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216" windowWidth="12924" windowHeight="6972"/>
  </bookViews>
  <sheets>
    <sheet name="flux" sheetId="1" r:id="rId1"/>
    <sheet name="KG" sheetId="7" r:id="rId2"/>
    <sheet name="PAL" sheetId="8" r:id="rId3"/>
  </sheets>
  <definedNames>
    <definedName name="_xlnm._FilterDatabase" localSheetId="0" hidden="1">flux!$A$3:$AB$921</definedName>
    <definedName name="_xlnm._FilterDatabase" localSheetId="1" hidden="1">KG!$A$2:$AZ$491</definedName>
    <definedName name="_xlnm._FilterDatabase" localSheetId="2" hidden="1">PAL!$A$2:$S$119</definedName>
  </definedNames>
  <calcPr calcId="145621"/>
</workbook>
</file>

<file path=xl/calcChain.xml><?xml version="1.0" encoding="utf-8"?>
<calcChain xmlns="http://schemas.openxmlformats.org/spreadsheetml/2006/main">
  <c r="AB4" i="1" l="1"/>
  <c r="X4" i="1"/>
  <c r="W4" i="1"/>
  <c r="O4" i="1"/>
  <c r="S4" i="1" l="1"/>
  <c r="N4" i="1"/>
  <c r="G126" i="7" l="1"/>
  <c r="H126" i="7" s="1"/>
  <c r="I126" i="7" s="1"/>
  <c r="J126" i="7" s="1"/>
  <c r="K126" i="7" s="1"/>
  <c r="L126" i="7" s="1"/>
  <c r="M126" i="7" s="1"/>
  <c r="N126" i="7" s="1"/>
  <c r="O126" i="7" s="1"/>
  <c r="G82" i="7"/>
  <c r="H82" i="7" s="1"/>
  <c r="I82" i="7" s="1"/>
  <c r="J82" i="7" s="1"/>
  <c r="K82" i="7" s="1"/>
  <c r="L82" i="7" s="1"/>
  <c r="M82" i="7" s="1"/>
  <c r="N82" i="7" s="1"/>
  <c r="O82" i="7" s="1"/>
  <c r="G68" i="7"/>
  <c r="H68" i="7" s="1"/>
  <c r="I68" i="7" s="1"/>
  <c r="J68" i="7" s="1"/>
  <c r="K68" i="7" s="1"/>
  <c r="L68" i="7" s="1"/>
  <c r="M68" i="7" s="1"/>
  <c r="N68" i="7" s="1"/>
  <c r="O68" i="7" s="1"/>
  <c r="G26" i="7"/>
  <c r="H26" i="7" s="1"/>
  <c r="I26" i="7" s="1"/>
  <c r="J26" i="7" s="1"/>
  <c r="K26" i="7" s="1"/>
  <c r="L26" i="7" s="1"/>
  <c r="M26" i="7" s="1"/>
  <c r="N26" i="7" s="1"/>
  <c r="O26" i="7" s="1"/>
  <c r="G179" i="7"/>
  <c r="H179" i="7" s="1"/>
  <c r="I179" i="7" s="1"/>
  <c r="J179" i="7" s="1"/>
  <c r="K179" i="7" s="1"/>
  <c r="L179" i="7" s="1"/>
  <c r="M179" i="7" s="1"/>
  <c r="N179" i="7" s="1"/>
  <c r="O179" i="7" s="1"/>
  <c r="G57" i="7"/>
  <c r="H57" i="7" s="1"/>
  <c r="I57" i="7" s="1"/>
  <c r="J57" i="7" s="1"/>
  <c r="K57" i="7" s="1"/>
  <c r="L57" i="7" s="1"/>
  <c r="M57" i="7" s="1"/>
  <c r="N57" i="7" s="1"/>
  <c r="O57" i="7" s="1"/>
  <c r="G74" i="7"/>
  <c r="H74" i="7" s="1"/>
  <c r="I74" i="7" s="1"/>
  <c r="J74" i="7" s="1"/>
  <c r="K74" i="7" s="1"/>
  <c r="L74" i="7" s="1"/>
  <c r="M74" i="7" s="1"/>
  <c r="N74" i="7" s="1"/>
  <c r="O74" i="7" s="1"/>
  <c r="G62" i="7"/>
  <c r="H62" i="7" s="1"/>
  <c r="I62" i="7" s="1"/>
  <c r="J62" i="7" s="1"/>
  <c r="K62" i="7" s="1"/>
  <c r="L62" i="7" s="1"/>
  <c r="M62" i="7" s="1"/>
  <c r="N62" i="7" s="1"/>
  <c r="O62" i="7" s="1"/>
  <c r="G43" i="7"/>
  <c r="H43" i="7" s="1"/>
  <c r="I43" i="7" s="1"/>
  <c r="J43" i="7" s="1"/>
  <c r="K43" i="7" s="1"/>
  <c r="L43" i="7" s="1"/>
  <c r="M43" i="7" s="1"/>
  <c r="N43" i="7" s="1"/>
  <c r="O43" i="7" s="1"/>
  <c r="G21" i="7"/>
  <c r="H21" i="7" s="1"/>
  <c r="I21" i="7" s="1"/>
  <c r="J21" i="7" s="1"/>
  <c r="K21" i="7" s="1"/>
  <c r="L21" i="7" s="1"/>
  <c r="M21" i="7" s="1"/>
  <c r="N21" i="7" s="1"/>
  <c r="O21" i="7" s="1"/>
  <c r="G178" i="7"/>
  <c r="H178" i="7" s="1"/>
  <c r="I178" i="7" s="1"/>
  <c r="J178" i="7" s="1"/>
  <c r="K178" i="7" s="1"/>
  <c r="L178" i="7" s="1"/>
  <c r="M178" i="7" s="1"/>
  <c r="N178" i="7" s="1"/>
  <c r="O178" i="7" s="1"/>
  <c r="G88" i="7"/>
  <c r="H88" i="7" s="1"/>
  <c r="I88" i="7" s="1"/>
  <c r="J88" i="7" s="1"/>
  <c r="K88" i="7" s="1"/>
  <c r="L88" i="7" s="1"/>
  <c r="M88" i="7" s="1"/>
  <c r="N88" i="7" s="1"/>
  <c r="O88" i="7" s="1"/>
  <c r="G177" i="7"/>
  <c r="H177" i="7" s="1"/>
  <c r="I177" i="7" s="1"/>
  <c r="J177" i="7" s="1"/>
  <c r="K177" i="7" s="1"/>
  <c r="L177" i="7" s="1"/>
  <c r="M177" i="7" s="1"/>
  <c r="N177" i="7" s="1"/>
  <c r="O177" i="7" s="1"/>
  <c r="G176" i="7"/>
  <c r="H176" i="7" s="1"/>
  <c r="I176" i="7" s="1"/>
  <c r="J176" i="7" s="1"/>
  <c r="K176" i="7" s="1"/>
  <c r="L176" i="7" s="1"/>
  <c r="M176" i="7" s="1"/>
  <c r="N176" i="7" s="1"/>
  <c r="O176" i="7" s="1"/>
  <c r="G175" i="7"/>
  <c r="H175" i="7" s="1"/>
  <c r="I175" i="7" s="1"/>
  <c r="J175" i="7" s="1"/>
  <c r="K175" i="7" s="1"/>
  <c r="L175" i="7" s="1"/>
  <c r="M175" i="7" s="1"/>
  <c r="N175" i="7" s="1"/>
  <c r="O175" i="7" s="1"/>
  <c r="G174" i="7"/>
  <c r="H174" i="7" s="1"/>
  <c r="I174" i="7" s="1"/>
  <c r="J174" i="7" s="1"/>
  <c r="K174" i="7" s="1"/>
  <c r="L174" i="7" s="1"/>
  <c r="M174" i="7" s="1"/>
  <c r="N174" i="7" s="1"/>
  <c r="O174" i="7" s="1"/>
  <c r="G173" i="7"/>
  <c r="H173" i="7" s="1"/>
  <c r="I173" i="7" s="1"/>
  <c r="J173" i="7" s="1"/>
  <c r="K173" i="7" s="1"/>
  <c r="L173" i="7" s="1"/>
  <c r="M173" i="7" s="1"/>
  <c r="N173" i="7" s="1"/>
  <c r="O173" i="7" s="1"/>
  <c r="G10" i="7"/>
  <c r="H10" i="7" s="1"/>
  <c r="I10" i="7" s="1"/>
  <c r="J10" i="7" s="1"/>
  <c r="K10" i="7" s="1"/>
  <c r="L10" i="7" s="1"/>
  <c r="M10" i="7" s="1"/>
  <c r="N10" i="7" s="1"/>
  <c r="O10" i="7" s="1"/>
</calcChain>
</file>

<file path=xl/sharedStrings.xml><?xml version="1.0" encoding="utf-8"?>
<sst xmlns="http://schemas.openxmlformats.org/spreadsheetml/2006/main" count="5538" uniqueCount="592">
  <si>
    <t>code client</t>
  </si>
  <si>
    <t>nom client</t>
  </si>
  <si>
    <t>dpt</t>
  </si>
  <si>
    <t>ville</t>
  </si>
  <si>
    <t>pal sol</t>
  </si>
  <si>
    <t>prix KG AO</t>
  </si>
  <si>
    <t>prix PAL AO</t>
  </si>
  <si>
    <t>poids kg</t>
  </si>
  <si>
    <t>Système U</t>
  </si>
  <si>
    <t>Mulhouse</t>
  </si>
  <si>
    <t>Leclerc</t>
  </si>
  <si>
    <t>Saumur</t>
  </si>
  <si>
    <t>Scaso</t>
  </si>
  <si>
    <t>Beychac</t>
  </si>
  <si>
    <t>Socamil</t>
  </si>
  <si>
    <t>Tournefeuille</t>
  </si>
  <si>
    <t>Bauza</t>
  </si>
  <si>
    <t>Rouen</t>
  </si>
  <si>
    <t>ITM</t>
  </si>
  <si>
    <t>Grand Fougerai</t>
  </si>
  <si>
    <t>Murs-Erignés</t>
  </si>
  <si>
    <t>Lons</t>
  </si>
  <si>
    <t>Magende</t>
  </si>
  <si>
    <t>Pomona</t>
  </si>
  <si>
    <t>Champigneu</t>
  </si>
  <si>
    <t>Mauron</t>
  </si>
  <si>
    <t>Gray La Ville</t>
  </si>
  <si>
    <t>Frais Emincé</t>
  </si>
  <si>
    <t>Pontchateau</t>
  </si>
  <si>
    <t>Chevigny</t>
  </si>
  <si>
    <t>Armor fruits</t>
  </si>
  <si>
    <t>Vannes</t>
  </si>
  <si>
    <t>Atlantique</t>
  </si>
  <si>
    <t>La Rochelle</t>
  </si>
  <si>
    <t>Rabou</t>
  </si>
  <si>
    <t>Château Gomtier</t>
  </si>
  <si>
    <t>Palmer fruits</t>
  </si>
  <si>
    <t>Angers</t>
  </si>
  <si>
    <t>Royan</t>
  </si>
  <si>
    <t>BOISSONOT SARL</t>
  </si>
  <si>
    <t>POMONA TERREAZUR DIEPPE</t>
  </si>
  <si>
    <t>ROSELLO ET FILS</t>
  </si>
  <si>
    <t>MAISON BALLESTER SENECHAL</t>
  </si>
  <si>
    <t>SCAPALSACE</t>
  </si>
  <si>
    <t>BOUYER GUINDON</t>
  </si>
  <si>
    <t>FL 44</t>
  </si>
  <si>
    <t>SEDIFRAIS GONESSE</t>
  </si>
  <si>
    <t>CHAMPILYON</t>
  </si>
  <si>
    <t>ETS THIRION</t>
  </si>
  <si>
    <t>MG PRIMEURS</t>
  </si>
  <si>
    <t>HYPER U SAS ARANEA</t>
  </si>
  <si>
    <t>LECLERC SAUMUR DISTRIBUTION</t>
  </si>
  <si>
    <t>CROC SOLEIL SARL</t>
  </si>
  <si>
    <t>SAUMUR VIANDES - SAVIA</t>
  </si>
  <si>
    <t>ARMOR FRUITS</t>
  </si>
  <si>
    <t>SCAPARTOIS</t>
  </si>
  <si>
    <t>SCA LEGUMES GD FOUGERAY</t>
  </si>
  <si>
    <t>ATLANTIQUE ALIMENTAIRE</t>
  </si>
  <si>
    <t>SCASO II - FRAIS BEYCHAC</t>
  </si>
  <si>
    <t>CARREFOUR FLEURY MEROGIS</t>
  </si>
  <si>
    <t>SCACENTRE - JACQUES COEUR</t>
  </si>
  <si>
    <t>LECASUD-CABANNES</t>
  </si>
  <si>
    <t>CSF BOURGES (COMPTOIRS MODERNES)</t>
  </si>
  <si>
    <t>AU PETIT PRIMEURS</t>
  </si>
  <si>
    <t>GARONNE FRUITS</t>
  </si>
  <si>
    <t>POMONA TERREAZUR BOURGES</t>
  </si>
  <si>
    <t>SARL POUPARD COSTA</t>
  </si>
  <si>
    <t>AVICE THIERRY</t>
  </si>
  <si>
    <t>LA PHILIPPIERE</t>
  </si>
  <si>
    <t>PALMER FRUITS</t>
  </si>
  <si>
    <t>SUPER U - SAS LA METAIRIE</t>
  </si>
  <si>
    <t>SARL LOUVIDIR</t>
  </si>
  <si>
    <t>CHAMPIGNONNIERE DE BERNAZAY</t>
  </si>
  <si>
    <t>MOTARD FREDERIC</t>
  </si>
  <si>
    <t>RABOU SARL</t>
  </si>
  <si>
    <t>COOP U ENSEIGNE OUEST - FONTENAY</t>
  </si>
  <si>
    <t>QUINQUENEAU CANDICE</t>
  </si>
  <si>
    <t>VITAL FRUITS</t>
  </si>
  <si>
    <t>GAEC GODEFROY</t>
  </si>
  <si>
    <t>TOURAINE PRIMEURS</t>
  </si>
  <si>
    <t>LES MARCHES D'ADIXIA</t>
  </si>
  <si>
    <t>SCOFEL TOURS</t>
  </si>
  <si>
    <t>SCA LEGUMES BRIGNOLES</t>
  </si>
  <si>
    <t>BALEUX ETS</t>
  </si>
  <si>
    <t>POMONA TOURS</t>
  </si>
  <si>
    <t>SCA LEGUMES BRUAY LA BUISSIERE</t>
  </si>
  <si>
    <t>SCA LEGUMES AMILLY</t>
  </si>
  <si>
    <t>SCA LEGUMES CANLY</t>
  </si>
  <si>
    <t>SCA LEGUMES MAGNY LE DESERT</t>
  </si>
  <si>
    <t>SCA LEGUMES MIRIBEL</t>
  </si>
  <si>
    <t>SCA LEGUMES LUXEMONT</t>
  </si>
  <si>
    <t>SCA LEGUMES NOYANT</t>
  </si>
  <si>
    <t>SCA LEGUMES SAINT GERAND</t>
  </si>
  <si>
    <t>SCA LEGUMES SAINT DIE</t>
  </si>
  <si>
    <t>SCA LEGUMES LOUVIERS</t>
  </si>
  <si>
    <t>SCA LEGUMES AVERMES</t>
  </si>
  <si>
    <t>SCA LEGUMES VILLENEUVE LES BEZIERS</t>
  </si>
  <si>
    <t>COUTON</t>
  </si>
  <si>
    <t>LA GONTIERE SAS</t>
  </si>
  <si>
    <t>CHAMPI TOMM - CHEZ JOURDAN ET MARZE</t>
  </si>
  <si>
    <t>ESTIVIN PRIMEURS NEVERS</t>
  </si>
  <si>
    <t>VINAS</t>
  </si>
  <si>
    <t>DELAVAUD MARIE HELENE</t>
  </si>
  <si>
    <t>date</t>
  </si>
  <si>
    <t>Coop U</t>
  </si>
  <si>
    <t>St Just</t>
  </si>
  <si>
    <t>Major unit</t>
  </si>
  <si>
    <t>St Germain</t>
  </si>
  <si>
    <t>Au petit</t>
  </si>
  <si>
    <t>Pont de</t>
  </si>
  <si>
    <t>Scapest</t>
  </si>
  <si>
    <t>Chalons</t>
  </si>
  <si>
    <t>CSD</t>
  </si>
  <si>
    <t>Alby</t>
  </si>
  <si>
    <t>Terra</t>
  </si>
  <si>
    <t>Malintrat</t>
  </si>
  <si>
    <t>Scacentre</t>
  </si>
  <si>
    <t>Yzeure</t>
  </si>
  <si>
    <t>Socara</t>
  </si>
  <si>
    <t>Villette</t>
  </si>
  <si>
    <t>Solemio</t>
  </si>
  <si>
    <t>Malissard</t>
  </si>
  <si>
    <t>Montpellier</t>
  </si>
  <si>
    <t>Briault</t>
  </si>
  <si>
    <t>Savia</t>
  </si>
  <si>
    <t>La Chapelle</t>
  </si>
  <si>
    <t>Croc Soleil</t>
  </si>
  <si>
    <t>Prim anjou</t>
  </si>
  <si>
    <t>Besse primeurs</t>
  </si>
  <si>
    <t>Le mans</t>
  </si>
  <si>
    <t>Halles tourangelles</t>
  </si>
  <si>
    <t>Nazelles</t>
  </si>
  <si>
    <t>Champi Tomm</t>
  </si>
  <si>
    <t>Goussardière</t>
  </si>
  <si>
    <t>Banabel</t>
  </si>
  <si>
    <t>Poitiers</t>
  </si>
  <si>
    <t>Lyon</t>
  </si>
  <si>
    <t>Boissonot</t>
  </si>
  <si>
    <t>Rungis</t>
  </si>
  <si>
    <t>Scapalsace</t>
  </si>
  <si>
    <t>Colmar</t>
  </si>
  <si>
    <t>Champilyon</t>
  </si>
  <si>
    <t>Blampin</t>
  </si>
  <si>
    <t>Corbas</t>
  </si>
  <si>
    <t>Butet</t>
  </si>
  <si>
    <t>Cazalis</t>
  </si>
  <si>
    <t>Cruchaudet</t>
  </si>
  <si>
    <t>Donabedian</t>
  </si>
  <si>
    <t>Prelocentre</t>
  </si>
  <si>
    <t>St Cyr</t>
  </si>
  <si>
    <t>Prelodis</t>
  </si>
  <si>
    <t>Chaponnay</t>
  </si>
  <si>
    <t>Savigny</t>
  </si>
  <si>
    <t>Scapnor</t>
  </si>
  <si>
    <t>Scadif</t>
  </si>
  <si>
    <t>Bruyères</t>
  </si>
  <si>
    <t>Sedifrais</t>
  </si>
  <si>
    <t>Gonesse</t>
  </si>
  <si>
    <t>Baleux</t>
  </si>
  <si>
    <t>MG primeurs</t>
  </si>
  <si>
    <t>Champiland</t>
  </si>
  <si>
    <t>Thirion</t>
  </si>
  <si>
    <t>Scofel</t>
  </si>
  <si>
    <t>Dieppe</t>
  </si>
  <si>
    <t>Rouennaise</t>
  </si>
  <si>
    <t>CSF Le Mans</t>
  </si>
  <si>
    <t>Allonnes</t>
  </si>
  <si>
    <t>Socamaine</t>
  </si>
  <si>
    <t>Socamaine chez</t>
  </si>
  <si>
    <t>Champagne</t>
  </si>
  <si>
    <t xml:space="preserve">Monce en </t>
  </si>
  <si>
    <t>Couton</t>
  </si>
  <si>
    <t>Tours</t>
  </si>
  <si>
    <t>Maison Balleste</t>
  </si>
  <si>
    <t>Lomme</t>
  </si>
  <si>
    <t>Rosselo</t>
  </si>
  <si>
    <t>St Laurent</t>
  </si>
  <si>
    <t>Bordeaux</t>
  </si>
  <si>
    <t>Profex</t>
  </si>
  <si>
    <t>Boyas</t>
  </si>
  <si>
    <t>Nantes</t>
  </si>
  <si>
    <t>100x120</t>
  </si>
  <si>
    <t>2 as</t>
  </si>
  <si>
    <t>Site expédition</t>
  </si>
  <si>
    <t>Longué</t>
  </si>
  <si>
    <t>prix à payer
reconstitué M-1 (avec GO de la fact)</t>
  </si>
  <si>
    <t>Forfait H.T. poids  net</t>
  </si>
  <si>
    <t xml:space="preserve">Prix H.T. aux 100 kilos net  </t>
  </si>
  <si>
    <t xml:space="preserve">Prix H.T. à la Pal  </t>
  </si>
  <si>
    <t>TPS</t>
  </si>
  <si>
    <t>Département</t>
  </si>
  <si>
    <t>Plateforme</t>
  </si>
  <si>
    <t>client</t>
  </si>
  <si>
    <t>1 à 100 Kg</t>
  </si>
  <si>
    <t>101 à 150 Kg</t>
  </si>
  <si>
    <t>BE67</t>
  </si>
  <si>
    <t>VEGEPACK</t>
  </si>
  <si>
    <t>FR01</t>
  </si>
  <si>
    <t>SAINT JUST</t>
  </si>
  <si>
    <t xml:space="preserve">SYSTÈME U </t>
  </si>
  <si>
    <t>MIRIBEL</t>
  </si>
  <si>
    <t>BASE ITM</t>
  </si>
  <si>
    <t>FR03</t>
  </si>
  <si>
    <t>AVERMES</t>
  </si>
  <si>
    <t>YZEURE</t>
  </si>
  <si>
    <t>SCACENTRE</t>
  </si>
  <si>
    <t>FR13</t>
  </si>
  <si>
    <t>CABANNES</t>
  </si>
  <si>
    <t>LECASUD</t>
  </si>
  <si>
    <t>FR17</t>
  </si>
  <si>
    <t>LECLERC ROYAN</t>
  </si>
  <si>
    <t>FR18</t>
  </si>
  <si>
    <t>BOURGES</t>
  </si>
  <si>
    <t>MAJOR UNIDS</t>
  </si>
  <si>
    <t>POMONA</t>
  </si>
  <si>
    <t>FR21</t>
  </si>
  <si>
    <t>POMONA TERRE AZUR DIJON</t>
  </si>
  <si>
    <t>FR26</t>
  </si>
  <si>
    <t>MALISSARD</t>
  </si>
  <si>
    <t>SOLE MIO</t>
  </si>
  <si>
    <t>FR27</t>
  </si>
  <si>
    <t>FR31</t>
  </si>
  <si>
    <t>SOCAMIL</t>
  </si>
  <si>
    <t>FR33</t>
  </si>
  <si>
    <t>PROFEX</t>
  </si>
  <si>
    <t>FR34</t>
  </si>
  <si>
    <t>all</t>
  </si>
  <si>
    <t>FR35</t>
  </si>
  <si>
    <t>AME HASLE</t>
  </si>
  <si>
    <t>CARREFOUR BAIN DE BRETAGNE - CODE 723</t>
  </si>
  <si>
    <t>itm</t>
  </si>
  <si>
    <t>SUBERY CLAUDE ET FILS</t>
  </si>
  <si>
    <t>FR36</t>
  </si>
  <si>
    <t>FR37</t>
  </si>
  <si>
    <t>SAVIGNY</t>
  </si>
  <si>
    <t>TOURS</t>
  </si>
  <si>
    <t>ESTIVIN</t>
  </si>
  <si>
    <t>NOYANT</t>
  </si>
  <si>
    <t>SCOFEL</t>
  </si>
  <si>
    <t>FR38</t>
  </si>
  <si>
    <t>VILETTE D'ANTHON</t>
  </si>
  <si>
    <t>SOCARA</t>
  </si>
  <si>
    <t>FR44</t>
  </si>
  <si>
    <t>2 AS  CAROL</t>
  </si>
  <si>
    <t>BOYAS</t>
  </si>
  <si>
    <t>FRAIS EMINCES</t>
  </si>
  <si>
    <t>LIDL SNC</t>
  </si>
  <si>
    <t>POMONA TERRE AZUR PAYS DE LOIRE</t>
  </si>
  <si>
    <t>SCAOUEST</t>
  </si>
  <si>
    <t>FR45</t>
  </si>
  <si>
    <t>PRELOCENTRE</t>
  </si>
  <si>
    <t>AMILLY</t>
  </si>
  <si>
    <t>FR49</t>
  </si>
  <si>
    <t>CHAMPIGNONNIERE ST MAUR SARL</t>
  </si>
  <si>
    <t>COOP DES PRODUCT.LEGUMIER</t>
  </si>
  <si>
    <t>HARMONIE</t>
  </si>
  <si>
    <t>HERAU PRIMEURS</t>
  </si>
  <si>
    <t>mur erigné</t>
  </si>
  <si>
    <t>PIZZA LIDI</t>
  </si>
  <si>
    <t>PRIM ANJOU</t>
  </si>
  <si>
    <t>TG CASH</t>
  </si>
  <si>
    <t>TRANSPORT ROSETTE/PRELOCENTRE</t>
  </si>
  <si>
    <t>TRANSPORT ROSETTE/PRELODIS</t>
  </si>
  <si>
    <t>FR51</t>
  </si>
  <si>
    <t>CHALONS EN CHAMPAGNE</t>
  </si>
  <si>
    <t>SCAPEST</t>
  </si>
  <si>
    <t>FR53</t>
  </si>
  <si>
    <t>FR54</t>
  </si>
  <si>
    <t>POMONA TERRE AZUR CHAMPAGNE-LORRAINE</t>
  </si>
  <si>
    <t>FR56</t>
  </si>
  <si>
    <t>FR59</t>
  </si>
  <si>
    <t>MORA FRERES</t>
  </si>
  <si>
    <t>FR60</t>
  </si>
  <si>
    <t>CANLY</t>
  </si>
  <si>
    <t>FR61</t>
  </si>
  <si>
    <t>FR62</t>
  </si>
  <si>
    <t>FR63</t>
  </si>
  <si>
    <t>FR68</t>
  </si>
  <si>
    <t>COOPERATIVE U ENSEIGNE ETABLISSEMENT EST</t>
  </si>
  <si>
    <t>FR69</t>
  </si>
  <si>
    <t>CORBAS</t>
  </si>
  <si>
    <t>prelodis</t>
  </si>
  <si>
    <t>champi Tomm</t>
  </si>
  <si>
    <t>FR70</t>
  </si>
  <si>
    <t>FROMAGERIE MAURON</t>
  </si>
  <si>
    <t>FR72</t>
  </si>
  <si>
    <t>BESSE PRIMEURS</t>
  </si>
  <si>
    <t>BONAFRUITS</t>
  </si>
  <si>
    <t>CSF LE MANS (COMPTOIRS MODERNES)</t>
  </si>
  <si>
    <t>SOCAMAINE 1</t>
  </si>
  <si>
    <t>SOCAMAINE CHEZ STEF</t>
  </si>
  <si>
    <t>FR74</t>
  </si>
  <si>
    <t>ALBY SUR CHERAN</t>
  </si>
  <si>
    <t>FR76</t>
  </si>
  <si>
    <t>BAUZA ET CIE</t>
  </si>
  <si>
    <t>ROUENNAISE MONVILLE SRP</t>
  </si>
  <si>
    <t>FR77</t>
  </si>
  <si>
    <t>SCADIF</t>
  </si>
  <si>
    <t>FR86</t>
  </si>
  <si>
    <t>FR94</t>
  </si>
  <si>
    <t>butet</t>
  </si>
  <si>
    <t>FR95</t>
  </si>
  <si>
    <t>BRUYERES SUR OISE</t>
  </si>
  <si>
    <t>SCAPNOR</t>
  </si>
  <si>
    <t>GONESSE</t>
  </si>
  <si>
    <t>SEDIFRAIS</t>
  </si>
  <si>
    <t>Ville</t>
  </si>
  <si>
    <t>Scachap</t>
  </si>
  <si>
    <t>SCASO</t>
  </si>
  <si>
    <t>Frais &amp; Emincés</t>
  </si>
  <si>
    <t>Bouyer Guidon</t>
  </si>
  <si>
    <t>49100</t>
  </si>
  <si>
    <t>Palmer Fruits</t>
  </si>
  <si>
    <t>Hereau Primeurs</t>
  </si>
  <si>
    <t>49109</t>
  </si>
  <si>
    <t>PrimAnjou</t>
  </si>
  <si>
    <t>49700</t>
  </si>
  <si>
    <t>Coop des Producteurs</t>
  </si>
  <si>
    <t>Le Mans</t>
  </si>
  <si>
    <t>CH</t>
  </si>
  <si>
    <t>Devaud</t>
  </si>
  <si>
    <t xml:space="preserve">16 à 21 pal </t>
  </si>
  <si>
    <t>22 à 26 pal</t>
  </si>
  <si>
    <t>Prélocentre</t>
  </si>
  <si>
    <t>Prélodis</t>
  </si>
  <si>
    <t>CHAMPI TOMM</t>
  </si>
  <si>
    <t>Ssapnord</t>
  </si>
  <si>
    <t>Sédifrais</t>
  </si>
  <si>
    <t>Transporteur</t>
  </si>
  <si>
    <t>101 à 200 Kg</t>
  </si>
  <si>
    <t>201 à 300 Kg</t>
  </si>
  <si>
    <t>301 à 400 Kg</t>
  </si>
  <si>
    <t>401 à 800 Kg</t>
  </si>
  <si>
    <t>801 à 1500 Kg</t>
  </si>
  <si>
    <t>1501 à 3000 Kg</t>
  </si>
  <si>
    <t>3001 à 4500 Kg</t>
  </si>
  <si>
    <t>4501 à 6000 Kg</t>
  </si>
  <si>
    <t>6001 kg à +</t>
  </si>
  <si>
    <t>ST-Just</t>
  </si>
  <si>
    <t>S.U</t>
  </si>
  <si>
    <t>Miribel</t>
  </si>
  <si>
    <t>Sca légumes</t>
  </si>
  <si>
    <t>COOP U ENSEIGNE - EST SAINT JUST</t>
  </si>
  <si>
    <t>BASE</t>
  </si>
  <si>
    <t>Avermes</t>
  </si>
  <si>
    <t>Cabannes</t>
  </si>
  <si>
    <t>Lecasud</t>
  </si>
  <si>
    <t xml:space="preserve">LISIEUX </t>
  </si>
  <si>
    <t>SCANORMANDE</t>
  </si>
  <si>
    <t>SCANORMANDE ENT 33 FL</t>
  </si>
  <si>
    <t>ROULLET ST ESTEPHE</t>
  </si>
  <si>
    <t>ITM base</t>
  </si>
  <si>
    <t>RUFFEC</t>
  </si>
  <si>
    <t>SCACHAP</t>
  </si>
  <si>
    <t>FORNEL ETS</t>
  </si>
  <si>
    <t>DETAIL</t>
  </si>
  <si>
    <t>SCA FRUITS FLEURS VENDEE ST ONCE PERIGOR</t>
  </si>
  <si>
    <t>SCACHAP 185450 AP    SU 185470</t>
  </si>
  <si>
    <t xml:space="preserve">CHARENTE MARITIME </t>
  </si>
  <si>
    <t xml:space="preserve">CHER  </t>
  </si>
  <si>
    <t>CSF</t>
  </si>
  <si>
    <t>Bourges</t>
  </si>
  <si>
    <t>CM</t>
  </si>
  <si>
    <t>COLOM ALBERTI</t>
  </si>
  <si>
    <t xml:space="preserve">COTE D'OR </t>
  </si>
  <si>
    <t>SOLEMIO</t>
  </si>
  <si>
    <t>MONTELIER</t>
  </si>
  <si>
    <t>AU PETIT PRIMEUR</t>
  </si>
  <si>
    <t>Brest</t>
  </si>
  <si>
    <t>POMONA TERRE AZUR BREST</t>
  </si>
  <si>
    <t>TOURNEFEUILLE</t>
  </si>
  <si>
    <t>CASTELNAU D4ESTRETEFONDS</t>
  </si>
  <si>
    <t>GARONNE FRUIT</t>
  </si>
  <si>
    <t>BEYCHAC</t>
  </si>
  <si>
    <t>BORDEAUX</t>
  </si>
  <si>
    <t>MIN</t>
  </si>
  <si>
    <t>POMONA TERREAZUR BORDEAUX</t>
  </si>
  <si>
    <t>BRIAULT</t>
  </si>
  <si>
    <t>GRAND FRUIT DISTRIBUTION</t>
  </si>
  <si>
    <t>VILLENEUVE LES BEZIERS</t>
  </si>
  <si>
    <t>MONTPELLIER</t>
  </si>
  <si>
    <t>GRAND FRUIT</t>
  </si>
  <si>
    <t xml:space="preserve">ILLE ET VILAINE </t>
  </si>
  <si>
    <t>BAIN DE BRETAGNE</t>
  </si>
  <si>
    <t>CARREFOUR</t>
  </si>
  <si>
    <t>GRAND FOUGERAY</t>
  </si>
  <si>
    <t>LE RHEU</t>
  </si>
  <si>
    <t>35390</t>
  </si>
  <si>
    <t>SCA FRUITS LEGUMES FLEURS (94968)</t>
  </si>
  <si>
    <t>35470</t>
  </si>
  <si>
    <t>35520</t>
  </si>
  <si>
    <t>35538</t>
  </si>
  <si>
    <t>POMONA TERREAZUR NOYAL</t>
  </si>
  <si>
    <t>35650</t>
  </si>
  <si>
    <t>CSF LE RHEU (ENTREPOT LCM 523 FRAIS)</t>
  </si>
  <si>
    <t>35920</t>
  </si>
  <si>
    <t>* CHAMPI 35</t>
  </si>
  <si>
    <t>Gd Fougeray</t>
  </si>
  <si>
    <t>Bain de bretagne</t>
  </si>
  <si>
    <t>Carrefour</t>
  </si>
  <si>
    <t>Melesse</t>
  </si>
  <si>
    <t>Ame Hasle</t>
  </si>
  <si>
    <t>Rennes</t>
  </si>
  <si>
    <t>Champi 35</t>
  </si>
  <si>
    <t>Subery</t>
  </si>
  <si>
    <t>Noyal</t>
  </si>
  <si>
    <t>Le Rheu</t>
  </si>
  <si>
    <t>ESTIVIN PRIMEURS DE LOIRE</t>
  </si>
  <si>
    <t>SAVIGNY EN VERON</t>
  </si>
  <si>
    <t>NAZELLES NEGRON</t>
  </si>
  <si>
    <t>HALLES TOURANGELLES</t>
  </si>
  <si>
    <t>A/B matin</t>
  </si>
  <si>
    <t>A/C matin</t>
  </si>
  <si>
    <t>COOP U ENSEIGNE OUEST - SAVIGNY</t>
  </si>
  <si>
    <t>INGREDIENTS SERVICE PLUS</t>
  </si>
  <si>
    <t>LA MALLE AUX EPICES</t>
  </si>
  <si>
    <t>LES HALLES TOURANGELLES</t>
  </si>
  <si>
    <t>SA ESTIVIN PRIMEURS DE LOIRE</t>
  </si>
  <si>
    <t>Villette d'Anthon (aciennement Branges 71)</t>
  </si>
  <si>
    <t>GRENOBLE SAVEUR -  FRAICHEUR</t>
  </si>
  <si>
    <t>SAINT SEVER</t>
  </si>
  <si>
    <t>SCALANDES SAINT SEVER</t>
  </si>
  <si>
    <t>SCA LEGUMES ST PAUL LES DAX</t>
  </si>
  <si>
    <t>ST ETIENNE DE MONLUC</t>
  </si>
  <si>
    <t xml:space="preserve">LOIRE ATLANTIQUE </t>
  </si>
  <si>
    <t>ST ETIENNE DE MONTLUC</t>
  </si>
  <si>
    <t>SAUTRON</t>
  </si>
  <si>
    <t>LIDL</t>
  </si>
  <si>
    <t>St etienne montluc</t>
  </si>
  <si>
    <t>Scaouest</t>
  </si>
  <si>
    <t>Sautron</t>
  </si>
  <si>
    <t>Lidl</t>
  </si>
  <si>
    <t>FL44</t>
  </si>
  <si>
    <t>LOIRET</t>
  </si>
  <si>
    <t>MAGFRUITS</t>
  </si>
  <si>
    <t>POMONA TERREAZUR (104805)</t>
  </si>
  <si>
    <t>49140</t>
  </si>
  <si>
    <t>MUEL DOMINIQUE</t>
  </si>
  <si>
    <t>49142</t>
  </si>
  <si>
    <t>49160</t>
  </si>
  <si>
    <t>* - LANGEVINE</t>
  </si>
  <si>
    <t>BRILLET JEAN PAUL</t>
  </si>
  <si>
    <t>LES MARCHES D'ADIXIA (127600)</t>
  </si>
  <si>
    <t>SARL POUPARD COSTA (78012)</t>
  </si>
  <si>
    <t>49250</t>
  </si>
  <si>
    <t>LE RELAIS DE BRION</t>
  </si>
  <si>
    <t>49260</t>
  </si>
  <si>
    <t>49310</t>
  </si>
  <si>
    <t>CORABOEUF SARL (78206)</t>
  </si>
  <si>
    <t>49350</t>
  </si>
  <si>
    <t>49390</t>
  </si>
  <si>
    <t>SARL ETS BOUTEILLE</t>
  </si>
  <si>
    <t>49400</t>
  </si>
  <si>
    <t>* - PROMOCASH SARL CHARMADIS</t>
  </si>
  <si>
    <t>AUX COURS DES HALLES</t>
  </si>
  <si>
    <t>S.A.C.S.A.</t>
  </si>
  <si>
    <t>SAUMUR VIANDES - SAVIA (101727)</t>
  </si>
  <si>
    <t>SUPER U - SAS LA METAIRIE (82578)</t>
  </si>
  <si>
    <t>49600</t>
  </si>
  <si>
    <t>CROC SOLEIL SARL (111666)</t>
  </si>
  <si>
    <t>49610</t>
  </si>
  <si>
    <t>HYPER U SAS ARANEA (16277)</t>
  </si>
  <si>
    <t>49680</t>
  </si>
  <si>
    <t>PROSOL SAS (104830)</t>
  </si>
  <si>
    <t>COOP DES PRODUCT.LEGUMIER (101589)</t>
  </si>
  <si>
    <t>49730</t>
  </si>
  <si>
    <t>LE SAUT AUX LOUPS</t>
  </si>
  <si>
    <t>MOTARD FREDERIC (112426)</t>
  </si>
  <si>
    <t>TOUTES</t>
  </si>
  <si>
    <t>LIV du lundi au samedi</t>
  </si>
  <si>
    <t>CORABOEUF SARL</t>
  </si>
  <si>
    <t>POMONA TERRE AZUR ANGERS</t>
  </si>
  <si>
    <t>TRANSPORT ROSETTE</t>
  </si>
  <si>
    <t>CHALON EN CH.</t>
  </si>
  <si>
    <t>JUSQU'À LAVAL</t>
  </si>
  <si>
    <t>LIV du lundi au vendredi</t>
  </si>
  <si>
    <t xml:space="preserve">MEURTHE ET MOSELLE </t>
  </si>
  <si>
    <t>54250</t>
  </si>
  <si>
    <t>MORBIHAN</t>
  </si>
  <si>
    <t>ST GERAND</t>
  </si>
  <si>
    <t xml:space="preserve">Armor fruits </t>
  </si>
  <si>
    <t>St Gérand</t>
  </si>
  <si>
    <t>LOMME</t>
  </si>
  <si>
    <t xml:space="preserve">NORD </t>
  </si>
  <si>
    <t>Mora Frères</t>
  </si>
  <si>
    <t>Lille</t>
  </si>
  <si>
    <t>Ballester</t>
  </si>
  <si>
    <t>MAGNY LE DESERT</t>
  </si>
  <si>
    <t>TILLOY</t>
  </si>
  <si>
    <t>BRUAY LA BUISSIERE</t>
  </si>
  <si>
    <t xml:space="preserve">PAS DE CALAIS </t>
  </si>
  <si>
    <t>TILLOY LES MO.</t>
  </si>
  <si>
    <t>Tilloy</t>
  </si>
  <si>
    <t>Scapartois</t>
  </si>
  <si>
    <t>Bruay</t>
  </si>
  <si>
    <t>Rosello</t>
  </si>
  <si>
    <t>Clermont Fd</t>
  </si>
  <si>
    <t>POMONA TERRE AZUR CLERMONT FERRAND</t>
  </si>
  <si>
    <t>TERRA</t>
  </si>
  <si>
    <t>CHEZ MAGENDIE</t>
  </si>
  <si>
    <t>68025</t>
  </si>
  <si>
    <t>68058</t>
  </si>
  <si>
    <t>CHAPONNAY</t>
  </si>
  <si>
    <t>PRELODIS</t>
  </si>
  <si>
    <t>BLAMPIN THERME</t>
  </si>
  <si>
    <t>POTAGER CITY</t>
  </si>
  <si>
    <t>SOCARA - CHEZ TRSPT PRUDENT</t>
  </si>
  <si>
    <t>LE MANS</t>
  </si>
  <si>
    <t>CHAMPAGNE</t>
  </si>
  <si>
    <t>SOCAMAINE</t>
  </si>
  <si>
    <t xml:space="preserve">SARTHE </t>
  </si>
  <si>
    <t>ALLONNES</t>
  </si>
  <si>
    <t>CSF LE MANS</t>
  </si>
  <si>
    <t>MONCE EN BELIN</t>
  </si>
  <si>
    <t>SOCAMAINE chez STEF</t>
  </si>
  <si>
    <t>Besse Primeurs</t>
  </si>
  <si>
    <t>Moncé en belin</t>
  </si>
  <si>
    <t>Bonafruits</t>
  </si>
  <si>
    <t>CSD ALBY</t>
  </si>
  <si>
    <t xml:space="preserve">SEINE MARITIME </t>
  </si>
  <si>
    <t>SAVIGNY LE TEMPLE</t>
  </si>
  <si>
    <t>AMIENS</t>
  </si>
  <si>
    <t>ATAC AMIENS ENTREPOT (ENT 217 FRAIS)</t>
  </si>
  <si>
    <t>MONTBARTIER</t>
  </si>
  <si>
    <t>SCA LEGUMES FLEURS MONTBARTIER 2</t>
  </si>
  <si>
    <t>BRIGNOLES</t>
  </si>
  <si>
    <t>POTAGER CITY PACA</t>
  </si>
  <si>
    <t>CAVAILLON</t>
  </si>
  <si>
    <t>POTAGER COITY PACA</t>
  </si>
  <si>
    <t>LA ROCHE SUR YON</t>
  </si>
  <si>
    <t>SAS DEVAUD</t>
  </si>
  <si>
    <t>FONTENAY LE COMTE</t>
  </si>
  <si>
    <t xml:space="preserve">VENDEE </t>
  </si>
  <si>
    <t>POITIERS</t>
  </si>
  <si>
    <t>BANABEL</t>
  </si>
  <si>
    <t>BOISSONNOT</t>
  </si>
  <si>
    <t xml:space="preserve">VIENNE </t>
  </si>
  <si>
    <t>88100</t>
  </si>
  <si>
    <t>MAGNY</t>
  </si>
  <si>
    <t>SCHIEVER</t>
  </si>
  <si>
    <t>SCHIEVER PLATEFORME PRODUIT FRAIS</t>
  </si>
  <si>
    <t>FLEURY MEROGIS</t>
  </si>
  <si>
    <t>Fleury merogis</t>
  </si>
  <si>
    <t>RUNGIS</t>
  </si>
  <si>
    <t>COOPERATIVE U ENSEIGNE ETABLIST OUEST</t>
  </si>
  <si>
    <t>POMONA RUNGIS</t>
  </si>
  <si>
    <t>RAFAEL LOPEZ SAS</t>
  </si>
  <si>
    <t>BUTET</t>
  </si>
  <si>
    <t>SARL CAZALIS</t>
  </si>
  <si>
    <t>POMONA TERRE AZUR IDF REST (SICAER)</t>
  </si>
  <si>
    <t>CRUCHAUDET GRANDJEAN</t>
  </si>
  <si>
    <t>SCOFEL RUNGIS</t>
  </si>
  <si>
    <t xml:space="preserve">MIN RUNGIS </t>
  </si>
  <si>
    <t xml:space="preserve">VAL DE MARNE </t>
  </si>
  <si>
    <t>Cooperative U</t>
  </si>
  <si>
    <t>Rafael lopez</t>
  </si>
  <si>
    <t>Vinas</t>
  </si>
  <si>
    <t>Ets Thirion</t>
  </si>
  <si>
    <t>MG Primeurs</t>
  </si>
  <si>
    <t>SARL Cazalis</t>
  </si>
  <si>
    <t>Pomona terre azur</t>
  </si>
  <si>
    <t>Crastre</t>
  </si>
  <si>
    <t>Chevilly larue</t>
  </si>
  <si>
    <t>Cruchaudet Grandjean</t>
  </si>
  <si>
    <t>CRASTRE-DONABEDIAN</t>
  </si>
  <si>
    <t>SCAPNOR  ENTREPOT FRAIS &amp; SURG</t>
  </si>
  <si>
    <t>SCAPNORD</t>
  </si>
  <si>
    <t xml:space="preserve">GONESSE </t>
  </si>
  <si>
    <t>Bruyeres sur oise</t>
  </si>
  <si>
    <t>au kg</t>
  </si>
  <si>
    <t>à la palette</t>
  </si>
  <si>
    <t>TRANSPORTEURS</t>
  </si>
  <si>
    <t>EST1</t>
  </si>
  <si>
    <t>ETR2</t>
  </si>
  <si>
    <t>ANT3</t>
  </si>
  <si>
    <t>NEW4</t>
  </si>
  <si>
    <t>STG5</t>
  </si>
  <si>
    <t>CHAB6</t>
  </si>
  <si>
    <t>ROS7</t>
  </si>
  <si>
    <t>TRANSPORT ROS7/PRELOCENTRE</t>
  </si>
  <si>
    <t>TRANSPORT ROS7/PRELODIS</t>
  </si>
  <si>
    <t>SAL8</t>
  </si>
  <si>
    <t>OUD9</t>
  </si>
  <si>
    <t>STEA11</t>
  </si>
  <si>
    <t>STET12</t>
  </si>
  <si>
    <t>STET12 EXW</t>
  </si>
  <si>
    <t>STEA13</t>
  </si>
  <si>
    <t>STET14</t>
  </si>
  <si>
    <t>TRAN15</t>
  </si>
  <si>
    <t>Flux du 01/03 au 31/03</t>
  </si>
  <si>
    <t>transporteur actuel</t>
  </si>
  <si>
    <t xml:space="preserve">je suppose qu'une formule avec index / équiv permettrait de retrouver le tarif approprié au poids ou à la palette en fonction du transporteur et du code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</si>
</sst>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name val="Calibri"/>
      <family val="2"/>
      <scheme val="minor"/>
    </font>
    <font>
      <b/>
      <sz val="10"/>
      <color indexed="1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/>
    <xf numFmtId="0" fontId="0" fillId="0" borderId="0" xfId="0" quotePrefix="1"/>
    <xf numFmtId="0" fontId="0" fillId="0" borderId="0" xfId="0" applyFill="1"/>
    <xf numFmtId="0" fontId="0" fillId="0" borderId="0" xfId="0" applyAlignment="1">
      <alignment horizontal="left"/>
    </xf>
    <xf numFmtId="0" fontId="1" fillId="0" borderId="0" xfId="1" applyNumberFormat="1" applyFont="1" applyFill="1" applyBorder="1" applyAlignment="1" applyProtection="1">
      <alignment horizontal="right" vertical="center"/>
      <protection locked="0"/>
    </xf>
    <xf numFmtId="2" fontId="0" fillId="0" borderId="0" xfId="0" applyNumberFormat="1"/>
    <xf numFmtId="0" fontId="0" fillId="0" borderId="0" xfId="0" applyAlignment="1">
      <alignment horizontal="center" wrapText="1"/>
    </xf>
    <xf numFmtId="2" fontId="0" fillId="0" borderId="0" xfId="0" applyNumberFormat="1" applyAlignment="1">
      <alignment horizontal="left"/>
    </xf>
    <xf numFmtId="0" fontId="3" fillId="0" borderId="2" xfId="0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left" vertical="center"/>
    </xf>
    <xf numFmtId="2" fontId="5" fillId="0" borderId="2" xfId="0" applyNumberFormat="1" applyFont="1" applyFill="1" applyBorder="1" applyAlignment="1">
      <alignment horizontal="center" vertical="center"/>
    </xf>
    <xf numFmtId="2" fontId="5" fillId="0" borderId="2" xfId="1" applyNumberFormat="1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49" fontId="4" fillId="0" borderId="2" xfId="2" applyNumberFormat="1" applyFont="1" applyFill="1" applyBorder="1" applyAlignment="1">
      <alignment horizontal="center" vertical="center"/>
    </xf>
    <xf numFmtId="2" fontId="5" fillId="0" borderId="2" xfId="2" applyNumberFormat="1" applyFont="1" applyFill="1" applyBorder="1" applyAlignment="1">
      <alignment horizontal="center" vertical="center"/>
    </xf>
    <xf numFmtId="49" fontId="4" fillId="2" borderId="2" xfId="2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/>
    <xf numFmtId="0" fontId="6" fillId="0" borderId="1" xfId="0" applyFont="1" applyFill="1" applyBorder="1"/>
    <xf numFmtId="0" fontId="6" fillId="0" borderId="1" xfId="0" applyNumberFormat="1" applyFont="1" applyFill="1" applyBorder="1"/>
    <xf numFmtId="2" fontId="5" fillId="0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6" fillId="0" borderId="1" xfId="0" applyNumberFormat="1" applyFont="1" applyBorder="1"/>
    <xf numFmtId="0" fontId="6" fillId="0" borderId="1" xfId="0" applyFont="1" applyBorder="1"/>
    <xf numFmtId="0" fontId="0" fillId="5" borderId="0" xfId="0" applyFill="1"/>
    <xf numFmtId="0" fontId="6" fillId="2" borderId="1" xfId="0" applyFont="1" applyFill="1" applyBorder="1"/>
    <xf numFmtId="0" fontId="5" fillId="0" borderId="1" xfId="0" applyFont="1" applyFill="1" applyBorder="1"/>
    <xf numFmtId="0" fontId="6" fillId="0" borderId="1" xfId="0" applyFont="1" applyBorder="1" applyAlignment="1">
      <alignment horizontal="left"/>
    </xf>
    <xf numFmtId="12" fontId="0" fillId="0" borderId="0" xfId="0" applyNumberFormat="1"/>
    <xf numFmtId="12" fontId="0" fillId="0" borderId="0" xfId="0" applyNumberFormat="1" applyAlignment="1">
      <alignment horizontal="center"/>
    </xf>
    <xf numFmtId="0" fontId="6" fillId="0" borderId="0" xfId="0" applyFont="1" applyFill="1" applyBorder="1"/>
    <xf numFmtId="0" fontId="5" fillId="0" borderId="0" xfId="0" applyFont="1" applyFill="1" applyBorder="1"/>
    <xf numFmtId="0" fontId="0" fillId="0" borderId="0" xfId="0" applyFill="1" applyBorder="1"/>
    <xf numFmtId="0" fontId="6" fillId="6" borderId="1" xfId="0" applyFont="1" applyFill="1" applyBorder="1" applyAlignment="1">
      <alignment horizontal="center" wrapText="1"/>
    </xf>
    <xf numFmtId="2" fontId="5" fillId="2" borderId="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4" fillId="0" borderId="2" xfId="2" applyNumberFormat="1" applyFont="1" applyFill="1" applyBorder="1" applyAlignment="1">
      <alignment horizontal="center" vertical="center"/>
    </xf>
    <xf numFmtId="0" fontId="6" fillId="0" borderId="0" xfId="0" applyFont="1" applyBorder="1"/>
    <xf numFmtId="0" fontId="0" fillId="0" borderId="0" xfId="0" applyBorder="1"/>
    <xf numFmtId="0" fontId="0" fillId="0" borderId="2" xfId="0" applyBorder="1"/>
    <xf numFmtId="49" fontId="4" fillId="0" borderId="0" xfId="0" applyNumberFormat="1" applyFont="1" applyFill="1" applyBorder="1" applyAlignment="1">
      <alignment horizontal="center" vertical="center"/>
    </xf>
    <xf numFmtId="2" fontId="5" fillId="0" borderId="0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9" borderId="3" xfId="0" applyFill="1" applyBorder="1"/>
    <xf numFmtId="0" fontId="0" fillId="9" borderId="4" xfId="0" applyFill="1" applyBorder="1"/>
    <xf numFmtId="0" fontId="0" fillId="9" borderId="5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6" fillId="6" borderId="1" xfId="0" applyFont="1" applyFill="1" applyBorder="1"/>
    <xf numFmtId="0" fontId="0" fillId="2" borderId="0" xfId="0" applyFill="1"/>
    <xf numFmtId="0" fontId="0" fillId="0" borderId="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2" fontId="0" fillId="2" borderId="0" xfId="0" applyNumberFormat="1" applyFill="1" applyAlignment="1">
      <alignment horizontal="center"/>
    </xf>
    <xf numFmtId="12" fontId="0" fillId="8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2" fontId="0" fillId="5" borderId="0" xfId="0" applyNumberFormat="1" applyFill="1" applyAlignment="1">
      <alignment horizont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left"/>
    </xf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48575"/>
  <sheetViews>
    <sheetView tabSelected="1" topLeftCell="A922" zoomScaleNormal="100" workbookViewId="0">
      <pane ySplit="1728" activePane="bottomLeft"/>
      <selection activeCell="N922" sqref="N1:AB1048576"/>
      <selection pane="bottomLeft" activeCell="O7" sqref="O7"/>
    </sheetView>
  </sheetViews>
  <sheetFormatPr baseColWidth="10" defaultRowHeight="14.4" x14ac:dyDescent="0.3"/>
  <cols>
    <col min="2" max="4" width="8.33203125" customWidth="1"/>
    <col min="5" max="5" width="4.6640625" customWidth="1"/>
    <col min="6" max="7" width="8.21875" customWidth="1"/>
    <col min="8" max="8" width="8.109375" style="38" customWidth="1"/>
    <col min="9" max="9" width="10.88671875" customWidth="1"/>
    <col min="10" max="10" width="0" style="5" hidden="1" customWidth="1"/>
    <col min="11" max="11" width="0" style="1" hidden="1" customWidth="1"/>
    <col min="12" max="13" width="0" hidden="1" customWidth="1"/>
    <col min="14" max="28" width="7.5546875" style="7" customWidth="1"/>
  </cols>
  <sheetData>
    <row r="1" spans="1:28" x14ac:dyDescent="0.3">
      <c r="A1" t="s">
        <v>589</v>
      </c>
      <c r="N1" s="58" t="s">
        <v>571</v>
      </c>
      <c r="O1" s="59"/>
      <c r="P1" s="59"/>
      <c r="Q1" s="59"/>
      <c r="R1" s="59"/>
      <c r="S1" s="59"/>
      <c r="T1" s="59"/>
      <c r="U1" s="59"/>
      <c r="V1" s="59"/>
      <c r="W1" s="59"/>
      <c r="X1" s="59"/>
      <c r="Y1" s="53"/>
      <c r="Z1" s="53"/>
      <c r="AA1" s="53"/>
      <c r="AB1" s="54"/>
    </row>
    <row r="2" spans="1:28" x14ac:dyDescent="0.3">
      <c r="N2" s="60" t="s">
        <v>569</v>
      </c>
      <c r="O2" s="61" t="s">
        <v>569</v>
      </c>
      <c r="P2" s="61" t="s">
        <v>569</v>
      </c>
      <c r="Q2" s="61" t="s">
        <v>569</v>
      </c>
      <c r="R2" s="61" t="s">
        <v>569</v>
      </c>
      <c r="S2" s="61" t="s">
        <v>569</v>
      </c>
      <c r="T2" s="61" t="s">
        <v>569</v>
      </c>
      <c r="U2" s="61" t="s">
        <v>569</v>
      </c>
      <c r="V2" s="61" t="s">
        <v>569</v>
      </c>
      <c r="W2" s="61" t="s">
        <v>569</v>
      </c>
      <c r="X2" s="62" t="s">
        <v>569</v>
      </c>
      <c r="Y2" s="63" t="s">
        <v>570</v>
      </c>
      <c r="Z2" s="64" t="s">
        <v>570</v>
      </c>
      <c r="AA2" s="64" t="s">
        <v>570</v>
      </c>
      <c r="AB2" s="65" t="s">
        <v>570</v>
      </c>
    </row>
    <row r="3" spans="1:28" ht="41.4" customHeight="1" x14ac:dyDescent="0.3">
      <c r="A3" t="s">
        <v>0</v>
      </c>
      <c r="B3" t="s">
        <v>590</v>
      </c>
      <c r="C3" t="s">
        <v>103</v>
      </c>
      <c r="D3" t="s">
        <v>1</v>
      </c>
      <c r="E3" t="s">
        <v>2</v>
      </c>
      <c r="F3" t="s">
        <v>3</v>
      </c>
      <c r="G3" s="72" t="s">
        <v>7</v>
      </c>
      <c r="H3" s="73" t="s">
        <v>4</v>
      </c>
      <c r="I3" s="8" t="s">
        <v>185</v>
      </c>
      <c r="J3" s="5" t="s">
        <v>5</v>
      </c>
      <c r="K3" s="1" t="s">
        <v>6</v>
      </c>
      <c r="L3" t="s">
        <v>183</v>
      </c>
      <c r="N3" s="55" t="s">
        <v>581</v>
      </c>
      <c r="O3" s="56" t="s">
        <v>576</v>
      </c>
      <c r="P3" s="56" t="s">
        <v>574</v>
      </c>
      <c r="Q3" s="56" t="s">
        <v>577</v>
      </c>
      <c r="R3" s="56" t="s">
        <v>572</v>
      </c>
      <c r="S3" s="56" t="s">
        <v>573</v>
      </c>
      <c r="T3" s="56" t="s">
        <v>575</v>
      </c>
      <c r="U3" s="56" t="s">
        <v>582</v>
      </c>
      <c r="V3" s="56" t="s">
        <v>583</v>
      </c>
      <c r="W3" s="56" t="s">
        <v>584</v>
      </c>
      <c r="X3" s="56" t="s">
        <v>585</v>
      </c>
      <c r="Y3" s="55" t="s">
        <v>578</v>
      </c>
      <c r="Z3" s="56" t="s">
        <v>588</v>
      </c>
      <c r="AA3" s="56" t="s">
        <v>586</v>
      </c>
      <c r="AB3" s="57" t="s">
        <v>587</v>
      </c>
    </row>
    <row r="4" spans="1:28" x14ac:dyDescent="0.3">
      <c r="A4">
        <v>127496</v>
      </c>
      <c r="B4" t="s">
        <v>587</v>
      </c>
      <c r="C4" s="2">
        <v>43188</v>
      </c>
      <c r="D4" t="s">
        <v>118</v>
      </c>
      <c r="E4">
        <v>38</v>
      </c>
      <c r="F4" t="s">
        <v>119</v>
      </c>
      <c r="G4">
        <v>1295</v>
      </c>
      <c r="H4" s="1">
        <v>5</v>
      </c>
      <c r="I4">
        <v>249.95</v>
      </c>
      <c r="J4" s="1"/>
      <c r="L4" s="5" t="s">
        <v>184</v>
      </c>
      <c r="N4" s="7">
        <f>KG!K4*G4/100</f>
        <v>314.74716000000001</v>
      </c>
      <c r="O4" s="7">
        <f>KG!K7*G4/100</f>
        <v>517.62056500000017</v>
      </c>
      <c r="P4" s="7">
        <v>0</v>
      </c>
      <c r="Q4" s="7">
        <v>0</v>
      </c>
      <c r="R4" s="7">
        <v>0</v>
      </c>
      <c r="S4" s="7">
        <f>KG!K3*G4/100</f>
        <v>362.15784682518074</v>
      </c>
      <c r="T4" s="7">
        <v>0</v>
      </c>
      <c r="U4" s="7">
        <v>0</v>
      </c>
      <c r="V4" s="7">
        <v>0</v>
      </c>
      <c r="W4" s="7">
        <f>KG!K5*G4/100</f>
        <v>452.76262810715997</v>
      </c>
      <c r="X4" s="7">
        <f>KG!K6*G4/100</f>
        <v>351.23295289516</v>
      </c>
      <c r="Y4" s="7">
        <v>0</v>
      </c>
      <c r="Z4" s="7">
        <v>0</v>
      </c>
      <c r="AA4" s="7">
        <v>0</v>
      </c>
      <c r="AB4" s="7">
        <f>PAL!L3*H4</f>
        <v>249.95000000000002</v>
      </c>
    </row>
    <row r="5" spans="1:28" x14ac:dyDescent="0.3">
      <c r="A5">
        <v>127496</v>
      </c>
      <c r="B5" t="s">
        <v>587</v>
      </c>
      <c r="C5" s="2">
        <v>43187</v>
      </c>
      <c r="D5" t="s">
        <v>118</v>
      </c>
      <c r="E5">
        <v>38</v>
      </c>
      <c r="F5" t="s">
        <v>119</v>
      </c>
      <c r="G5">
        <v>1091</v>
      </c>
      <c r="H5" s="1">
        <v>5</v>
      </c>
      <c r="I5">
        <v>249.95</v>
      </c>
      <c r="J5" s="1"/>
      <c r="L5" s="5" t="s">
        <v>184</v>
      </c>
    </row>
    <row r="6" spans="1:28" x14ac:dyDescent="0.3">
      <c r="A6">
        <v>127496</v>
      </c>
      <c r="B6" t="s">
        <v>587</v>
      </c>
      <c r="C6" s="2">
        <v>43160</v>
      </c>
      <c r="D6" t="s">
        <v>118</v>
      </c>
      <c r="E6">
        <v>38</v>
      </c>
      <c r="F6" t="s">
        <v>119</v>
      </c>
      <c r="G6">
        <v>1064</v>
      </c>
      <c r="H6" s="1">
        <v>5</v>
      </c>
      <c r="I6">
        <v>249.95</v>
      </c>
      <c r="J6" s="1"/>
      <c r="L6" s="5" t="s">
        <v>184</v>
      </c>
    </row>
    <row r="7" spans="1:28" x14ac:dyDescent="0.3">
      <c r="A7">
        <v>127496</v>
      </c>
      <c r="B7" t="s">
        <v>587</v>
      </c>
      <c r="C7" s="2">
        <v>43166</v>
      </c>
      <c r="D7" t="s">
        <v>118</v>
      </c>
      <c r="E7">
        <v>38</v>
      </c>
      <c r="F7" t="s">
        <v>119</v>
      </c>
      <c r="G7">
        <v>1050</v>
      </c>
      <c r="H7" s="1">
        <v>5</v>
      </c>
      <c r="I7">
        <v>249.95</v>
      </c>
      <c r="J7" s="1"/>
      <c r="L7" s="5" t="s">
        <v>184</v>
      </c>
      <c r="O7" s="7" t="s">
        <v>591</v>
      </c>
    </row>
    <row r="8" spans="1:28" x14ac:dyDescent="0.3">
      <c r="A8">
        <v>127496</v>
      </c>
      <c r="B8" t="s">
        <v>587</v>
      </c>
      <c r="C8" s="2">
        <v>43181</v>
      </c>
      <c r="D8" t="s">
        <v>118</v>
      </c>
      <c r="E8">
        <v>38</v>
      </c>
      <c r="F8" t="s">
        <v>119</v>
      </c>
      <c r="G8">
        <v>1042</v>
      </c>
      <c r="H8" s="1">
        <v>5</v>
      </c>
      <c r="I8">
        <v>249.95</v>
      </c>
      <c r="J8" s="1"/>
      <c r="L8" s="5" t="s">
        <v>184</v>
      </c>
    </row>
    <row r="9" spans="1:28" x14ac:dyDescent="0.3">
      <c r="A9">
        <v>127496</v>
      </c>
      <c r="B9" t="s">
        <v>587</v>
      </c>
      <c r="C9" s="2">
        <v>43167</v>
      </c>
      <c r="D9" t="s">
        <v>118</v>
      </c>
      <c r="E9">
        <v>38</v>
      </c>
      <c r="F9" t="s">
        <v>119</v>
      </c>
      <c r="G9">
        <v>1002</v>
      </c>
      <c r="H9" s="1">
        <v>5</v>
      </c>
      <c r="I9">
        <v>249.95</v>
      </c>
      <c r="J9" s="1"/>
      <c r="L9" s="5" t="s">
        <v>184</v>
      </c>
    </row>
    <row r="10" spans="1:28" x14ac:dyDescent="0.3">
      <c r="A10">
        <v>127496</v>
      </c>
      <c r="B10" t="s">
        <v>587</v>
      </c>
      <c r="C10" s="2">
        <v>43180</v>
      </c>
      <c r="D10" t="s">
        <v>118</v>
      </c>
      <c r="E10">
        <v>38</v>
      </c>
      <c r="F10" t="s">
        <v>119</v>
      </c>
      <c r="G10">
        <v>938</v>
      </c>
      <c r="H10" s="1">
        <v>5</v>
      </c>
      <c r="I10">
        <v>249.95</v>
      </c>
      <c r="J10" s="1"/>
      <c r="L10" s="5" t="s">
        <v>184</v>
      </c>
    </row>
    <row r="11" spans="1:28" x14ac:dyDescent="0.3">
      <c r="A11">
        <v>127496</v>
      </c>
      <c r="B11" t="s">
        <v>587</v>
      </c>
      <c r="C11" s="2">
        <v>43161</v>
      </c>
      <c r="D11" t="s">
        <v>118</v>
      </c>
      <c r="E11">
        <v>38</v>
      </c>
      <c r="F11" t="s">
        <v>119</v>
      </c>
      <c r="G11">
        <v>793</v>
      </c>
      <c r="H11" s="1">
        <v>5</v>
      </c>
      <c r="I11">
        <v>249.95</v>
      </c>
      <c r="J11" s="1"/>
      <c r="L11" s="5" t="s">
        <v>184</v>
      </c>
    </row>
    <row r="12" spans="1:28" x14ac:dyDescent="0.3">
      <c r="A12">
        <v>127496</v>
      </c>
      <c r="B12" t="s">
        <v>587</v>
      </c>
      <c r="C12" s="2">
        <v>43173</v>
      </c>
      <c r="D12" t="s">
        <v>118</v>
      </c>
      <c r="E12">
        <v>38</v>
      </c>
      <c r="F12" t="s">
        <v>119</v>
      </c>
      <c r="G12">
        <v>1011</v>
      </c>
      <c r="H12" s="1">
        <v>4</v>
      </c>
      <c r="I12">
        <v>199.96</v>
      </c>
      <c r="J12" s="1"/>
      <c r="L12" s="5" t="s">
        <v>184</v>
      </c>
    </row>
    <row r="13" spans="1:28" x14ac:dyDescent="0.3">
      <c r="A13">
        <v>127496</v>
      </c>
      <c r="B13" t="s">
        <v>587</v>
      </c>
      <c r="C13" s="2">
        <v>43186</v>
      </c>
      <c r="D13" t="s">
        <v>118</v>
      </c>
      <c r="E13">
        <v>38</v>
      </c>
      <c r="F13" t="s">
        <v>119</v>
      </c>
      <c r="G13">
        <v>888</v>
      </c>
      <c r="H13" s="1">
        <v>4</v>
      </c>
      <c r="I13">
        <v>199.96</v>
      </c>
      <c r="J13" s="1"/>
      <c r="L13" s="5" t="s">
        <v>184</v>
      </c>
    </row>
    <row r="14" spans="1:28" x14ac:dyDescent="0.3">
      <c r="A14">
        <v>127496</v>
      </c>
      <c r="B14" t="s">
        <v>587</v>
      </c>
      <c r="C14" s="2">
        <v>43162</v>
      </c>
      <c r="D14" t="s">
        <v>118</v>
      </c>
      <c r="E14">
        <v>38</v>
      </c>
      <c r="F14" t="s">
        <v>119</v>
      </c>
      <c r="G14">
        <v>878</v>
      </c>
      <c r="H14" s="1">
        <v>4</v>
      </c>
      <c r="I14">
        <v>199.96</v>
      </c>
      <c r="J14" s="1"/>
      <c r="L14" s="5" t="s">
        <v>184</v>
      </c>
    </row>
    <row r="15" spans="1:28" x14ac:dyDescent="0.3">
      <c r="A15">
        <v>127496</v>
      </c>
      <c r="B15" t="s">
        <v>587</v>
      </c>
      <c r="C15" s="2">
        <v>43174</v>
      </c>
      <c r="D15" t="s">
        <v>118</v>
      </c>
      <c r="E15">
        <v>38</v>
      </c>
      <c r="F15" t="s">
        <v>119</v>
      </c>
      <c r="G15">
        <v>840</v>
      </c>
      <c r="H15" s="1">
        <v>4</v>
      </c>
      <c r="I15">
        <v>199.96</v>
      </c>
      <c r="J15" s="1"/>
      <c r="L15" s="5" t="s">
        <v>184</v>
      </c>
    </row>
    <row r="16" spans="1:28" x14ac:dyDescent="0.3">
      <c r="A16">
        <v>127496</v>
      </c>
      <c r="B16" t="s">
        <v>587</v>
      </c>
      <c r="C16" s="2">
        <v>43171</v>
      </c>
      <c r="D16" t="s">
        <v>118</v>
      </c>
      <c r="E16">
        <v>38</v>
      </c>
      <c r="F16" t="s">
        <v>119</v>
      </c>
      <c r="G16">
        <v>825</v>
      </c>
      <c r="H16" s="1">
        <v>4</v>
      </c>
      <c r="I16">
        <v>199.96</v>
      </c>
      <c r="J16" s="1"/>
      <c r="L16" s="5" t="s">
        <v>184</v>
      </c>
    </row>
    <row r="17" spans="1:12" x14ac:dyDescent="0.3">
      <c r="A17">
        <v>127496</v>
      </c>
      <c r="B17" t="s">
        <v>587</v>
      </c>
      <c r="C17" s="2">
        <v>43169</v>
      </c>
      <c r="D17" t="s">
        <v>118</v>
      </c>
      <c r="E17">
        <v>38</v>
      </c>
      <c r="F17" t="s">
        <v>119</v>
      </c>
      <c r="G17">
        <v>821</v>
      </c>
      <c r="H17" s="1">
        <v>4</v>
      </c>
      <c r="I17">
        <v>199.96</v>
      </c>
      <c r="J17" s="1"/>
      <c r="L17" s="5" t="s">
        <v>184</v>
      </c>
    </row>
    <row r="18" spans="1:12" x14ac:dyDescent="0.3">
      <c r="A18">
        <v>127496</v>
      </c>
      <c r="B18" t="s">
        <v>587</v>
      </c>
      <c r="C18" s="2">
        <v>43172</v>
      </c>
      <c r="D18" t="s">
        <v>118</v>
      </c>
      <c r="E18">
        <v>38</v>
      </c>
      <c r="F18" t="s">
        <v>119</v>
      </c>
      <c r="G18">
        <v>774</v>
      </c>
      <c r="H18" s="1">
        <v>4</v>
      </c>
      <c r="I18">
        <v>199.96</v>
      </c>
      <c r="J18" s="1"/>
      <c r="L18" s="5" t="s">
        <v>184</v>
      </c>
    </row>
    <row r="19" spans="1:12" x14ac:dyDescent="0.3">
      <c r="A19">
        <v>127496</v>
      </c>
      <c r="B19" t="s">
        <v>587</v>
      </c>
      <c r="C19" s="2">
        <v>43165</v>
      </c>
      <c r="D19" t="s">
        <v>118</v>
      </c>
      <c r="E19">
        <v>38</v>
      </c>
      <c r="F19" t="s">
        <v>119</v>
      </c>
      <c r="G19">
        <v>769</v>
      </c>
      <c r="H19" s="1">
        <v>4</v>
      </c>
      <c r="I19">
        <v>199.96</v>
      </c>
      <c r="J19" s="1"/>
      <c r="L19" s="5" t="s">
        <v>184</v>
      </c>
    </row>
    <row r="20" spans="1:12" x14ac:dyDescent="0.3">
      <c r="A20">
        <v>127496</v>
      </c>
      <c r="B20" t="s">
        <v>587</v>
      </c>
      <c r="C20" s="2">
        <v>43164</v>
      </c>
      <c r="D20" t="s">
        <v>118</v>
      </c>
      <c r="E20">
        <v>38</v>
      </c>
      <c r="F20" t="s">
        <v>119</v>
      </c>
      <c r="G20">
        <v>678</v>
      </c>
      <c r="H20" s="1">
        <v>4</v>
      </c>
      <c r="I20">
        <v>199.96</v>
      </c>
      <c r="J20" s="1"/>
      <c r="L20" s="5" t="s">
        <v>184</v>
      </c>
    </row>
    <row r="21" spans="1:12" x14ac:dyDescent="0.3">
      <c r="A21">
        <v>127496</v>
      </c>
      <c r="B21" t="s">
        <v>587</v>
      </c>
      <c r="C21" s="2">
        <v>43183</v>
      </c>
      <c r="D21" t="s">
        <v>118</v>
      </c>
      <c r="E21">
        <v>38</v>
      </c>
      <c r="F21" t="s">
        <v>119</v>
      </c>
      <c r="G21">
        <v>279</v>
      </c>
      <c r="H21" s="1">
        <v>4</v>
      </c>
      <c r="I21">
        <v>199.96</v>
      </c>
      <c r="J21" s="1"/>
      <c r="L21" s="5" t="s">
        <v>184</v>
      </c>
    </row>
    <row r="22" spans="1:12" x14ac:dyDescent="0.3">
      <c r="A22">
        <v>127496</v>
      </c>
      <c r="B22" t="s">
        <v>587</v>
      </c>
      <c r="C22" s="2">
        <v>43185</v>
      </c>
      <c r="D22" t="s">
        <v>118</v>
      </c>
      <c r="E22">
        <v>38</v>
      </c>
      <c r="F22" t="s">
        <v>119</v>
      </c>
      <c r="G22">
        <v>801</v>
      </c>
      <c r="H22" s="1">
        <v>3</v>
      </c>
      <c r="I22">
        <v>168.58</v>
      </c>
      <c r="J22" s="1"/>
      <c r="L22" s="5" t="s">
        <v>184</v>
      </c>
    </row>
    <row r="23" spans="1:12" x14ac:dyDescent="0.3">
      <c r="A23">
        <v>127496</v>
      </c>
      <c r="B23" t="s">
        <v>587</v>
      </c>
      <c r="C23" s="2">
        <v>43182</v>
      </c>
      <c r="D23" t="s">
        <v>118</v>
      </c>
      <c r="E23">
        <v>38</v>
      </c>
      <c r="F23" t="s">
        <v>119</v>
      </c>
      <c r="G23">
        <v>770</v>
      </c>
      <c r="H23" s="1">
        <v>3</v>
      </c>
      <c r="I23">
        <v>167.58</v>
      </c>
      <c r="J23" s="1"/>
      <c r="L23" s="5" t="s">
        <v>184</v>
      </c>
    </row>
    <row r="24" spans="1:12" x14ac:dyDescent="0.3">
      <c r="A24">
        <v>127496</v>
      </c>
      <c r="B24" t="s">
        <v>587</v>
      </c>
      <c r="C24" s="2">
        <v>43179</v>
      </c>
      <c r="D24" t="s">
        <v>118</v>
      </c>
      <c r="E24">
        <v>38</v>
      </c>
      <c r="F24" t="s">
        <v>119</v>
      </c>
      <c r="G24">
        <v>748</v>
      </c>
      <c r="H24" s="1">
        <v>3</v>
      </c>
      <c r="I24">
        <v>167.58</v>
      </c>
      <c r="J24" s="1"/>
      <c r="L24" s="5" t="s">
        <v>184</v>
      </c>
    </row>
    <row r="25" spans="1:12" x14ac:dyDescent="0.3">
      <c r="A25">
        <v>127496</v>
      </c>
      <c r="B25" t="s">
        <v>587</v>
      </c>
      <c r="C25" s="2">
        <v>43189</v>
      </c>
      <c r="D25" t="s">
        <v>118</v>
      </c>
      <c r="E25">
        <v>38</v>
      </c>
      <c r="F25" t="s">
        <v>119</v>
      </c>
      <c r="G25">
        <v>727</v>
      </c>
      <c r="H25" s="1">
        <v>3</v>
      </c>
      <c r="I25">
        <v>167.58</v>
      </c>
      <c r="J25" s="1"/>
      <c r="L25" s="5" t="s">
        <v>184</v>
      </c>
    </row>
    <row r="26" spans="1:12" x14ac:dyDescent="0.3">
      <c r="A26">
        <v>127496</v>
      </c>
      <c r="B26" t="s">
        <v>587</v>
      </c>
      <c r="C26" s="2">
        <v>43168</v>
      </c>
      <c r="D26" t="s">
        <v>118</v>
      </c>
      <c r="E26">
        <v>38</v>
      </c>
      <c r="F26" t="s">
        <v>119</v>
      </c>
      <c r="G26">
        <v>710</v>
      </c>
      <c r="H26" s="1">
        <v>3</v>
      </c>
      <c r="I26">
        <v>167.58</v>
      </c>
      <c r="J26" s="1"/>
      <c r="L26" s="5" t="s">
        <v>184</v>
      </c>
    </row>
    <row r="27" spans="1:12" x14ac:dyDescent="0.3">
      <c r="A27">
        <v>127496</v>
      </c>
      <c r="B27" t="s">
        <v>587</v>
      </c>
      <c r="C27" s="2">
        <v>43190</v>
      </c>
      <c r="D27" t="s">
        <v>118</v>
      </c>
      <c r="E27">
        <v>38</v>
      </c>
      <c r="F27" t="s">
        <v>119</v>
      </c>
      <c r="G27">
        <v>659</v>
      </c>
      <c r="H27" s="1">
        <v>3</v>
      </c>
      <c r="I27">
        <v>167.58</v>
      </c>
      <c r="J27" s="1"/>
      <c r="L27" s="5" t="s">
        <v>184</v>
      </c>
    </row>
    <row r="28" spans="1:12" x14ac:dyDescent="0.3">
      <c r="A28">
        <v>127496</v>
      </c>
      <c r="B28" t="s">
        <v>587</v>
      </c>
      <c r="C28" s="2">
        <v>43175</v>
      </c>
      <c r="D28" t="s">
        <v>118</v>
      </c>
      <c r="E28">
        <v>38</v>
      </c>
      <c r="F28" t="s">
        <v>119</v>
      </c>
      <c r="G28">
        <v>621</v>
      </c>
      <c r="H28" s="1">
        <v>3</v>
      </c>
      <c r="I28">
        <v>167.58</v>
      </c>
      <c r="J28" s="1"/>
      <c r="L28" s="5" t="s">
        <v>184</v>
      </c>
    </row>
    <row r="29" spans="1:12" x14ac:dyDescent="0.3">
      <c r="A29">
        <v>127496</v>
      </c>
      <c r="B29" t="s">
        <v>587</v>
      </c>
      <c r="C29" s="2">
        <v>43176</v>
      </c>
      <c r="D29" t="s">
        <v>118</v>
      </c>
      <c r="E29">
        <v>38</v>
      </c>
      <c r="F29" t="s">
        <v>119</v>
      </c>
      <c r="G29">
        <v>612</v>
      </c>
      <c r="H29" s="1">
        <v>3</v>
      </c>
      <c r="I29">
        <v>167.58</v>
      </c>
      <c r="J29" s="1"/>
      <c r="L29" s="5" t="s">
        <v>184</v>
      </c>
    </row>
    <row r="30" spans="1:12" x14ac:dyDescent="0.3">
      <c r="A30">
        <v>127496</v>
      </c>
      <c r="B30" t="s">
        <v>587</v>
      </c>
      <c r="C30" s="2">
        <v>43178</v>
      </c>
      <c r="D30" t="s">
        <v>118</v>
      </c>
      <c r="E30">
        <v>38</v>
      </c>
      <c r="F30" t="s">
        <v>119</v>
      </c>
      <c r="G30">
        <v>415</v>
      </c>
      <c r="H30" s="1">
        <v>3</v>
      </c>
      <c r="I30">
        <v>167.58</v>
      </c>
      <c r="J30" s="1"/>
      <c r="L30" s="5" t="s">
        <v>184</v>
      </c>
    </row>
    <row r="31" spans="1:12" x14ac:dyDescent="0.3">
      <c r="A31">
        <v>126362</v>
      </c>
      <c r="B31" t="s">
        <v>578</v>
      </c>
      <c r="C31" s="2">
        <v>43160</v>
      </c>
      <c r="D31" t="s">
        <v>147</v>
      </c>
      <c r="E31">
        <v>94</v>
      </c>
      <c r="F31" t="s">
        <v>138</v>
      </c>
      <c r="G31" s="67">
        <v>120</v>
      </c>
      <c r="H31" s="71">
        <v>1</v>
      </c>
      <c r="I31">
        <v>40.1</v>
      </c>
      <c r="L31" s="5" t="s">
        <v>184</v>
      </c>
    </row>
    <row r="32" spans="1:12" x14ac:dyDescent="0.3">
      <c r="A32">
        <v>126362</v>
      </c>
      <c r="B32" t="s">
        <v>578</v>
      </c>
      <c r="C32" s="2">
        <v>43164</v>
      </c>
      <c r="D32" t="s">
        <v>147</v>
      </c>
      <c r="E32">
        <v>94</v>
      </c>
      <c r="F32" t="s">
        <v>138</v>
      </c>
      <c r="G32" s="67">
        <v>120</v>
      </c>
      <c r="H32" s="71">
        <v>1</v>
      </c>
      <c r="I32">
        <v>40.1</v>
      </c>
      <c r="L32" s="5" t="s">
        <v>184</v>
      </c>
    </row>
    <row r="33" spans="1:12" x14ac:dyDescent="0.3">
      <c r="A33">
        <v>126362</v>
      </c>
      <c r="B33" t="s">
        <v>578</v>
      </c>
      <c r="C33" s="2">
        <v>43166</v>
      </c>
      <c r="D33" t="s">
        <v>147</v>
      </c>
      <c r="E33">
        <v>94</v>
      </c>
      <c r="F33" t="s">
        <v>138</v>
      </c>
      <c r="G33" s="67">
        <v>120</v>
      </c>
      <c r="H33" s="71">
        <v>1</v>
      </c>
      <c r="I33">
        <v>40.1</v>
      </c>
      <c r="L33" s="5" t="s">
        <v>184</v>
      </c>
    </row>
    <row r="34" spans="1:12" x14ac:dyDescent="0.3">
      <c r="A34">
        <v>126362</v>
      </c>
      <c r="B34" t="s">
        <v>578</v>
      </c>
      <c r="C34" s="2">
        <v>43167</v>
      </c>
      <c r="D34" t="s">
        <v>147</v>
      </c>
      <c r="E34">
        <v>94</v>
      </c>
      <c r="F34" t="s">
        <v>138</v>
      </c>
      <c r="G34" s="67">
        <v>120</v>
      </c>
      <c r="H34" s="71">
        <v>1</v>
      </c>
      <c r="I34">
        <v>40.1</v>
      </c>
      <c r="L34" s="5" t="s">
        <v>184</v>
      </c>
    </row>
    <row r="35" spans="1:12" x14ac:dyDescent="0.3">
      <c r="A35">
        <v>126362</v>
      </c>
      <c r="B35" t="s">
        <v>578</v>
      </c>
      <c r="C35" s="2">
        <v>43171</v>
      </c>
      <c r="D35" t="s">
        <v>147</v>
      </c>
      <c r="E35">
        <v>94</v>
      </c>
      <c r="F35" t="s">
        <v>138</v>
      </c>
      <c r="G35" s="67">
        <v>120</v>
      </c>
      <c r="H35" s="71">
        <v>1</v>
      </c>
      <c r="I35">
        <v>40.1</v>
      </c>
      <c r="L35" s="5" t="s">
        <v>184</v>
      </c>
    </row>
    <row r="36" spans="1:12" x14ac:dyDescent="0.3">
      <c r="A36">
        <v>126362</v>
      </c>
      <c r="B36" t="s">
        <v>578</v>
      </c>
      <c r="C36" s="2">
        <v>43173</v>
      </c>
      <c r="D36" t="s">
        <v>147</v>
      </c>
      <c r="E36">
        <v>94</v>
      </c>
      <c r="F36" t="s">
        <v>138</v>
      </c>
      <c r="G36" s="67">
        <v>120</v>
      </c>
      <c r="H36" s="71">
        <v>1</v>
      </c>
      <c r="I36">
        <v>40.1</v>
      </c>
      <c r="L36" s="5" t="s">
        <v>184</v>
      </c>
    </row>
    <row r="37" spans="1:12" x14ac:dyDescent="0.3">
      <c r="A37">
        <v>126362</v>
      </c>
      <c r="B37" t="s">
        <v>578</v>
      </c>
      <c r="C37" s="2">
        <v>43175</v>
      </c>
      <c r="D37" t="s">
        <v>147</v>
      </c>
      <c r="E37">
        <v>94</v>
      </c>
      <c r="F37" t="s">
        <v>138</v>
      </c>
      <c r="G37" s="67">
        <v>120</v>
      </c>
      <c r="H37" s="71">
        <v>1</v>
      </c>
      <c r="I37">
        <v>40.1</v>
      </c>
      <c r="L37" s="5" t="s">
        <v>184</v>
      </c>
    </row>
    <row r="38" spans="1:12" x14ac:dyDescent="0.3">
      <c r="A38">
        <v>126362</v>
      </c>
      <c r="B38" t="s">
        <v>578</v>
      </c>
      <c r="C38" s="2">
        <v>43178</v>
      </c>
      <c r="D38" t="s">
        <v>147</v>
      </c>
      <c r="E38">
        <v>94</v>
      </c>
      <c r="F38" t="s">
        <v>138</v>
      </c>
      <c r="G38" s="67">
        <v>120</v>
      </c>
      <c r="H38" s="71">
        <v>1</v>
      </c>
      <c r="I38">
        <v>40.1</v>
      </c>
      <c r="L38" s="5" t="s">
        <v>184</v>
      </c>
    </row>
    <row r="39" spans="1:12" x14ac:dyDescent="0.3">
      <c r="A39">
        <v>126362</v>
      </c>
      <c r="B39" t="s">
        <v>578</v>
      </c>
      <c r="C39" s="2">
        <v>43180</v>
      </c>
      <c r="D39" t="s">
        <v>147</v>
      </c>
      <c r="E39">
        <v>94</v>
      </c>
      <c r="F39" t="s">
        <v>138</v>
      </c>
      <c r="G39" s="67">
        <v>120</v>
      </c>
      <c r="H39" s="71">
        <v>1</v>
      </c>
      <c r="I39">
        <v>40.1</v>
      </c>
      <c r="L39" s="5" t="s">
        <v>184</v>
      </c>
    </row>
    <row r="40" spans="1:12" x14ac:dyDescent="0.3">
      <c r="A40">
        <v>126362</v>
      </c>
      <c r="B40" t="s">
        <v>578</v>
      </c>
      <c r="C40" s="2">
        <v>43186</v>
      </c>
      <c r="D40" t="s">
        <v>147</v>
      </c>
      <c r="E40">
        <v>94</v>
      </c>
      <c r="F40" t="s">
        <v>138</v>
      </c>
      <c r="G40" s="67">
        <v>120</v>
      </c>
      <c r="H40" s="71">
        <v>1</v>
      </c>
      <c r="I40">
        <v>40.1</v>
      </c>
      <c r="L40" s="5" t="s">
        <v>184</v>
      </c>
    </row>
    <row r="41" spans="1:12" x14ac:dyDescent="0.3">
      <c r="A41">
        <v>126362</v>
      </c>
      <c r="B41" t="s">
        <v>578</v>
      </c>
      <c r="C41" s="2">
        <v>43190</v>
      </c>
      <c r="D41" t="s">
        <v>147</v>
      </c>
      <c r="E41">
        <v>94</v>
      </c>
      <c r="F41" t="s">
        <v>138</v>
      </c>
      <c r="G41" s="67">
        <v>120</v>
      </c>
      <c r="H41" s="71">
        <v>1</v>
      </c>
      <c r="I41">
        <v>40.1</v>
      </c>
      <c r="L41" s="5" t="s">
        <v>184</v>
      </c>
    </row>
    <row r="42" spans="1:12" x14ac:dyDescent="0.3">
      <c r="A42">
        <v>124569</v>
      </c>
      <c r="B42" t="s">
        <v>578</v>
      </c>
      <c r="C42" s="2">
        <v>43161</v>
      </c>
      <c r="D42" t="s">
        <v>158</v>
      </c>
      <c r="E42">
        <v>94</v>
      </c>
      <c r="F42" t="s">
        <v>138</v>
      </c>
      <c r="G42" s="67">
        <v>120</v>
      </c>
      <c r="H42" s="71">
        <v>1</v>
      </c>
      <c r="I42">
        <v>40.1</v>
      </c>
      <c r="L42" s="5" t="s">
        <v>184</v>
      </c>
    </row>
    <row r="43" spans="1:12" x14ac:dyDescent="0.3">
      <c r="A43">
        <v>124569</v>
      </c>
      <c r="B43" t="s">
        <v>578</v>
      </c>
      <c r="C43" s="2">
        <v>43165</v>
      </c>
      <c r="D43" t="s">
        <v>158</v>
      </c>
      <c r="E43">
        <v>94</v>
      </c>
      <c r="F43" t="s">
        <v>138</v>
      </c>
      <c r="G43" s="67">
        <v>120</v>
      </c>
      <c r="H43" s="71">
        <v>1</v>
      </c>
      <c r="I43">
        <v>40.1</v>
      </c>
      <c r="L43" s="5" t="s">
        <v>184</v>
      </c>
    </row>
    <row r="44" spans="1:12" x14ac:dyDescent="0.3">
      <c r="A44">
        <v>124569</v>
      </c>
      <c r="B44" t="s">
        <v>578</v>
      </c>
      <c r="C44" s="2">
        <v>43173</v>
      </c>
      <c r="D44" t="s">
        <v>158</v>
      </c>
      <c r="E44">
        <v>94</v>
      </c>
      <c r="F44" t="s">
        <v>138</v>
      </c>
      <c r="G44" s="67">
        <v>120</v>
      </c>
      <c r="H44" s="71">
        <v>1</v>
      </c>
      <c r="I44">
        <v>40.1</v>
      </c>
      <c r="L44" s="5" t="s">
        <v>184</v>
      </c>
    </row>
    <row r="45" spans="1:12" x14ac:dyDescent="0.3">
      <c r="A45">
        <v>124569</v>
      </c>
      <c r="B45" t="s">
        <v>578</v>
      </c>
      <c r="C45" s="2">
        <v>43181</v>
      </c>
      <c r="D45" t="s">
        <v>158</v>
      </c>
      <c r="E45">
        <v>94</v>
      </c>
      <c r="F45" t="s">
        <v>138</v>
      </c>
      <c r="G45" s="67">
        <v>120</v>
      </c>
      <c r="H45" s="71">
        <v>1</v>
      </c>
      <c r="I45">
        <v>40.1</v>
      </c>
      <c r="L45" s="5" t="s">
        <v>184</v>
      </c>
    </row>
    <row r="46" spans="1:12" x14ac:dyDescent="0.3">
      <c r="A46">
        <v>124569</v>
      </c>
      <c r="B46" t="s">
        <v>578</v>
      </c>
      <c r="C46" s="2">
        <v>43186</v>
      </c>
      <c r="D46" t="s">
        <v>158</v>
      </c>
      <c r="E46">
        <v>94</v>
      </c>
      <c r="F46" t="s">
        <v>138</v>
      </c>
      <c r="G46" s="67">
        <v>120</v>
      </c>
      <c r="H46" s="71">
        <v>1</v>
      </c>
      <c r="I46">
        <v>40.1</v>
      </c>
      <c r="L46" s="5" t="s">
        <v>184</v>
      </c>
    </row>
    <row r="47" spans="1:12" x14ac:dyDescent="0.3">
      <c r="A47">
        <v>123834</v>
      </c>
      <c r="B47" t="s">
        <v>578</v>
      </c>
      <c r="C47" s="2">
        <v>43164</v>
      </c>
      <c r="D47" t="s">
        <v>159</v>
      </c>
      <c r="E47">
        <v>94</v>
      </c>
      <c r="F47" t="s">
        <v>138</v>
      </c>
      <c r="G47" s="67">
        <v>120</v>
      </c>
      <c r="H47" s="71">
        <v>1</v>
      </c>
      <c r="I47">
        <v>40.1</v>
      </c>
      <c r="L47" s="5" t="s">
        <v>184</v>
      </c>
    </row>
    <row r="48" spans="1:12" x14ac:dyDescent="0.3">
      <c r="A48">
        <v>123834</v>
      </c>
      <c r="B48" t="s">
        <v>578</v>
      </c>
      <c r="C48" s="2">
        <v>43166</v>
      </c>
      <c r="D48" t="s">
        <v>159</v>
      </c>
      <c r="E48">
        <v>94</v>
      </c>
      <c r="F48" t="s">
        <v>138</v>
      </c>
      <c r="G48" s="67">
        <v>120</v>
      </c>
      <c r="H48" s="71">
        <v>1</v>
      </c>
      <c r="I48">
        <v>40.1</v>
      </c>
      <c r="L48" s="5" t="s">
        <v>184</v>
      </c>
    </row>
    <row r="49" spans="1:12" x14ac:dyDescent="0.3">
      <c r="A49">
        <v>123834</v>
      </c>
      <c r="B49" t="s">
        <v>578</v>
      </c>
      <c r="C49" s="2">
        <v>43167</v>
      </c>
      <c r="D49" t="s">
        <v>159</v>
      </c>
      <c r="E49">
        <v>94</v>
      </c>
      <c r="F49" t="s">
        <v>138</v>
      </c>
      <c r="G49" s="67">
        <v>120</v>
      </c>
      <c r="H49" s="71">
        <v>1</v>
      </c>
      <c r="I49">
        <v>40.1</v>
      </c>
      <c r="L49" s="5" t="s">
        <v>184</v>
      </c>
    </row>
    <row r="50" spans="1:12" x14ac:dyDescent="0.3">
      <c r="A50">
        <v>123834</v>
      </c>
      <c r="B50" t="s">
        <v>578</v>
      </c>
      <c r="C50" s="2">
        <v>43171</v>
      </c>
      <c r="D50" t="s">
        <v>159</v>
      </c>
      <c r="E50">
        <v>94</v>
      </c>
      <c r="F50" t="s">
        <v>138</v>
      </c>
      <c r="G50" s="67">
        <v>120</v>
      </c>
      <c r="H50" s="71">
        <v>1</v>
      </c>
      <c r="I50">
        <v>40.1</v>
      </c>
      <c r="L50" s="5" t="s">
        <v>184</v>
      </c>
    </row>
    <row r="51" spans="1:12" x14ac:dyDescent="0.3">
      <c r="A51">
        <v>123834</v>
      </c>
      <c r="B51" t="s">
        <v>578</v>
      </c>
      <c r="C51" s="2">
        <v>43173</v>
      </c>
      <c r="D51" t="s">
        <v>159</v>
      </c>
      <c r="E51">
        <v>94</v>
      </c>
      <c r="F51" t="s">
        <v>138</v>
      </c>
      <c r="G51" s="67">
        <v>120</v>
      </c>
      <c r="H51" s="71">
        <v>1</v>
      </c>
      <c r="I51">
        <v>40.1</v>
      </c>
      <c r="L51" s="5" t="s">
        <v>184</v>
      </c>
    </row>
    <row r="52" spans="1:12" x14ac:dyDescent="0.3">
      <c r="A52">
        <v>123834</v>
      </c>
      <c r="B52" t="s">
        <v>578</v>
      </c>
      <c r="C52" s="2">
        <v>43174</v>
      </c>
      <c r="D52" t="s">
        <v>159</v>
      </c>
      <c r="E52">
        <v>94</v>
      </c>
      <c r="F52" t="s">
        <v>138</v>
      </c>
      <c r="G52" s="67">
        <v>120</v>
      </c>
      <c r="H52" s="71">
        <v>1</v>
      </c>
      <c r="I52">
        <v>40.1</v>
      </c>
      <c r="L52" s="5" t="s">
        <v>184</v>
      </c>
    </row>
    <row r="53" spans="1:12" x14ac:dyDescent="0.3">
      <c r="A53">
        <v>123834</v>
      </c>
      <c r="B53" t="s">
        <v>578</v>
      </c>
      <c r="C53" s="2">
        <v>43178</v>
      </c>
      <c r="D53" t="s">
        <v>159</v>
      </c>
      <c r="E53">
        <v>94</v>
      </c>
      <c r="F53" t="s">
        <v>138</v>
      </c>
      <c r="G53" s="67">
        <v>120</v>
      </c>
      <c r="H53" s="71">
        <v>1</v>
      </c>
      <c r="I53">
        <v>40.1</v>
      </c>
      <c r="L53" s="5" t="s">
        <v>184</v>
      </c>
    </row>
    <row r="54" spans="1:12" x14ac:dyDescent="0.3">
      <c r="A54">
        <v>123834</v>
      </c>
      <c r="B54" t="s">
        <v>578</v>
      </c>
      <c r="C54" s="2">
        <v>43180</v>
      </c>
      <c r="D54" t="s">
        <v>159</v>
      </c>
      <c r="E54">
        <v>94</v>
      </c>
      <c r="F54" t="s">
        <v>138</v>
      </c>
      <c r="G54" s="67">
        <v>120</v>
      </c>
      <c r="H54" s="71">
        <v>1</v>
      </c>
      <c r="I54">
        <v>40.1</v>
      </c>
      <c r="L54" s="5" t="s">
        <v>184</v>
      </c>
    </row>
    <row r="55" spans="1:12" x14ac:dyDescent="0.3">
      <c r="A55">
        <v>123834</v>
      </c>
      <c r="B55" t="s">
        <v>578</v>
      </c>
      <c r="C55" s="2">
        <v>43181</v>
      </c>
      <c r="D55" t="s">
        <v>159</v>
      </c>
      <c r="E55">
        <v>94</v>
      </c>
      <c r="F55" t="s">
        <v>138</v>
      </c>
      <c r="G55" s="67">
        <v>120</v>
      </c>
      <c r="H55" s="71">
        <v>1</v>
      </c>
      <c r="I55">
        <v>40.1</v>
      </c>
      <c r="L55" s="5" t="s">
        <v>184</v>
      </c>
    </row>
    <row r="56" spans="1:12" x14ac:dyDescent="0.3">
      <c r="A56">
        <v>123834</v>
      </c>
      <c r="B56" t="s">
        <v>578</v>
      </c>
      <c r="C56" s="2">
        <v>43185</v>
      </c>
      <c r="D56" t="s">
        <v>159</v>
      </c>
      <c r="E56">
        <v>94</v>
      </c>
      <c r="F56" t="s">
        <v>138</v>
      </c>
      <c r="G56" s="67">
        <v>120</v>
      </c>
      <c r="H56" s="71">
        <v>1</v>
      </c>
      <c r="I56">
        <v>40.1</v>
      </c>
      <c r="L56" s="5" t="s">
        <v>184</v>
      </c>
    </row>
    <row r="57" spans="1:12" x14ac:dyDescent="0.3">
      <c r="A57">
        <v>123834</v>
      </c>
      <c r="B57" t="s">
        <v>578</v>
      </c>
      <c r="C57" s="2">
        <v>43186</v>
      </c>
      <c r="D57" t="s">
        <v>159</v>
      </c>
      <c r="E57">
        <v>94</v>
      </c>
      <c r="F57" t="s">
        <v>138</v>
      </c>
      <c r="G57" s="67">
        <v>120</v>
      </c>
      <c r="H57" s="71">
        <v>1</v>
      </c>
      <c r="I57">
        <v>40.1</v>
      </c>
      <c r="L57" s="5" t="s">
        <v>184</v>
      </c>
    </row>
    <row r="58" spans="1:12" x14ac:dyDescent="0.3">
      <c r="A58">
        <v>123834</v>
      </c>
      <c r="B58" t="s">
        <v>578</v>
      </c>
      <c r="C58" s="2">
        <v>43187</v>
      </c>
      <c r="D58" t="s">
        <v>159</v>
      </c>
      <c r="E58">
        <v>94</v>
      </c>
      <c r="F58" t="s">
        <v>138</v>
      </c>
      <c r="G58" s="67">
        <v>120</v>
      </c>
      <c r="H58" s="71">
        <v>1</v>
      </c>
      <c r="I58">
        <v>40.1</v>
      </c>
      <c r="L58" s="5" t="s">
        <v>184</v>
      </c>
    </row>
    <row r="59" spans="1:12" x14ac:dyDescent="0.3">
      <c r="A59">
        <v>123834</v>
      </c>
      <c r="B59" t="s">
        <v>578</v>
      </c>
      <c r="C59" s="2">
        <v>43189</v>
      </c>
      <c r="D59" t="s">
        <v>159</v>
      </c>
      <c r="E59">
        <v>94</v>
      </c>
      <c r="F59" t="s">
        <v>138</v>
      </c>
      <c r="G59" s="67">
        <v>120</v>
      </c>
      <c r="H59" s="71">
        <v>1</v>
      </c>
      <c r="I59">
        <v>40.1</v>
      </c>
      <c r="L59" s="5" t="s">
        <v>184</v>
      </c>
    </row>
    <row r="60" spans="1:12" x14ac:dyDescent="0.3">
      <c r="A60">
        <v>123761</v>
      </c>
      <c r="B60" t="s">
        <v>578</v>
      </c>
      <c r="C60" s="2">
        <v>43166</v>
      </c>
      <c r="D60" t="s">
        <v>161</v>
      </c>
      <c r="E60">
        <v>94</v>
      </c>
      <c r="F60" t="s">
        <v>138</v>
      </c>
      <c r="G60" s="67">
        <v>120</v>
      </c>
      <c r="H60" s="71">
        <v>1</v>
      </c>
      <c r="I60">
        <v>40.1</v>
      </c>
      <c r="L60" s="5" t="s">
        <v>184</v>
      </c>
    </row>
    <row r="61" spans="1:12" x14ac:dyDescent="0.3">
      <c r="A61">
        <v>123761</v>
      </c>
      <c r="B61" t="s">
        <v>578</v>
      </c>
      <c r="C61" s="2">
        <v>43167</v>
      </c>
      <c r="D61" t="s">
        <v>161</v>
      </c>
      <c r="E61">
        <v>94</v>
      </c>
      <c r="F61" t="s">
        <v>138</v>
      </c>
      <c r="G61" s="67">
        <v>120</v>
      </c>
      <c r="H61" s="71">
        <v>1</v>
      </c>
      <c r="I61">
        <v>40.1</v>
      </c>
      <c r="L61" s="5" t="s">
        <v>184</v>
      </c>
    </row>
    <row r="62" spans="1:12" x14ac:dyDescent="0.3">
      <c r="A62">
        <v>123293</v>
      </c>
      <c r="B62" t="s">
        <v>586</v>
      </c>
      <c r="C62" s="2">
        <v>43180</v>
      </c>
      <c r="D62" t="s">
        <v>12</v>
      </c>
      <c r="E62">
        <v>33</v>
      </c>
      <c r="F62" t="s">
        <v>13</v>
      </c>
      <c r="G62">
        <v>380</v>
      </c>
      <c r="H62" s="1">
        <v>2</v>
      </c>
      <c r="I62">
        <v>91.64</v>
      </c>
      <c r="J62" s="1"/>
      <c r="L62" s="5" t="s">
        <v>184</v>
      </c>
    </row>
    <row r="63" spans="1:12" x14ac:dyDescent="0.3">
      <c r="A63">
        <v>123293</v>
      </c>
      <c r="B63" t="s">
        <v>586</v>
      </c>
      <c r="C63" s="2">
        <v>43188</v>
      </c>
      <c r="D63" t="s">
        <v>12</v>
      </c>
      <c r="E63">
        <v>33</v>
      </c>
      <c r="F63" t="s">
        <v>13</v>
      </c>
      <c r="G63">
        <v>288</v>
      </c>
      <c r="H63" s="1">
        <v>1</v>
      </c>
      <c r="I63">
        <v>48.24</v>
      </c>
      <c r="J63" s="1"/>
      <c r="L63" s="5" t="s">
        <v>184</v>
      </c>
    </row>
    <row r="64" spans="1:12" x14ac:dyDescent="0.3">
      <c r="A64">
        <v>123293</v>
      </c>
      <c r="B64" t="s">
        <v>586</v>
      </c>
      <c r="C64" s="2">
        <v>43181</v>
      </c>
      <c r="D64" t="s">
        <v>12</v>
      </c>
      <c r="E64">
        <v>33</v>
      </c>
      <c r="F64" t="s">
        <v>13</v>
      </c>
      <c r="G64">
        <v>272</v>
      </c>
      <c r="H64" s="1">
        <v>1</v>
      </c>
      <c r="I64">
        <v>48.24</v>
      </c>
      <c r="J64" s="1"/>
      <c r="L64" s="5" t="s">
        <v>184</v>
      </c>
    </row>
    <row r="65" spans="1:12" x14ac:dyDescent="0.3">
      <c r="A65">
        <v>123293</v>
      </c>
      <c r="B65" t="s">
        <v>586</v>
      </c>
      <c r="C65" s="2">
        <v>43187</v>
      </c>
      <c r="D65" t="s">
        <v>12</v>
      </c>
      <c r="E65">
        <v>33</v>
      </c>
      <c r="F65" t="s">
        <v>13</v>
      </c>
      <c r="G65">
        <v>272</v>
      </c>
      <c r="H65" s="1">
        <v>1</v>
      </c>
      <c r="I65">
        <v>48.24</v>
      </c>
      <c r="J65" s="1"/>
      <c r="L65" s="5" t="s">
        <v>184</v>
      </c>
    </row>
    <row r="66" spans="1:12" x14ac:dyDescent="0.3">
      <c r="A66">
        <v>123293</v>
      </c>
      <c r="B66" t="s">
        <v>586</v>
      </c>
      <c r="C66" s="2">
        <v>43165</v>
      </c>
      <c r="D66" t="s">
        <v>12</v>
      </c>
      <c r="E66">
        <v>33</v>
      </c>
      <c r="F66" t="s">
        <v>13</v>
      </c>
      <c r="G66">
        <v>256</v>
      </c>
      <c r="H66" s="1">
        <v>1</v>
      </c>
      <c r="I66">
        <v>48.24</v>
      </c>
      <c r="J66" s="1"/>
      <c r="L66" s="5" t="s">
        <v>184</v>
      </c>
    </row>
    <row r="67" spans="1:12" x14ac:dyDescent="0.3">
      <c r="A67">
        <v>123293</v>
      </c>
      <c r="B67" t="s">
        <v>586</v>
      </c>
      <c r="C67" s="2">
        <v>43160</v>
      </c>
      <c r="D67" t="s">
        <v>12</v>
      </c>
      <c r="E67">
        <v>33</v>
      </c>
      <c r="F67" t="s">
        <v>13</v>
      </c>
      <c r="G67">
        <v>248</v>
      </c>
      <c r="H67" s="1">
        <v>1</v>
      </c>
      <c r="I67">
        <v>48.24</v>
      </c>
      <c r="J67" s="1"/>
      <c r="L67" s="5" t="s">
        <v>184</v>
      </c>
    </row>
    <row r="68" spans="1:12" x14ac:dyDescent="0.3">
      <c r="A68">
        <v>123293</v>
      </c>
      <c r="B68" t="s">
        <v>586</v>
      </c>
      <c r="C68" s="2">
        <v>43168</v>
      </c>
      <c r="D68" t="s">
        <v>12</v>
      </c>
      <c r="E68">
        <v>33</v>
      </c>
      <c r="F68" t="s">
        <v>13</v>
      </c>
      <c r="G68">
        <v>248</v>
      </c>
      <c r="H68" s="1">
        <v>1</v>
      </c>
      <c r="I68">
        <v>48.24</v>
      </c>
      <c r="J68" s="1"/>
      <c r="L68" s="5" t="s">
        <v>184</v>
      </c>
    </row>
    <row r="69" spans="1:12" x14ac:dyDescent="0.3">
      <c r="A69">
        <v>123293</v>
      </c>
      <c r="B69" t="s">
        <v>586</v>
      </c>
      <c r="C69" s="2">
        <v>43173</v>
      </c>
      <c r="D69" t="s">
        <v>12</v>
      </c>
      <c r="E69">
        <v>33</v>
      </c>
      <c r="F69" t="s">
        <v>13</v>
      </c>
      <c r="G69">
        <v>240</v>
      </c>
      <c r="H69" s="1">
        <v>1</v>
      </c>
      <c r="I69">
        <v>48.24</v>
      </c>
      <c r="J69" s="1"/>
      <c r="L69" s="5" t="s">
        <v>184</v>
      </c>
    </row>
    <row r="70" spans="1:12" x14ac:dyDescent="0.3">
      <c r="A70">
        <v>123293</v>
      </c>
      <c r="B70" t="s">
        <v>586</v>
      </c>
      <c r="C70" s="2">
        <v>43182</v>
      </c>
      <c r="D70" t="s">
        <v>12</v>
      </c>
      <c r="E70">
        <v>33</v>
      </c>
      <c r="F70" t="s">
        <v>13</v>
      </c>
      <c r="G70">
        <v>240</v>
      </c>
      <c r="H70" s="1">
        <v>1</v>
      </c>
      <c r="I70">
        <v>48.24</v>
      </c>
      <c r="J70" s="1"/>
      <c r="L70" s="5" t="s">
        <v>184</v>
      </c>
    </row>
    <row r="71" spans="1:12" x14ac:dyDescent="0.3">
      <c r="A71">
        <v>123293</v>
      </c>
      <c r="B71" t="s">
        <v>586</v>
      </c>
      <c r="C71" s="2">
        <v>43189</v>
      </c>
      <c r="D71" t="s">
        <v>12</v>
      </c>
      <c r="E71">
        <v>33</v>
      </c>
      <c r="F71" t="s">
        <v>13</v>
      </c>
      <c r="G71">
        <v>240</v>
      </c>
      <c r="H71" s="1">
        <v>1</v>
      </c>
      <c r="I71">
        <v>48.24</v>
      </c>
      <c r="J71" s="1"/>
      <c r="L71" s="5" t="s">
        <v>184</v>
      </c>
    </row>
    <row r="72" spans="1:12" x14ac:dyDescent="0.3">
      <c r="A72">
        <v>123293</v>
      </c>
      <c r="B72" t="s">
        <v>586</v>
      </c>
      <c r="C72" s="2">
        <v>43161</v>
      </c>
      <c r="D72" t="s">
        <v>12</v>
      </c>
      <c r="E72">
        <v>33</v>
      </c>
      <c r="F72" t="s">
        <v>13</v>
      </c>
      <c r="G72">
        <v>236</v>
      </c>
      <c r="H72" s="1">
        <v>1</v>
      </c>
      <c r="I72">
        <v>48.24</v>
      </c>
      <c r="J72" s="1"/>
      <c r="L72" s="5" t="s">
        <v>184</v>
      </c>
    </row>
    <row r="73" spans="1:12" x14ac:dyDescent="0.3">
      <c r="A73">
        <v>123293</v>
      </c>
      <c r="B73" t="s">
        <v>586</v>
      </c>
      <c r="C73" s="2">
        <v>43179</v>
      </c>
      <c r="D73" t="s">
        <v>12</v>
      </c>
      <c r="E73">
        <v>33</v>
      </c>
      <c r="F73" t="s">
        <v>13</v>
      </c>
      <c r="G73">
        <v>216</v>
      </c>
      <c r="H73" s="1">
        <v>1</v>
      </c>
      <c r="I73">
        <v>48.24</v>
      </c>
      <c r="J73" s="1"/>
      <c r="L73" s="5" t="s">
        <v>184</v>
      </c>
    </row>
    <row r="74" spans="1:12" x14ac:dyDescent="0.3">
      <c r="A74">
        <v>123293</v>
      </c>
      <c r="B74" t="s">
        <v>586</v>
      </c>
      <c r="C74" s="2">
        <v>43171</v>
      </c>
      <c r="D74" t="s">
        <v>12</v>
      </c>
      <c r="E74">
        <v>33</v>
      </c>
      <c r="F74" t="s">
        <v>13</v>
      </c>
      <c r="G74">
        <v>200</v>
      </c>
      <c r="H74" s="1">
        <v>1</v>
      </c>
      <c r="I74">
        <v>48.24</v>
      </c>
      <c r="J74" s="1"/>
      <c r="L74" s="5" t="s">
        <v>184</v>
      </c>
    </row>
    <row r="75" spans="1:12" x14ac:dyDescent="0.3">
      <c r="A75">
        <v>123293</v>
      </c>
      <c r="B75" t="s">
        <v>586</v>
      </c>
      <c r="C75" s="2">
        <v>43185</v>
      </c>
      <c r="D75" t="s">
        <v>12</v>
      </c>
      <c r="E75">
        <v>33</v>
      </c>
      <c r="F75" t="s">
        <v>13</v>
      </c>
      <c r="G75">
        <v>180</v>
      </c>
      <c r="H75" s="1">
        <v>1</v>
      </c>
      <c r="I75">
        <v>48.24</v>
      </c>
      <c r="J75" s="1"/>
      <c r="L75" s="5" t="s">
        <v>184</v>
      </c>
    </row>
    <row r="76" spans="1:12" x14ac:dyDescent="0.3">
      <c r="A76">
        <v>123293</v>
      </c>
      <c r="B76" t="s">
        <v>586</v>
      </c>
      <c r="C76" s="2">
        <v>43169</v>
      </c>
      <c r="D76" t="s">
        <v>12</v>
      </c>
      <c r="E76">
        <v>33</v>
      </c>
      <c r="F76" t="s">
        <v>13</v>
      </c>
      <c r="G76">
        <v>176</v>
      </c>
      <c r="H76" s="1">
        <v>1</v>
      </c>
      <c r="I76">
        <v>48.24</v>
      </c>
      <c r="J76" s="1"/>
      <c r="L76" s="5" t="s">
        <v>184</v>
      </c>
    </row>
    <row r="77" spans="1:12" x14ac:dyDescent="0.3">
      <c r="A77">
        <v>123293</v>
      </c>
      <c r="B77" t="s">
        <v>586</v>
      </c>
      <c r="C77" s="2">
        <v>43174</v>
      </c>
      <c r="D77" t="s">
        <v>12</v>
      </c>
      <c r="E77">
        <v>33</v>
      </c>
      <c r="F77" t="s">
        <v>13</v>
      </c>
      <c r="G77">
        <v>176</v>
      </c>
      <c r="H77" s="1">
        <v>1</v>
      </c>
      <c r="I77">
        <v>48.24</v>
      </c>
      <c r="J77" s="1"/>
      <c r="L77" s="5" t="s">
        <v>184</v>
      </c>
    </row>
    <row r="78" spans="1:12" x14ac:dyDescent="0.3">
      <c r="A78">
        <v>123293</v>
      </c>
      <c r="B78" t="s">
        <v>586</v>
      </c>
      <c r="C78" s="2">
        <v>43190</v>
      </c>
      <c r="D78" t="s">
        <v>12</v>
      </c>
      <c r="E78">
        <v>33</v>
      </c>
      <c r="F78" t="s">
        <v>13</v>
      </c>
      <c r="G78">
        <v>176</v>
      </c>
      <c r="H78" s="1">
        <v>1</v>
      </c>
      <c r="I78">
        <v>48.24</v>
      </c>
      <c r="J78" s="1"/>
      <c r="L78" s="5" t="s">
        <v>184</v>
      </c>
    </row>
    <row r="79" spans="1:12" x14ac:dyDescent="0.3">
      <c r="A79">
        <v>123293</v>
      </c>
      <c r="B79" t="s">
        <v>586</v>
      </c>
      <c r="C79" s="2">
        <v>43162</v>
      </c>
      <c r="D79" t="s">
        <v>12</v>
      </c>
      <c r="E79">
        <v>33</v>
      </c>
      <c r="F79" t="s">
        <v>13</v>
      </c>
      <c r="G79">
        <v>172</v>
      </c>
      <c r="H79" s="1">
        <v>1</v>
      </c>
      <c r="I79">
        <v>48.24</v>
      </c>
      <c r="J79" s="1"/>
      <c r="L79" s="5" t="s">
        <v>184</v>
      </c>
    </row>
    <row r="80" spans="1:12" x14ac:dyDescent="0.3">
      <c r="A80">
        <v>123293</v>
      </c>
      <c r="B80" t="s">
        <v>586</v>
      </c>
      <c r="C80" s="2">
        <v>43183</v>
      </c>
      <c r="D80" t="s">
        <v>12</v>
      </c>
      <c r="E80">
        <v>33</v>
      </c>
      <c r="F80" t="s">
        <v>13</v>
      </c>
      <c r="G80">
        <v>164</v>
      </c>
      <c r="H80" s="1">
        <v>1</v>
      </c>
      <c r="I80">
        <v>48.24</v>
      </c>
      <c r="J80" s="1"/>
      <c r="L80" s="5" t="s">
        <v>184</v>
      </c>
    </row>
    <row r="81" spans="1:12" x14ac:dyDescent="0.3">
      <c r="A81">
        <v>123293</v>
      </c>
      <c r="B81" t="s">
        <v>586</v>
      </c>
      <c r="C81" s="2">
        <v>43186</v>
      </c>
      <c r="D81" t="s">
        <v>12</v>
      </c>
      <c r="E81">
        <v>33</v>
      </c>
      <c r="F81" t="s">
        <v>13</v>
      </c>
      <c r="G81">
        <v>164</v>
      </c>
      <c r="H81" s="1">
        <v>1</v>
      </c>
      <c r="I81">
        <v>48.24</v>
      </c>
      <c r="J81" s="1"/>
      <c r="L81" s="5" t="s">
        <v>184</v>
      </c>
    </row>
    <row r="82" spans="1:12" x14ac:dyDescent="0.3">
      <c r="A82">
        <v>123293</v>
      </c>
      <c r="B82" t="s">
        <v>586</v>
      </c>
      <c r="C82" s="2">
        <v>43172</v>
      </c>
      <c r="D82" t="s">
        <v>12</v>
      </c>
      <c r="E82">
        <v>33</v>
      </c>
      <c r="F82" t="s">
        <v>13</v>
      </c>
      <c r="G82">
        <v>160</v>
      </c>
      <c r="H82" s="1">
        <v>1</v>
      </c>
      <c r="I82">
        <v>48.24</v>
      </c>
      <c r="J82" s="1"/>
      <c r="L82" s="5" t="s">
        <v>184</v>
      </c>
    </row>
    <row r="83" spans="1:12" x14ac:dyDescent="0.3">
      <c r="A83">
        <v>123293</v>
      </c>
      <c r="B83" t="s">
        <v>586</v>
      </c>
      <c r="C83" s="2">
        <v>43175</v>
      </c>
      <c r="D83" t="s">
        <v>12</v>
      </c>
      <c r="E83">
        <v>33</v>
      </c>
      <c r="F83" t="s">
        <v>13</v>
      </c>
      <c r="G83">
        <v>160</v>
      </c>
      <c r="H83" s="1">
        <v>1</v>
      </c>
      <c r="I83">
        <v>48.24</v>
      </c>
      <c r="J83" s="1"/>
      <c r="L83" s="5" t="s">
        <v>184</v>
      </c>
    </row>
    <row r="84" spans="1:12" x14ac:dyDescent="0.3">
      <c r="A84">
        <v>123293</v>
      </c>
      <c r="B84" t="s">
        <v>586</v>
      </c>
      <c r="C84" s="2">
        <v>43166</v>
      </c>
      <c r="D84" t="s">
        <v>12</v>
      </c>
      <c r="E84">
        <v>33</v>
      </c>
      <c r="F84" t="s">
        <v>13</v>
      </c>
      <c r="G84">
        <v>128</v>
      </c>
      <c r="H84" s="1">
        <v>1</v>
      </c>
      <c r="I84">
        <v>24.69</v>
      </c>
      <c r="J84" s="1"/>
      <c r="L84" s="5" t="s">
        <v>184</v>
      </c>
    </row>
    <row r="85" spans="1:12" x14ac:dyDescent="0.3">
      <c r="A85">
        <v>123293</v>
      </c>
      <c r="B85" t="s">
        <v>586</v>
      </c>
      <c r="C85" s="2">
        <v>43166</v>
      </c>
      <c r="D85" t="s">
        <v>12</v>
      </c>
      <c r="E85">
        <v>33</v>
      </c>
      <c r="F85" t="s">
        <v>13</v>
      </c>
      <c r="G85">
        <v>96</v>
      </c>
      <c r="H85" s="1">
        <v>1</v>
      </c>
      <c r="I85">
        <v>18.52</v>
      </c>
      <c r="J85" s="1"/>
      <c r="L85" s="5" t="s">
        <v>184</v>
      </c>
    </row>
    <row r="86" spans="1:12" x14ac:dyDescent="0.3">
      <c r="A86">
        <v>123293</v>
      </c>
      <c r="B86" t="s">
        <v>586</v>
      </c>
      <c r="C86" s="2">
        <v>43176</v>
      </c>
      <c r="D86" t="s">
        <v>12</v>
      </c>
      <c r="E86">
        <v>33</v>
      </c>
      <c r="F86" t="s">
        <v>13</v>
      </c>
      <c r="G86">
        <v>96</v>
      </c>
      <c r="H86" s="1">
        <v>1</v>
      </c>
      <c r="I86">
        <v>18.52</v>
      </c>
      <c r="J86" s="1"/>
      <c r="L86" s="5" t="s">
        <v>184</v>
      </c>
    </row>
    <row r="87" spans="1:12" x14ac:dyDescent="0.3">
      <c r="A87">
        <v>123293</v>
      </c>
      <c r="B87" t="s">
        <v>586</v>
      </c>
      <c r="C87" s="2">
        <v>43164</v>
      </c>
      <c r="D87" t="s">
        <v>12</v>
      </c>
      <c r="E87">
        <v>33</v>
      </c>
      <c r="F87" t="s">
        <v>13</v>
      </c>
      <c r="G87">
        <v>80</v>
      </c>
      <c r="H87" s="1">
        <v>1</v>
      </c>
      <c r="I87">
        <v>20.260000000000002</v>
      </c>
      <c r="J87" s="1"/>
      <c r="L87" s="5" t="s">
        <v>184</v>
      </c>
    </row>
    <row r="88" spans="1:12" x14ac:dyDescent="0.3">
      <c r="A88">
        <v>120433</v>
      </c>
      <c r="B88" t="s">
        <v>573</v>
      </c>
      <c r="C88" s="2">
        <v>43181</v>
      </c>
      <c r="D88" t="s">
        <v>173</v>
      </c>
      <c r="E88">
        <v>59</v>
      </c>
      <c r="F88" t="s">
        <v>174</v>
      </c>
      <c r="G88">
        <v>110</v>
      </c>
      <c r="H88" s="70">
        <v>1</v>
      </c>
      <c r="I88" s="7">
        <v>33.90408</v>
      </c>
      <c r="J88" s="9"/>
      <c r="L88" s="5" t="s">
        <v>184</v>
      </c>
    </row>
    <row r="89" spans="1:12" x14ac:dyDescent="0.3">
      <c r="A89">
        <v>120433</v>
      </c>
      <c r="B89" t="s">
        <v>573</v>
      </c>
      <c r="C89" s="2">
        <v>43167</v>
      </c>
      <c r="D89" t="s">
        <v>173</v>
      </c>
      <c r="E89">
        <v>59</v>
      </c>
      <c r="F89" t="s">
        <v>174</v>
      </c>
      <c r="G89">
        <v>140</v>
      </c>
      <c r="H89" s="70">
        <v>1</v>
      </c>
      <c r="I89" s="7">
        <v>43.155720000000009</v>
      </c>
      <c r="J89" s="9"/>
      <c r="L89" s="5" t="s">
        <v>184</v>
      </c>
    </row>
    <row r="90" spans="1:12" x14ac:dyDescent="0.3">
      <c r="A90">
        <v>120433</v>
      </c>
      <c r="B90" t="s">
        <v>573</v>
      </c>
      <c r="C90" s="2">
        <v>43187</v>
      </c>
      <c r="D90" t="s">
        <v>173</v>
      </c>
      <c r="E90">
        <v>59</v>
      </c>
      <c r="F90" t="s">
        <v>174</v>
      </c>
      <c r="G90">
        <v>147</v>
      </c>
      <c r="H90" s="70">
        <v>1</v>
      </c>
      <c r="I90" s="7">
        <v>45.309600000000003</v>
      </c>
      <c r="J90" s="9"/>
      <c r="L90" s="5" t="s">
        <v>184</v>
      </c>
    </row>
    <row r="91" spans="1:12" x14ac:dyDescent="0.3">
      <c r="A91">
        <v>120433</v>
      </c>
      <c r="B91" t="s">
        <v>573</v>
      </c>
      <c r="C91" s="2">
        <v>43166</v>
      </c>
      <c r="D91" t="s">
        <v>173</v>
      </c>
      <c r="E91">
        <v>59</v>
      </c>
      <c r="F91" t="s">
        <v>174</v>
      </c>
      <c r="G91">
        <v>176</v>
      </c>
      <c r="H91" s="70">
        <v>1</v>
      </c>
      <c r="I91" s="7">
        <v>54.248760000000004</v>
      </c>
      <c r="J91" s="9"/>
      <c r="L91" s="5" t="s">
        <v>184</v>
      </c>
    </row>
    <row r="92" spans="1:12" x14ac:dyDescent="0.3">
      <c r="A92">
        <v>120433</v>
      </c>
      <c r="B92" t="s">
        <v>573</v>
      </c>
      <c r="C92" s="2">
        <v>43180</v>
      </c>
      <c r="D92" t="s">
        <v>173</v>
      </c>
      <c r="E92">
        <v>59</v>
      </c>
      <c r="F92" t="s">
        <v>174</v>
      </c>
      <c r="G92">
        <v>180</v>
      </c>
      <c r="H92" s="70">
        <v>1</v>
      </c>
      <c r="I92" s="7">
        <v>55.487520000000004</v>
      </c>
      <c r="J92" s="9"/>
      <c r="L92" s="5" t="s">
        <v>184</v>
      </c>
    </row>
    <row r="93" spans="1:12" x14ac:dyDescent="0.3">
      <c r="A93">
        <v>120433</v>
      </c>
      <c r="B93" t="s">
        <v>573</v>
      </c>
      <c r="C93" s="2">
        <v>43165</v>
      </c>
      <c r="D93" t="s">
        <v>173</v>
      </c>
      <c r="E93">
        <v>59</v>
      </c>
      <c r="F93" t="s">
        <v>174</v>
      </c>
      <c r="G93">
        <v>181</v>
      </c>
      <c r="H93" s="70">
        <v>1</v>
      </c>
      <c r="I93" s="7">
        <v>55.788840000000008</v>
      </c>
      <c r="J93" s="9"/>
      <c r="L93" s="5" t="s">
        <v>184</v>
      </c>
    </row>
    <row r="94" spans="1:12" x14ac:dyDescent="0.3">
      <c r="A94">
        <v>120433</v>
      </c>
      <c r="B94" t="s">
        <v>573</v>
      </c>
      <c r="C94" s="2">
        <v>43172</v>
      </c>
      <c r="D94" t="s">
        <v>173</v>
      </c>
      <c r="E94">
        <v>59</v>
      </c>
      <c r="F94" t="s">
        <v>174</v>
      </c>
      <c r="G94">
        <v>184</v>
      </c>
      <c r="H94" s="70">
        <v>1</v>
      </c>
      <c r="I94" s="7">
        <v>56.715120000000006</v>
      </c>
      <c r="J94" s="9"/>
      <c r="L94" s="5" t="s">
        <v>184</v>
      </c>
    </row>
    <row r="95" spans="1:12" x14ac:dyDescent="0.3">
      <c r="A95">
        <v>120433</v>
      </c>
      <c r="B95" t="s">
        <v>573</v>
      </c>
      <c r="C95" s="2">
        <v>43186</v>
      </c>
      <c r="D95" t="s">
        <v>173</v>
      </c>
      <c r="E95">
        <v>59</v>
      </c>
      <c r="F95" t="s">
        <v>174</v>
      </c>
      <c r="G95">
        <v>195</v>
      </c>
      <c r="H95" s="70">
        <v>1</v>
      </c>
      <c r="I95" s="7">
        <v>60.107760000000006</v>
      </c>
      <c r="J95" s="9"/>
      <c r="L95" s="5" t="s">
        <v>184</v>
      </c>
    </row>
    <row r="96" spans="1:12" x14ac:dyDescent="0.3">
      <c r="A96">
        <v>120433</v>
      </c>
      <c r="B96" t="s">
        <v>573</v>
      </c>
      <c r="C96" s="2">
        <v>43171</v>
      </c>
      <c r="D96" t="s">
        <v>173</v>
      </c>
      <c r="E96">
        <v>59</v>
      </c>
      <c r="F96" t="s">
        <v>174</v>
      </c>
      <c r="G96">
        <v>204</v>
      </c>
      <c r="H96" s="70">
        <v>1</v>
      </c>
      <c r="I96" s="7">
        <v>62.875440000000012</v>
      </c>
      <c r="J96" s="9"/>
      <c r="L96" s="5" t="s">
        <v>184</v>
      </c>
    </row>
    <row r="97" spans="1:12" x14ac:dyDescent="0.3">
      <c r="A97">
        <v>120433</v>
      </c>
      <c r="B97" t="s">
        <v>573</v>
      </c>
      <c r="C97" s="2">
        <v>43164</v>
      </c>
      <c r="D97" t="s">
        <v>173</v>
      </c>
      <c r="E97">
        <v>59</v>
      </c>
      <c r="F97" t="s">
        <v>174</v>
      </c>
      <c r="G97">
        <v>205</v>
      </c>
      <c r="H97" s="70">
        <v>1</v>
      </c>
      <c r="I97" s="7">
        <v>63.187920000000005</v>
      </c>
      <c r="J97" s="9"/>
      <c r="L97" s="5" t="s">
        <v>184</v>
      </c>
    </row>
    <row r="98" spans="1:12" x14ac:dyDescent="0.3">
      <c r="A98">
        <v>120433</v>
      </c>
      <c r="B98" t="s">
        <v>573</v>
      </c>
      <c r="C98" s="2">
        <v>43185</v>
      </c>
      <c r="D98" t="s">
        <v>173</v>
      </c>
      <c r="E98">
        <v>59</v>
      </c>
      <c r="F98" t="s">
        <v>174</v>
      </c>
      <c r="G98">
        <v>218</v>
      </c>
      <c r="H98" s="70">
        <v>1</v>
      </c>
      <c r="I98" s="7">
        <v>67.194360000000003</v>
      </c>
      <c r="J98" s="9"/>
      <c r="L98" s="5" t="s">
        <v>184</v>
      </c>
    </row>
    <row r="99" spans="1:12" x14ac:dyDescent="0.3">
      <c r="A99">
        <v>120433</v>
      </c>
      <c r="B99" t="s">
        <v>573</v>
      </c>
      <c r="C99" s="2">
        <v>43173</v>
      </c>
      <c r="D99" t="s">
        <v>173</v>
      </c>
      <c r="E99">
        <v>59</v>
      </c>
      <c r="F99" t="s">
        <v>174</v>
      </c>
      <c r="G99">
        <v>220</v>
      </c>
      <c r="H99" s="70">
        <v>1</v>
      </c>
      <c r="I99" s="7">
        <v>67.808160000000001</v>
      </c>
      <c r="J99" s="9"/>
      <c r="L99" s="5" t="s">
        <v>184</v>
      </c>
    </row>
    <row r="100" spans="1:12" x14ac:dyDescent="0.3">
      <c r="A100">
        <v>120433</v>
      </c>
      <c r="B100" t="s">
        <v>573</v>
      </c>
      <c r="C100" s="2">
        <v>43179</v>
      </c>
      <c r="D100" t="s">
        <v>173</v>
      </c>
      <c r="E100">
        <v>59</v>
      </c>
      <c r="F100" t="s">
        <v>174</v>
      </c>
      <c r="G100">
        <v>255</v>
      </c>
      <c r="H100" s="70">
        <v>1</v>
      </c>
      <c r="I100" s="7">
        <v>78.599880000000013</v>
      </c>
      <c r="J100" s="9"/>
      <c r="L100" s="5" t="s">
        <v>184</v>
      </c>
    </row>
    <row r="101" spans="1:12" x14ac:dyDescent="0.3">
      <c r="A101">
        <v>120292</v>
      </c>
      <c r="B101" t="s">
        <v>578</v>
      </c>
      <c r="C101" s="2">
        <v>43160</v>
      </c>
      <c r="D101" t="s">
        <v>145</v>
      </c>
      <c r="E101">
        <v>94</v>
      </c>
      <c r="F101" t="s">
        <v>138</v>
      </c>
      <c r="G101" s="67">
        <v>120</v>
      </c>
      <c r="H101" s="71">
        <v>1</v>
      </c>
      <c r="I101">
        <v>40.1</v>
      </c>
      <c r="L101" s="5" t="s">
        <v>184</v>
      </c>
    </row>
    <row r="102" spans="1:12" x14ac:dyDescent="0.3">
      <c r="A102">
        <v>120292</v>
      </c>
      <c r="B102" t="s">
        <v>578</v>
      </c>
      <c r="C102" s="2">
        <v>43161</v>
      </c>
      <c r="D102" t="s">
        <v>145</v>
      </c>
      <c r="E102">
        <v>94</v>
      </c>
      <c r="F102" t="s">
        <v>138</v>
      </c>
      <c r="G102" s="67">
        <v>120</v>
      </c>
      <c r="H102" s="71">
        <v>1</v>
      </c>
      <c r="I102">
        <v>40.1</v>
      </c>
      <c r="L102" s="5" t="s">
        <v>184</v>
      </c>
    </row>
    <row r="103" spans="1:12" x14ac:dyDescent="0.3">
      <c r="A103">
        <v>120292</v>
      </c>
      <c r="B103" t="s">
        <v>578</v>
      </c>
      <c r="C103" s="2">
        <v>43164</v>
      </c>
      <c r="D103" t="s">
        <v>145</v>
      </c>
      <c r="E103">
        <v>94</v>
      </c>
      <c r="F103" t="s">
        <v>138</v>
      </c>
      <c r="G103" s="67">
        <v>120</v>
      </c>
      <c r="H103" s="71">
        <v>1</v>
      </c>
      <c r="I103">
        <v>40.1</v>
      </c>
      <c r="L103" s="5" t="s">
        <v>184</v>
      </c>
    </row>
    <row r="104" spans="1:12" x14ac:dyDescent="0.3">
      <c r="A104">
        <v>120292</v>
      </c>
      <c r="B104" t="s">
        <v>578</v>
      </c>
      <c r="C104" s="2">
        <v>43165</v>
      </c>
      <c r="D104" t="s">
        <v>145</v>
      </c>
      <c r="E104">
        <v>94</v>
      </c>
      <c r="F104" t="s">
        <v>138</v>
      </c>
      <c r="G104" s="67">
        <v>120</v>
      </c>
      <c r="H104" s="71">
        <v>1</v>
      </c>
      <c r="I104">
        <v>40.1</v>
      </c>
      <c r="L104" s="5" t="s">
        <v>184</v>
      </c>
    </row>
    <row r="105" spans="1:12" x14ac:dyDescent="0.3">
      <c r="A105">
        <v>120292</v>
      </c>
      <c r="B105" t="s">
        <v>578</v>
      </c>
      <c r="C105" s="2">
        <v>43166</v>
      </c>
      <c r="D105" t="s">
        <v>145</v>
      </c>
      <c r="E105">
        <v>94</v>
      </c>
      <c r="F105" t="s">
        <v>138</v>
      </c>
      <c r="G105" s="67">
        <v>120</v>
      </c>
      <c r="H105" s="71">
        <v>1</v>
      </c>
      <c r="I105">
        <v>40.1</v>
      </c>
      <c r="L105" s="5" t="s">
        <v>184</v>
      </c>
    </row>
    <row r="106" spans="1:12" x14ac:dyDescent="0.3">
      <c r="A106">
        <v>120292</v>
      </c>
      <c r="B106" t="s">
        <v>578</v>
      </c>
      <c r="C106" s="2">
        <v>43167</v>
      </c>
      <c r="D106" t="s">
        <v>145</v>
      </c>
      <c r="E106">
        <v>94</v>
      </c>
      <c r="F106" t="s">
        <v>138</v>
      </c>
      <c r="G106" s="67">
        <v>120</v>
      </c>
      <c r="H106" s="71">
        <v>1</v>
      </c>
      <c r="I106">
        <v>40.1</v>
      </c>
      <c r="L106" s="5" t="s">
        <v>184</v>
      </c>
    </row>
    <row r="107" spans="1:12" x14ac:dyDescent="0.3">
      <c r="A107">
        <v>120292</v>
      </c>
      <c r="B107" t="s">
        <v>578</v>
      </c>
      <c r="C107" s="2">
        <v>43168</v>
      </c>
      <c r="D107" t="s">
        <v>145</v>
      </c>
      <c r="E107">
        <v>94</v>
      </c>
      <c r="F107" t="s">
        <v>138</v>
      </c>
      <c r="G107" s="67">
        <v>120</v>
      </c>
      <c r="H107" s="71">
        <v>1</v>
      </c>
      <c r="I107">
        <v>40.1</v>
      </c>
      <c r="L107" s="5" t="s">
        <v>184</v>
      </c>
    </row>
    <row r="108" spans="1:12" x14ac:dyDescent="0.3">
      <c r="A108">
        <v>120292</v>
      </c>
      <c r="B108" t="s">
        <v>578</v>
      </c>
      <c r="C108" s="2">
        <v>43171</v>
      </c>
      <c r="D108" t="s">
        <v>145</v>
      </c>
      <c r="E108">
        <v>94</v>
      </c>
      <c r="F108" t="s">
        <v>138</v>
      </c>
      <c r="G108" s="67">
        <v>120</v>
      </c>
      <c r="H108" s="71">
        <v>1</v>
      </c>
      <c r="I108">
        <v>40.1</v>
      </c>
      <c r="L108" s="5" t="s">
        <v>184</v>
      </c>
    </row>
    <row r="109" spans="1:12" x14ac:dyDescent="0.3">
      <c r="A109">
        <v>120292</v>
      </c>
      <c r="B109" t="s">
        <v>578</v>
      </c>
      <c r="C109" s="2">
        <v>43172</v>
      </c>
      <c r="D109" t="s">
        <v>145</v>
      </c>
      <c r="E109">
        <v>94</v>
      </c>
      <c r="F109" t="s">
        <v>138</v>
      </c>
      <c r="G109" s="67">
        <v>120</v>
      </c>
      <c r="H109" s="71">
        <v>1</v>
      </c>
      <c r="I109">
        <v>40.1</v>
      </c>
      <c r="L109" s="5" t="s">
        <v>184</v>
      </c>
    </row>
    <row r="110" spans="1:12" x14ac:dyDescent="0.3">
      <c r="A110">
        <v>120292</v>
      </c>
      <c r="B110" t="s">
        <v>578</v>
      </c>
      <c r="C110" s="2">
        <v>43173</v>
      </c>
      <c r="D110" t="s">
        <v>145</v>
      </c>
      <c r="E110">
        <v>94</v>
      </c>
      <c r="F110" t="s">
        <v>138</v>
      </c>
      <c r="G110" s="67">
        <v>120</v>
      </c>
      <c r="H110" s="71">
        <v>1</v>
      </c>
      <c r="I110">
        <v>40.1</v>
      </c>
      <c r="L110" s="5" t="s">
        <v>184</v>
      </c>
    </row>
    <row r="111" spans="1:12" x14ac:dyDescent="0.3">
      <c r="A111">
        <v>120292</v>
      </c>
      <c r="B111" t="s">
        <v>578</v>
      </c>
      <c r="C111" s="2">
        <v>43174</v>
      </c>
      <c r="D111" t="s">
        <v>145</v>
      </c>
      <c r="E111">
        <v>94</v>
      </c>
      <c r="F111" t="s">
        <v>138</v>
      </c>
      <c r="G111" s="67">
        <v>120</v>
      </c>
      <c r="H111" s="71">
        <v>1</v>
      </c>
      <c r="I111">
        <v>40.1</v>
      </c>
      <c r="L111" s="5" t="s">
        <v>184</v>
      </c>
    </row>
    <row r="112" spans="1:12" x14ac:dyDescent="0.3">
      <c r="A112">
        <v>120292</v>
      </c>
      <c r="B112" t="s">
        <v>578</v>
      </c>
      <c r="C112" s="2">
        <v>43175</v>
      </c>
      <c r="D112" t="s">
        <v>145</v>
      </c>
      <c r="E112">
        <v>94</v>
      </c>
      <c r="F112" t="s">
        <v>138</v>
      </c>
      <c r="G112" s="67">
        <v>120</v>
      </c>
      <c r="H112" s="71">
        <v>1</v>
      </c>
      <c r="I112">
        <v>40.1</v>
      </c>
      <c r="L112" s="5" t="s">
        <v>184</v>
      </c>
    </row>
    <row r="113" spans="1:12" x14ac:dyDescent="0.3">
      <c r="A113">
        <v>120292</v>
      </c>
      <c r="B113" t="s">
        <v>578</v>
      </c>
      <c r="C113" s="2">
        <v>43178</v>
      </c>
      <c r="D113" t="s">
        <v>145</v>
      </c>
      <c r="E113">
        <v>94</v>
      </c>
      <c r="F113" t="s">
        <v>138</v>
      </c>
      <c r="G113" s="67">
        <v>120</v>
      </c>
      <c r="H113" s="71">
        <v>1</v>
      </c>
      <c r="I113">
        <v>40.1</v>
      </c>
      <c r="L113" s="5" t="s">
        <v>184</v>
      </c>
    </row>
    <row r="114" spans="1:12" x14ac:dyDescent="0.3">
      <c r="A114">
        <v>120292</v>
      </c>
      <c r="B114" t="s">
        <v>578</v>
      </c>
      <c r="C114" s="2">
        <v>43179</v>
      </c>
      <c r="D114" t="s">
        <v>145</v>
      </c>
      <c r="E114">
        <v>94</v>
      </c>
      <c r="F114" t="s">
        <v>138</v>
      </c>
      <c r="G114" s="67">
        <v>120</v>
      </c>
      <c r="H114" s="71">
        <v>1</v>
      </c>
      <c r="I114">
        <v>40.1</v>
      </c>
      <c r="L114" s="5" t="s">
        <v>184</v>
      </c>
    </row>
    <row r="115" spans="1:12" x14ac:dyDescent="0.3">
      <c r="A115">
        <v>120292</v>
      </c>
      <c r="B115" t="s">
        <v>578</v>
      </c>
      <c r="C115" s="2">
        <v>43180</v>
      </c>
      <c r="D115" t="s">
        <v>145</v>
      </c>
      <c r="E115">
        <v>94</v>
      </c>
      <c r="F115" t="s">
        <v>138</v>
      </c>
      <c r="G115" s="67">
        <v>120</v>
      </c>
      <c r="H115" s="71">
        <v>1</v>
      </c>
      <c r="I115">
        <v>40.1</v>
      </c>
      <c r="L115" s="5" t="s">
        <v>184</v>
      </c>
    </row>
    <row r="116" spans="1:12" x14ac:dyDescent="0.3">
      <c r="A116">
        <v>120292</v>
      </c>
      <c r="B116" t="s">
        <v>578</v>
      </c>
      <c r="C116" s="2">
        <v>43181</v>
      </c>
      <c r="D116" t="s">
        <v>145</v>
      </c>
      <c r="E116">
        <v>94</v>
      </c>
      <c r="F116" t="s">
        <v>138</v>
      </c>
      <c r="G116" s="67">
        <v>120</v>
      </c>
      <c r="H116" s="71">
        <v>1</v>
      </c>
      <c r="I116">
        <v>40.1</v>
      </c>
      <c r="L116" s="5" t="s">
        <v>184</v>
      </c>
    </row>
    <row r="117" spans="1:12" x14ac:dyDescent="0.3">
      <c r="A117">
        <v>120292</v>
      </c>
      <c r="B117" t="s">
        <v>578</v>
      </c>
      <c r="C117" s="2">
        <v>43182</v>
      </c>
      <c r="D117" t="s">
        <v>145</v>
      </c>
      <c r="E117">
        <v>94</v>
      </c>
      <c r="F117" t="s">
        <v>138</v>
      </c>
      <c r="G117" s="67">
        <v>120</v>
      </c>
      <c r="H117" s="71">
        <v>1</v>
      </c>
      <c r="I117">
        <v>40.1</v>
      </c>
      <c r="L117" s="5" t="s">
        <v>184</v>
      </c>
    </row>
    <row r="118" spans="1:12" x14ac:dyDescent="0.3">
      <c r="A118">
        <v>120292</v>
      </c>
      <c r="B118" t="s">
        <v>578</v>
      </c>
      <c r="C118" s="2">
        <v>43185</v>
      </c>
      <c r="D118" t="s">
        <v>145</v>
      </c>
      <c r="E118">
        <v>94</v>
      </c>
      <c r="F118" t="s">
        <v>138</v>
      </c>
      <c r="G118" s="67">
        <v>120</v>
      </c>
      <c r="H118" s="71">
        <v>1</v>
      </c>
      <c r="I118">
        <v>40.1</v>
      </c>
      <c r="L118" s="5" t="s">
        <v>184</v>
      </c>
    </row>
    <row r="119" spans="1:12" x14ac:dyDescent="0.3">
      <c r="A119">
        <v>120292</v>
      </c>
      <c r="B119" t="s">
        <v>578</v>
      </c>
      <c r="C119" s="2">
        <v>43186</v>
      </c>
      <c r="D119" t="s">
        <v>145</v>
      </c>
      <c r="E119">
        <v>94</v>
      </c>
      <c r="F119" t="s">
        <v>138</v>
      </c>
      <c r="G119" s="67">
        <v>120</v>
      </c>
      <c r="H119" s="71">
        <v>1</v>
      </c>
      <c r="I119">
        <v>40.1</v>
      </c>
      <c r="L119" s="5" t="s">
        <v>184</v>
      </c>
    </row>
    <row r="120" spans="1:12" x14ac:dyDescent="0.3">
      <c r="A120">
        <v>120292</v>
      </c>
      <c r="B120" t="s">
        <v>578</v>
      </c>
      <c r="C120" s="2">
        <v>43187</v>
      </c>
      <c r="D120" t="s">
        <v>145</v>
      </c>
      <c r="E120">
        <v>94</v>
      </c>
      <c r="F120" t="s">
        <v>138</v>
      </c>
      <c r="G120" s="67">
        <v>120</v>
      </c>
      <c r="H120" s="71">
        <v>1</v>
      </c>
      <c r="I120">
        <v>40.1</v>
      </c>
      <c r="L120" s="5" t="s">
        <v>184</v>
      </c>
    </row>
    <row r="121" spans="1:12" x14ac:dyDescent="0.3">
      <c r="A121">
        <v>120292</v>
      </c>
      <c r="B121" t="s">
        <v>578</v>
      </c>
      <c r="C121" s="2">
        <v>43188</v>
      </c>
      <c r="D121" t="s">
        <v>145</v>
      </c>
      <c r="E121">
        <v>94</v>
      </c>
      <c r="F121" t="s">
        <v>138</v>
      </c>
      <c r="G121" s="67">
        <v>120</v>
      </c>
      <c r="H121" s="71">
        <v>1</v>
      </c>
      <c r="I121">
        <v>40.1</v>
      </c>
      <c r="L121" s="5" t="s">
        <v>184</v>
      </c>
    </row>
    <row r="122" spans="1:12" x14ac:dyDescent="0.3">
      <c r="A122">
        <v>120292</v>
      </c>
      <c r="B122" t="s">
        <v>578</v>
      </c>
      <c r="C122" s="2">
        <v>43189</v>
      </c>
      <c r="D122" t="s">
        <v>145</v>
      </c>
      <c r="E122">
        <v>94</v>
      </c>
      <c r="F122" t="s">
        <v>138</v>
      </c>
      <c r="G122" s="67">
        <v>120</v>
      </c>
      <c r="H122" s="71">
        <v>1</v>
      </c>
      <c r="I122">
        <v>40.1</v>
      </c>
      <c r="L122" s="5" t="s">
        <v>184</v>
      </c>
    </row>
    <row r="123" spans="1:12" x14ac:dyDescent="0.3">
      <c r="A123">
        <v>119076</v>
      </c>
      <c r="B123" t="s">
        <v>587</v>
      </c>
      <c r="C123" s="2">
        <v>43189</v>
      </c>
      <c r="D123" t="s">
        <v>114</v>
      </c>
      <c r="E123">
        <v>63</v>
      </c>
      <c r="F123" t="s">
        <v>115</v>
      </c>
      <c r="G123">
        <v>1048</v>
      </c>
      <c r="H123" s="1">
        <v>4</v>
      </c>
      <c r="I123">
        <v>199.48</v>
      </c>
      <c r="J123" s="1"/>
      <c r="L123" s="5" t="s">
        <v>184</v>
      </c>
    </row>
    <row r="124" spans="1:12" x14ac:dyDescent="0.3">
      <c r="A124">
        <v>119076</v>
      </c>
      <c r="B124" t="s">
        <v>587</v>
      </c>
      <c r="C124" s="2">
        <v>43182</v>
      </c>
      <c r="D124" t="s">
        <v>114</v>
      </c>
      <c r="E124">
        <v>63</v>
      </c>
      <c r="F124" t="s">
        <v>115</v>
      </c>
      <c r="G124">
        <v>1000</v>
      </c>
      <c r="H124" s="1">
        <v>4</v>
      </c>
      <c r="I124">
        <v>199.48</v>
      </c>
      <c r="J124" s="1"/>
      <c r="L124" s="5" t="s">
        <v>184</v>
      </c>
    </row>
    <row r="125" spans="1:12" x14ac:dyDescent="0.3">
      <c r="A125">
        <v>119076</v>
      </c>
      <c r="B125" t="s">
        <v>587</v>
      </c>
      <c r="C125" s="2">
        <v>43175</v>
      </c>
      <c r="D125" t="s">
        <v>114</v>
      </c>
      <c r="E125">
        <v>63</v>
      </c>
      <c r="F125" t="s">
        <v>115</v>
      </c>
      <c r="G125">
        <v>918</v>
      </c>
      <c r="H125" s="1">
        <v>3</v>
      </c>
      <c r="I125">
        <v>167.19</v>
      </c>
      <c r="J125" s="1"/>
      <c r="L125" s="5" t="s">
        <v>184</v>
      </c>
    </row>
    <row r="126" spans="1:12" x14ac:dyDescent="0.3">
      <c r="A126">
        <v>119076</v>
      </c>
      <c r="B126" t="s">
        <v>587</v>
      </c>
      <c r="C126" s="2">
        <v>43173</v>
      </c>
      <c r="D126" t="s">
        <v>114</v>
      </c>
      <c r="E126">
        <v>63</v>
      </c>
      <c r="F126" t="s">
        <v>115</v>
      </c>
      <c r="G126">
        <v>904</v>
      </c>
      <c r="H126" s="1">
        <v>3</v>
      </c>
      <c r="I126">
        <v>167.19</v>
      </c>
      <c r="J126" s="1"/>
      <c r="L126" s="5" t="s">
        <v>184</v>
      </c>
    </row>
    <row r="127" spans="1:12" x14ac:dyDescent="0.3">
      <c r="A127">
        <v>119076</v>
      </c>
      <c r="B127" t="s">
        <v>587</v>
      </c>
      <c r="C127" s="2">
        <v>43187</v>
      </c>
      <c r="D127" t="s">
        <v>114</v>
      </c>
      <c r="E127">
        <v>63</v>
      </c>
      <c r="F127" t="s">
        <v>115</v>
      </c>
      <c r="G127">
        <v>850</v>
      </c>
      <c r="H127" s="1">
        <v>3</v>
      </c>
      <c r="I127">
        <v>167.19</v>
      </c>
      <c r="J127" s="1"/>
      <c r="L127" s="5" t="s">
        <v>184</v>
      </c>
    </row>
    <row r="128" spans="1:12" x14ac:dyDescent="0.3">
      <c r="A128">
        <v>119076</v>
      </c>
      <c r="B128" t="s">
        <v>587</v>
      </c>
      <c r="C128" s="2">
        <v>43160</v>
      </c>
      <c r="D128" t="s">
        <v>114</v>
      </c>
      <c r="E128">
        <v>63</v>
      </c>
      <c r="F128" t="s">
        <v>115</v>
      </c>
      <c r="G128">
        <v>810</v>
      </c>
      <c r="H128" s="1">
        <v>3</v>
      </c>
      <c r="I128">
        <v>167.19</v>
      </c>
      <c r="J128" s="1"/>
      <c r="L128" s="5" t="s">
        <v>184</v>
      </c>
    </row>
    <row r="129" spans="1:12" x14ac:dyDescent="0.3">
      <c r="A129">
        <v>119076</v>
      </c>
      <c r="B129" t="s">
        <v>587</v>
      </c>
      <c r="C129" s="2">
        <v>43171</v>
      </c>
      <c r="D129" t="s">
        <v>114</v>
      </c>
      <c r="E129">
        <v>63</v>
      </c>
      <c r="F129" t="s">
        <v>115</v>
      </c>
      <c r="G129">
        <v>806</v>
      </c>
      <c r="H129" s="1">
        <v>3</v>
      </c>
      <c r="I129">
        <v>167.19</v>
      </c>
      <c r="J129" s="1"/>
      <c r="L129" s="5" t="s">
        <v>184</v>
      </c>
    </row>
    <row r="130" spans="1:12" x14ac:dyDescent="0.3">
      <c r="A130">
        <v>119076</v>
      </c>
      <c r="B130" t="s">
        <v>587</v>
      </c>
      <c r="C130" s="2">
        <v>43161</v>
      </c>
      <c r="D130" t="s">
        <v>114</v>
      </c>
      <c r="E130">
        <v>63</v>
      </c>
      <c r="F130" t="s">
        <v>115</v>
      </c>
      <c r="G130">
        <v>780</v>
      </c>
      <c r="H130" s="1">
        <v>3</v>
      </c>
      <c r="I130">
        <v>167.19</v>
      </c>
      <c r="J130" s="1"/>
      <c r="L130" s="5" t="s">
        <v>184</v>
      </c>
    </row>
    <row r="131" spans="1:12" x14ac:dyDescent="0.3">
      <c r="A131">
        <v>119076</v>
      </c>
      <c r="B131" t="s">
        <v>587</v>
      </c>
      <c r="C131" s="2">
        <v>43178</v>
      </c>
      <c r="D131" t="s">
        <v>114</v>
      </c>
      <c r="E131">
        <v>63</v>
      </c>
      <c r="F131" t="s">
        <v>115</v>
      </c>
      <c r="G131">
        <v>736</v>
      </c>
      <c r="H131" s="1">
        <v>3</v>
      </c>
      <c r="I131">
        <v>167.19</v>
      </c>
      <c r="J131" s="1"/>
      <c r="L131" s="5" t="s">
        <v>184</v>
      </c>
    </row>
    <row r="132" spans="1:12" x14ac:dyDescent="0.3">
      <c r="A132">
        <v>119076</v>
      </c>
      <c r="B132" t="s">
        <v>587</v>
      </c>
      <c r="C132" s="2">
        <v>43186</v>
      </c>
      <c r="D132" t="s">
        <v>114</v>
      </c>
      <c r="E132">
        <v>63</v>
      </c>
      <c r="F132" t="s">
        <v>115</v>
      </c>
      <c r="G132">
        <v>699</v>
      </c>
      <c r="H132" s="1">
        <v>3</v>
      </c>
      <c r="I132">
        <v>167.19</v>
      </c>
      <c r="J132" s="1"/>
      <c r="L132" s="5" t="s">
        <v>184</v>
      </c>
    </row>
    <row r="133" spans="1:12" x14ac:dyDescent="0.3">
      <c r="A133">
        <v>119076</v>
      </c>
      <c r="B133" t="s">
        <v>587</v>
      </c>
      <c r="C133" s="2">
        <v>43174</v>
      </c>
      <c r="D133" t="s">
        <v>114</v>
      </c>
      <c r="E133">
        <v>63</v>
      </c>
      <c r="F133" t="s">
        <v>115</v>
      </c>
      <c r="G133">
        <v>696</v>
      </c>
      <c r="H133" s="1">
        <v>3</v>
      </c>
      <c r="I133">
        <v>167.19</v>
      </c>
      <c r="J133" s="1"/>
      <c r="L133" s="5" t="s">
        <v>184</v>
      </c>
    </row>
    <row r="134" spans="1:12" x14ac:dyDescent="0.3">
      <c r="A134">
        <v>119076</v>
      </c>
      <c r="B134" t="s">
        <v>587</v>
      </c>
      <c r="C134" s="2">
        <v>43179</v>
      </c>
      <c r="D134" t="s">
        <v>114</v>
      </c>
      <c r="E134">
        <v>63</v>
      </c>
      <c r="F134" t="s">
        <v>115</v>
      </c>
      <c r="G134">
        <v>657</v>
      </c>
      <c r="H134" s="1">
        <v>3</v>
      </c>
      <c r="I134">
        <v>167.19</v>
      </c>
      <c r="J134" s="1"/>
      <c r="L134" s="5" t="s">
        <v>184</v>
      </c>
    </row>
    <row r="135" spans="1:12" x14ac:dyDescent="0.3">
      <c r="A135">
        <v>119076</v>
      </c>
      <c r="B135" t="s">
        <v>587</v>
      </c>
      <c r="C135" s="2">
        <v>43181</v>
      </c>
      <c r="D135" t="s">
        <v>114</v>
      </c>
      <c r="E135">
        <v>63</v>
      </c>
      <c r="F135" t="s">
        <v>115</v>
      </c>
      <c r="G135">
        <v>760</v>
      </c>
      <c r="H135" s="1">
        <v>2</v>
      </c>
      <c r="I135">
        <v>111.46</v>
      </c>
      <c r="J135" s="1"/>
      <c r="L135" s="5" t="s">
        <v>184</v>
      </c>
    </row>
    <row r="136" spans="1:12" x14ac:dyDescent="0.3">
      <c r="A136">
        <v>119076</v>
      </c>
      <c r="B136" t="s">
        <v>587</v>
      </c>
      <c r="C136" s="2">
        <v>43168</v>
      </c>
      <c r="D136" t="s">
        <v>114</v>
      </c>
      <c r="E136">
        <v>63</v>
      </c>
      <c r="F136" t="s">
        <v>115</v>
      </c>
      <c r="G136">
        <v>746</v>
      </c>
      <c r="H136" s="1">
        <v>2</v>
      </c>
      <c r="I136">
        <v>111.46</v>
      </c>
      <c r="J136" s="1"/>
      <c r="L136" s="5" t="s">
        <v>184</v>
      </c>
    </row>
    <row r="137" spans="1:12" x14ac:dyDescent="0.3">
      <c r="A137">
        <v>119076</v>
      </c>
      <c r="B137" t="s">
        <v>587</v>
      </c>
      <c r="C137" s="2">
        <v>43167</v>
      </c>
      <c r="D137" t="s">
        <v>114</v>
      </c>
      <c r="E137">
        <v>63</v>
      </c>
      <c r="F137" t="s">
        <v>115</v>
      </c>
      <c r="G137">
        <v>682</v>
      </c>
      <c r="H137" s="1">
        <v>2</v>
      </c>
      <c r="I137">
        <v>111.46</v>
      </c>
      <c r="J137" s="1"/>
      <c r="L137" s="5" t="s">
        <v>184</v>
      </c>
    </row>
    <row r="138" spans="1:12" x14ac:dyDescent="0.3">
      <c r="A138">
        <v>119076</v>
      </c>
      <c r="B138" t="s">
        <v>587</v>
      </c>
      <c r="C138" s="2">
        <v>43188</v>
      </c>
      <c r="D138" t="s">
        <v>114</v>
      </c>
      <c r="E138">
        <v>63</v>
      </c>
      <c r="F138" t="s">
        <v>115</v>
      </c>
      <c r="G138">
        <v>650</v>
      </c>
      <c r="H138" s="1">
        <v>2</v>
      </c>
      <c r="I138">
        <v>111.46</v>
      </c>
      <c r="J138" s="1"/>
      <c r="L138" s="5" t="s">
        <v>184</v>
      </c>
    </row>
    <row r="139" spans="1:12" x14ac:dyDescent="0.3">
      <c r="A139">
        <v>119076</v>
      </c>
      <c r="B139" t="s">
        <v>587</v>
      </c>
      <c r="C139" s="2">
        <v>43166</v>
      </c>
      <c r="D139" t="s">
        <v>114</v>
      </c>
      <c r="E139">
        <v>63</v>
      </c>
      <c r="F139" t="s">
        <v>115</v>
      </c>
      <c r="G139">
        <v>614</v>
      </c>
      <c r="H139" s="1">
        <v>2</v>
      </c>
      <c r="I139">
        <v>111.46</v>
      </c>
      <c r="J139" s="1"/>
      <c r="L139" s="5" t="s">
        <v>184</v>
      </c>
    </row>
    <row r="140" spans="1:12" x14ac:dyDescent="0.3">
      <c r="A140">
        <v>119076</v>
      </c>
      <c r="B140" t="s">
        <v>587</v>
      </c>
      <c r="C140" s="2">
        <v>43185</v>
      </c>
      <c r="D140" t="s">
        <v>114</v>
      </c>
      <c r="E140">
        <v>63</v>
      </c>
      <c r="F140" t="s">
        <v>115</v>
      </c>
      <c r="G140">
        <v>580</v>
      </c>
      <c r="H140" s="1">
        <v>2</v>
      </c>
      <c r="I140">
        <v>111.46</v>
      </c>
      <c r="J140" s="1"/>
      <c r="L140" s="5" t="s">
        <v>184</v>
      </c>
    </row>
    <row r="141" spans="1:12" x14ac:dyDescent="0.3">
      <c r="A141">
        <v>119076</v>
      </c>
      <c r="B141" t="s">
        <v>587</v>
      </c>
      <c r="C141" s="2">
        <v>43165</v>
      </c>
      <c r="D141" t="s">
        <v>114</v>
      </c>
      <c r="E141">
        <v>63</v>
      </c>
      <c r="F141" t="s">
        <v>115</v>
      </c>
      <c r="G141">
        <v>573</v>
      </c>
      <c r="H141" s="1">
        <v>2</v>
      </c>
      <c r="I141">
        <v>111.46</v>
      </c>
      <c r="J141" s="1"/>
      <c r="L141" s="5" t="s">
        <v>184</v>
      </c>
    </row>
    <row r="142" spans="1:12" x14ac:dyDescent="0.3">
      <c r="A142">
        <v>119076</v>
      </c>
      <c r="B142" t="s">
        <v>587</v>
      </c>
      <c r="C142" s="2">
        <v>43164</v>
      </c>
      <c r="D142" t="s">
        <v>114</v>
      </c>
      <c r="E142">
        <v>63</v>
      </c>
      <c r="F142" t="s">
        <v>115</v>
      </c>
      <c r="G142">
        <v>546</v>
      </c>
      <c r="H142" s="1">
        <v>2</v>
      </c>
      <c r="I142">
        <v>111.46</v>
      </c>
      <c r="J142" s="1"/>
      <c r="L142" s="5" t="s">
        <v>184</v>
      </c>
    </row>
    <row r="143" spans="1:12" x14ac:dyDescent="0.3">
      <c r="A143">
        <v>119076</v>
      </c>
      <c r="B143" t="s">
        <v>587</v>
      </c>
      <c r="C143" s="2">
        <v>43172</v>
      </c>
      <c r="D143" t="s">
        <v>114</v>
      </c>
      <c r="E143">
        <v>63</v>
      </c>
      <c r="F143" t="s">
        <v>115</v>
      </c>
      <c r="G143">
        <v>529</v>
      </c>
      <c r="H143" s="1">
        <v>2</v>
      </c>
      <c r="I143">
        <v>111.46</v>
      </c>
      <c r="J143" s="1"/>
      <c r="L143" s="5" t="s">
        <v>184</v>
      </c>
    </row>
    <row r="144" spans="1:12" x14ac:dyDescent="0.3">
      <c r="A144">
        <v>119076</v>
      </c>
      <c r="B144" t="s">
        <v>587</v>
      </c>
      <c r="C144" s="2">
        <v>43180</v>
      </c>
      <c r="D144" t="s">
        <v>114</v>
      </c>
      <c r="E144">
        <v>63</v>
      </c>
      <c r="F144" t="s">
        <v>115</v>
      </c>
      <c r="G144">
        <v>450</v>
      </c>
      <c r="H144" s="1">
        <v>2</v>
      </c>
      <c r="I144">
        <v>111.46</v>
      </c>
      <c r="J144" s="1"/>
      <c r="L144" s="5" t="s">
        <v>184</v>
      </c>
    </row>
    <row r="145" spans="1:12" x14ac:dyDescent="0.3">
      <c r="A145">
        <v>114490</v>
      </c>
      <c r="B145" t="s">
        <v>578</v>
      </c>
      <c r="C145" s="2">
        <v>43174</v>
      </c>
      <c r="D145" t="s">
        <v>148</v>
      </c>
      <c r="E145">
        <v>45</v>
      </c>
      <c r="F145" t="s">
        <v>149</v>
      </c>
      <c r="G145" s="37">
        <v>5880</v>
      </c>
      <c r="H145" s="38">
        <v>15</v>
      </c>
      <c r="I145">
        <v>480</v>
      </c>
      <c r="L145" s="5" t="s">
        <v>184</v>
      </c>
    </row>
    <row r="146" spans="1:12" x14ac:dyDescent="0.3">
      <c r="A146">
        <v>114490</v>
      </c>
      <c r="B146" t="s">
        <v>578</v>
      </c>
      <c r="C146" s="2">
        <v>43171</v>
      </c>
      <c r="D146" t="s">
        <v>148</v>
      </c>
      <c r="E146">
        <v>45</v>
      </c>
      <c r="F146" t="s">
        <v>149</v>
      </c>
      <c r="G146" s="37">
        <v>4312</v>
      </c>
      <c r="H146" s="38">
        <v>11</v>
      </c>
      <c r="I146">
        <v>352.8</v>
      </c>
      <c r="L146" s="5" t="s">
        <v>184</v>
      </c>
    </row>
    <row r="147" spans="1:12" x14ac:dyDescent="0.3">
      <c r="A147">
        <v>114490</v>
      </c>
      <c r="B147" t="s">
        <v>578</v>
      </c>
      <c r="C147" s="2">
        <v>43173</v>
      </c>
      <c r="D147" t="s">
        <v>148</v>
      </c>
      <c r="E147">
        <v>45</v>
      </c>
      <c r="F147" t="s">
        <v>149</v>
      </c>
      <c r="G147" s="37">
        <v>3528</v>
      </c>
      <c r="H147" s="38">
        <v>9</v>
      </c>
      <c r="I147">
        <v>336.90000000000003</v>
      </c>
      <c r="L147" s="5" t="s">
        <v>184</v>
      </c>
    </row>
    <row r="148" spans="1:12" x14ac:dyDescent="0.3">
      <c r="A148">
        <v>114490</v>
      </c>
      <c r="B148" t="s">
        <v>578</v>
      </c>
      <c r="C148" s="2">
        <v>43175</v>
      </c>
      <c r="D148" t="s">
        <v>148</v>
      </c>
      <c r="E148">
        <v>45</v>
      </c>
      <c r="F148" t="s">
        <v>149</v>
      </c>
      <c r="G148" s="37">
        <v>3136</v>
      </c>
      <c r="H148" s="38">
        <v>8</v>
      </c>
      <c r="I148">
        <v>299.8</v>
      </c>
      <c r="L148" s="5" t="s">
        <v>184</v>
      </c>
    </row>
    <row r="149" spans="1:12" x14ac:dyDescent="0.3">
      <c r="A149">
        <v>114490</v>
      </c>
      <c r="B149" t="s">
        <v>578</v>
      </c>
      <c r="C149" s="2">
        <v>43188</v>
      </c>
      <c r="D149" t="s">
        <v>148</v>
      </c>
      <c r="E149">
        <v>45</v>
      </c>
      <c r="F149" t="s">
        <v>149</v>
      </c>
      <c r="G149" s="37">
        <v>3136</v>
      </c>
      <c r="H149" s="38">
        <v>8</v>
      </c>
      <c r="I149">
        <v>299.8</v>
      </c>
      <c r="L149" s="5" t="s">
        <v>184</v>
      </c>
    </row>
    <row r="150" spans="1:12" x14ac:dyDescent="0.3">
      <c r="A150">
        <v>114490</v>
      </c>
      <c r="B150" t="s">
        <v>578</v>
      </c>
      <c r="C150" s="2">
        <v>43166</v>
      </c>
      <c r="D150" t="s">
        <v>148</v>
      </c>
      <c r="E150">
        <v>45</v>
      </c>
      <c r="F150" t="s">
        <v>149</v>
      </c>
      <c r="G150" s="37">
        <v>2744</v>
      </c>
      <c r="H150" s="38">
        <v>7</v>
      </c>
      <c r="I150">
        <v>262.7</v>
      </c>
      <c r="L150" s="5" t="s">
        <v>184</v>
      </c>
    </row>
    <row r="151" spans="1:12" x14ac:dyDescent="0.3">
      <c r="A151">
        <v>114490</v>
      </c>
      <c r="B151" t="s">
        <v>578</v>
      </c>
      <c r="C151" s="2">
        <v>43168</v>
      </c>
      <c r="D151" t="s">
        <v>148</v>
      </c>
      <c r="E151">
        <v>45</v>
      </c>
      <c r="F151" t="s">
        <v>149</v>
      </c>
      <c r="G151" s="37">
        <v>2744</v>
      </c>
      <c r="H151" s="38">
        <v>7</v>
      </c>
      <c r="I151">
        <v>262.7</v>
      </c>
      <c r="L151" s="5" t="s">
        <v>184</v>
      </c>
    </row>
    <row r="152" spans="1:12" x14ac:dyDescent="0.3">
      <c r="A152">
        <v>114490</v>
      </c>
      <c r="B152" t="s">
        <v>578</v>
      </c>
      <c r="C152" s="2">
        <v>43172</v>
      </c>
      <c r="D152" t="s">
        <v>148</v>
      </c>
      <c r="E152">
        <v>45</v>
      </c>
      <c r="F152" t="s">
        <v>149</v>
      </c>
      <c r="G152" s="37">
        <v>2744</v>
      </c>
      <c r="H152" s="38">
        <v>7</v>
      </c>
      <c r="I152">
        <v>262.7</v>
      </c>
      <c r="L152" s="5" t="s">
        <v>184</v>
      </c>
    </row>
    <row r="153" spans="1:12" x14ac:dyDescent="0.3">
      <c r="A153">
        <v>114490</v>
      </c>
      <c r="B153" t="s">
        <v>578</v>
      </c>
      <c r="C153" s="2">
        <v>43185</v>
      </c>
      <c r="D153" t="s">
        <v>148</v>
      </c>
      <c r="E153">
        <v>45</v>
      </c>
      <c r="F153" t="s">
        <v>149</v>
      </c>
      <c r="G153" s="37">
        <v>2744</v>
      </c>
      <c r="H153" s="38">
        <v>7</v>
      </c>
      <c r="I153">
        <v>262.7</v>
      </c>
      <c r="L153" s="5" t="s">
        <v>184</v>
      </c>
    </row>
    <row r="154" spans="1:12" x14ac:dyDescent="0.3">
      <c r="A154">
        <v>114490</v>
      </c>
      <c r="B154" t="s">
        <v>578</v>
      </c>
      <c r="C154" s="2">
        <v>43161</v>
      </c>
      <c r="D154" t="s">
        <v>148</v>
      </c>
      <c r="E154">
        <v>45</v>
      </c>
      <c r="F154" t="s">
        <v>149</v>
      </c>
      <c r="G154" s="37">
        <v>2352</v>
      </c>
      <c r="H154" s="38">
        <v>6</v>
      </c>
      <c r="I154">
        <v>225.60000000000002</v>
      </c>
      <c r="L154" s="5" t="s">
        <v>184</v>
      </c>
    </row>
    <row r="155" spans="1:12" x14ac:dyDescent="0.3">
      <c r="A155">
        <v>114490</v>
      </c>
      <c r="B155" t="s">
        <v>578</v>
      </c>
      <c r="C155" s="2">
        <v>43164</v>
      </c>
      <c r="D155" t="s">
        <v>148</v>
      </c>
      <c r="E155">
        <v>45</v>
      </c>
      <c r="F155" t="s">
        <v>149</v>
      </c>
      <c r="G155" s="37">
        <v>2352</v>
      </c>
      <c r="H155" s="38">
        <v>6</v>
      </c>
      <c r="I155">
        <v>225.60000000000002</v>
      </c>
      <c r="L155" s="5" t="s">
        <v>184</v>
      </c>
    </row>
    <row r="156" spans="1:12" x14ac:dyDescent="0.3">
      <c r="A156">
        <v>114490</v>
      </c>
      <c r="B156" t="s">
        <v>578</v>
      </c>
      <c r="C156" s="2">
        <v>43178</v>
      </c>
      <c r="D156" t="s">
        <v>148</v>
      </c>
      <c r="E156">
        <v>45</v>
      </c>
      <c r="F156" t="s">
        <v>149</v>
      </c>
      <c r="G156" s="37">
        <v>2352</v>
      </c>
      <c r="H156" s="38">
        <v>6</v>
      </c>
      <c r="I156">
        <v>225.60000000000002</v>
      </c>
      <c r="L156" s="5" t="s">
        <v>184</v>
      </c>
    </row>
    <row r="157" spans="1:12" x14ac:dyDescent="0.3">
      <c r="A157">
        <v>114490</v>
      </c>
      <c r="B157" t="s">
        <v>578</v>
      </c>
      <c r="C157" s="2">
        <v>43160</v>
      </c>
      <c r="D157" t="s">
        <v>148</v>
      </c>
      <c r="E157">
        <v>45</v>
      </c>
      <c r="F157" t="s">
        <v>149</v>
      </c>
      <c r="G157" s="37">
        <v>1960</v>
      </c>
      <c r="H157" s="38">
        <v>5</v>
      </c>
      <c r="I157">
        <v>215</v>
      </c>
      <c r="L157" s="5" t="s">
        <v>184</v>
      </c>
    </row>
    <row r="158" spans="1:12" x14ac:dyDescent="0.3">
      <c r="A158">
        <v>114490</v>
      </c>
      <c r="B158" t="s">
        <v>578</v>
      </c>
      <c r="C158" s="2">
        <v>43180</v>
      </c>
      <c r="D158" t="s">
        <v>148</v>
      </c>
      <c r="E158">
        <v>45</v>
      </c>
      <c r="F158" t="s">
        <v>149</v>
      </c>
      <c r="G158" s="37">
        <v>1960</v>
      </c>
      <c r="H158" s="38">
        <v>5</v>
      </c>
      <c r="I158">
        <v>215</v>
      </c>
      <c r="L158" s="5" t="s">
        <v>184</v>
      </c>
    </row>
    <row r="159" spans="1:12" x14ac:dyDescent="0.3">
      <c r="A159">
        <v>114490</v>
      </c>
      <c r="B159" t="s">
        <v>578</v>
      </c>
      <c r="C159" s="2">
        <v>43181</v>
      </c>
      <c r="D159" t="s">
        <v>148</v>
      </c>
      <c r="E159">
        <v>45</v>
      </c>
      <c r="F159" t="s">
        <v>149</v>
      </c>
      <c r="G159" s="37">
        <v>1960</v>
      </c>
      <c r="H159" s="38">
        <v>5</v>
      </c>
      <c r="I159">
        <v>215</v>
      </c>
      <c r="L159" s="5" t="s">
        <v>184</v>
      </c>
    </row>
    <row r="160" spans="1:12" x14ac:dyDescent="0.3">
      <c r="A160">
        <v>114490</v>
      </c>
      <c r="B160" t="s">
        <v>578</v>
      </c>
      <c r="C160" s="2">
        <v>43187</v>
      </c>
      <c r="D160" t="s">
        <v>148</v>
      </c>
      <c r="E160">
        <v>45</v>
      </c>
      <c r="F160" t="s">
        <v>149</v>
      </c>
      <c r="G160" s="37">
        <v>1960</v>
      </c>
      <c r="H160" s="38">
        <v>5</v>
      </c>
      <c r="I160">
        <v>215</v>
      </c>
      <c r="L160" s="5" t="s">
        <v>184</v>
      </c>
    </row>
    <row r="161" spans="1:12" x14ac:dyDescent="0.3">
      <c r="A161">
        <v>114490</v>
      </c>
      <c r="B161" t="s">
        <v>578</v>
      </c>
      <c r="C161" s="2">
        <v>43167</v>
      </c>
      <c r="D161" t="s">
        <v>148</v>
      </c>
      <c r="E161">
        <v>45</v>
      </c>
      <c r="F161" t="s">
        <v>149</v>
      </c>
      <c r="G161" s="37">
        <v>1568</v>
      </c>
      <c r="H161" s="38">
        <v>4</v>
      </c>
      <c r="I161">
        <v>172.60000000000002</v>
      </c>
      <c r="L161" s="5" t="s">
        <v>184</v>
      </c>
    </row>
    <row r="162" spans="1:12" x14ac:dyDescent="0.3">
      <c r="A162">
        <v>114490</v>
      </c>
      <c r="B162" t="s">
        <v>578</v>
      </c>
      <c r="C162" s="2">
        <v>43179</v>
      </c>
      <c r="D162" t="s">
        <v>148</v>
      </c>
      <c r="E162">
        <v>45</v>
      </c>
      <c r="F162" t="s">
        <v>149</v>
      </c>
      <c r="G162" s="37">
        <v>1568</v>
      </c>
      <c r="H162" s="38">
        <v>4</v>
      </c>
      <c r="I162">
        <v>172.60000000000002</v>
      </c>
      <c r="L162" s="5" t="s">
        <v>184</v>
      </c>
    </row>
    <row r="163" spans="1:12" x14ac:dyDescent="0.3">
      <c r="A163">
        <v>114490</v>
      </c>
      <c r="B163" t="s">
        <v>578</v>
      </c>
      <c r="C163" s="2">
        <v>43182</v>
      </c>
      <c r="D163" t="s">
        <v>148</v>
      </c>
      <c r="E163">
        <v>45</v>
      </c>
      <c r="F163" t="s">
        <v>149</v>
      </c>
      <c r="G163" s="37">
        <v>1568</v>
      </c>
      <c r="H163" s="38">
        <v>4</v>
      </c>
      <c r="I163">
        <v>172.60000000000002</v>
      </c>
      <c r="L163" s="5" t="s">
        <v>184</v>
      </c>
    </row>
    <row r="164" spans="1:12" x14ac:dyDescent="0.3">
      <c r="A164">
        <v>114490</v>
      </c>
      <c r="B164" t="s">
        <v>578</v>
      </c>
      <c r="C164" s="2">
        <v>43186</v>
      </c>
      <c r="D164" t="s">
        <v>148</v>
      </c>
      <c r="E164">
        <v>45</v>
      </c>
      <c r="F164" t="s">
        <v>149</v>
      </c>
      <c r="G164" s="37">
        <v>1568</v>
      </c>
      <c r="H164" s="38">
        <v>4</v>
      </c>
      <c r="I164">
        <v>172.60000000000002</v>
      </c>
      <c r="L164" s="5" t="s">
        <v>184</v>
      </c>
    </row>
    <row r="165" spans="1:12" x14ac:dyDescent="0.3">
      <c r="A165">
        <v>114490</v>
      </c>
      <c r="B165" t="s">
        <v>578</v>
      </c>
      <c r="C165" s="2">
        <v>43165</v>
      </c>
      <c r="D165" t="s">
        <v>148</v>
      </c>
      <c r="E165">
        <v>45</v>
      </c>
      <c r="F165" t="s">
        <v>149</v>
      </c>
      <c r="G165" s="37">
        <v>784</v>
      </c>
      <c r="H165" s="38">
        <v>2</v>
      </c>
      <c r="I165">
        <v>87.800000000000011</v>
      </c>
      <c r="L165" s="5" t="s">
        <v>184</v>
      </c>
    </row>
    <row r="166" spans="1:12" x14ac:dyDescent="0.3">
      <c r="A166">
        <v>114490</v>
      </c>
      <c r="B166" t="s">
        <v>578</v>
      </c>
      <c r="C166" s="2">
        <v>43189</v>
      </c>
      <c r="D166" t="s">
        <v>148</v>
      </c>
      <c r="E166">
        <v>45</v>
      </c>
      <c r="F166" t="s">
        <v>149</v>
      </c>
      <c r="G166" s="37">
        <v>392</v>
      </c>
      <c r="H166" s="38">
        <v>1</v>
      </c>
      <c r="I166">
        <v>45.400000000000006</v>
      </c>
      <c r="L166" s="5" t="s">
        <v>184</v>
      </c>
    </row>
    <row r="167" spans="1:12" x14ac:dyDescent="0.3">
      <c r="A167">
        <v>114490</v>
      </c>
      <c r="B167" t="s">
        <v>578</v>
      </c>
      <c r="C167" s="2">
        <v>43190</v>
      </c>
      <c r="D167" t="s">
        <v>148</v>
      </c>
      <c r="E167">
        <v>45</v>
      </c>
      <c r="F167" t="s">
        <v>149</v>
      </c>
      <c r="G167" s="37">
        <v>392</v>
      </c>
      <c r="H167" s="38">
        <v>1</v>
      </c>
      <c r="I167">
        <v>45.400000000000006</v>
      </c>
      <c r="L167" s="5" t="s">
        <v>184</v>
      </c>
    </row>
    <row r="168" spans="1:12" x14ac:dyDescent="0.3">
      <c r="A168">
        <v>111559</v>
      </c>
      <c r="B168" t="s">
        <v>572</v>
      </c>
      <c r="C168" s="2">
        <v>43179</v>
      </c>
      <c r="D168" t="s">
        <v>132</v>
      </c>
      <c r="E168">
        <v>69</v>
      </c>
      <c r="F168" t="s">
        <v>136</v>
      </c>
      <c r="G168">
        <v>700</v>
      </c>
      <c r="H168" s="38">
        <v>2</v>
      </c>
      <c r="I168" s="7">
        <v>155.52000000000001</v>
      </c>
      <c r="L168" s="5" t="s">
        <v>133</v>
      </c>
    </row>
    <row r="169" spans="1:12" x14ac:dyDescent="0.3">
      <c r="A169">
        <v>111559</v>
      </c>
      <c r="B169" t="s">
        <v>572</v>
      </c>
      <c r="C169" s="2">
        <v>43186</v>
      </c>
      <c r="D169" t="s">
        <v>132</v>
      </c>
      <c r="E169">
        <v>69</v>
      </c>
      <c r="F169" t="s">
        <v>136</v>
      </c>
      <c r="G169">
        <v>630</v>
      </c>
      <c r="H169" s="38">
        <v>2</v>
      </c>
      <c r="I169" s="7">
        <v>155.52000000000001</v>
      </c>
      <c r="L169" s="5" t="s">
        <v>133</v>
      </c>
    </row>
    <row r="170" spans="1:12" x14ac:dyDescent="0.3">
      <c r="A170">
        <v>111559</v>
      </c>
      <c r="B170" t="s">
        <v>572</v>
      </c>
      <c r="C170" s="2">
        <v>43187</v>
      </c>
      <c r="D170" t="s">
        <v>132</v>
      </c>
      <c r="E170">
        <v>69</v>
      </c>
      <c r="F170" t="s">
        <v>136</v>
      </c>
      <c r="G170">
        <v>630</v>
      </c>
      <c r="H170" s="38">
        <v>2</v>
      </c>
      <c r="I170" s="7">
        <v>155.52000000000001</v>
      </c>
      <c r="L170" s="5" t="s">
        <v>133</v>
      </c>
    </row>
    <row r="171" spans="1:12" x14ac:dyDescent="0.3">
      <c r="A171">
        <v>111559</v>
      </c>
      <c r="B171" t="s">
        <v>572</v>
      </c>
      <c r="C171" s="2">
        <v>43167</v>
      </c>
      <c r="D171" t="s">
        <v>132</v>
      </c>
      <c r="E171">
        <v>69</v>
      </c>
      <c r="F171" t="s">
        <v>136</v>
      </c>
      <c r="G171">
        <v>601</v>
      </c>
      <c r="H171" s="38">
        <v>1</v>
      </c>
      <c r="I171" s="7">
        <v>77.760000000000005</v>
      </c>
      <c r="L171" s="5" t="s">
        <v>133</v>
      </c>
    </row>
    <row r="172" spans="1:12" x14ac:dyDescent="0.3">
      <c r="A172">
        <v>111559</v>
      </c>
      <c r="B172" t="s">
        <v>572</v>
      </c>
      <c r="C172" s="2">
        <v>43165</v>
      </c>
      <c r="D172" t="s">
        <v>132</v>
      </c>
      <c r="E172">
        <v>69</v>
      </c>
      <c r="F172" t="s">
        <v>136</v>
      </c>
      <c r="G172">
        <v>600</v>
      </c>
      <c r="H172" s="38">
        <v>1</v>
      </c>
      <c r="I172" s="7">
        <v>77.760000000000005</v>
      </c>
      <c r="L172" s="5" t="s">
        <v>133</v>
      </c>
    </row>
    <row r="173" spans="1:12" x14ac:dyDescent="0.3">
      <c r="A173">
        <v>111559</v>
      </c>
      <c r="B173" t="s">
        <v>572</v>
      </c>
      <c r="C173" s="2">
        <v>43173</v>
      </c>
      <c r="D173" t="s">
        <v>132</v>
      </c>
      <c r="E173">
        <v>69</v>
      </c>
      <c r="F173" t="s">
        <v>136</v>
      </c>
      <c r="G173">
        <v>600</v>
      </c>
      <c r="H173" s="38">
        <v>1</v>
      </c>
      <c r="I173" s="7">
        <v>77.760000000000005</v>
      </c>
      <c r="L173" s="5" t="s">
        <v>133</v>
      </c>
    </row>
    <row r="174" spans="1:12" x14ac:dyDescent="0.3">
      <c r="A174">
        <v>111559</v>
      </c>
      <c r="B174" t="s">
        <v>572</v>
      </c>
      <c r="C174" s="2">
        <v>43180</v>
      </c>
      <c r="D174" t="s">
        <v>132</v>
      </c>
      <c r="E174">
        <v>69</v>
      </c>
      <c r="F174" t="s">
        <v>136</v>
      </c>
      <c r="G174">
        <v>495</v>
      </c>
      <c r="H174" s="38">
        <v>1</v>
      </c>
      <c r="I174" s="7">
        <v>77.760000000000005</v>
      </c>
      <c r="L174" s="5" t="s">
        <v>133</v>
      </c>
    </row>
    <row r="175" spans="1:12" x14ac:dyDescent="0.3">
      <c r="A175">
        <v>111559</v>
      </c>
      <c r="B175" t="s">
        <v>572</v>
      </c>
      <c r="C175" s="2">
        <v>43181</v>
      </c>
      <c r="D175" t="s">
        <v>132</v>
      </c>
      <c r="E175">
        <v>69</v>
      </c>
      <c r="F175" t="s">
        <v>136</v>
      </c>
      <c r="G175">
        <v>495</v>
      </c>
      <c r="H175" s="38">
        <v>1</v>
      </c>
      <c r="I175" s="7">
        <v>77.760000000000005</v>
      </c>
      <c r="L175" s="5" t="s">
        <v>133</v>
      </c>
    </row>
    <row r="176" spans="1:12" x14ac:dyDescent="0.3">
      <c r="A176">
        <v>111559</v>
      </c>
      <c r="B176" t="s">
        <v>572</v>
      </c>
      <c r="C176" s="2">
        <v>43185</v>
      </c>
      <c r="D176" t="s">
        <v>132</v>
      </c>
      <c r="E176">
        <v>69</v>
      </c>
      <c r="F176" t="s">
        <v>136</v>
      </c>
      <c r="G176">
        <v>438</v>
      </c>
      <c r="H176" s="38">
        <v>1</v>
      </c>
      <c r="I176" s="7">
        <v>77.760000000000005</v>
      </c>
      <c r="L176" s="5" t="s">
        <v>133</v>
      </c>
    </row>
    <row r="177" spans="1:12" x14ac:dyDescent="0.3">
      <c r="A177">
        <v>111559</v>
      </c>
      <c r="B177" t="s">
        <v>572</v>
      </c>
      <c r="C177" s="2">
        <v>43166</v>
      </c>
      <c r="D177" t="s">
        <v>132</v>
      </c>
      <c r="E177">
        <v>69</v>
      </c>
      <c r="F177" t="s">
        <v>136</v>
      </c>
      <c r="G177">
        <v>410</v>
      </c>
      <c r="H177" s="38">
        <v>1</v>
      </c>
      <c r="I177" s="7">
        <v>77.760000000000005</v>
      </c>
      <c r="L177" s="5" t="s">
        <v>133</v>
      </c>
    </row>
    <row r="178" spans="1:12" x14ac:dyDescent="0.3">
      <c r="A178">
        <v>111559</v>
      </c>
      <c r="B178" t="s">
        <v>572</v>
      </c>
      <c r="C178" s="2">
        <v>43182</v>
      </c>
      <c r="D178" t="s">
        <v>132</v>
      </c>
      <c r="E178">
        <v>69</v>
      </c>
      <c r="F178" t="s">
        <v>136</v>
      </c>
      <c r="G178">
        <v>410</v>
      </c>
      <c r="H178" s="38">
        <v>1</v>
      </c>
      <c r="I178" s="7">
        <v>77.760000000000005</v>
      </c>
      <c r="L178" s="5" t="s">
        <v>133</v>
      </c>
    </row>
    <row r="179" spans="1:12" x14ac:dyDescent="0.3">
      <c r="A179">
        <v>111559</v>
      </c>
      <c r="B179" t="s">
        <v>572</v>
      </c>
      <c r="C179" s="2">
        <v>43164</v>
      </c>
      <c r="D179" t="s">
        <v>132</v>
      </c>
      <c r="E179">
        <v>69</v>
      </c>
      <c r="F179" t="s">
        <v>136</v>
      </c>
      <c r="G179">
        <v>400</v>
      </c>
      <c r="H179" s="38">
        <v>1</v>
      </c>
      <c r="I179" s="7">
        <v>77.760000000000005</v>
      </c>
      <c r="L179" s="5" t="s">
        <v>133</v>
      </c>
    </row>
    <row r="180" spans="1:12" x14ac:dyDescent="0.3">
      <c r="A180">
        <v>111559</v>
      </c>
      <c r="B180" t="s">
        <v>572</v>
      </c>
      <c r="C180" s="2">
        <v>43174</v>
      </c>
      <c r="D180" t="s">
        <v>132</v>
      </c>
      <c r="E180">
        <v>69</v>
      </c>
      <c r="F180" t="s">
        <v>136</v>
      </c>
      <c r="G180">
        <v>400</v>
      </c>
      <c r="H180" s="38">
        <v>1</v>
      </c>
      <c r="I180" s="7">
        <v>77.760000000000005</v>
      </c>
      <c r="L180" s="5" t="s">
        <v>133</v>
      </c>
    </row>
    <row r="181" spans="1:12" x14ac:dyDescent="0.3">
      <c r="A181">
        <v>111559</v>
      </c>
      <c r="B181" t="s">
        <v>572</v>
      </c>
      <c r="C181" s="2">
        <v>43178</v>
      </c>
      <c r="D181" t="s">
        <v>132</v>
      </c>
      <c r="E181">
        <v>69</v>
      </c>
      <c r="F181" t="s">
        <v>136</v>
      </c>
      <c r="G181">
        <v>400</v>
      </c>
      <c r="H181" s="38">
        <v>1</v>
      </c>
      <c r="I181" s="7">
        <v>77.760000000000005</v>
      </c>
      <c r="L181" s="5" t="s">
        <v>133</v>
      </c>
    </row>
    <row r="182" spans="1:12" x14ac:dyDescent="0.3">
      <c r="A182">
        <v>111559</v>
      </c>
      <c r="B182" t="s">
        <v>572</v>
      </c>
      <c r="C182" s="2">
        <v>43188</v>
      </c>
      <c r="D182" t="s">
        <v>132</v>
      </c>
      <c r="E182">
        <v>69</v>
      </c>
      <c r="F182" t="s">
        <v>136</v>
      </c>
      <c r="G182">
        <v>400</v>
      </c>
      <c r="H182" s="38">
        <v>1</v>
      </c>
      <c r="I182" s="7">
        <v>77.760000000000005</v>
      </c>
      <c r="L182" s="5" t="s">
        <v>133</v>
      </c>
    </row>
    <row r="183" spans="1:12" x14ac:dyDescent="0.3">
      <c r="A183">
        <v>111559</v>
      </c>
      <c r="B183" t="s">
        <v>572</v>
      </c>
      <c r="C183" s="2">
        <v>43160</v>
      </c>
      <c r="D183" t="s">
        <v>132</v>
      </c>
      <c r="E183">
        <v>69</v>
      </c>
      <c r="F183" t="s">
        <v>136</v>
      </c>
      <c r="G183">
        <v>380</v>
      </c>
      <c r="H183" s="38">
        <v>1</v>
      </c>
      <c r="I183" s="7">
        <v>77.760000000000005</v>
      </c>
      <c r="L183" s="5" t="s">
        <v>133</v>
      </c>
    </row>
    <row r="184" spans="1:12" x14ac:dyDescent="0.3">
      <c r="A184">
        <v>111559</v>
      </c>
      <c r="B184" t="s">
        <v>572</v>
      </c>
      <c r="C184" s="2">
        <v>43161</v>
      </c>
      <c r="D184" t="s">
        <v>132</v>
      </c>
      <c r="E184">
        <v>69</v>
      </c>
      <c r="F184" t="s">
        <v>136</v>
      </c>
      <c r="G184">
        <v>350</v>
      </c>
      <c r="H184" s="38">
        <v>1</v>
      </c>
      <c r="I184" s="7">
        <v>77.760000000000005</v>
      </c>
      <c r="L184" s="5" t="s">
        <v>133</v>
      </c>
    </row>
    <row r="185" spans="1:12" x14ac:dyDescent="0.3">
      <c r="A185">
        <v>111559</v>
      </c>
      <c r="B185" t="s">
        <v>572</v>
      </c>
      <c r="C185" s="2">
        <v>43172</v>
      </c>
      <c r="D185" t="s">
        <v>132</v>
      </c>
      <c r="E185">
        <v>69</v>
      </c>
      <c r="F185" t="s">
        <v>136</v>
      </c>
      <c r="G185">
        <v>350</v>
      </c>
      <c r="H185" s="38">
        <v>1</v>
      </c>
      <c r="I185" s="7">
        <v>77.760000000000005</v>
      </c>
      <c r="L185" s="5" t="s">
        <v>133</v>
      </c>
    </row>
    <row r="186" spans="1:12" x14ac:dyDescent="0.3">
      <c r="A186">
        <v>111559</v>
      </c>
      <c r="B186" t="s">
        <v>572</v>
      </c>
      <c r="C186" s="2">
        <v>43175</v>
      </c>
      <c r="D186" t="s">
        <v>132</v>
      </c>
      <c r="E186">
        <v>69</v>
      </c>
      <c r="F186" t="s">
        <v>136</v>
      </c>
      <c r="G186">
        <v>350</v>
      </c>
      <c r="H186" s="38">
        <v>1</v>
      </c>
      <c r="I186" s="7">
        <v>77.760000000000005</v>
      </c>
      <c r="L186" s="5" t="s">
        <v>133</v>
      </c>
    </row>
    <row r="187" spans="1:12" x14ac:dyDescent="0.3">
      <c r="A187">
        <v>111559</v>
      </c>
      <c r="B187" t="s">
        <v>572</v>
      </c>
      <c r="C187" s="2">
        <v>43171</v>
      </c>
      <c r="D187" t="s">
        <v>132</v>
      </c>
      <c r="E187">
        <v>69</v>
      </c>
      <c r="F187" t="s">
        <v>136</v>
      </c>
      <c r="G187">
        <v>280</v>
      </c>
      <c r="H187" s="38">
        <v>1</v>
      </c>
      <c r="I187" s="7">
        <v>77.760000000000005</v>
      </c>
      <c r="L187" s="5" t="s">
        <v>133</v>
      </c>
    </row>
    <row r="188" spans="1:12" x14ac:dyDescent="0.3">
      <c r="A188">
        <v>111559</v>
      </c>
      <c r="B188" t="s">
        <v>572</v>
      </c>
      <c r="C188" s="2">
        <v>43168</v>
      </c>
      <c r="D188" t="s">
        <v>132</v>
      </c>
      <c r="E188">
        <v>69</v>
      </c>
      <c r="F188" t="s">
        <v>136</v>
      </c>
      <c r="G188">
        <v>200</v>
      </c>
      <c r="H188" s="38">
        <v>1</v>
      </c>
      <c r="I188" s="7">
        <v>77.760000000000005</v>
      </c>
      <c r="L188" s="5" t="s">
        <v>133</v>
      </c>
    </row>
    <row r="189" spans="1:12" x14ac:dyDescent="0.3">
      <c r="A189">
        <v>108683</v>
      </c>
      <c r="B189" t="s">
        <v>588</v>
      </c>
      <c r="C189" s="2">
        <v>43160</v>
      </c>
      <c r="D189" t="s">
        <v>178</v>
      </c>
      <c r="E189">
        <v>33</v>
      </c>
      <c r="F189" t="s">
        <v>177</v>
      </c>
      <c r="G189" s="67">
        <v>120</v>
      </c>
      <c r="H189" s="71">
        <v>1</v>
      </c>
      <c r="I189" s="7">
        <v>59.28</v>
      </c>
      <c r="L189" s="5" t="s">
        <v>184</v>
      </c>
    </row>
    <row r="190" spans="1:12" x14ac:dyDescent="0.3">
      <c r="A190">
        <v>108683</v>
      </c>
      <c r="B190" t="s">
        <v>588</v>
      </c>
      <c r="C190" s="2">
        <v>43164</v>
      </c>
      <c r="D190" t="s">
        <v>178</v>
      </c>
      <c r="E190">
        <v>33</v>
      </c>
      <c r="F190" t="s">
        <v>177</v>
      </c>
      <c r="G190" s="67">
        <v>120</v>
      </c>
      <c r="H190" s="71">
        <v>1</v>
      </c>
      <c r="I190" s="7">
        <v>59.28</v>
      </c>
      <c r="L190" s="5" t="s">
        <v>184</v>
      </c>
    </row>
    <row r="191" spans="1:12" x14ac:dyDescent="0.3">
      <c r="A191">
        <v>108683</v>
      </c>
      <c r="B191" t="s">
        <v>588</v>
      </c>
      <c r="C191" s="2">
        <v>43171</v>
      </c>
      <c r="D191" t="s">
        <v>178</v>
      </c>
      <c r="E191">
        <v>33</v>
      </c>
      <c r="F191" t="s">
        <v>177</v>
      </c>
      <c r="G191" s="67">
        <v>120</v>
      </c>
      <c r="H191" s="71">
        <v>1</v>
      </c>
      <c r="I191" s="7">
        <v>59.28</v>
      </c>
      <c r="L191" s="5" t="s">
        <v>184</v>
      </c>
    </row>
    <row r="192" spans="1:12" x14ac:dyDescent="0.3">
      <c r="A192">
        <v>108683</v>
      </c>
      <c r="B192" t="s">
        <v>588</v>
      </c>
      <c r="C192" s="2">
        <v>43178</v>
      </c>
      <c r="D192" t="s">
        <v>178</v>
      </c>
      <c r="E192">
        <v>33</v>
      </c>
      <c r="F192" t="s">
        <v>177</v>
      </c>
      <c r="G192" s="67">
        <v>120</v>
      </c>
      <c r="H192" s="71">
        <v>1</v>
      </c>
      <c r="I192" s="7">
        <v>59.28</v>
      </c>
      <c r="L192" s="5" t="s">
        <v>184</v>
      </c>
    </row>
    <row r="193" spans="1:12" x14ac:dyDescent="0.3">
      <c r="A193">
        <v>108683</v>
      </c>
      <c r="B193" t="s">
        <v>588</v>
      </c>
      <c r="C193" s="2">
        <v>43181</v>
      </c>
      <c r="D193" t="s">
        <v>178</v>
      </c>
      <c r="E193">
        <v>33</v>
      </c>
      <c r="F193" t="s">
        <v>177</v>
      </c>
      <c r="G193" s="67">
        <v>120</v>
      </c>
      <c r="H193" s="71">
        <v>1</v>
      </c>
      <c r="I193" s="7">
        <v>59.28</v>
      </c>
      <c r="L193" s="5" t="s">
        <v>184</v>
      </c>
    </row>
    <row r="194" spans="1:12" x14ac:dyDescent="0.3">
      <c r="A194">
        <v>108683</v>
      </c>
      <c r="B194" t="s">
        <v>588</v>
      </c>
      <c r="C194" s="2">
        <v>43184</v>
      </c>
      <c r="D194" t="s">
        <v>178</v>
      </c>
      <c r="E194">
        <v>33</v>
      </c>
      <c r="F194" t="s">
        <v>177</v>
      </c>
      <c r="G194" s="67">
        <v>120</v>
      </c>
      <c r="H194" s="71">
        <v>1</v>
      </c>
      <c r="I194" s="7">
        <v>59.28</v>
      </c>
      <c r="L194" s="5" t="s">
        <v>184</v>
      </c>
    </row>
    <row r="195" spans="1:12" x14ac:dyDescent="0.3">
      <c r="A195">
        <v>108462</v>
      </c>
      <c r="B195" t="s">
        <v>578</v>
      </c>
      <c r="C195" s="2">
        <v>43160</v>
      </c>
      <c r="D195" t="s">
        <v>142</v>
      </c>
      <c r="E195">
        <v>69</v>
      </c>
      <c r="F195" t="s">
        <v>143</v>
      </c>
      <c r="G195" s="67">
        <v>290</v>
      </c>
      <c r="H195" s="38">
        <v>1</v>
      </c>
      <c r="I195">
        <v>82.5</v>
      </c>
      <c r="L195" s="5" t="s">
        <v>184</v>
      </c>
    </row>
    <row r="196" spans="1:12" x14ac:dyDescent="0.3">
      <c r="A196">
        <v>108462</v>
      </c>
      <c r="B196" t="s">
        <v>578</v>
      </c>
      <c r="C196" s="2">
        <v>43166</v>
      </c>
      <c r="D196" t="s">
        <v>142</v>
      </c>
      <c r="E196">
        <v>69</v>
      </c>
      <c r="F196" t="s">
        <v>143</v>
      </c>
      <c r="G196" s="67">
        <v>290</v>
      </c>
      <c r="H196" s="38">
        <v>1</v>
      </c>
      <c r="I196">
        <v>82.5</v>
      </c>
      <c r="L196" s="5" t="s">
        <v>184</v>
      </c>
    </row>
    <row r="197" spans="1:12" x14ac:dyDescent="0.3">
      <c r="A197">
        <v>108462</v>
      </c>
      <c r="B197" t="s">
        <v>578</v>
      </c>
      <c r="C197" s="2">
        <v>43167</v>
      </c>
      <c r="D197" t="s">
        <v>142</v>
      </c>
      <c r="E197">
        <v>69</v>
      </c>
      <c r="F197" t="s">
        <v>143</v>
      </c>
      <c r="G197" s="67">
        <v>290</v>
      </c>
      <c r="H197" s="38">
        <v>1</v>
      </c>
      <c r="I197">
        <v>82.5</v>
      </c>
      <c r="L197" s="5" t="s">
        <v>184</v>
      </c>
    </row>
    <row r="198" spans="1:12" x14ac:dyDescent="0.3">
      <c r="A198">
        <v>108462</v>
      </c>
      <c r="B198" t="s">
        <v>578</v>
      </c>
      <c r="C198" s="2">
        <v>43172</v>
      </c>
      <c r="D198" t="s">
        <v>142</v>
      </c>
      <c r="E198">
        <v>69</v>
      </c>
      <c r="F198" t="s">
        <v>143</v>
      </c>
      <c r="G198" s="67">
        <v>290</v>
      </c>
      <c r="H198" s="38">
        <v>1</v>
      </c>
      <c r="I198">
        <v>82.5</v>
      </c>
      <c r="L198" s="5" t="s">
        <v>184</v>
      </c>
    </row>
    <row r="199" spans="1:12" x14ac:dyDescent="0.3">
      <c r="A199">
        <v>108462</v>
      </c>
      <c r="B199" t="s">
        <v>578</v>
      </c>
      <c r="C199" s="2">
        <v>43173</v>
      </c>
      <c r="D199" t="s">
        <v>142</v>
      </c>
      <c r="E199">
        <v>69</v>
      </c>
      <c r="F199" t="s">
        <v>143</v>
      </c>
      <c r="G199" s="67">
        <v>290</v>
      </c>
      <c r="H199" s="38">
        <v>1</v>
      </c>
      <c r="I199">
        <v>82.5</v>
      </c>
      <c r="L199" s="5" t="s">
        <v>184</v>
      </c>
    </row>
    <row r="200" spans="1:12" x14ac:dyDescent="0.3">
      <c r="A200">
        <v>108462</v>
      </c>
      <c r="B200" t="s">
        <v>578</v>
      </c>
      <c r="C200" s="2">
        <v>43176</v>
      </c>
      <c r="D200" t="s">
        <v>142</v>
      </c>
      <c r="E200">
        <v>69</v>
      </c>
      <c r="F200" t="s">
        <v>143</v>
      </c>
      <c r="G200" s="67">
        <v>290</v>
      </c>
      <c r="H200" s="38">
        <v>1</v>
      </c>
      <c r="I200">
        <v>82.5</v>
      </c>
      <c r="L200" s="5" t="s">
        <v>184</v>
      </c>
    </row>
    <row r="201" spans="1:12" x14ac:dyDescent="0.3">
      <c r="A201">
        <v>108462</v>
      </c>
      <c r="B201" t="s">
        <v>578</v>
      </c>
      <c r="C201" s="2">
        <v>43179</v>
      </c>
      <c r="D201" t="s">
        <v>142</v>
      </c>
      <c r="E201">
        <v>69</v>
      </c>
      <c r="F201" t="s">
        <v>143</v>
      </c>
      <c r="G201" s="67">
        <v>290</v>
      </c>
      <c r="H201" s="38">
        <v>1</v>
      </c>
      <c r="I201">
        <v>82.5</v>
      </c>
      <c r="L201" s="5" t="s">
        <v>184</v>
      </c>
    </row>
    <row r="202" spans="1:12" x14ac:dyDescent="0.3">
      <c r="A202">
        <v>108462</v>
      </c>
      <c r="B202" t="s">
        <v>578</v>
      </c>
      <c r="C202" s="2">
        <v>43180</v>
      </c>
      <c r="D202" t="s">
        <v>142</v>
      </c>
      <c r="E202">
        <v>69</v>
      </c>
      <c r="F202" t="s">
        <v>143</v>
      </c>
      <c r="G202" s="67">
        <v>290</v>
      </c>
      <c r="H202" s="38">
        <v>1</v>
      </c>
      <c r="I202">
        <v>82.5</v>
      </c>
      <c r="L202" s="5" t="s">
        <v>184</v>
      </c>
    </row>
    <row r="203" spans="1:12" x14ac:dyDescent="0.3">
      <c r="A203">
        <v>108462</v>
      </c>
      <c r="B203" t="s">
        <v>578</v>
      </c>
      <c r="C203" s="2">
        <v>43181</v>
      </c>
      <c r="D203" t="s">
        <v>142</v>
      </c>
      <c r="E203">
        <v>69</v>
      </c>
      <c r="F203" t="s">
        <v>143</v>
      </c>
      <c r="G203" s="67">
        <v>290</v>
      </c>
      <c r="H203" s="38">
        <v>1</v>
      </c>
      <c r="I203">
        <v>82.5</v>
      </c>
      <c r="L203" s="5" t="s">
        <v>184</v>
      </c>
    </row>
    <row r="204" spans="1:12" x14ac:dyDescent="0.3">
      <c r="A204">
        <v>108462</v>
      </c>
      <c r="B204" t="s">
        <v>578</v>
      </c>
      <c r="C204" s="2">
        <v>43183</v>
      </c>
      <c r="D204" t="s">
        <v>142</v>
      </c>
      <c r="E204">
        <v>69</v>
      </c>
      <c r="F204" t="s">
        <v>143</v>
      </c>
      <c r="G204" s="67">
        <v>290</v>
      </c>
      <c r="H204" s="38">
        <v>1</v>
      </c>
      <c r="I204">
        <v>82.5</v>
      </c>
      <c r="L204" s="5" t="s">
        <v>184</v>
      </c>
    </row>
    <row r="205" spans="1:12" x14ac:dyDescent="0.3">
      <c r="A205">
        <v>108462</v>
      </c>
      <c r="B205" t="s">
        <v>578</v>
      </c>
      <c r="C205" s="2">
        <v>43185</v>
      </c>
      <c r="D205" t="s">
        <v>142</v>
      </c>
      <c r="E205">
        <v>69</v>
      </c>
      <c r="F205" t="s">
        <v>143</v>
      </c>
      <c r="G205" s="67">
        <v>290</v>
      </c>
      <c r="H205" s="38">
        <v>1</v>
      </c>
      <c r="I205">
        <v>82.5</v>
      </c>
      <c r="L205" s="5" t="s">
        <v>184</v>
      </c>
    </row>
    <row r="206" spans="1:12" x14ac:dyDescent="0.3">
      <c r="A206">
        <v>108462</v>
      </c>
      <c r="B206" t="s">
        <v>578</v>
      </c>
      <c r="C206" s="2">
        <v>43186</v>
      </c>
      <c r="D206" t="s">
        <v>142</v>
      </c>
      <c r="E206">
        <v>69</v>
      </c>
      <c r="F206" t="s">
        <v>143</v>
      </c>
      <c r="G206" s="67">
        <v>290</v>
      </c>
      <c r="H206" s="38">
        <v>1</v>
      </c>
      <c r="I206">
        <v>82.5</v>
      </c>
      <c r="L206" s="5" t="s">
        <v>184</v>
      </c>
    </row>
    <row r="207" spans="1:12" x14ac:dyDescent="0.3">
      <c r="A207">
        <v>108462</v>
      </c>
      <c r="B207" t="s">
        <v>578</v>
      </c>
      <c r="C207" s="2">
        <v>43187</v>
      </c>
      <c r="D207" t="s">
        <v>142</v>
      </c>
      <c r="E207">
        <v>69</v>
      </c>
      <c r="F207" t="s">
        <v>143</v>
      </c>
      <c r="G207" s="67">
        <v>290</v>
      </c>
      <c r="H207" s="38">
        <v>1</v>
      </c>
      <c r="I207">
        <v>82.5</v>
      </c>
      <c r="L207" s="5" t="s">
        <v>184</v>
      </c>
    </row>
    <row r="208" spans="1:12" x14ac:dyDescent="0.3">
      <c r="A208">
        <v>108462</v>
      </c>
      <c r="B208" t="s">
        <v>578</v>
      </c>
      <c r="C208" s="2">
        <v>43189</v>
      </c>
      <c r="D208" t="s">
        <v>142</v>
      </c>
      <c r="E208">
        <v>69</v>
      </c>
      <c r="F208" t="s">
        <v>143</v>
      </c>
      <c r="G208" s="67">
        <v>290</v>
      </c>
      <c r="H208" s="38">
        <v>1</v>
      </c>
      <c r="I208">
        <v>82.5</v>
      </c>
      <c r="L208" s="5" t="s">
        <v>184</v>
      </c>
    </row>
    <row r="209" spans="1:12" x14ac:dyDescent="0.3">
      <c r="A209">
        <v>103099</v>
      </c>
      <c r="B209" t="s">
        <v>572</v>
      </c>
      <c r="C209" s="2">
        <v>43185</v>
      </c>
      <c r="D209" t="s">
        <v>128</v>
      </c>
      <c r="E209">
        <v>72</v>
      </c>
      <c r="F209" t="s">
        <v>129</v>
      </c>
      <c r="G209">
        <v>359</v>
      </c>
      <c r="H209" s="38">
        <v>1</v>
      </c>
      <c r="I209" s="7">
        <v>73.277999999999992</v>
      </c>
      <c r="L209" s="5" t="s">
        <v>184</v>
      </c>
    </row>
    <row r="210" spans="1:12" x14ac:dyDescent="0.3">
      <c r="A210">
        <v>103099</v>
      </c>
      <c r="B210" t="s">
        <v>572</v>
      </c>
      <c r="C210" s="2">
        <v>43188</v>
      </c>
      <c r="D210" t="s">
        <v>128</v>
      </c>
      <c r="E210">
        <v>72</v>
      </c>
      <c r="F210" t="s">
        <v>129</v>
      </c>
      <c r="G210">
        <v>349</v>
      </c>
      <c r="H210" s="38">
        <v>1</v>
      </c>
      <c r="I210" s="7">
        <v>71.236800000000002</v>
      </c>
      <c r="L210" s="5" t="s">
        <v>184</v>
      </c>
    </row>
    <row r="211" spans="1:12" x14ac:dyDescent="0.3">
      <c r="A211">
        <v>103099</v>
      </c>
      <c r="B211" t="s">
        <v>572</v>
      </c>
      <c r="C211" s="2">
        <v>43160</v>
      </c>
      <c r="D211" t="s">
        <v>128</v>
      </c>
      <c r="E211">
        <v>72</v>
      </c>
      <c r="F211" t="s">
        <v>129</v>
      </c>
      <c r="G211">
        <v>281</v>
      </c>
      <c r="H211" s="38">
        <v>1</v>
      </c>
      <c r="I211" s="7">
        <v>63.730800000000002</v>
      </c>
      <c r="L211" s="5" t="s">
        <v>184</v>
      </c>
    </row>
    <row r="212" spans="1:12" x14ac:dyDescent="0.3">
      <c r="A212">
        <v>103099</v>
      </c>
      <c r="B212" t="s">
        <v>572</v>
      </c>
      <c r="C212" s="2">
        <v>43178</v>
      </c>
      <c r="D212" t="s">
        <v>128</v>
      </c>
      <c r="E212">
        <v>72</v>
      </c>
      <c r="F212" t="s">
        <v>129</v>
      </c>
      <c r="G212">
        <v>270</v>
      </c>
      <c r="H212" s="38">
        <v>1</v>
      </c>
      <c r="I212" s="7">
        <v>61.236000000000004</v>
      </c>
      <c r="L212" s="5" t="s">
        <v>184</v>
      </c>
    </row>
    <row r="213" spans="1:12" x14ac:dyDescent="0.3">
      <c r="A213">
        <v>103099</v>
      </c>
      <c r="B213" t="s">
        <v>572</v>
      </c>
      <c r="C213" s="2">
        <v>43171</v>
      </c>
      <c r="D213" t="s">
        <v>128</v>
      </c>
      <c r="E213">
        <v>72</v>
      </c>
      <c r="F213" t="s">
        <v>129</v>
      </c>
      <c r="G213">
        <v>241</v>
      </c>
      <c r="H213" s="38">
        <v>1</v>
      </c>
      <c r="I213" s="7">
        <v>54.658800000000006</v>
      </c>
      <c r="L213" s="5" t="s">
        <v>184</v>
      </c>
    </row>
    <row r="214" spans="1:12" x14ac:dyDescent="0.3">
      <c r="A214">
        <v>103099</v>
      </c>
      <c r="B214" t="s">
        <v>572</v>
      </c>
      <c r="C214" s="2">
        <v>43181</v>
      </c>
      <c r="D214" t="s">
        <v>128</v>
      </c>
      <c r="E214">
        <v>72</v>
      </c>
      <c r="F214" t="s">
        <v>129</v>
      </c>
      <c r="G214">
        <v>224</v>
      </c>
      <c r="H214" s="38">
        <v>1</v>
      </c>
      <c r="I214" s="7">
        <v>50.803200000000004</v>
      </c>
      <c r="L214" s="5" t="s">
        <v>184</v>
      </c>
    </row>
    <row r="215" spans="1:12" x14ac:dyDescent="0.3">
      <c r="A215">
        <v>103099</v>
      </c>
      <c r="B215" t="s">
        <v>572</v>
      </c>
      <c r="C215" s="2">
        <v>43174</v>
      </c>
      <c r="D215" t="s">
        <v>128</v>
      </c>
      <c r="E215">
        <v>72</v>
      </c>
      <c r="F215" t="s">
        <v>129</v>
      </c>
      <c r="G215">
        <v>202</v>
      </c>
      <c r="H215" s="38">
        <v>1</v>
      </c>
      <c r="I215" s="7">
        <v>45.813600000000008</v>
      </c>
      <c r="L215" s="5" t="s">
        <v>184</v>
      </c>
    </row>
    <row r="216" spans="1:12" x14ac:dyDescent="0.3">
      <c r="A216">
        <v>103099</v>
      </c>
      <c r="B216" t="s">
        <v>572</v>
      </c>
      <c r="C216" s="2">
        <v>43167</v>
      </c>
      <c r="D216" t="s">
        <v>128</v>
      </c>
      <c r="E216">
        <v>72</v>
      </c>
      <c r="F216" t="s">
        <v>129</v>
      </c>
      <c r="G216">
        <v>166</v>
      </c>
      <c r="H216" s="38">
        <v>1</v>
      </c>
      <c r="I216" s="7">
        <v>37.648800000000001</v>
      </c>
      <c r="L216" s="5" t="s">
        <v>184</v>
      </c>
    </row>
    <row r="217" spans="1:12" x14ac:dyDescent="0.3">
      <c r="A217">
        <v>103099</v>
      </c>
      <c r="B217" t="s">
        <v>572</v>
      </c>
      <c r="C217" s="2">
        <v>43164</v>
      </c>
      <c r="D217" t="s">
        <v>128</v>
      </c>
      <c r="E217">
        <v>72</v>
      </c>
      <c r="F217" t="s">
        <v>129</v>
      </c>
      <c r="G217">
        <v>142</v>
      </c>
      <c r="H217" s="38">
        <v>1</v>
      </c>
      <c r="I217" s="7">
        <v>32.205600000000004</v>
      </c>
      <c r="L217" s="5" t="s">
        <v>184</v>
      </c>
    </row>
    <row r="218" spans="1:12" x14ac:dyDescent="0.3">
      <c r="A218">
        <v>101919</v>
      </c>
      <c r="B218" t="s">
        <v>572</v>
      </c>
      <c r="C218" s="2">
        <v>43167</v>
      </c>
      <c r="D218" t="s">
        <v>137</v>
      </c>
      <c r="E218">
        <v>86</v>
      </c>
      <c r="F218" t="s">
        <v>135</v>
      </c>
      <c r="G218">
        <v>251</v>
      </c>
      <c r="H218" s="38">
        <v>2</v>
      </c>
      <c r="I218" s="7">
        <v>56.926800000000007</v>
      </c>
      <c r="L218" s="5" t="s">
        <v>184</v>
      </c>
    </row>
    <row r="219" spans="1:12" x14ac:dyDescent="0.3">
      <c r="A219">
        <v>101919</v>
      </c>
      <c r="B219" t="s">
        <v>572</v>
      </c>
      <c r="C219" s="2">
        <v>43160</v>
      </c>
      <c r="D219" t="s">
        <v>137</v>
      </c>
      <c r="E219">
        <v>86</v>
      </c>
      <c r="F219" t="s">
        <v>135</v>
      </c>
      <c r="G219">
        <v>221</v>
      </c>
      <c r="H219" s="38">
        <v>2</v>
      </c>
      <c r="I219" s="7">
        <v>50.122799999999998</v>
      </c>
      <c r="L219" s="5" t="s">
        <v>184</v>
      </c>
    </row>
    <row r="220" spans="1:12" x14ac:dyDescent="0.3">
      <c r="A220">
        <v>101919</v>
      </c>
      <c r="B220" t="s">
        <v>572</v>
      </c>
      <c r="C220" s="2">
        <v>43171</v>
      </c>
      <c r="D220" t="s">
        <v>137</v>
      </c>
      <c r="E220">
        <v>86</v>
      </c>
      <c r="F220" t="s">
        <v>135</v>
      </c>
      <c r="G220">
        <v>600</v>
      </c>
      <c r="H220" s="38">
        <v>1</v>
      </c>
      <c r="I220" s="7">
        <v>51.84</v>
      </c>
      <c r="L220" s="5" t="s">
        <v>138</v>
      </c>
    </row>
    <row r="221" spans="1:12" x14ac:dyDescent="0.3">
      <c r="A221">
        <v>101919</v>
      </c>
      <c r="B221" t="s">
        <v>572</v>
      </c>
      <c r="C221" s="2">
        <v>43174</v>
      </c>
      <c r="D221" t="s">
        <v>137</v>
      </c>
      <c r="E221">
        <v>86</v>
      </c>
      <c r="F221" t="s">
        <v>135</v>
      </c>
      <c r="G221">
        <v>600</v>
      </c>
      <c r="H221" s="38">
        <v>1</v>
      </c>
      <c r="I221" s="7">
        <v>51.84</v>
      </c>
      <c r="L221" s="5" t="s">
        <v>138</v>
      </c>
    </row>
    <row r="222" spans="1:12" x14ac:dyDescent="0.3">
      <c r="A222">
        <v>101919</v>
      </c>
      <c r="B222" t="s">
        <v>572</v>
      </c>
      <c r="C222" s="2">
        <v>43178</v>
      </c>
      <c r="D222" t="s">
        <v>137</v>
      </c>
      <c r="E222">
        <v>86</v>
      </c>
      <c r="F222" t="s">
        <v>135</v>
      </c>
      <c r="G222">
        <v>290</v>
      </c>
      <c r="H222" s="38">
        <v>1</v>
      </c>
      <c r="I222" s="7">
        <v>51.84</v>
      </c>
      <c r="L222" s="5" t="s">
        <v>138</v>
      </c>
    </row>
    <row r="223" spans="1:12" x14ac:dyDescent="0.3">
      <c r="A223">
        <v>101919</v>
      </c>
      <c r="B223" t="s">
        <v>572</v>
      </c>
      <c r="C223" s="2">
        <v>43167</v>
      </c>
      <c r="D223" t="s">
        <v>137</v>
      </c>
      <c r="E223">
        <v>86</v>
      </c>
      <c r="F223" t="s">
        <v>135</v>
      </c>
      <c r="G223">
        <v>277</v>
      </c>
      <c r="H223" s="38">
        <v>1</v>
      </c>
      <c r="I223" s="7">
        <v>51.84</v>
      </c>
      <c r="L223" s="5" t="s">
        <v>138</v>
      </c>
    </row>
    <row r="224" spans="1:12" x14ac:dyDescent="0.3">
      <c r="A224">
        <v>101919</v>
      </c>
      <c r="B224" t="s">
        <v>572</v>
      </c>
      <c r="C224" s="2">
        <v>43164</v>
      </c>
      <c r="D224" t="s">
        <v>137</v>
      </c>
      <c r="E224">
        <v>86</v>
      </c>
      <c r="F224" t="s">
        <v>135</v>
      </c>
      <c r="G224">
        <v>275</v>
      </c>
      <c r="H224" s="38">
        <v>1</v>
      </c>
      <c r="I224" s="7">
        <v>51.84</v>
      </c>
      <c r="L224" s="5" t="s">
        <v>138</v>
      </c>
    </row>
    <row r="225" spans="1:12" x14ac:dyDescent="0.3">
      <c r="A225">
        <v>101919</v>
      </c>
      <c r="B225" t="s">
        <v>572</v>
      </c>
      <c r="C225" s="2">
        <v>43161</v>
      </c>
      <c r="D225" t="s">
        <v>137</v>
      </c>
      <c r="E225">
        <v>86</v>
      </c>
      <c r="F225" t="s">
        <v>135</v>
      </c>
      <c r="G225">
        <v>243</v>
      </c>
      <c r="H225" s="38">
        <v>1</v>
      </c>
      <c r="I225" s="7">
        <v>51.84</v>
      </c>
      <c r="L225" s="5" t="s">
        <v>138</v>
      </c>
    </row>
    <row r="226" spans="1:12" x14ac:dyDescent="0.3">
      <c r="A226">
        <v>101919</v>
      </c>
      <c r="B226" t="s">
        <v>572</v>
      </c>
      <c r="C226" s="2">
        <v>43185</v>
      </c>
      <c r="D226" t="s">
        <v>137</v>
      </c>
      <c r="E226">
        <v>86</v>
      </c>
      <c r="F226" t="s">
        <v>135</v>
      </c>
      <c r="G226">
        <v>240</v>
      </c>
      <c r="H226" s="38">
        <v>1</v>
      </c>
      <c r="I226" s="7">
        <v>51.84</v>
      </c>
      <c r="L226" s="5" t="s">
        <v>138</v>
      </c>
    </row>
    <row r="227" spans="1:12" x14ac:dyDescent="0.3">
      <c r="A227">
        <v>101919</v>
      </c>
      <c r="B227" t="s">
        <v>572</v>
      </c>
      <c r="C227" s="2">
        <v>43171</v>
      </c>
      <c r="D227" t="s">
        <v>137</v>
      </c>
      <c r="E227">
        <v>86</v>
      </c>
      <c r="F227" t="s">
        <v>135</v>
      </c>
      <c r="G227">
        <v>221</v>
      </c>
      <c r="H227" s="38">
        <v>1</v>
      </c>
      <c r="I227" s="7">
        <v>50.122799999999998</v>
      </c>
      <c r="L227" s="5" t="s">
        <v>184</v>
      </c>
    </row>
    <row r="228" spans="1:12" x14ac:dyDescent="0.3">
      <c r="A228">
        <v>101919</v>
      </c>
      <c r="B228" t="s">
        <v>572</v>
      </c>
      <c r="C228" s="2">
        <v>43161</v>
      </c>
      <c r="D228" t="s">
        <v>137</v>
      </c>
      <c r="E228">
        <v>86</v>
      </c>
      <c r="F228" t="s">
        <v>135</v>
      </c>
      <c r="G228">
        <v>220</v>
      </c>
      <c r="H228" s="38">
        <v>1</v>
      </c>
      <c r="I228" s="7">
        <v>49.896000000000008</v>
      </c>
      <c r="L228" s="5" t="s">
        <v>184</v>
      </c>
    </row>
    <row r="229" spans="1:12" x14ac:dyDescent="0.3">
      <c r="A229">
        <v>101919</v>
      </c>
      <c r="B229" t="s">
        <v>572</v>
      </c>
      <c r="C229" s="2">
        <v>43188</v>
      </c>
      <c r="D229" t="s">
        <v>137</v>
      </c>
      <c r="E229">
        <v>86</v>
      </c>
      <c r="F229" t="s">
        <v>135</v>
      </c>
      <c r="G229">
        <v>220</v>
      </c>
      <c r="H229" s="38">
        <v>1</v>
      </c>
      <c r="I229" s="7">
        <v>49.896000000000008</v>
      </c>
      <c r="L229" s="5" t="s">
        <v>184</v>
      </c>
    </row>
    <row r="230" spans="1:12" x14ac:dyDescent="0.3">
      <c r="A230">
        <v>101919</v>
      </c>
      <c r="B230" t="s">
        <v>572</v>
      </c>
      <c r="C230" s="2">
        <v>43185</v>
      </c>
      <c r="D230" t="s">
        <v>137</v>
      </c>
      <c r="E230">
        <v>86</v>
      </c>
      <c r="F230" t="s">
        <v>135</v>
      </c>
      <c r="G230">
        <v>218</v>
      </c>
      <c r="H230" s="38">
        <v>1</v>
      </c>
      <c r="I230" s="7">
        <v>49.442400000000006</v>
      </c>
      <c r="L230" s="5" t="s">
        <v>184</v>
      </c>
    </row>
    <row r="231" spans="1:12" x14ac:dyDescent="0.3">
      <c r="A231">
        <v>101919</v>
      </c>
      <c r="B231" t="s">
        <v>572</v>
      </c>
      <c r="C231" s="2">
        <v>43164</v>
      </c>
      <c r="D231" t="s">
        <v>137</v>
      </c>
      <c r="E231">
        <v>86</v>
      </c>
      <c r="F231" t="s">
        <v>135</v>
      </c>
      <c r="G231">
        <v>190</v>
      </c>
      <c r="H231" s="38">
        <v>1</v>
      </c>
      <c r="I231" s="7">
        <v>43.091999999999999</v>
      </c>
      <c r="L231" s="5" t="s">
        <v>184</v>
      </c>
    </row>
    <row r="232" spans="1:12" x14ac:dyDescent="0.3">
      <c r="A232">
        <v>101919</v>
      </c>
      <c r="B232" t="s">
        <v>572</v>
      </c>
      <c r="C232" s="2">
        <v>43181</v>
      </c>
      <c r="D232" t="s">
        <v>137</v>
      </c>
      <c r="E232">
        <v>86</v>
      </c>
      <c r="F232" t="s">
        <v>135</v>
      </c>
      <c r="G232">
        <v>179</v>
      </c>
      <c r="H232" s="38">
        <v>1</v>
      </c>
      <c r="I232" s="7">
        <v>40.597200000000008</v>
      </c>
      <c r="L232" s="5" t="s">
        <v>184</v>
      </c>
    </row>
    <row r="233" spans="1:12" x14ac:dyDescent="0.3">
      <c r="A233">
        <v>101919</v>
      </c>
      <c r="B233" t="s">
        <v>572</v>
      </c>
      <c r="C233" s="2">
        <v>43186</v>
      </c>
      <c r="D233" t="s">
        <v>137</v>
      </c>
      <c r="E233">
        <v>86</v>
      </c>
      <c r="F233" t="s">
        <v>135</v>
      </c>
      <c r="G233">
        <v>173</v>
      </c>
      <c r="H233" s="38">
        <v>1</v>
      </c>
      <c r="I233" s="7">
        <v>39.236400000000003</v>
      </c>
      <c r="L233" s="5" t="s">
        <v>184</v>
      </c>
    </row>
    <row r="234" spans="1:12" x14ac:dyDescent="0.3">
      <c r="A234">
        <v>101919</v>
      </c>
      <c r="B234" t="s">
        <v>572</v>
      </c>
      <c r="C234" s="2">
        <v>43187</v>
      </c>
      <c r="D234" t="s">
        <v>137</v>
      </c>
      <c r="E234">
        <v>86</v>
      </c>
      <c r="F234" t="s">
        <v>135</v>
      </c>
      <c r="G234">
        <v>155</v>
      </c>
      <c r="H234" s="38">
        <v>1</v>
      </c>
      <c r="I234" s="7">
        <v>35.153999999999996</v>
      </c>
      <c r="L234" s="5" t="s">
        <v>184</v>
      </c>
    </row>
    <row r="235" spans="1:12" x14ac:dyDescent="0.3">
      <c r="A235">
        <v>101919</v>
      </c>
      <c r="B235" t="s">
        <v>572</v>
      </c>
      <c r="C235" s="2">
        <v>43181</v>
      </c>
      <c r="D235" t="s">
        <v>137</v>
      </c>
      <c r="E235">
        <v>86</v>
      </c>
      <c r="F235" t="s">
        <v>135</v>
      </c>
      <c r="G235">
        <v>150</v>
      </c>
      <c r="H235" s="38">
        <v>1</v>
      </c>
      <c r="I235" s="7">
        <v>34.56</v>
      </c>
      <c r="L235" s="5" t="s">
        <v>138</v>
      </c>
    </row>
    <row r="236" spans="1:12" x14ac:dyDescent="0.3">
      <c r="A236">
        <v>101919</v>
      </c>
      <c r="B236" t="s">
        <v>572</v>
      </c>
      <c r="C236" s="2">
        <v>43180</v>
      </c>
      <c r="D236" t="s">
        <v>137</v>
      </c>
      <c r="E236">
        <v>86</v>
      </c>
      <c r="F236" t="s">
        <v>135</v>
      </c>
      <c r="G236">
        <v>147</v>
      </c>
      <c r="H236" s="38">
        <v>1</v>
      </c>
      <c r="I236" s="7">
        <v>34.56</v>
      </c>
      <c r="L236" s="5" t="s">
        <v>138</v>
      </c>
    </row>
    <row r="237" spans="1:12" x14ac:dyDescent="0.3">
      <c r="A237">
        <v>101919</v>
      </c>
      <c r="B237" t="s">
        <v>572</v>
      </c>
      <c r="C237" s="2">
        <v>43178</v>
      </c>
      <c r="D237" t="s">
        <v>137</v>
      </c>
      <c r="E237">
        <v>86</v>
      </c>
      <c r="F237" t="s">
        <v>135</v>
      </c>
      <c r="G237">
        <v>140</v>
      </c>
      <c r="H237" s="38">
        <v>1</v>
      </c>
      <c r="I237" s="7">
        <v>31.751999999999999</v>
      </c>
      <c r="L237" s="5" t="s">
        <v>184</v>
      </c>
    </row>
    <row r="238" spans="1:12" x14ac:dyDescent="0.3">
      <c r="A238">
        <v>101919</v>
      </c>
      <c r="B238" t="s">
        <v>572</v>
      </c>
      <c r="C238" s="2">
        <v>43174</v>
      </c>
      <c r="D238" t="s">
        <v>137</v>
      </c>
      <c r="E238">
        <v>86</v>
      </c>
      <c r="F238" t="s">
        <v>135</v>
      </c>
      <c r="G238">
        <v>132</v>
      </c>
      <c r="H238" s="38">
        <v>1</v>
      </c>
      <c r="I238" s="7">
        <v>29.9376</v>
      </c>
      <c r="L238" s="5" t="s">
        <v>184</v>
      </c>
    </row>
    <row r="239" spans="1:12" x14ac:dyDescent="0.3">
      <c r="A239">
        <v>101919</v>
      </c>
      <c r="B239" t="s">
        <v>572</v>
      </c>
      <c r="C239" s="2">
        <v>43172</v>
      </c>
      <c r="D239" t="s">
        <v>137</v>
      </c>
      <c r="E239">
        <v>86</v>
      </c>
      <c r="F239" t="s">
        <v>135</v>
      </c>
      <c r="G239">
        <v>128</v>
      </c>
      <c r="H239" s="38">
        <v>1</v>
      </c>
      <c r="I239" s="7">
        <v>29.0304</v>
      </c>
      <c r="L239" s="5" t="s">
        <v>184</v>
      </c>
    </row>
    <row r="240" spans="1:12" x14ac:dyDescent="0.3">
      <c r="A240">
        <v>101919</v>
      </c>
      <c r="B240" t="s">
        <v>572</v>
      </c>
      <c r="C240" s="2">
        <v>43180</v>
      </c>
      <c r="D240" t="s">
        <v>137</v>
      </c>
      <c r="E240">
        <v>86</v>
      </c>
      <c r="F240" t="s">
        <v>135</v>
      </c>
      <c r="G240">
        <v>112</v>
      </c>
      <c r="H240" s="38">
        <v>1</v>
      </c>
      <c r="I240" s="7">
        <v>25.401600000000002</v>
      </c>
      <c r="L240" s="5" t="s">
        <v>184</v>
      </c>
    </row>
    <row r="241" spans="1:12" x14ac:dyDescent="0.3">
      <c r="A241">
        <v>101919</v>
      </c>
      <c r="B241" t="s">
        <v>572</v>
      </c>
      <c r="C241" s="2">
        <v>43168</v>
      </c>
      <c r="D241" t="s">
        <v>137</v>
      </c>
      <c r="E241">
        <v>86</v>
      </c>
      <c r="F241" t="s">
        <v>135</v>
      </c>
      <c r="G241">
        <v>105</v>
      </c>
      <c r="H241" s="38">
        <v>1</v>
      </c>
      <c r="I241" s="7">
        <v>23.814000000000004</v>
      </c>
      <c r="L241" s="5" t="s">
        <v>184</v>
      </c>
    </row>
    <row r="242" spans="1:12" x14ac:dyDescent="0.3">
      <c r="A242">
        <v>101919</v>
      </c>
      <c r="B242" t="s">
        <v>572</v>
      </c>
      <c r="C242" s="2">
        <v>43188</v>
      </c>
      <c r="D242" t="s">
        <v>137</v>
      </c>
      <c r="E242">
        <v>86</v>
      </c>
      <c r="F242" t="s">
        <v>135</v>
      </c>
      <c r="G242">
        <v>100</v>
      </c>
      <c r="H242" s="38">
        <v>1</v>
      </c>
      <c r="I242" s="7">
        <v>51.84</v>
      </c>
      <c r="L242" s="5" t="s">
        <v>138</v>
      </c>
    </row>
    <row r="243" spans="1:12" x14ac:dyDescent="0.3">
      <c r="A243">
        <v>100601</v>
      </c>
      <c r="B243" t="s">
        <v>586</v>
      </c>
      <c r="C243" s="2">
        <v>43165</v>
      </c>
      <c r="D243" t="s">
        <v>32</v>
      </c>
      <c r="E243">
        <v>17</v>
      </c>
      <c r="F243" t="s">
        <v>33</v>
      </c>
      <c r="G243">
        <v>2788</v>
      </c>
      <c r="H243" s="1">
        <v>6</v>
      </c>
      <c r="I243">
        <v>453.6</v>
      </c>
      <c r="J243" s="1"/>
      <c r="L243" s="5" t="s">
        <v>184</v>
      </c>
    </row>
    <row r="244" spans="1:12" x14ac:dyDescent="0.3">
      <c r="A244">
        <v>100601</v>
      </c>
      <c r="B244" t="s">
        <v>586</v>
      </c>
      <c r="C244" s="2">
        <v>43166</v>
      </c>
      <c r="D244" t="s">
        <v>32</v>
      </c>
      <c r="E244">
        <v>17</v>
      </c>
      <c r="F244" t="s">
        <v>33</v>
      </c>
      <c r="G244">
        <v>990</v>
      </c>
      <c r="H244" s="1">
        <v>2</v>
      </c>
      <c r="I244">
        <v>169</v>
      </c>
      <c r="J244" s="1"/>
      <c r="L244" s="5" t="s">
        <v>184</v>
      </c>
    </row>
    <row r="245" spans="1:12" x14ac:dyDescent="0.3">
      <c r="A245">
        <v>100601</v>
      </c>
      <c r="B245" t="s">
        <v>586</v>
      </c>
      <c r="C245" s="2">
        <v>43176</v>
      </c>
      <c r="D245" t="s">
        <v>32</v>
      </c>
      <c r="E245">
        <v>17</v>
      </c>
      <c r="F245" t="s">
        <v>33</v>
      </c>
      <c r="G245">
        <v>616</v>
      </c>
      <c r="H245" s="1">
        <v>2</v>
      </c>
      <c r="I245">
        <v>169</v>
      </c>
      <c r="J245" s="1"/>
      <c r="L245" s="5" t="s">
        <v>184</v>
      </c>
    </row>
    <row r="246" spans="1:12" x14ac:dyDescent="0.3">
      <c r="A246">
        <v>100601</v>
      </c>
      <c r="B246" t="s">
        <v>586</v>
      </c>
      <c r="C246" s="2">
        <v>43164</v>
      </c>
      <c r="D246" t="s">
        <v>32</v>
      </c>
      <c r="E246">
        <v>17</v>
      </c>
      <c r="F246" t="s">
        <v>33</v>
      </c>
      <c r="G246">
        <v>550</v>
      </c>
      <c r="H246" s="1">
        <v>2</v>
      </c>
      <c r="I246">
        <v>169</v>
      </c>
      <c r="J246" s="1"/>
      <c r="L246" s="5" t="s">
        <v>184</v>
      </c>
    </row>
    <row r="247" spans="1:12" x14ac:dyDescent="0.3">
      <c r="A247">
        <v>100601</v>
      </c>
      <c r="B247" t="s">
        <v>586</v>
      </c>
      <c r="C247" s="2">
        <v>43172</v>
      </c>
      <c r="D247" t="s">
        <v>32</v>
      </c>
      <c r="E247">
        <v>17</v>
      </c>
      <c r="F247" t="s">
        <v>33</v>
      </c>
      <c r="G247">
        <v>495</v>
      </c>
      <c r="H247" s="1">
        <v>1</v>
      </c>
      <c r="I247">
        <v>88.93</v>
      </c>
      <c r="J247" s="1"/>
      <c r="L247" s="5" t="s">
        <v>184</v>
      </c>
    </row>
    <row r="248" spans="1:12" x14ac:dyDescent="0.3">
      <c r="A248">
        <v>100601</v>
      </c>
      <c r="B248" t="s">
        <v>586</v>
      </c>
      <c r="C248" s="2">
        <v>43181</v>
      </c>
      <c r="D248" t="s">
        <v>32</v>
      </c>
      <c r="E248">
        <v>17</v>
      </c>
      <c r="F248" t="s">
        <v>33</v>
      </c>
      <c r="G248">
        <v>330</v>
      </c>
      <c r="H248" s="1">
        <v>1</v>
      </c>
      <c r="I248">
        <v>88.93</v>
      </c>
      <c r="J248" s="1"/>
      <c r="L248" s="5" t="s">
        <v>184</v>
      </c>
    </row>
    <row r="249" spans="1:12" x14ac:dyDescent="0.3">
      <c r="A249">
        <v>99787</v>
      </c>
      <c r="B249" t="s">
        <v>578</v>
      </c>
      <c r="C249" s="2">
        <v>43164</v>
      </c>
      <c r="D249" t="s">
        <v>154</v>
      </c>
      <c r="E249">
        <v>77</v>
      </c>
      <c r="F249" t="s">
        <v>152</v>
      </c>
      <c r="G249" s="67">
        <v>290</v>
      </c>
      <c r="H249" s="38">
        <v>1</v>
      </c>
      <c r="I249">
        <v>56</v>
      </c>
      <c r="L249" s="5" t="s">
        <v>184</v>
      </c>
    </row>
    <row r="250" spans="1:12" x14ac:dyDescent="0.3">
      <c r="A250">
        <v>99787</v>
      </c>
      <c r="B250" t="s">
        <v>578</v>
      </c>
      <c r="C250" s="2">
        <v>43171</v>
      </c>
      <c r="D250" t="s">
        <v>154</v>
      </c>
      <c r="E250">
        <v>77</v>
      </c>
      <c r="F250" t="s">
        <v>152</v>
      </c>
      <c r="G250" s="67">
        <v>290</v>
      </c>
      <c r="H250" s="38">
        <v>1</v>
      </c>
      <c r="I250">
        <v>56</v>
      </c>
      <c r="L250" s="5" t="s">
        <v>184</v>
      </c>
    </row>
    <row r="251" spans="1:12" x14ac:dyDescent="0.3">
      <c r="A251">
        <v>99787</v>
      </c>
      <c r="B251" t="s">
        <v>578</v>
      </c>
      <c r="C251" s="2">
        <v>43172</v>
      </c>
      <c r="D251" t="s">
        <v>154</v>
      </c>
      <c r="E251">
        <v>77</v>
      </c>
      <c r="F251" t="s">
        <v>152</v>
      </c>
      <c r="G251" s="67">
        <v>290</v>
      </c>
      <c r="H251" s="38">
        <v>1</v>
      </c>
      <c r="I251">
        <v>56</v>
      </c>
      <c r="L251" s="5" t="s">
        <v>184</v>
      </c>
    </row>
    <row r="252" spans="1:12" x14ac:dyDescent="0.3">
      <c r="A252">
        <v>99787</v>
      </c>
      <c r="B252" t="s">
        <v>578</v>
      </c>
      <c r="C252" s="2">
        <v>43173</v>
      </c>
      <c r="D252" t="s">
        <v>154</v>
      </c>
      <c r="E252">
        <v>77</v>
      </c>
      <c r="F252" t="s">
        <v>152</v>
      </c>
      <c r="G252" s="67">
        <v>290</v>
      </c>
      <c r="H252" s="38">
        <v>1</v>
      </c>
      <c r="I252">
        <v>56</v>
      </c>
      <c r="L252" s="5" t="s">
        <v>184</v>
      </c>
    </row>
    <row r="253" spans="1:12" x14ac:dyDescent="0.3">
      <c r="A253">
        <v>99787</v>
      </c>
      <c r="B253" t="s">
        <v>578</v>
      </c>
      <c r="C253" s="2">
        <v>43175</v>
      </c>
      <c r="D253" t="s">
        <v>154</v>
      </c>
      <c r="E253">
        <v>77</v>
      </c>
      <c r="F253" t="s">
        <v>152</v>
      </c>
      <c r="G253" s="67">
        <v>290</v>
      </c>
      <c r="H253" s="38">
        <v>1</v>
      </c>
      <c r="I253">
        <v>56</v>
      </c>
      <c r="L253" s="5" t="s">
        <v>184</v>
      </c>
    </row>
    <row r="254" spans="1:12" x14ac:dyDescent="0.3">
      <c r="A254">
        <v>99787</v>
      </c>
      <c r="B254" t="s">
        <v>578</v>
      </c>
      <c r="C254" s="2">
        <v>43178</v>
      </c>
      <c r="D254" t="s">
        <v>154</v>
      </c>
      <c r="E254">
        <v>77</v>
      </c>
      <c r="F254" t="s">
        <v>152</v>
      </c>
      <c r="G254" s="67">
        <v>290</v>
      </c>
      <c r="H254" s="38">
        <v>1</v>
      </c>
      <c r="I254">
        <v>56</v>
      </c>
      <c r="L254" s="5" t="s">
        <v>184</v>
      </c>
    </row>
    <row r="255" spans="1:12" x14ac:dyDescent="0.3">
      <c r="A255">
        <v>99787</v>
      </c>
      <c r="B255" t="s">
        <v>578</v>
      </c>
      <c r="C255" s="2">
        <v>43185</v>
      </c>
      <c r="D255" t="s">
        <v>154</v>
      </c>
      <c r="E255">
        <v>77</v>
      </c>
      <c r="F255" t="s">
        <v>152</v>
      </c>
      <c r="G255" s="67">
        <v>290</v>
      </c>
      <c r="H255" s="38">
        <v>1</v>
      </c>
      <c r="I255">
        <v>56</v>
      </c>
      <c r="L255" s="5" t="s">
        <v>184</v>
      </c>
    </row>
    <row r="256" spans="1:12" x14ac:dyDescent="0.3">
      <c r="A256">
        <v>99787</v>
      </c>
      <c r="B256" t="s">
        <v>578</v>
      </c>
      <c r="C256" s="2">
        <v>43190</v>
      </c>
      <c r="D256" t="s">
        <v>154</v>
      </c>
      <c r="E256">
        <v>77</v>
      </c>
      <c r="F256" t="s">
        <v>152</v>
      </c>
      <c r="G256" s="67">
        <v>290</v>
      </c>
      <c r="H256" s="38">
        <v>1</v>
      </c>
      <c r="I256">
        <v>56</v>
      </c>
      <c r="L256" s="5" t="s">
        <v>184</v>
      </c>
    </row>
    <row r="257" spans="1:12" x14ac:dyDescent="0.3">
      <c r="A257">
        <v>99787</v>
      </c>
      <c r="B257" t="s">
        <v>578</v>
      </c>
      <c r="C257" s="2">
        <v>43160</v>
      </c>
      <c r="D257" t="s">
        <v>154</v>
      </c>
      <c r="E257">
        <v>77</v>
      </c>
      <c r="F257" t="s">
        <v>152</v>
      </c>
      <c r="G257" s="67">
        <v>580</v>
      </c>
      <c r="H257" s="38">
        <v>2</v>
      </c>
      <c r="I257">
        <v>109</v>
      </c>
      <c r="L257" s="5" t="s">
        <v>184</v>
      </c>
    </row>
    <row r="258" spans="1:12" x14ac:dyDescent="0.3">
      <c r="A258">
        <v>99787</v>
      </c>
      <c r="B258" t="s">
        <v>578</v>
      </c>
      <c r="C258" s="2">
        <v>43161</v>
      </c>
      <c r="D258" t="s">
        <v>154</v>
      </c>
      <c r="E258">
        <v>77</v>
      </c>
      <c r="F258" t="s">
        <v>152</v>
      </c>
      <c r="G258" s="67">
        <v>580</v>
      </c>
      <c r="H258" s="38">
        <v>2</v>
      </c>
      <c r="I258">
        <v>109</v>
      </c>
      <c r="L258" s="5" t="s">
        <v>184</v>
      </c>
    </row>
    <row r="259" spans="1:12" x14ac:dyDescent="0.3">
      <c r="A259">
        <v>99787</v>
      </c>
      <c r="B259" t="s">
        <v>578</v>
      </c>
      <c r="C259" s="2">
        <v>43165</v>
      </c>
      <c r="D259" t="s">
        <v>154</v>
      </c>
      <c r="E259">
        <v>77</v>
      </c>
      <c r="F259" t="s">
        <v>152</v>
      </c>
      <c r="G259" s="67">
        <v>580</v>
      </c>
      <c r="H259" s="38">
        <v>2</v>
      </c>
      <c r="I259">
        <v>109</v>
      </c>
      <c r="L259" s="5" t="s">
        <v>184</v>
      </c>
    </row>
    <row r="260" spans="1:12" x14ac:dyDescent="0.3">
      <c r="A260">
        <v>99787</v>
      </c>
      <c r="B260" t="s">
        <v>578</v>
      </c>
      <c r="C260" s="2">
        <v>43166</v>
      </c>
      <c r="D260" t="s">
        <v>154</v>
      </c>
      <c r="E260">
        <v>77</v>
      </c>
      <c r="F260" t="s">
        <v>152</v>
      </c>
      <c r="G260" s="67">
        <v>580</v>
      </c>
      <c r="H260" s="38">
        <v>2</v>
      </c>
      <c r="I260">
        <v>109</v>
      </c>
      <c r="L260" s="5" t="s">
        <v>184</v>
      </c>
    </row>
    <row r="261" spans="1:12" x14ac:dyDescent="0.3">
      <c r="A261">
        <v>99787</v>
      </c>
      <c r="B261" t="s">
        <v>578</v>
      </c>
      <c r="C261" s="2">
        <v>43167</v>
      </c>
      <c r="D261" t="s">
        <v>154</v>
      </c>
      <c r="E261">
        <v>77</v>
      </c>
      <c r="F261" t="s">
        <v>152</v>
      </c>
      <c r="G261" s="67">
        <v>580</v>
      </c>
      <c r="H261" s="38">
        <v>2</v>
      </c>
      <c r="I261">
        <v>109</v>
      </c>
      <c r="L261" s="5" t="s">
        <v>184</v>
      </c>
    </row>
    <row r="262" spans="1:12" x14ac:dyDescent="0.3">
      <c r="A262">
        <v>99787</v>
      </c>
      <c r="B262" t="s">
        <v>578</v>
      </c>
      <c r="C262" s="2">
        <v>43168</v>
      </c>
      <c r="D262" t="s">
        <v>154</v>
      </c>
      <c r="E262">
        <v>77</v>
      </c>
      <c r="F262" t="s">
        <v>152</v>
      </c>
      <c r="G262" s="67">
        <v>580</v>
      </c>
      <c r="H262" s="38">
        <v>2</v>
      </c>
      <c r="I262">
        <v>109</v>
      </c>
      <c r="L262" s="5" t="s">
        <v>184</v>
      </c>
    </row>
    <row r="263" spans="1:12" x14ac:dyDescent="0.3">
      <c r="A263">
        <v>99787</v>
      </c>
      <c r="B263" t="s">
        <v>578</v>
      </c>
      <c r="C263" s="2">
        <v>43174</v>
      </c>
      <c r="D263" t="s">
        <v>154</v>
      </c>
      <c r="E263">
        <v>77</v>
      </c>
      <c r="F263" t="s">
        <v>152</v>
      </c>
      <c r="G263" s="67">
        <v>580</v>
      </c>
      <c r="H263" s="38">
        <v>2</v>
      </c>
      <c r="I263">
        <v>109</v>
      </c>
      <c r="L263" s="5" t="s">
        <v>184</v>
      </c>
    </row>
    <row r="264" spans="1:12" x14ac:dyDescent="0.3">
      <c r="A264">
        <v>99787</v>
      </c>
      <c r="B264" t="s">
        <v>578</v>
      </c>
      <c r="C264" s="2">
        <v>43179</v>
      </c>
      <c r="D264" t="s">
        <v>154</v>
      </c>
      <c r="E264">
        <v>77</v>
      </c>
      <c r="F264" t="s">
        <v>152</v>
      </c>
      <c r="G264" s="67">
        <v>580</v>
      </c>
      <c r="H264" s="38">
        <v>2</v>
      </c>
      <c r="I264">
        <v>109</v>
      </c>
      <c r="L264" s="5" t="s">
        <v>184</v>
      </c>
    </row>
    <row r="265" spans="1:12" x14ac:dyDescent="0.3">
      <c r="A265">
        <v>99787</v>
      </c>
      <c r="B265" t="s">
        <v>578</v>
      </c>
      <c r="C265" s="2">
        <v>43180</v>
      </c>
      <c r="D265" t="s">
        <v>154</v>
      </c>
      <c r="E265">
        <v>77</v>
      </c>
      <c r="F265" t="s">
        <v>152</v>
      </c>
      <c r="G265" s="67">
        <v>580</v>
      </c>
      <c r="H265" s="38">
        <v>2</v>
      </c>
      <c r="I265">
        <v>109</v>
      </c>
      <c r="L265" s="5" t="s">
        <v>184</v>
      </c>
    </row>
    <row r="266" spans="1:12" x14ac:dyDescent="0.3">
      <c r="A266">
        <v>99787</v>
      </c>
      <c r="B266" t="s">
        <v>578</v>
      </c>
      <c r="C266" s="2">
        <v>43181</v>
      </c>
      <c r="D266" t="s">
        <v>154</v>
      </c>
      <c r="E266">
        <v>77</v>
      </c>
      <c r="F266" t="s">
        <v>152</v>
      </c>
      <c r="G266" s="67">
        <v>580</v>
      </c>
      <c r="H266" s="38">
        <v>2</v>
      </c>
      <c r="I266">
        <v>109</v>
      </c>
      <c r="L266" s="5" t="s">
        <v>184</v>
      </c>
    </row>
    <row r="267" spans="1:12" x14ac:dyDescent="0.3">
      <c r="A267">
        <v>99787</v>
      </c>
      <c r="B267" t="s">
        <v>578</v>
      </c>
      <c r="C267" s="2">
        <v>43182</v>
      </c>
      <c r="D267" t="s">
        <v>154</v>
      </c>
      <c r="E267">
        <v>77</v>
      </c>
      <c r="F267" t="s">
        <v>152</v>
      </c>
      <c r="G267" s="67">
        <v>580</v>
      </c>
      <c r="H267" s="38">
        <v>2</v>
      </c>
      <c r="I267">
        <v>109</v>
      </c>
      <c r="L267" s="5" t="s">
        <v>184</v>
      </c>
    </row>
    <row r="268" spans="1:12" x14ac:dyDescent="0.3">
      <c r="A268">
        <v>99787</v>
      </c>
      <c r="B268" t="s">
        <v>578</v>
      </c>
      <c r="C268" s="2">
        <v>43186</v>
      </c>
      <c r="D268" t="s">
        <v>154</v>
      </c>
      <c r="E268">
        <v>77</v>
      </c>
      <c r="F268" t="s">
        <v>152</v>
      </c>
      <c r="G268" s="67">
        <v>580</v>
      </c>
      <c r="H268" s="38">
        <v>2</v>
      </c>
      <c r="I268">
        <v>109</v>
      </c>
      <c r="L268" s="5" t="s">
        <v>184</v>
      </c>
    </row>
    <row r="269" spans="1:12" x14ac:dyDescent="0.3">
      <c r="A269">
        <v>99787</v>
      </c>
      <c r="B269" t="s">
        <v>578</v>
      </c>
      <c r="C269" s="2">
        <v>43187</v>
      </c>
      <c r="D269" t="s">
        <v>154</v>
      </c>
      <c r="E269">
        <v>77</v>
      </c>
      <c r="F269" t="s">
        <v>152</v>
      </c>
      <c r="G269" s="67">
        <v>580</v>
      </c>
      <c r="H269" s="38">
        <v>2</v>
      </c>
      <c r="I269">
        <v>109</v>
      </c>
      <c r="L269" s="5" t="s">
        <v>184</v>
      </c>
    </row>
    <row r="270" spans="1:12" x14ac:dyDescent="0.3">
      <c r="A270">
        <v>99787</v>
      </c>
      <c r="B270" t="s">
        <v>578</v>
      </c>
      <c r="C270" s="2">
        <v>43188</v>
      </c>
      <c r="D270" t="s">
        <v>154</v>
      </c>
      <c r="E270">
        <v>77</v>
      </c>
      <c r="F270" t="s">
        <v>152</v>
      </c>
      <c r="G270" s="67">
        <v>580</v>
      </c>
      <c r="H270" s="38">
        <v>2</v>
      </c>
      <c r="I270">
        <v>109</v>
      </c>
      <c r="L270" s="5" t="s">
        <v>184</v>
      </c>
    </row>
    <row r="271" spans="1:12" x14ac:dyDescent="0.3">
      <c r="A271">
        <v>99787</v>
      </c>
      <c r="B271" t="s">
        <v>578</v>
      </c>
      <c r="C271" s="2">
        <v>43189</v>
      </c>
      <c r="D271" t="s">
        <v>154</v>
      </c>
      <c r="E271">
        <v>77</v>
      </c>
      <c r="F271" t="s">
        <v>152</v>
      </c>
      <c r="G271" s="67">
        <v>580</v>
      </c>
      <c r="H271" s="38">
        <v>2</v>
      </c>
      <c r="I271">
        <v>109</v>
      </c>
      <c r="L271" s="5" t="s">
        <v>184</v>
      </c>
    </row>
    <row r="272" spans="1:12" x14ac:dyDescent="0.3">
      <c r="A272">
        <v>99332</v>
      </c>
      <c r="B272" t="s">
        <v>587</v>
      </c>
      <c r="C272" s="2">
        <v>43179</v>
      </c>
      <c r="D272" t="s">
        <v>108</v>
      </c>
      <c r="E272">
        <v>26</v>
      </c>
      <c r="F272" t="s">
        <v>109</v>
      </c>
      <c r="G272">
        <v>480</v>
      </c>
      <c r="H272" s="1">
        <v>2</v>
      </c>
      <c r="I272">
        <v>166.94</v>
      </c>
      <c r="J272" s="1"/>
      <c r="L272" s="5" t="s">
        <v>184</v>
      </c>
    </row>
    <row r="273" spans="1:12" x14ac:dyDescent="0.3">
      <c r="A273">
        <v>99332</v>
      </c>
      <c r="B273" t="s">
        <v>587</v>
      </c>
      <c r="C273" s="2">
        <v>43186</v>
      </c>
      <c r="D273" t="s">
        <v>108</v>
      </c>
      <c r="E273">
        <v>26</v>
      </c>
      <c r="F273" t="s">
        <v>109</v>
      </c>
      <c r="G273">
        <v>406</v>
      </c>
      <c r="H273" s="1">
        <v>2</v>
      </c>
      <c r="I273">
        <v>166.94</v>
      </c>
      <c r="J273" s="1"/>
      <c r="L273" s="5" t="s">
        <v>184</v>
      </c>
    </row>
    <row r="274" spans="1:12" x14ac:dyDescent="0.3">
      <c r="A274">
        <v>99332</v>
      </c>
      <c r="B274" t="s">
        <v>587</v>
      </c>
      <c r="C274" s="2">
        <v>43162</v>
      </c>
      <c r="D274" t="s">
        <v>108</v>
      </c>
      <c r="E274">
        <v>26</v>
      </c>
      <c r="F274" t="s">
        <v>109</v>
      </c>
      <c r="G274">
        <v>340</v>
      </c>
      <c r="H274" s="1">
        <v>1</v>
      </c>
      <c r="I274">
        <v>87.87</v>
      </c>
      <c r="J274" s="1"/>
      <c r="L274" s="5" t="s">
        <v>184</v>
      </c>
    </row>
    <row r="275" spans="1:12" x14ac:dyDescent="0.3">
      <c r="A275">
        <v>99332</v>
      </c>
      <c r="B275" t="s">
        <v>587</v>
      </c>
      <c r="C275" s="2">
        <v>43181</v>
      </c>
      <c r="D275" t="s">
        <v>108</v>
      </c>
      <c r="E275">
        <v>26</v>
      </c>
      <c r="F275" t="s">
        <v>109</v>
      </c>
      <c r="G275">
        <v>330</v>
      </c>
      <c r="H275" s="1">
        <v>1</v>
      </c>
      <c r="I275">
        <v>87.87</v>
      </c>
      <c r="J275" s="1"/>
      <c r="L275" s="5" t="s">
        <v>184</v>
      </c>
    </row>
    <row r="276" spans="1:12" x14ac:dyDescent="0.3">
      <c r="A276">
        <v>99332</v>
      </c>
      <c r="B276" t="s">
        <v>587</v>
      </c>
      <c r="C276" s="2">
        <v>43188</v>
      </c>
      <c r="D276" t="s">
        <v>108</v>
      </c>
      <c r="E276">
        <v>26</v>
      </c>
      <c r="F276" t="s">
        <v>109</v>
      </c>
      <c r="G276">
        <v>325</v>
      </c>
      <c r="H276" s="1">
        <v>1</v>
      </c>
      <c r="I276">
        <v>87.87</v>
      </c>
      <c r="J276" s="1"/>
      <c r="L276" s="5" t="s">
        <v>184</v>
      </c>
    </row>
    <row r="277" spans="1:12" x14ac:dyDescent="0.3">
      <c r="A277">
        <v>99332</v>
      </c>
      <c r="B277" t="s">
        <v>587</v>
      </c>
      <c r="C277" s="2">
        <v>43160</v>
      </c>
      <c r="D277" t="s">
        <v>108</v>
      </c>
      <c r="E277">
        <v>26</v>
      </c>
      <c r="F277" t="s">
        <v>109</v>
      </c>
      <c r="G277">
        <v>315</v>
      </c>
      <c r="H277" s="1">
        <v>1</v>
      </c>
      <c r="I277">
        <v>87.87</v>
      </c>
      <c r="J277" s="1"/>
      <c r="L277" s="5" t="s">
        <v>184</v>
      </c>
    </row>
    <row r="278" spans="1:12" x14ac:dyDescent="0.3">
      <c r="A278">
        <v>99332</v>
      </c>
      <c r="B278" t="s">
        <v>587</v>
      </c>
      <c r="C278" s="2">
        <v>43176</v>
      </c>
      <c r="D278" t="s">
        <v>108</v>
      </c>
      <c r="E278">
        <v>26</v>
      </c>
      <c r="F278" t="s">
        <v>109</v>
      </c>
      <c r="G278">
        <v>310</v>
      </c>
      <c r="H278" s="1">
        <v>1</v>
      </c>
      <c r="I278">
        <v>87.87</v>
      </c>
      <c r="J278" s="1"/>
      <c r="L278" s="5" t="s">
        <v>184</v>
      </c>
    </row>
    <row r="279" spans="1:12" x14ac:dyDescent="0.3">
      <c r="A279">
        <v>99332</v>
      </c>
      <c r="B279" t="s">
        <v>587</v>
      </c>
      <c r="C279" s="2">
        <v>43169</v>
      </c>
      <c r="D279" t="s">
        <v>108</v>
      </c>
      <c r="E279">
        <v>26</v>
      </c>
      <c r="F279" t="s">
        <v>109</v>
      </c>
      <c r="G279">
        <v>300</v>
      </c>
      <c r="H279" s="1">
        <v>1</v>
      </c>
      <c r="I279">
        <v>87.87</v>
      </c>
      <c r="J279" s="1"/>
      <c r="L279" s="5" t="s">
        <v>184</v>
      </c>
    </row>
    <row r="280" spans="1:12" x14ac:dyDescent="0.3">
      <c r="A280">
        <v>99332</v>
      </c>
      <c r="B280" t="s">
        <v>587</v>
      </c>
      <c r="C280" s="2">
        <v>43172</v>
      </c>
      <c r="D280" t="s">
        <v>108</v>
      </c>
      <c r="E280">
        <v>26</v>
      </c>
      <c r="F280" t="s">
        <v>109</v>
      </c>
      <c r="G280">
        <v>300</v>
      </c>
      <c r="H280" s="1">
        <v>1</v>
      </c>
      <c r="I280">
        <v>87.87</v>
      </c>
      <c r="J280" s="1"/>
      <c r="L280" s="5" t="s">
        <v>184</v>
      </c>
    </row>
    <row r="281" spans="1:12" x14ac:dyDescent="0.3">
      <c r="A281">
        <v>99332</v>
      </c>
      <c r="B281" t="s">
        <v>587</v>
      </c>
      <c r="C281" s="2">
        <v>43165</v>
      </c>
      <c r="D281" t="s">
        <v>108</v>
      </c>
      <c r="E281">
        <v>26</v>
      </c>
      <c r="F281" t="s">
        <v>109</v>
      </c>
      <c r="G281">
        <v>275</v>
      </c>
      <c r="H281" s="1">
        <v>1</v>
      </c>
      <c r="I281">
        <v>87.87</v>
      </c>
      <c r="J281" s="1"/>
      <c r="L281" s="5" t="s">
        <v>184</v>
      </c>
    </row>
    <row r="282" spans="1:12" x14ac:dyDescent="0.3">
      <c r="A282">
        <v>99332</v>
      </c>
      <c r="B282" t="s">
        <v>587</v>
      </c>
      <c r="C282" s="2">
        <v>43187</v>
      </c>
      <c r="D282" t="s">
        <v>108</v>
      </c>
      <c r="E282">
        <v>26</v>
      </c>
      <c r="F282" t="s">
        <v>109</v>
      </c>
      <c r="G282">
        <v>235</v>
      </c>
      <c r="H282" s="1">
        <v>1</v>
      </c>
      <c r="I282">
        <v>87.87</v>
      </c>
      <c r="J282" s="1"/>
      <c r="L282" s="5" t="s">
        <v>184</v>
      </c>
    </row>
    <row r="283" spans="1:12" x14ac:dyDescent="0.3">
      <c r="A283">
        <v>99332</v>
      </c>
      <c r="B283" t="s">
        <v>587</v>
      </c>
      <c r="C283" s="2">
        <v>43174</v>
      </c>
      <c r="D283" t="s">
        <v>108</v>
      </c>
      <c r="E283">
        <v>26</v>
      </c>
      <c r="F283" t="s">
        <v>109</v>
      </c>
      <c r="G283">
        <v>210</v>
      </c>
      <c r="H283" s="1">
        <v>1</v>
      </c>
      <c r="I283">
        <v>87.87</v>
      </c>
      <c r="J283" s="1"/>
      <c r="L283" s="5" t="s">
        <v>184</v>
      </c>
    </row>
    <row r="284" spans="1:12" x14ac:dyDescent="0.3">
      <c r="A284">
        <v>99332</v>
      </c>
      <c r="B284" t="s">
        <v>587</v>
      </c>
      <c r="C284" s="2">
        <v>43167</v>
      </c>
      <c r="D284" t="s">
        <v>108</v>
      </c>
      <c r="E284">
        <v>26</v>
      </c>
      <c r="F284" t="s">
        <v>109</v>
      </c>
      <c r="G284">
        <v>165</v>
      </c>
      <c r="H284" s="1">
        <v>1</v>
      </c>
      <c r="I284">
        <v>87.87</v>
      </c>
      <c r="J284" s="1"/>
      <c r="L284" s="5" t="s">
        <v>184</v>
      </c>
    </row>
    <row r="285" spans="1:12" x14ac:dyDescent="0.3">
      <c r="A285">
        <v>99332</v>
      </c>
      <c r="B285" t="s">
        <v>587</v>
      </c>
      <c r="C285" s="2">
        <v>43185</v>
      </c>
      <c r="D285" t="s">
        <v>108</v>
      </c>
      <c r="E285">
        <v>26</v>
      </c>
      <c r="F285" t="s">
        <v>109</v>
      </c>
      <c r="G285">
        <v>150</v>
      </c>
      <c r="H285" s="1">
        <v>1</v>
      </c>
      <c r="I285">
        <v>52.73</v>
      </c>
      <c r="J285" s="1"/>
      <c r="L285" s="5" t="s">
        <v>184</v>
      </c>
    </row>
    <row r="286" spans="1:12" x14ac:dyDescent="0.3">
      <c r="A286">
        <v>99332</v>
      </c>
      <c r="B286" t="s">
        <v>587</v>
      </c>
      <c r="C286" s="2">
        <v>43190</v>
      </c>
      <c r="D286" t="s">
        <v>108</v>
      </c>
      <c r="E286">
        <v>26</v>
      </c>
      <c r="F286" t="s">
        <v>109</v>
      </c>
      <c r="G286">
        <v>100</v>
      </c>
      <c r="H286" s="1">
        <v>1</v>
      </c>
      <c r="I286">
        <v>35.15</v>
      </c>
      <c r="J286" s="1"/>
      <c r="L286" s="5" t="s">
        <v>184</v>
      </c>
    </row>
    <row r="287" spans="1:12" x14ac:dyDescent="0.3">
      <c r="A287">
        <v>98221</v>
      </c>
      <c r="B287" t="s">
        <v>578</v>
      </c>
      <c r="C287" s="2">
        <v>43162</v>
      </c>
      <c r="D287" t="s">
        <v>141</v>
      </c>
      <c r="E287">
        <v>69</v>
      </c>
      <c r="F287" t="s">
        <v>143</v>
      </c>
      <c r="G287" s="67">
        <v>290</v>
      </c>
      <c r="H287" s="38">
        <v>1</v>
      </c>
      <c r="I287">
        <v>82.5</v>
      </c>
      <c r="L287" s="5" t="s">
        <v>184</v>
      </c>
    </row>
    <row r="288" spans="1:12" x14ac:dyDescent="0.3">
      <c r="A288">
        <v>98221</v>
      </c>
      <c r="B288" t="s">
        <v>578</v>
      </c>
      <c r="C288" s="2">
        <v>43169</v>
      </c>
      <c r="D288" t="s">
        <v>141</v>
      </c>
      <c r="E288">
        <v>69</v>
      </c>
      <c r="F288" t="s">
        <v>143</v>
      </c>
      <c r="G288" s="67">
        <v>290</v>
      </c>
      <c r="H288" s="38">
        <v>1</v>
      </c>
      <c r="I288">
        <v>82.5</v>
      </c>
      <c r="L288" s="5" t="s">
        <v>184</v>
      </c>
    </row>
    <row r="289" spans="1:12" x14ac:dyDescent="0.3">
      <c r="A289">
        <v>98221</v>
      </c>
      <c r="B289" t="s">
        <v>578</v>
      </c>
      <c r="C289" s="2">
        <v>43176</v>
      </c>
      <c r="D289" t="s">
        <v>141</v>
      </c>
      <c r="E289">
        <v>69</v>
      </c>
      <c r="F289" t="s">
        <v>143</v>
      </c>
      <c r="G289" s="67">
        <v>290</v>
      </c>
      <c r="H289" s="38">
        <v>1</v>
      </c>
      <c r="I289">
        <v>82.5</v>
      </c>
      <c r="L289" s="5" t="s">
        <v>184</v>
      </c>
    </row>
    <row r="290" spans="1:12" x14ac:dyDescent="0.3">
      <c r="A290">
        <v>98221</v>
      </c>
      <c r="B290" t="s">
        <v>578</v>
      </c>
      <c r="C290" s="2">
        <v>43183</v>
      </c>
      <c r="D290" t="s">
        <v>141</v>
      </c>
      <c r="E290">
        <v>69</v>
      </c>
      <c r="F290" t="s">
        <v>143</v>
      </c>
      <c r="G290" s="67">
        <v>290</v>
      </c>
      <c r="H290" s="38">
        <v>1</v>
      </c>
      <c r="I290">
        <v>82.5</v>
      </c>
      <c r="L290" s="5" t="s">
        <v>184</v>
      </c>
    </row>
    <row r="291" spans="1:12" x14ac:dyDescent="0.3">
      <c r="A291">
        <v>98221</v>
      </c>
      <c r="B291" t="s">
        <v>578</v>
      </c>
      <c r="C291" s="2">
        <v>43190</v>
      </c>
      <c r="D291" t="s">
        <v>141</v>
      </c>
      <c r="E291">
        <v>69</v>
      </c>
      <c r="F291" t="s">
        <v>143</v>
      </c>
      <c r="G291" s="67">
        <v>290</v>
      </c>
      <c r="H291" s="38">
        <v>1</v>
      </c>
      <c r="I291">
        <v>82.5</v>
      </c>
      <c r="L291" s="5" t="s">
        <v>184</v>
      </c>
    </row>
    <row r="292" spans="1:12" x14ac:dyDescent="0.3">
      <c r="A292">
        <v>98221</v>
      </c>
      <c r="B292" t="s">
        <v>578</v>
      </c>
      <c r="C292" s="2">
        <v>43160</v>
      </c>
      <c r="D292" t="s">
        <v>141</v>
      </c>
      <c r="E292">
        <v>69</v>
      </c>
      <c r="F292" t="s">
        <v>143</v>
      </c>
      <c r="G292" s="67">
        <v>580</v>
      </c>
      <c r="H292" s="38">
        <v>2</v>
      </c>
      <c r="I292">
        <v>162</v>
      </c>
      <c r="L292" s="5" t="s">
        <v>184</v>
      </c>
    </row>
    <row r="293" spans="1:12" x14ac:dyDescent="0.3">
      <c r="A293">
        <v>98221</v>
      </c>
      <c r="B293" t="s">
        <v>578</v>
      </c>
      <c r="C293" s="2">
        <v>43164</v>
      </c>
      <c r="D293" t="s">
        <v>141</v>
      </c>
      <c r="E293">
        <v>69</v>
      </c>
      <c r="F293" t="s">
        <v>143</v>
      </c>
      <c r="G293" s="67">
        <v>580</v>
      </c>
      <c r="H293" s="38">
        <v>2</v>
      </c>
      <c r="I293">
        <v>162</v>
      </c>
      <c r="L293" s="5" t="s">
        <v>184</v>
      </c>
    </row>
    <row r="294" spans="1:12" x14ac:dyDescent="0.3">
      <c r="A294">
        <v>98221</v>
      </c>
      <c r="B294" t="s">
        <v>578</v>
      </c>
      <c r="C294" s="2">
        <v>43165</v>
      </c>
      <c r="D294" t="s">
        <v>141</v>
      </c>
      <c r="E294">
        <v>69</v>
      </c>
      <c r="F294" t="s">
        <v>143</v>
      </c>
      <c r="G294" s="67">
        <v>580</v>
      </c>
      <c r="H294" s="38">
        <v>2</v>
      </c>
      <c r="I294">
        <v>162</v>
      </c>
      <c r="L294" s="5" t="s">
        <v>184</v>
      </c>
    </row>
    <row r="295" spans="1:12" x14ac:dyDescent="0.3">
      <c r="A295">
        <v>98221</v>
      </c>
      <c r="B295" t="s">
        <v>578</v>
      </c>
      <c r="C295" s="2">
        <v>43167</v>
      </c>
      <c r="D295" t="s">
        <v>141</v>
      </c>
      <c r="E295">
        <v>69</v>
      </c>
      <c r="F295" t="s">
        <v>143</v>
      </c>
      <c r="G295" s="67">
        <v>580</v>
      </c>
      <c r="H295" s="38">
        <v>2</v>
      </c>
      <c r="I295">
        <v>82.5</v>
      </c>
      <c r="L295" s="5" t="s">
        <v>184</v>
      </c>
    </row>
    <row r="296" spans="1:12" x14ac:dyDescent="0.3">
      <c r="A296">
        <v>98221</v>
      </c>
      <c r="B296" t="s">
        <v>578</v>
      </c>
      <c r="C296" s="2">
        <v>43171</v>
      </c>
      <c r="D296" t="s">
        <v>141</v>
      </c>
      <c r="E296">
        <v>69</v>
      </c>
      <c r="F296" t="s">
        <v>143</v>
      </c>
      <c r="G296" s="67">
        <v>580</v>
      </c>
      <c r="H296" s="38">
        <v>2</v>
      </c>
      <c r="I296">
        <v>82.5</v>
      </c>
      <c r="L296" s="5" t="s">
        <v>184</v>
      </c>
    </row>
    <row r="297" spans="1:12" x14ac:dyDescent="0.3">
      <c r="A297">
        <v>98221</v>
      </c>
      <c r="B297" t="s">
        <v>578</v>
      </c>
      <c r="C297" s="2">
        <v>43172</v>
      </c>
      <c r="D297" t="s">
        <v>141</v>
      </c>
      <c r="E297">
        <v>69</v>
      </c>
      <c r="F297" t="s">
        <v>143</v>
      </c>
      <c r="G297" s="67">
        <v>580</v>
      </c>
      <c r="H297" s="38">
        <v>2</v>
      </c>
      <c r="I297">
        <v>162</v>
      </c>
      <c r="L297" s="5" t="s">
        <v>184</v>
      </c>
    </row>
    <row r="298" spans="1:12" x14ac:dyDescent="0.3">
      <c r="A298">
        <v>98221</v>
      </c>
      <c r="B298" t="s">
        <v>578</v>
      </c>
      <c r="C298" s="2">
        <v>43174</v>
      </c>
      <c r="D298" t="s">
        <v>141</v>
      </c>
      <c r="E298">
        <v>69</v>
      </c>
      <c r="F298" t="s">
        <v>143</v>
      </c>
      <c r="G298" s="67">
        <v>580</v>
      </c>
      <c r="H298" s="38">
        <v>2</v>
      </c>
      <c r="I298">
        <v>162</v>
      </c>
      <c r="L298" s="5" t="s">
        <v>184</v>
      </c>
    </row>
    <row r="299" spans="1:12" x14ac:dyDescent="0.3">
      <c r="A299">
        <v>98221</v>
      </c>
      <c r="B299" t="s">
        <v>578</v>
      </c>
      <c r="C299" s="2">
        <v>43178</v>
      </c>
      <c r="D299" t="s">
        <v>141</v>
      </c>
      <c r="E299">
        <v>69</v>
      </c>
      <c r="F299" t="s">
        <v>143</v>
      </c>
      <c r="G299" s="67">
        <v>580</v>
      </c>
      <c r="H299" s="38">
        <v>2</v>
      </c>
      <c r="I299">
        <v>162</v>
      </c>
      <c r="L299" s="5" t="s">
        <v>184</v>
      </c>
    </row>
    <row r="300" spans="1:12" x14ac:dyDescent="0.3">
      <c r="A300">
        <v>98221</v>
      </c>
      <c r="B300" t="s">
        <v>578</v>
      </c>
      <c r="C300" s="2">
        <v>43179</v>
      </c>
      <c r="D300" t="s">
        <v>141</v>
      </c>
      <c r="E300">
        <v>69</v>
      </c>
      <c r="F300" t="s">
        <v>143</v>
      </c>
      <c r="G300" s="67">
        <v>580</v>
      </c>
      <c r="H300" s="38">
        <v>2</v>
      </c>
      <c r="I300">
        <v>162</v>
      </c>
      <c r="L300" s="5" t="s">
        <v>184</v>
      </c>
    </row>
    <row r="301" spans="1:12" x14ac:dyDescent="0.3">
      <c r="A301">
        <v>98221</v>
      </c>
      <c r="B301" t="s">
        <v>578</v>
      </c>
      <c r="C301" s="2">
        <v>43180</v>
      </c>
      <c r="D301" t="s">
        <v>141</v>
      </c>
      <c r="E301">
        <v>69</v>
      </c>
      <c r="F301" t="s">
        <v>143</v>
      </c>
      <c r="G301" s="67">
        <v>580</v>
      </c>
      <c r="H301" s="38">
        <v>2</v>
      </c>
      <c r="I301">
        <v>162</v>
      </c>
      <c r="L301" s="5" t="s">
        <v>184</v>
      </c>
    </row>
    <row r="302" spans="1:12" x14ac:dyDescent="0.3">
      <c r="A302">
        <v>98221</v>
      </c>
      <c r="B302" t="s">
        <v>578</v>
      </c>
      <c r="C302" s="2">
        <v>43181</v>
      </c>
      <c r="D302" t="s">
        <v>141</v>
      </c>
      <c r="E302">
        <v>69</v>
      </c>
      <c r="F302" t="s">
        <v>143</v>
      </c>
      <c r="G302" s="67">
        <v>580</v>
      </c>
      <c r="H302" s="38">
        <v>2</v>
      </c>
      <c r="I302">
        <v>162</v>
      </c>
      <c r="L302" s="5" t="s">
        <v>184</v>
      </c>
    </row>
    <row r="303" spans="1:12" x14ac:dyDescent="0.3">
      <c r="A303">
        <v>98221</v>
      </c>
      <c r="B303" t="s">
        <v>578</v>
      </c>
      <c r="C303" s="2">
        <v>43166</v>
      </c>
      <c r="D303" t="s">
        <v>141</v>
      </c>
      <c r="E303">
        <v>69</v>
      </c>
      <c r="F303" t="s">
        <v>143</v>
      </c>
      <c r="G303" s="67">
        <v>870</v>
      </c>
      <c r="H303" s="38">
        <v>3</v>
      </c>
      <c r="I303">
        <v>241.5</v>
      </c>
      <c r="L303" s="5" t="s">
        <v>184</v>
      </c>
    </row>
    <row r="304" spans="1:12" x14ac:dyDescent="0.3">
      <c r="A304">
        <v>98221</v>
      </c>
      <c r="B304" t="s">
        <v>578</v>
      </c>
      <c r="C304" s="2">
        <v>43173</v>
      </c>
      <c r="D304" t="s">
        <v>141</v>
      </c>
      <c r="E304">
        <v>69</v>
      </c>
      <c r="F304" t="s">
        <v>143</v>
      </c>
      <c r="G304" s="67">
        <v>870</v>
      </c>
      <c r="H304" s="38">
        <v>3</v>
      </c>
      <c r="I304">
        <v>241.5</v>
      </c>
      <c r="L304" s="5" t="s">
        <v>184</v>
      </c>
    </row>
    <row r="305" spans="1:12" x14ac:dyDescent="0.3">
      <c r="A305">
        <v>98221</v>
      </c>
      <c r="B305" t="s">
        <v>578</v>
      </c>
      <c r="C305" s="2">
        <v>43185</v>
      </c>
      <c r="D305" t="s">
        <v>141</v>
      </c>
      <c r="E305">
        <v>69</v>
      </c>
      <c r="F305" t="s">
        <v>143</v>
      </c>
      <c r="G305" s="67">
        <v>870</v>
      </c>
      <c r="H305" s="38">
        <v>3</v>
      </c>
      <c r="I305">
        <v>241.5</v>
      </c>
      <c r="L305" s="5" t="s">
        <v>184</v>
      </c>
    </row>
    <row r="306" spans="1:12" x14ac:dyDescent="0.3">
      <c r="A306">
        <v>98221</v>
      </c>
      <c r="B306" t="s">
        <v>578</v>
      </c>
      <c r="C306" s="2">
        <v>43186</v>
      </c>
      <c r="D306" t="s">
        <v>141</v>
      </c>
      <c r="E306">
        <v>69</v>
      </c>
      <c r="F306" t="s">
        <v>143</v>
      </c>
      <c r="G306" s="67">
        <v>870</v>
      </c>
      <c r="H306" s="38">
        <v>3</v>
      </c>
      <c r="I306">
        <v>241.5</v>
      </c>
      <c r="L306" s="5" t="s">
        <v>184</v>
      </c>
    </row>
    <row r="307" spans="1:12" x14ac:dyDescent="0.3">
      <c r="A307">
        <v>98221</v>
      </c>
      <c r="B307" t="s">
        <v>578</v>
      </c>
      <c r="C307" s="2">
        <v>43187</v>
      </c>
      <c r="D307" t="s">
        <v>141</v>
      </c>
      <c r="E307">
        <v>69</v>
      </c>
      <c r="F307" t="s">
        <v>143</v>
      </c>
      <c r="G307" s="67">
        <v>1160</v>
      </c>
      <c r="H307" s="38">
        <v>4</v>
      </c>
      <c r="I307">
        <v>321</v>
      </c>
      <c r="L307" s="5" t="s">
        <v>184</v>
      </c>
    </row>
    <row r="308" spans="1:12" x14ac:dyDescent="0.3">
      <c r="A308">
        <v>98221</v>
      </c>
      <c r="B308" t="s">
        <v>578</v>
      </c>
      <c r="C308" s="2">
        <v>43188</v>
      </c>
      <c r="D308" t="s">
        <v>141</v>
      </c>
      <c r="E308">
        <v>69</v>
      </c>
      <c r="F308" t="s">
        <v>143</v>
      </c>
      <c r="G308" s="67">
        <v>1160</v>
      </c>
      <c r="H308" s="38">
        <v>4</v>
      </c>
      <c r="I308">
        <v>321</v>
      </c>
      <c r="L308" s="5" t="s">
        <v>184</v>
      </c>
    </row>
    <row r="309" spans="1:12" x14ac:dyDescent="0.3">
      <c r="A309">
        <v>98052</v>
      </c>
      <c r="B309" t="s">
        <v>587</v>
      </c>
      <c r="C309" s="2">
        <v>43188</v>
      </c>
      <c r="D309" t="s">
        <v>116</v>
      </c>
      <c r="E309">
        <v>3</v>
      </c>
      <c r="F309" t="s">
        <v>117</v>
      </c>
      <c r="G309">
        <v>438</v>
      </c>
      <c r="H309" s="1">
        <v>2</v>
      </c>
      <c r="I309">
        <v>110.38</v>
      </c>
      <c r="J309" s="1"/>
      <c r="L309" s="5" t="s">
        <v>184</v>
      </c>
    </row>
    <row r="310" spans="1:12" x14ac:dyDescent="0.3">
      <c r="A310">
        <v>98052</v>
      </c>
      <c r="B310" t="s">
        <v>587</v>
      </c>
      <c r="C310" s="2">
        <v>43187</v>
      </c>
      <c r="D310" t="s">
        <v>116</v>
      </c>
      <c r="E310">
        <v>3</v>
      </c>
      <c r="F310" t="s">
        <v>117</v>
      </c>
      <c r="G310">
        <v>432</v>
      </c>
      <c r="H310" s="1">
        <v>2</v>
      </c>
      <c r="I310">
        <v>110.38</v>
      </c>
      <c r="J310" s="1"/>
      <c r="L310" s="5" t="s">
        <v>184</v>
      </c>
    </row>
    <row r="311" spans="1:12" x14ac:dyDescent="0.3">
      <c r="A311">
        <v>98052</v>
      </c>
      <c r="B311" t="s">
        <v>587</v>
      </c>
      <c r="C311" s="2">
        <v>43181</v>
      </c>
      <c r="D311" t="s">
        <v>116</v>
      </c>
      <c r="E311">
        <v>3</v>
      </c>
      <c r="F311" t="s">
        <v>117</v>
      </c>
      <c r="G311">
        <v>394</v>
      </c>
      <c r="H311" s="1">
        <v>2</v>
      </c>
      <c r="I311">
        <v>110.38</v>
      </c>
      <c r="J311" s="1"/>
      <c r="L311" s="5" t="s">
        <v>184</v>
      </c>
    </row>
    <row r="312" spans="1:12" x14ac:dyDescent="0.3">
      <c r="A312">
        <v>98052</v>
      </c>
      <c r="B312" t="s">
        <v>587</v>
      </c>
      <c r="C312" s="2">
        <v>43160</v>
      </c>
      <c r="D312" t="s">
        <v>116</v>
      </c>
      <c r="E312">
        <v>3</v>
      </c>
      <c r="F312" t="s">
        <v>117</v>
      </c>
      <c r="G312">
        <v>322</v>
      </c>
      <c r="H312" s="1">
        <v>2</v>
      </c>
      <c r="I312">
        <v>110.38</v>
      </c>
      <c r="J312" s="1"/>
      <c r="L312" s="5" t="s">
        <v>184</v>
      </c>
    </row>
    <row r="313" spans="1:12" x14ac:dyDescent="0.3">
      <c r="A313">
        <v>98052</v>
      </c>
      <c r="B313" t="s">
        <v>587</v>
      </c>
      <c r="C313" s="2">
        <v>43180</v>
      </c>
      <c r="D313" t="s">
        <v>116</v>
      </c>
      <c r="E313">
        <v>3</v>
      </c>
      <c r="F313" t="s">
        <v>117</v>
      </c>
      <c r="G313">
        <v>319</v>
      </c>
      <c r="H313" s="1">
        <v>2</v>
      </c>
      <c r="I313">
        <v>110.38</v>
      </c>
      <c r="J313" s="1"/>
      <c r="L313" s="5" t="s">
        <v>184</v>
      </c>
    </row>
    <row r="314" spans="1:12" x14ac:dyDescent="0.3">
      <c r="A314">
        <v>98052</v>
      </c>
      <c r="B314" t="s">
        <v>587</v>
      </c>
      <c r="C314" s="2">
        <v>43186</v>
      </c>
      <c r="D314" t="s">
        <v>116</v>
      </c>
      <c r="E314">
        <v>3</v>
      </c>
      <c r="F314" t="s">
        <v>117</v>
      </c>
      <c r="G314">
        <v>301</v>
      </c>
      <c r="H314" s="1">
        <v>2</v>
      </c>
      <c r="I314">
        <v>110.38</v>
      </c>
      <c r="J314" s="1"/>
      <c r="L314" s="5" t="s">
        <v>184</v>
      </c>
    </row>
    <row r="315" spans="1:12" x14ac:dyDescent="0.3">
      <c r="A315">
        <v>98052</v>
      </c>
      <c r="B315" t="s">
        <v>587</v>
      </c>
      <c r="C315" s="2">
        <v>43174</v>
      </c>
      <c r="D315" t="s">
        <v>116</v>
      </c>
      <c r="E315">
        <v>3</v>
      </c>
      <c r="F315" t="s">
        <v>117</v>
      </c>
      <c r="G315">
        <v>293</v>
      </c>
      <c r="H315" s="1">
        <v>2</v>
      </c>
      <c r="I315">
        <v>110.38</v>
      </c>
      <c r="J315" s="1"/>
      <c r="L315" s="5" t="s">
        <v>184</v>
      </c>
    </row>
    <row r="316" spans="1:12" x14ac:dyDescent="0.3">
      <c r="A316">
        <v>98052</v>
      </c>
      <c r="B316" t="s">
        <v>587</v>
      </c>
      <c r="C316" s="2">
        <v>43167</v>
      </c>
      <c r="D316" t="s">
        <v>116</v>
      </c>
      <c r="E316">
        <v>3</v>
      </c>
      <c r="F316" t="s">
        <v>117</v>
      </c>
      <c r="G316">
        <v>282</v>
      </c>
      <c r="H316" s="1">
        <v>2</v>
      </c>
      <c r="I316">
        <v>110.38</v>
      </c>
      <c r="J316" s="1"/>
      <c r="L316" s="5" t="s">
        <v>184</v>
      </c>
    </row>
    <row r="317" spans="1:12" x14ac:dyDescent="0.3">
      <c r="A317">
        <v>98052</v>
      </c>
      <c r="B317" t="s">
        <v>587</v>
      </c>
      <c r="C317" s="2">
        <v>43166</v>
      </c>
      <c r="D317" t="s">
        <v>116</v>
      </c>
      <c r="E317">
        <v>3</v>
      </c>
      <c r="F317" t="s">
        <v>117</v>
      </c>
      <c r="G317">
        <v>261</v>
      </c>
      <c r="H317" s="1">
        <v>2</v>
      </c>
      <c r="I317">
        <v>110.38</v>
      </c>
      <c r="J317" s="1"/>
      <c r="L317" s="5" t="s">
        <v>184</v>
      </c>
    </row>
    <row r="318" spans="1:12" x14ac:dyDescent="0.3">
      <c r="A318">
        <v>98052</v>
      </c>
      <c r="B318" t="s">
        <v>587</v>
      </c>
      <c r="C318" s="2">
        <v>43179</v>
      </c>
      <c r="D318" t="s">
        <v>116</v>
      </c>
      <c r="E318">
        <v>3</v>
      </c>
      <c r="F318" t="s">
        <v>117</v>
      </c>
      <c r="G318">
        <v>251</v>
      </c>
      <c r="H318" s="1">
        <v>2</v>
      </c>
      <c r="I318">
        <v>110.38</v>
      </c>
      <c r="J318" s="1"/>
      <c r="L318" s="5" t="s">
        <v>184</v>
      </c>
    </row>
    <row r="319" spans="1:12" x14ac:dyDescent="0.3">
      <c r="A319">
        <v>98052</v>
      </c>
      <c r="B319" t="s">
        <v>587</v>
      </c>
      <c r="C319" s="2">
        <v>43173</v>
      </c>
      <c r="D319" t="s">
        <v>116</v>
      </c>
      <c r="E319">
        <v>3</v>
      </c>
      <c r="F319" t="s">
        <v>117</v>
      </c>
      <c r="G319">
        <v>246</v>
      </c>
      <c r="H319" s="1">
        <v>2</v>
      </c>
      <c r="I319">
        <v>110.38</v>
      </c>
      <c r="J319" s="1"/>
      <c r="L319" s="5" t="s">
        <v>184</v>
      </c>
    </row>
    <row r="320" spans="1:12" x14ac:dyDescent="0.3">
      <c r="A320">
        <v>98052</v>
      </c>
      <c r="B320" t="s">
        <v>587</v>
      </c>
      <c r="C320" s="2">
        <v>43162</v>
      </c>
      <c r="D320" t="s">
        <v>116</v>
      </c>
      <c r="E320">
        <v>3</v>
      </c>
      <c r="F320" t="s">
        <v>117</v>
      </c>
      <c r="G320">
        <v>250</v>
      </c>
      <c r="H320" s="1">
        <v>1</v>
      </c>
      <c r="I320">
        <v>58.08</v>
      </c>
      <c r="J320" s="1"/>
      <c r="L320" s="5" t="s">
        <v>184</v>
      </c>
    </row>
    <row r="321" spans="1:12" x14ac:dyDescent="0.3">
      <c r="A321">
        <v>98052</v>
      </c>
      <c r="B321" t="s">
        <v>587</v>
      </c>
      <c r="C321" s="2">
        <v>43190</v>
      </c>
      <c r="D321" t="s">
        <v>116</v>
      </c>
      <c r="E321">
        <v>3</v>
      </c>
      <c r="F321" t="s">
        <v>117</v>
      </c>
      <c r="G321">
        <v>232</v>
      </c>
      <c r="H321" s="1">
        <v>1</v>
      </c>
      <c r="I321">
        <v>58.08</v>
      </c>
      <c r="J321" s="1"/>
      <c r="L321" s="5" t="s">
        <v>184</v>
      </c>
    </row>
    <row r="322" spans="1:12" x14ac:dyDescent="0.3">
      <c r="A322">
        <v>98052</v>
      </c>
      <c r="B322" t="s">
        <v>587</v>
      </c>
      <c r="C322" s="2">
        <v>43172</v>
      </c>
      <c r="D322" t="s">
        <v>116</v>
      </c>
      <c r="E322">
        <v>3</v>
      </c>
      <c r="F322" t="s">
        <v>117</v>
      </c>
      <c r="G322">
        <v>231</v>
      </c>
      <c r="H322" s="1">
        <v>1</v>
      </c>
      <c r="I322">
        <v>58.08</v>
      </c>
      <c r="J322" s="1"/>
      <c r="L322" s="5" t="s">
        <v>184</v>
      </c>
    </row>
    <row r="323" spans="1:12" x14ac:dyDescent="0.3">
      <c r="A323">
        <v>98052</v>
      </c>
      <c r="B323" t="s">
        <v>587</v>
      </c>
      <c r="C323" s="2">
        <v>43171</v>
      </c>
      <c r="D323" t="s">
        <v>116</v>
      </c>
      <c r="E323">
        <v>3</v>
      </c>
      <c r="F323" t="s">
        <v>117</v>
      </c>
      <c r="G323">
        <v>224</v>
      </c>
      <c r="H323" s="1">
        <v>1</v>
      </c>
      <c r="I323">
        <v>58.08</v>
      </c>
      <c r="J323" s="1"/>
      <c r="L323" s="5" t="s">
        <v>184</v>
      </c>
    </row>
    <row r="324" spans="1:12" x14ac:dyDescent="0.3">
      <c r="A324">
        <v>98052</v>
      </c>
      <c r="B324" t="s">
        <v>587</v>
      </c>
      <c r="C324" s="2">
        <v>43183</v>
      </c>
      <c r="D324" t="s">
        <v>116</v>
      </c>
      <c r="E324">
        <v>3</v>
      </c>
      <c r="F324" t="s">
        <v>117</v>
      </c>
      <c r="G324">
        <v>224</v>
      </c>
      <c r="H324" s="1">
        <v>1</v>
      </c>
      <c r="I324">
        <v>58.08</v>
      </c>
      <c r="J324" s="1"/>
      <c r="L324" s="5" t="s">
        <v>184</v>
      </c>
    </row>
    <row r="325" spans="1:12" x14ac:dyDescent="0.3">
      <c r="A325">
        <v>98052</v>
      </c>
      <c r="B325" t="s">
        <v>587</v>
      </c>
      <c r="C325" s="2">
        <v>43185</v>
      </c>
      <c r="D325" t="s">
        <v>116</v>
      </c>
      <c r="E325">
        <v>3</v>
      </c>
      <c r="F325" t="s">
        <v>117</v>
      </c>
      <c r="G325">
        <v>224</v>
      </c>
      <c r="H325" s="1">
        <v>1</v>
      </c>
      <c r="I325">
        <v>58.08</v>
      </c>
      <c r="J325" s="1"/>
      <c r="L325" s="5" t="s">
        <v>184</v>
      </c>
    </row>
    <row r="326" spans="1:12" x14ac:dyDescent="0.3">
      <c r="A326">
        <v>98052</v>
      </c>
      <c r="B326" t="s">
        <v>587</v>
      </c>
      <c r="C326" s="2">
        <v>43169</v>
      </c>
      <c r="D326" t="s">
        <v>116</v>
      </c>
      <c r="E326">
        <v>3</v>
      </c>
      <c r="F326" t="s">
        <v>117</v>
      </c>
      <c r="G326">
        <v>222</v>
      </c>
      <c r="H326" s="1">
        <v>1</v>
      </c>
      <c r="I326">
        <v>58.08</v>
      </c>
      <c r="J326" s="1"/>
      <c r="L326" s="5" t="s">
        <v>184</v>
      </c>
    </row>
    <row r="327" spans="1:12" x14ac:dyDescent="0.3">
      <c r="A327">
        <v>98052</v>
      </c>
      <c r="B327" t="s">
        <v>587</v>
      </c>
      <c r="C327" s="2">
        <v>43176</v>
      </c>
      <c r="D327" t="s">
        <v>116</v>
      </c>
      <c r="E327">
        <v>3</v>
      </c>
      <c r="F327" t="s">
        <v>117</v>
      </c>
      <c r="G327">
        <v>218</v>
      </c>
      <c r="H327" s="1">
        <v>1</v>
      </c>
      <c r="I327">
        <v>58.08</v>
      </c>
      <c r="J327" s="1"/>
      <c r="L327" s="5" t="s">
        <v>184</v>
      </c>
    </row>
    <row r="328" spans="1:12" x14ac:dyDescent="0.3">
      <c r="A328">
        <v>98052</v>
      </c>
      <c r="B328" t="s">
        <v>587</v>
      </c>
      <c r="C328" s="2">
        <v>43189</v>
      </c>
      <c r="D328" t="s">
        <v>116</v>
      </c>
      <c r="E328">
        <v>3</v>
      </c>
      <c r="F328" t="s">
        <v>117</v>
      </c>
      <c r="G328">
        <v>190</v>
      </c>
      <c r="H328" s="1">
        <v>1</v>
      </c>
      <c r="I328">
        <v>58.08</v>
      </c>
      <c r="J328" s="1"/>
      <c r="L328" s="5" t="s">
        <v>184</v>
      </c>
    </row>
    <row r="329" spans="1:12" x14ac:dyDescent="0.3">
      <c r="A329">
        <v>98052</v>
      </c>
      <c r="B329" t="s">
        <v>587</v>
      </c>
      <c r="C329" s="2">
        <v>43164</v>
      </c>
      <c r="D329" t="s">
        <v>116</v>
      </c>
      <c r="E329">
        <v>3</v>
      </c>
      <c r="F329" t="s">
        <v>117</v>
      </c>
      <c r="G329">
        <v>177</v>
      </c>
      <c r="H329" s="1">
        <v>1</v>
      </c>
      <c r="I329">
        <v>58.08</v>
      </c>
      <c r="J329" s="1"/>
      <c r="L329" s="5" t="s">
        <v>184</v>
      </c>
    </row>
    <row r="330" spans="1:12" x14ac:dyDescent="0.3">
      <c r="A330">
        <v>98052</v>
      </c>
      <c r="B330" t="s">
        <v>587</v>
      </c>
      <c r="C330" s="2">
        <v>43165</v>
      </c>
      <c r="D330" t="s">
        <v>116</v>
      </c>
      <c r="E330">
        <v>3</v>
      </c>
      <c r="F330" t="s">
        <v>117</v>
      </c>
      <c r="G330">
        <v>162</v>
      </c>
      <c r="H330" s="1">
        <v>1</v>
      </c>
      <c r="I330">
        <v>58.08</v>
      </c>
      <c r="J330" s="1"/>
      <c r="L330" s="5" t="s">
        <v>184</v>
      </c>
    </row>
    <row r="331" spans="1:12" x14ac:dyDescent="0.3">
      <c r="A331">
        <v>98052</v>
      </c>
      <c r="B331" t="s">
        <v>587</v>
      </c>
      <c r="C331" s="2">
        <v>43178</v>
      </c>
      <c r="D331" t="s">
        <v>116</v>
      </c>
      <c r="E331">
        <v>3</v>
      </c>
      <c r="F331" t="s">
        <v>117</v>
      </c>
      <c r="G331">
        <v>94</v>
      </c>
      <c r="H331" s="1">
        <v>1</v>
      </c>
      <c r="I331">
        <v>21.84</v>
      </c>
      <c r="J331" s="1"/>
      <c r="L331" s="5" t="s">
        <v>184</v>
      </c>
    </row>
    <row r="332" spans="1:12" x14ac:dyDescent="0.3">
      <c r="A332">
        <v>97867</v>
      </c>
      <c r="B332" t="s">
        <v>586</v>
      </c>
      <c r="C332" s="2">
        <v>43165</v>
      </c>
      <c r="D332" t="s">
        <v>34</v>
      </c>
      <c r="E332">
        <v>53</v>
      </c>
      <c r="F332" t="s">
        <v>35</v>
      </c>
      <c r="G332">
        <v>87</v>
      </c>
      <c r="H332" s="1">
        <v>1</v>
      </c>
      <c r="I332">
        <v>28.32</v>
      </c>
      <c r="J332" s="1"/>
      <c r="L332" s="5" t="s">
        <v>184</v>
      </c>
    </row>
    <row r="333" spans="1:12" x14ac:dyDescent="0.3">
      <c r="A333">
        <v>87697</v>
      </c>
      <c r="B333" t="s">
        <v>586</v>
      </c>
      <c r="C333" s="2">
        <v>43181</v>
      </c>
      <c r="D333" t="s">
        <v>30</v>
      </c>
      <c r="E333">
        <v>56</v>
      </c>
      <c r="F333" t="s">
        <v>31</v>
      </c>
      <c r="G333">
        <v>122</v>
      </c>
      <c r="H333" s="1">
        <v>1</v>
      </c>
      <c r="I333">
        <v>34.31</v>
      </c>
      <c r="J333" s="1"/>
      <c r="L333" s="5" t="s">
        <v>184</v>
      </c>
    </row>
    <row r="334" spans="1:12" x14ac:dyDescent="0.3">
      <c r="A334">
        <v>87697</v>
      </c>
      <c r="B334" t="s">
        <v>586</v>
      </c>
      <c r="C334" s="2">
        <v>43174</v>
      </c>
      <c r="D334" t="s">
        <v>30</v>
      </c>
      <c r="E334">
        <v>56</v>
      </c>
      <c r="F334" t="s">
        <v>31</v>
      </c>
      <c r="G334">
        <v>116</v>
      </c>
      <c r="H334" s="1">
        <v>1</v>
      </c>
      <c r="I334">
        <v>32.619999999999997</v>
      </c>
      <c r="J334" s="1"/>
      <c r="L334" s="5" t="s">
        <v>184</v>
      </c>
    </row>
    <row r="335" spans="1:12" x14ac:dyDescent="0.3">
      <c r="A335">
        <v>87697</v>
      </c>
      <c r="B335" t="s">
        <v>586</v>
      </c>
      <c r="C335" s="2">
        <v>43167</v>
      </c>
      <c r="D335" t="s">
        <v>30</v>
      </c>
      <c r="E335">
        <v>56</v>
      </c>
      <c r="F335" t="s">
        <v>31</v>
      </c>
      <c r="G335">
        <v>112</v>
      </c>
      <c r="H335" s="1">
        <v>1</v>
      </c>
      <c r="I335">
        <v>31.49</v>
      </c>
      <c r="J335" s="1"/>
      <c r="L335" s="5" t="s">
        <v>184</v>
      </c>
    </row>
    <row r="336" spans="1:12" x14ac:dyDescent="0.3">
      <c r="A336">
        <v>87697</v>
      </c>
      <c r="B336" t="s">
        <v>586</v>
      </c>
      <c r="C336" s="2">
        <v>43172</v>
      </c>
      <c r="D336" t="s">
        <v>30</v>
      </c>
      <c r="E336">
        <v>56</v>
      </c>
      <c r="F336" t="s">
        <v>31</v>
      </c>
      <c r="G336">
        <v>112</v>
      </c>
      <c r="H336" s="1">
        <v>1</v>
      </c>
      <c r="I336">
        <v>31.49</v>
      </c>
      <c r="J336" s="1"/>
      <c r="L336" s="5" t="s">
        <v>184</v>
      </c>
    </row>
    <row r="337" spans="1:12" x14ac:dyDescent="0.3">
      <c r="A337">
        <v>87697</v>
      </c>
      <c r="B337" t="s">
        <v>586</v>
      </c>
      <c r="C337" s="2">
        <v>43178</v>
      </c>
      <c r="D337" t="s">
        <v>30</v>
      </c>
      <c r="E337">
        <v>56</v>
      </c>
      <c r="F337" t="s">
        <v>31</v>
      </c>
      <c r="G337">
        <v>112</v>
      </c>
      <c r="H337" s="1">
        <v>1</v>
      </c>
      <c r="I337">
        <v>31.49</v>
      </c>
      <c r="J337" s="1"/>
      <c r="L337" s="5" t="s">
        <v>184</v>
      </c>
    </row>
    <row r="338" spans="1:12" x14ac:dyDescent="0.3">
      <c r="A338">
        <v>87697</v>
      </c>
      <c r="B338" t="s">
        <v>586</v>
      </c>
      <c r="C338" s="2">
        <v>43185</v>
      </c>
      <c r="D338" t="s">
        <v>30</v>
      </c>
      <c r="E338">
        <v>56</v>
      </c>
      <c r="F338" t="s">
        <v>31</v>
      </c>
      <c r="G338">
        <v>112</v>
      </c>
      <c r="H338" s="1">
        <v>1</v>
      </c>
      <c r="I338">
        <v>31.49</v>
      </c>
      <c r="J338" s="1"/>
      <c r="L338" s="5" t="s">
        <v>184</v>
      </c>
    </row>
    <row r="339" spans="1:12" x14ac:dyDescent="0.3">
      <c r="A339">
        <v>87697</v>
      </c>
      <c r="B339" t="s">
        <v>586</v>
      </c>
      <c r="C339" s="2">
        <v>43164</v>
      </c>
      <c r="D339" t="s">
        <v>30</v>
      </c>
      <c r="E339">
        <v>56</v>
      </c>
      <c r="F339" t="s">
        <v>31</v>
      </c>
      <c r="G339">
        <v>97</v>
      </c>
      <c r="H339" s="1">
        <v>1</v>
      </c>
      <c r="I339">
        <v>27.28</v>
      </c>
      <c r="J339" s="1"/>
      <c r="L339" s="5" t="s">
        <v>184</v>
      </c>
    </row>
    <row r="340" spans="1:12" x14ac:dyDescent="0.3">
      <c r="A340">
        <v>87697</v>
      </c>
      <c r="B340" t="s">
        <v>586</v>
      </c>
      <c r="C340" s="2">
        <v>43187</v>
      </c>
      <c r="D340" t="s">
        <v>30</v>
      </c>
      <c r="E340">
        <v>56</v>
      </c>
      <c r="F340" t="s">
        <v>31</v>
      </c>
      <c r="G340">
        <v>88</v>
      </c>
      <c r="H340" s="1">
        <v>1</v>
      </c>
      <c r="I340">
        <v>29.53</v>
      </c>
      <c r="J340" s="1"/>
      <c r="L340" s="5" t="s">
        <v>184</v>
      </c>
    </row>
    <row r="341" spans="1:12" x14ac:dyDescent="0.3">
      <c r="A341">
        <v>86279</v>
      </c>
      <c r="B341" t="s">
        <v>578</v>
      </c>
      <c r="C341" s="2">
        <v>43169</v>
      </c>
      <c r="D341" t="s">
        <v>156</v>
      </c>
      <c r="E341">
        <v>95</v>
      </c>
      <c r="F341" t="s">
        <v>157</v>
      </c>
      <c r="G341" s="67">
        <v>290</v>
      </c>
      <c r="H341" s="38">
        <v>1</v>
      </c>
      <c r="I341">
        <v>61.300000000000004</v>
      </c>
      <c r="L341" s="5" t="s">
        <v>184</v>
      </c>
    </row>
    <row r="342" spans="1:12" x14ac:dyDescent="0.3">
      <c r="A342">
        <v>86279</v>
      </c>
      <c r="B342" t="s">
        <v>578</v>
      </c>
      <c r="C342" s="2">
        <v>43160</v>
      </c>
      <c r="D342" t="s">
        <v>156</v>
      </c>
      <c r="E342">
        <v>95</v>
      </c>
      <c r="F342" t="s">
        <v>157</v>
      </c>
      <c r="G342" s="67">
        <v>580</v>
      </c>
      <c r="H342" s="38">
        <v>2</v>
      </c>
      <c r="I342">
        <v>119.60000000000001</v>
      </c>
      <c r="L342" s="5" t="s">
        <v>184</v>
      </c>
    </row>
    <row r="343" spans="1:12" x14ac:dyDescent="0.3">
      <c r="A343">
        <v>86279</v>
      </c>
      <c r="B343" t="s">
        <v>578</v>
      </c>
      <c r="C343" s="2">
        <v>43164</v>
      </c>
      <c r="D343" t="s">
        <v>156</v>
      </c>
      <c r="E343">
        <v>95</v>
      </c>
      <c r="F343" t="s">
        <v>157</v>
      </c>
      <c r="G343" s="67">
        <v>580</v>
      </c>
      <c r="H343" s="38">
        <v>2</v>
      </c>
      <c r="I343">
        <v>119.60000000000001</v>
      </c>
      <c r="L343" s="5" t="s">
        <v>184</v>
      </c>
    </row>
    <row r="344" spans="1:12" x14ac:dyDescent="0.3">
      <c r="A344">
        <v>86279</v>
      </c>
      <c r="B344" t="s">
        <v>578</v>
      </c>
      <c r="C344" s="2">
        <v>43171</v>
      </c>
      <c r="D344" t="s">
        <v>156</v>
      </c>
      <c r="E344">
        <v>95</v>
      </c>
      <c r="F344" t="s">
        <v>157</v>
      </c>
      <c r="G344" s="67">
        <v>580</v>
      </c>
      <c r="H344" s="38">
        <v>2</v>
      </c>
      <c r="I344">
        <v>119.60000000000001</v>
      </c>
      <c r="L344" s="5" t="s">
        <v>184</v>
      </c>
    </row>
    <row r="345" spans="1:12" x14ac:dyDescent="0.3">
      <c r="A345">
        <v>86279</v>
      </c>
      <c r="B345" t="s">
        <v>578</v>
      </c>
      <c r="C345" s="2">
        <v>43172</v>
      </c>
      <c r="D345" t="s">
        <v>156</v>
      </c>
      <c r="E345">
        <v>95</v>
      </c>
      <c r="F345" t="s">
        <v>157</v>
      </c>
      <c r="G345" s="67">
        <v>580</v>
      </c>
      <c r="H345" s="38">
        <v>2</v>
      </c>
      <c r="I345">
        <v>119.60000000000001</v>
      </c>
      <c r="L345" s="5" t="s">
        <v>184</v>
      </c>
    </row>
    <row r="346" spans="1:12" x14ac:dyDescent="0.3">
      <c r="A346">
        <v>86279</v>
      </c>
      <c r="B346" t="s">
        <v>578</v>
      </c>
      <c r="C346" s="2">
        <v>43176</v>
      </c>
      <c r="D346" t="s">
        <v>156</v>
      </c>
      <c r="E346">
        <v>95</v>
      </c>
      <c r="F346" t="s">
        <v>157</v>
      </c>
      <c r="G346" s="67">
        <v>580</v>
      </c>
      <c r="H346" s="38">
        <v>2</v>
      </c>
      <c r="I346">
        <v>119.60000000000001</v>
      </c>
      <c r="L346" s="5" t="s">
        <v>184</v>
      </c>
    </row>
    <row r="347" spans="1:12" x14ac:dyDescent="0.3">
      <c r="A347">
        <v>86279</v>
      </c>
      <c r="B347" t="s">
        <v>578</v>
      </c>
      <c r="C347" s="2">
        <v>43178</v>
      </c>
      <c r="D347" t="s">
        <v>156</v>
      </c>
      <c r="E347">
        <v>95</v>
      </c>
      <c r="F347" t="s">
        <v>157</v>
      </c>
      <c r="G347" s="67">
        <v>580</v>
      </c>
      <c r="H347" s="38">
        <v>2</v>
      </c>
      <c r="I347">
        <v>119.60000000000001</v>
      </c>
      <c r="L347" s="5" t="s">
        <v>184</v>
      </c>
    </row>
    <row r="348" spans="1:12" x14ac:dyDescent="0.3">
      <c r="A348">
        <v>86279</v>
      </c>
      <c r="B348" t="s">
        <v>578</v>
      </c>
      <c r="C348" s="2">
        <v>43179</v>
      </c>
      <c r="D348" t="s">
        <v>156</v>
      </c>
      <c r="E348">
        <v>95</v>
      </c>
      <c r="F348" t="s">
        <v>157</v>
      </c>
      <c r="G348" s="67">
        <v>580</v>
      </c>
      <c r="H348" s="38">
        <v>2</v>
      </c>
      <c r="I348">
        <v>119.60000000000001</v>
      </c>
      <c r="L348" s="5" t="s">
        <v>184</v>
      </c>
    </row>
    <row r="349" spans="1:12" x14ac:dyDescent="0.3">
      <c r="A349">
        <v>86279</v>
      </c>
      <c r="B349" t="s">
        <v>578</v>
      </c>
      <c r="C349" s="2">
        <v>43187</v>
      </c>
      <c r="D349" t="s">
        <v>156</v>
      </c>
      <c r="E349">
        <v>95</v>
      </c>
      <c r="F349" t="s">
        <v>157</v>
      </c>
      <c r="G349" s="67">
        <v>580</v>
      </c>
      <c r="H349" s="38">
        <v>2</v>
      </c>
      <c r="I349">
        <v>119.60000000000001</v>
      </c>
      <c r="L349" s="5" t="s">
        <v>184</v>
      </c>
    </row>
    <row r="350" spans="1:12" x14ac:dyDescent="0.3">
      <c r="A350">
        <v>86279</v>
      </c>
      <c r="B350" t="s">
        <v>578</v>
      </c>
      <c r="C350" s="2">
        <v>43188</v>
      </c>
      <c r="D350" t="s">
        <v>156</v>
      </c>
      <c r="E350">
        <v>95</v>
      </c>
      <c r="F350" t="s">
        <v>157</v>
      </c>
      <c r="G350" s="67">
        <v>580</v>
      </c>
      <c r="H350" s="38">
        <v>2</v>
      </c>
      <c r="I350">
        <v>119.60000000000001</v>
      </c>
      <c r="L350" s="5" t="s">
        <v>184</v>
      </c>
    </row>
    <row r="351" spans="1:12" x14ac:dyDescent="0.3">
      <c r="A351">
        <v>86279</v>
      </c>
      <c r="B351" t="s">
        <v>578</v>
      </c>
      <c r="C351" s="2">
        <v>43161</v>
      </c>
      <c r="D351" t="s">
        <v>156</v>
      </c>
      <c r="E351">
        <v>95</v>
      </c>
      <c r="F351" t="s">
        <v>157</v>
      </c>
      <c r="G351" s="67">
        <v>870</v>
      </c>
      <c r="H351" s="38">
        <v>3</v>
      </c>
      <c r="I351">
        <v>177.9</v>
      </c>
      <c r="L351" s="5" t="s">
        <v>184</v>
      </c>
    </row>
    <row r="352" spans="1:12" x14ac:dyDescent="0.3">
      <c r="A352">
        <v>86279</v>
      </c>
      <c r="B352" t="s">
        <v>578</v>
      </c>
      <c r="C352" s="2">
        <v>43162</v>
      </c>
      <c r="D352" t="s">
        <v>156</v>
      </c>
      <c r="E352">
        <v>95</v>
      </c>
      <c r="F352" t="s">
        <v>157</v>
      </c>
      <c r="G352" s="67">
        <v>870</v>
      </c>
      <c r="H352" s="38">
        <v>3</v>
      </c>
      <c r="I352">
        <v>177.9</v>
      </c>
      <c r="L352" s="5" t="s">
        <v>184</v>
      </c>
    </row>
    <row r="353" spans="1:12" x14ac:dyDescent="0.3">
      <c r="A353">
        <v>86279</v>
      </c>
      <c r="B353" t="s">
        <v>578</v>
      </c>
      <c r="C353" s="2">
        <v>43165</v>
      </c>
      <c r="D353" t="s">
        <v>156</v>
      </c>
      <c r="E353">
        <v>95</v>
      </c>
      <c r="F353" t="s">
        <v>157</v>
      </c>
      <c r="G353" s="67">
        <v>870</v>
      </c>
      <c r="H353" s="38">
        <v>3</v>
      </c>
      <c r="I353">
        <v>177.9</v>
      </c>
      <c r="L353" s="5" t="s">
        <v>184</v>
      </c>
    </row>
    <row r="354" spans="1:12" x14ac:dyDescent="0.3">
      <c r="A354">
        <v>86279</v>
      </c>
      <c r="B354" t="s">
        <v>578</v>
      </c>
      <c r="C354" s="2">
        <v>43166</v>
      </c>
      <c r="D354" t="s">
        <v>156</v>
      </c>
      <c r="E354">
        <v>95</v>
      </c>
      <c r="F354" t="s">
        <v>157</v>
      </c>
      <c r="G354" s="67">
        <v>870</v>
      </c>
      <c r="H354" s="38">
        <v>3</v>
      </c>
      <c r="I354">
        <v>177.9</v>
      </c>
      <c r="L354" s="5" t="s">
        <v>184</v>
      </c>
    </row>
    <row r="355" spans="1:12" x14ac:dyDescent="0.3">
      <c r="A355">
        <v>86279</v>
      </c>
      <c r="B355" t="s">
        <v>578</v>
      </c>
      <c r="C355" s="2">
        <v>43167</v>
      </c>
      <c r="D355" t="s">
        <v>156</v>
      </c>
      <c r="E355">
        <v>95</v>
      </c>
      <c r="F355" t="s">
        <v>157</v>
      </c>
      <c r="G355" s="67">
        <v>870</v>
      </c>
      <c r="H355" s="38">
        <v>3</v>
      </c>
      <c r="I355">
        <v>177.9</v>
      </c>
      <c r="L355" s="5" t="s">
        <v>184</v>
      </c>
    </row>
    <row r="356" spans="1:12" x14ac:dyDescent="0.3">
      <c r="A356">
        <v>86279</v>
      </c>
      <c r="B356" t="s">
        <v>578</v>
      </c>
      <c r="C356" s="2">
        <v>43168</v>
      </c>
      <c r="D356" t="s">
        <v>156</v>
      </c>
      <c r="E356">
        <v>95</v>
      </c>
      <c r="F356" t="s">
        <v>157</v>
      </c>
      <c r="G356" s="67">
        <v>870</v>
      </c>
      <c r="H356" s="38">
        <v>3</v>
      </c>
      <c r="I356">
        <v>177.9</v>
      </c>
      <c r="L356" s="5" t="s">
        <v>184</v>
      </c>
    </row>
    <row r="357" spans="1:12" x14ac:dyDescent="0.3">
      <c r="A357">
        <v>86279</v>
      </c>
      <c r="B357" t="s">
        <v>578</v>
      </c>
      <c r="C357" s="2">
        <v>43173</v>
      </c>
      <c r="D357" t="s">
        <v>156</v>
      </c>
      <c r="E357">
        <v>95</v>
      </c>
      <c r="F357" t="s">
        <v>157</v>
      </c>
      <c r="G357" s="67">
        <v>870</v>
      </c>
      <c r="H357" s="38">
        <v>3</v>
      </c>
      <c r="I357">
        <v>177.9</v>
      </c>
      <c r="L357" s="5" t="s">
        <v>184</v>
      </c>
    </row>
    <row r="358" spans="1:12" x14ac:dyDescent="0.3">
      <c r="A358">
        <v>86279</v>
      </c>
      <c r="B358" t="s">
        <v>578</v>
      </c>
      <c r="C358" s="2">
        <v>43174</v>
      </c>
      <c r="D358" t="s">
        <v>156</v>
      </c>
      <c r="E358">
        <v>95</v>
      </c>
      <c r="F358" t="s">
        <v>157</v>
      </c>
      <c r="G358" s="67">
        <v>870</v>
      </c>
      <c r="H358" s="38">
        <v>3</v>
      </c>
      <c r="I358">
        <v>177.9</v>
      </c>
      <c r="L358" s="5" t="s">
        <v>184</v>
      </c>
    </row>
    <row r="359" spans="1:12" x14ac:dyDescent="0.3">
      <c r="A359">
        <v>86279</v>
      </c>
      <c r="B359" t="s">
        <v>578</v>
      </c>
      <c r="C359" s="2">
        <v>43175</v>
      </c>
      <c r="D359" t="s">
        <v>156</v>
      </c>
      <c r="E359">
        <v>95</v>
      </c>
      <c r="F359" t="s">
        <v>157</v>
      </c>
      <c r="G359" s="67">
        <v>870</v>
      </c>
      <c r="H359" s="38">
        <v>3</v>
      </c>
      <c r="I359">
        <v>177.9</v>
      </c>
      <c r="L359" s="5" t="s">
        <v>184</v>
      </c>
    </row>
    <row r="360" spans="1:12" x14ac:dyDescent="0.3">
      <c r="A360">
        <v>86279</v>
      </c>
      <c r="B360" t="s">
        <v>578</v>
      </c>
      <c r="C360" s="2">
        <v>43180</v>
      </c>
      <c r="D360" t="s">
        <v>156</v>
      </c>
      <c r="E360">
        <v>95</v>
      </c>
      <c r="F360" t="s">
        <v>157</v>
      </c>
      <c r="G360" s="67">
        <v>870</v>
      </c>
      <c r="H360" s="38">
        <v>3</v>
      </c>
      <c r="I360">
        <v>177.9</v>
      </c>
      <c r="L360" s="5" t="s">
        <v>184</v>
      </c>
    </row>
    <row r="361" spans="1:12" x14ac:dyDescent="0.3">
      <c r="A361">
        <v>86279</v>
      </c>
      <c r="B361" t="s">
        <v>578</v>
      </c>
      <c r="C361" s="2">
        <v>43181</v>
      </c>
      <c r="D361" t="s">
        <v>156</v>
      </c>
      <c r="E361">
        <v>95</v>
      </c>
      <c r="F361" t="s">
        <v>157</v>
      </c>
      <c r="G361" s="67">
        <v>870</v>
      </c>
      <c r="H361" s="38">
        <v>3</v>
      </c>
      <c r="I361">
        <v>177.9</v>
      </c>
      <c r="L361" s="5" t="s">
        <v>184</v>
      </c>
    </row>
    <row r="362" spans="1:12" x14ac:dyDescent="0.3">
      <c r="A362">
        <v>86279</v>
      </c>
      <c r="B362" t="s">
        <v>578</v>
      </c>
      <c r="C362" s="2">
        <v>43182</v>
      </c>
      <c r="D362" t="s">
        <v>156</v>
      </c>
      <c r="E362">
        <v>95</v>
      </c>
      <c r="F362" t="s">
        <v>157</v>
      </c>
      <c r="G362" s="67">
        <v>870</v>
      </c>
      <c r="H362" s="38">
        <v>3</v>
      </c>
      <c r="I362">
        <v>177.9</v>
      </c>
      <c r="L362" s="5" t="s">
        <v>184</v>
      </c>
    </row>
    <row r="363" spans="1:12" x14ac:dyDescent="0.3">
      <c r="A363">
        <v>86279</v>
      </c>
      <c r="B363" t="s">
        <v>578</v>
      </c>
      <c r="C363" s="2">
        <v>43183</v>
      </c>
      <c r="D363" t="s">
        <v>156</v>
      </c>
      <c r="E363">
        <v>95</v>
      </c>
      <c r="F363" t="s">
        <v>157</v>
      </c>
      <c r="G363" s="67">
        <v>870</v>
      </c>
      <c r="H363" s="38">
        <v>3</v>
      </c>
      <c r="I363">
        <v>177.9</v>
      </c>
      <c r="L363" s="5" t="s">
        <v>184</v>
      </c>
    </row>
    <row r="364" spans="1:12" x14ac:dyDescent="0.3">
      <c r="A364">
        <v>86279</v>
      </c>
      <c r="B364" t="s">
        <v>578</v>
      </c>
      <c r="C364" s="2">
        <v>43185</v>
      </c>
      <c r="D364" t="s">
        <v>156</v>
      </c>
      <c r="E364">
        <v>95</v>
      </c>
      <c r="F364" t="s">
        <v>157</v>
      </c>
      <c r="G364" s="67">
        <v>870</v>
      </c>
      <c r="H364" s="38">
        <v>3</v>
      </c>
      <c r="I364">
        <v>177.9</v>
      </c>
      <c r="L364" s="5" t="s">
        <v>184</v>
      </c>
    </row>
    <row r="365" spans="1:12" x14ac:dyDescent="0.3">
      <c r="A365">
        <v>86279</v>
      </c>
      <c r="B365" t="s">
        <v>578</v>
      </c>
      <c r="C365" s="2">
        <v>43186</v>
      </c>
      <c r="D365" t="s">
        <v>156</v>
      </c>
      <c r="E365">
        <v>95</v>
      </c>
      <c r="F365" t="s">
        <v>157</v>
      </c>
      <c r="G365" s="67">
        <v>870</v>
      </c>
      <c r="H365" s="38">
        <v>3</v>
      </c>
      <c r="I365">
        <v>177.9</v>
      </c>
      <c r="L365" s="5" t="s">
        <v>184</v>
      </c>
    </row>
    <row r="366" spans="1:12" x14ac:dyDescent="0.3">
      <c r="A366">
        <v>86279</v>
      </c>
      <c r="B366" t="s">
        <v>578</v>
      </c>
      <c r="C366" s="2">
        <v>43190</v>
      </c>
      <c r="D366" t="s">
        <v>156</v>
      </c>
      <c r="E366">
        <v>95</v>
      </c>
      <c r="F366" t="s">
        <v>157</v>
      </c>
      <c r="G366" s="67">
        <v>870</v>
      </c>
      <c r="H366" s="38">
        <v>3</v>
      </c>
      <c r="I366">
        <v>177.9</v>
      </c>
      <c r="L366" s="5" t="s">
        <v>184</v>
      </c>
    </row>
    <row r="367" spans="1:12" x14ac:dyDescent="0.3">
      <c r="A367">
        <v>86279</v>
      </c>
      <c r="B367" t="s">
        <v>578</v>
      </c>
      <c r="C367" s="2">
        <v>43189</v>
      </c>
      <c r="D367" t="s">
        <v>156</v>
      </c>
      <c r="E367">
        <v>95</v>
      </c>
      <c r="F367" t="s">
        <v>157</v>
      </c>
      <c r="G367" s="67">
        <v>1160</v>
      </c>
      <c r="H367" s="38">
        <v>4</v>
      </c>
      <c r="I367">
        <v>202.28</v>
      </c>
      <c r="L367" s="5" t="s">
        <v>184</v>
      </c>
    </row>
    <row r="368" spans="1:12" x14ac:dyDescent="0.3">
      <c r="A368">
        <v>85871</v>
      </c>
      <c r="B368" t="s">
        <v>573</v>
      </c>
      <c r="C368" s="2">
        <v>43178</v>
      </c>
      <c r="D368" t="s">
        <v>168</v>
      </c>
      <c r="E368">
        <v>72</v>
      </c>
      <c r="F368" t="s">
        <v>170</v>
      </c>
      <c r="G368">
        <v>156</v>
      </c>
      <c r="H368" s="70">
        <v>1</v>
      </c>
      <c r="I368" s="7">
        <v>26.806320000000003</v>
      </c>
      <c r="J368" s="9"/>
      <c r="L368" s="5" t="s">
        <v>184</v>
      </c>
    </row>
    <row r="369" spans="1:12" x14ac:dyDescent="0.3">
      <c r="A369">
        <v>85871</v>
      </c>
      <c r="B369" t="s">
        <v>573</v>
      </c>
      <c r="C369" s="2">
        <v>43186</v>
      </c>
      <c r="D369" t="s">
        <v>168</v>
      </c>
      <c r="E369">
        <v>72</v>
      </c>
      <c r="F369" t="s">
        <v>170</v>
      </c>
      <c r="G369">
        <v>205</v>
      </c>
      <c r="H369" s="70">
        <v>1</v>
      </c>
      <c r="I369" s="7">
        <v>35.232120000000002</v>
      </c>
      <c r="J369" s="9"/>
      <c r="L369" s="5" t="s">
        <v>184</v>
      </c>
    </row>
    <row r="370" spans="1:12" x14ac:dyDescent="0.3">
      <c r="A370">
        <v>85871</v>
      </c>
      <c r="B370" t="s">
        <v>573</v>
      </c>
      <c r="C370" s="2">
        <v>43164</v>
      </c>
      <c r="D370" t="s">
        <v>168</v>
      </c>
      <c r="E370">
        <v>72</v>
      </c>
      <c r="F370" t="s">
        <v>170</v>
      </c>
      <c r="G370">
        <v>208</v>
      </c>
      <c r="H370" s="70">
        <v>1</v>
      </c>
      <c r="I370" s="7">
        <v>35.745480000000008</v>
      </c>
      <c r="J370" s="9"/>
      <c r="L370" s="5" t="s">
        <v>184</v>
      </c>
    </row>
    <row r="371" spans="1:12" x14ac:dyDescent="0.3">
      <c r="A371">
        <v>85871</v>
      </c>
      <c r="B371" t="s">
        <v>573</v>
      </c>
      <c r="C371" s="2">
        <v>43179</v>
      </c>
      <c r="D371" t="s">
        <v>168</v>
      </c>
      <c r="E371">
        <v>72</v>
      </c>
      <c r="F371" t="s">
        <v>170</v>
      </c>
      <c r="G371">
        <v>224</v>
      </c>
      <c r="H371" s="70">
        <v>1</v>
      </c>
      <c r="I371" s="7">
        <v>38.502000000000002</v>
      </c>
      <c r="J371" s="9"/>
      <c r="L371" s="5" t="s">
        <v>184</v>
      </c>
    </row>
    <row r="372" spans="1:12" x14ac:dyDescent="0.3">
      <c r="A372">
        <v>85871</v>
      </c>
      <c r="B372" t="s">
        <v>573</v>
      </c>
      <c r="C372" s="2">
        <v>43189</v>
      </c>
      <c r="D372" t="s">
        <v>168</v>
      </c>
      <c r="E372">
        <v>72</v>
      </c>
      <c r="F372" t="s">
        <v>170</v>
      </c>
      <c r="G372">
        <v>243</v>
      </c>
      <c r="H372" s="70">
        <v>1</v>
      </c>
      <c r="I372" s="7">
        <v>41.760720000000006</v>
      </c>
      <c r="J372" s="9"/>
      <c r="L372" s="5" t="s">
        <v>184</v>
      </c>
    </row>
    <row r="373" spans="1:12" x14ac:dyDescent="0.3">
      <c r="A373">
        <v>85871</v>
      </c>
      <c r="B373" t="s">
        <v>573</v>
      </c>
      <c r="C373" s="2">
        <v>43185</v>
      </c>
      <c r="D373" t="s">
        <v>168</v>
      </c>
      <c r="E373">
        <v>72</v>
      </c>
      <c r="F373" t="s">
        <v>170</v>
      </c>
      <c r="G373">
        <v>244</v>
      </c>
      <c r="H373" s="70">
        <v>1</v>
      </c>
      <c r="I373" s="7">
        <v>41.939280000000004</v>
      </c>
      <c r="J373" s="9"/>
      <c r="L373" s="5" t="s">
        <v>184</v>
      </c>
    </row>
    <row r="374" spans="1:12" x14ac:dyDescent="0.3">
      <c r="A374">
        <v>85871</v>
      </c>
      <c r="B374" t="s">
        <v>573</v>
      </c>
      <c r="C374" s="2">
        <v>43165</v>
      </c>
      <c r="D374" t="s">
        <v>168</v>
      </c>
      <c r="E374">
        <v>72</v>
      </c>
      <c r="F374" t="s">
        <v>170</v>
      </c>
      <c r="G374">
        <v>247</v>
      </c>
      <c r="H374" s="70">
        <v>1</v>
      </c>
      <c r="I374" s="7">
        <v>42.452640000000002</v>
      </c>
      <c r="J374" s="9"/>
      <c r="L374" s="5" t="s">
        <v>184</v>
      </c>
    </row>
    <row r="375" spans="1:12" x14ac:dyDescent="0.3">
      <c r="A375">
        <v>85871</v>
      </c>
      <c r="B375" t="s">
        <v>573</v>
      </c>
      <c r="C375" s="2">
        <v>43190</v>
      </c>
      <c r="D375" t="s">
        <v>168</v>
      </c>
      <c r="E375">
        <v>72</v>
      </c>
      <c r="F375" t="s">
        <v>170</v>
      </c>
      <c r="G375">
        <v>249</v>
      </c>
      <c r="H375" s="70">
        <v>1</v>
      </c>
      <c r="I375" s="7">
        <v>42.798600000000008</v>
      </c>
      <c r="J375" s="9"/>
      <c r="L375" s="5" t="s">
        <v>184</v>
      </c>
    </row>
    <row r="376" spans="1:12" x14ac:dyDescent="0.3">
      <c r="A376">
        <v>85871</v>
      </c>
      <c r="B376" t="s">
        <v>573</v>
      </c>
      <c r="C376" s="2">
        <v>43172</v>
      </c>
      <c r="D376" t="s">
        <v>168</v>
      </c>
      <c r="E376">
        <v>72</v>
      </c>
      <c r="F376" t="s">
        <v>170</v>
      </c>
      <c r="G376">
        <v>250</v>
      </c>
      <c r="H376" s="70">
        <v>1</v>
      </c>
      <c r="I376" s="7">
        <v>42.966000000000001</v>
      </c>
      <c r="J376" s="9"/>
      <c r="L376" s="5" t="s">
        <v>184</v>
      </c>
    </row>
    <row r="377" spans="1:12" x14ac:dyDescent="0.3">
      <c r="A377">
        <v>85871</v>
      </c>
      <c r="B377" t="s">
        <v>573</v>
      </c>
      <c r="C377" s="2">
        <v>43171</v>
      </c>
      <c r="D377" t="s">
        <v>168</v>
      </c>
      <c r="E377">
        <v>72</v>
      </c>
      <c r="F377" t="s">
        <v>170</v>
      </c>
      <c r="G377">
        <v>278</v>
      </c>
      <c r="H377" s="70">
        <v>1</v>
      </c>
      <c r="I377" s="7">
        <v>47.775960000000005</v>
      </c>
      <c r="J377" s="9"/>
      <c r="L377" s="5" t="s">
        <v>184</v>
      </c>
    </row>
    <row r="378" spans="1:12" x14ac:dyDescent="0.3">
      <c r="A378">
        <v>85871</v>
      </c>
      <c r="B378" t="s">
        <v>573</v>
      </c>
      <c r="C378" s="2">
        <v>43174</v>
      </c>
      <c r="D378" t="s">
        <v>168</v>
      </c>
      <c r="E378">
        <v>72</v>
      </c>
      <c r="F378" t="s">
        <v>170</v>
      </c>
      <c r="G378">
        <v>280</v>
      </c>
      <c r="H378" s="70">
        <v>1</v>
      </c>
      <c r="I378" s="7">
        <v>48.121920000000003</v>
      </c>
      <c r="J378" s="9"/>
      <c r="L378" s="5" t="s">
        <v>184</v>
      </c>
    </row>
    <row r="379" spans="1:12" x14ac:dyDescent="0.3">
      <c r="A379">
        <v>85871</v>
      </c>
      <c r="B379" t="s">
        <v>573</v>
      </c>
      <c r="C379" s="2">
        <v>43167</v>
      </c>
      <c r="D379" t="s">
        <v>168</v>
      </c>
      <c r="E379">
        <v>72</v>
      </c>
      <c r="F379" t="s">
        <v>170</v>
      </c>
      <c r="G379">
        <v>282</v>
      </c>
      <c r="H379" s="70">
        <v>1</v>
      </c>
      <c r="I379" s="7">
        <v>48.467880000000001</v>
      </c>
      <c r="J379" s="9"/>
      <c r="L379" s="5" t="s">
        <v>184</v>
      </c>
    </row>
    <row r="380" spans="1:12" x14ac:dyDescent="0.3">
      <c r="A380">
        <v>85871</v>
      </c>
      <c r="B380" t="s">
        <v>573</v>
      </c>
      <c r="C380" s="2">
        <v>43173</v>
      </c>
      <c r="D380" t="s">
        <v>168</v>
      </c>
      <c r="E380">
        <v>72</v>
      </c>
      <c r="F380" t="s">
        <v>170</v>
      </c>
      <c r="G380">
        <v>308</v>
      </c>
      <c r="H380" s="70">
        <v>2</v>
      </c>
      <c r="I380" s="7">
        <v>46.057320000000004</v>
      </c>
      <c r="J380" s="9"/>
      <c r="L380" s="5" t="s">
        <v>184</v>
      </c>
    </row>
    <row r="381" spans="1:12" x14ac:dyDescent="0.3">
      <c r="A381">
        <v>85871</v>
      </c>
      <c r="B381" t="s">
        <v>573</v>
      </c>
      <c r="C381" s="2">
        <v>43175</v>
      </c>
      <c r="D381" t="s">
        <v>168</v>
      </c>
      <c r="E381">
        <v>72</v>
      </c>
      <c r="F381" t="s">
        <v>170</v>
      </c>
      <c r="G381">
        <v>309</v>
      </c>
      <c r="H381" s="70">
        <v>2</v>
      </c>
      <c r="I381" s="7">
        <v>46.213560000000001</v>
      </c>
      <c r="J381" s="9"/>
      <c r="L381" s="5" t="s">
        <v>184</v>
      </c>
    </row>
    <row r="382" spans="1:12" x14ac:dyDescent="0.3">
      <c r="A382">
        <v>85871</v>
      </c>
      <c r="B382" t="s">
        <v>573</v>
      </c>
      <c r="C382" s="2">
        <v>43166</v>
      </c>
      <c r="D382" t="s">
        <v>168</v>
      </c>
      <c r="E382">
        <v>72</v>
      </c>
      <c r="F382" t="s">
        <v>170</v>
      </c>
      <c r="G382">
        <v>311</v>
      </c>
      <c r="H382" s="70">
        <v>2</v>
      </c>
      <c r="I382" s="7">
        <v>46.503720000000008</v>
      </c>
      <c r="J382" s="9"/>
      <c r="L382" s="5" t="s">
        <v>184</v>
      </c>
    </row>
    <row r="383" spans="1:12" x14ac:dyDescent="0.3">
      <c r="A383">
        <v>85871</v>
      </c>
      <c r="B383" t="s">
        <v>573</v>
      </c>
      <c r="C383" s="2">
        <v>43182</v>
      </c>
      <c r="D383" t="s">
        <v>168</v>
      </c>
      <c r="E383">
        <v>72</v>
      </c>
      <c r="F383" t="s">
        <v>170</v>
      </c>
      <c r="G383">
        <v>318</v>
      </c>
      <c r="H383" s="70">
        <v>2</v>
      </c>
      <c r="I383" s="7">
        <v>47.552760000000006</v>
      </c>
      <c r="J383" s="9"/>
      <c r="L383" s="5" t="s">
        <v>184</v>
      </c>
    </row>
    <row r="384" spans="1:12" x14ac:dyDescent="0.3">
      <c r="A384">
        <v>85871</v>
      </c>
      <c r="B384" t="s">
        <v>573</v>
      </c>
      <c r="C384" s="2">
        <v>43187</v>
      </c>
      <c r="D384" t="s">
        <v>168</v>
      </c>
      <c r="E384">
        <v>72</v>
      </c>
      <c r="F384" t="s">
        <v>170</v>
      </c>
      <c r="G384">
        <v>319</v>
      </c>
      <c r="H384" s="70">
        <v>2</v>
      </c>
      <c r="I384" s="7">
        <v>47.709000000000003</v>
      </c>
      <c r="J384" s="9"/>
      <c r="L384" s="5" t="s">
        <v>184</v>
      </c>
    </row>
    <row r="385" spans="1:12" x14ac:dyDescent="0.3">
      <c r="A385">
        <v>85871</v>
      </c>
      <c r="B385" t="s">
        <v>573</v>
      </c>
      <c r="C385" s="2">
        <v>43188</v>
      </c>
      <c r="D385" t="s">
        <v>168</v>
      </c>
      <c r="E385">
        <v>72</v>
      </c>
      <c r="F385" t="s">
        <v>170</v>
      </c>
      <c r="G385">
        <v>324</v>
      </c>
      <c r="H385" s="70">
        <v>2</v>
      </c>
      <c r="I385" s="7">
        <v>48.456720000000004</v>
      </c>
      <c r="J385" s="9"/>
      <c r="L385" s="5" t="s">
        <v>184</v>
      </c>
    </row>
    <row r="386" spans="1:12" x14ac:dyDescent="0.3">
      <c r="A386">
        <v>85871</v>
      </c>
      <c r="B386" t="s">
        <v>573</v>
      </c>
      <c r="C386" s="2">
        <v>43168</v>
      </c>
      <c r="D386" t="s">
        <v>168</v>
      </c>
      <c r="E386">
        <v>72</v>
      </c>
      <c r="F386" t="s">
        <v>170</v>
      </c>
      <c r="G386">
        <v>331</v>
      </c>
      <c r="H386" s="70">
        <v>2</v>
      </c>
      <c r="I386" s="7">
        <v>49.494600000000005</v>
      </c>
      <c r="J386" s="9"/>
      <c r="L386" s="5" t="s">
        <v>184</v>
      </c>
    </row>
    <row r="387" spans="1:12" x14ac:dyDescent="0.3">
      <c r="A387">
        <v>85871</v>
      </c>
      <c r="B387" t="s">
        <v>573</v>
      </c>
      <c r="C387" s="2">
        <v>43180</v>
      </c>
      <c r="D387" t="s">
        <v>168</v>
      </c>
      <c r="E387">
        <v>72</v>
      </c>
      <c r="F387" t="s">
        <v>170</v>
      </c>
      <c r="G387">
        <v>348</v>
      </c>
      <c r="H387" s="70">
        <v>2</v>
      </c>
      <c r="I387" s="7">
        <v>52.039080000000006</v>
      </c>
      <c r="J387" s="9"/>
      <c r="L387" s="5" t="s">
        <v>184</v>
      </c>
    </row>
    <row r="388" spans="1:12" x14ac:dyDescent="0.3">
      <c r="A388">
        <v>85871</v>
      </c>
      <c r="B388" t="s">
        <v>573</v>
      </c>
      <c r="C388" s="2">
        <v>43181</v>
      </c>
      <c r="D388" t="s">
        <v>168</v>
      </c>
      <c r="E388">
        <v>72</v>
      </c>
      <c r="F388" t="s">
        <v>170</v>
      </c>
      <c r="G388">
        <v>357</v>
      </c>
      <c r="H388" s="70">
        <v>2</v>
      </c>
      <c r="I388" s="7">
        <v>53.389440000000008</v>
      </c>
      <c r="J388" s="9"/>
      <c r="L388" s="5" t="s">
        <v>184</v>
      </c>
    </row>
    <row r="389" spans="1:12" x14ac:dyDescent="0.3">
      <c r="A389">
        <v>85871</v>
      </c>
      <c r="B389" t="s">
        <v>573</v>
      </c>
      <c r="C389" s="2">
        <v>43160</v>
      </c>
      <c r="D389" t="s">
        <v>168</v>
      </c>
      <c r="E389">
        <v>72</v>
      </c>
      <c r="F389" t="s">
        <v>170</v>
      </c>
      <c r="G389">
        <v>388</v>
      </c>
      <c r="H389" s="70">
        <v>2</v>
      </c>
      <c r="I389" s="7">
        <v>58.020840000000007</v>
      </c>
      <c r="J389" s="9"/>
      <c r="L389" s="5" t="s">
        <v>184</v>
      </c>
    </row>
    <row r="390" spans="1:12" x14ac:dyDescent="0.3">
      <c r="A390">
        <v>85871</v>
      </c>
      <c r="B390" t="s">
        <v>573</v>
      </c>
      <c r="C390" s="2">
        <v>43161</v>
      </c>
      <c r="D390" t="s">
        <v>168</v>
      </c>
      <c r="E390">
        <v>72</v>
      </c>
      <c r="F390" t="s">
        <v>170</v>
      </c>
      <c r="G390">
        <v>418</v>
      </c>
      <c r="H390" s="70">
        <v>2</v>
      </c>
      <c r="I390" s="7">
        <v>62.507160000000006</v>
      </c>
      <c r="J390" s="9"/>
      <c r="L390" s="5" t="s">
        <v>184</v>
      </c>
    </row>
    <row r="391" spans="1:12" x14ac:dyDescent="0.3">
      <c r="A391">
        <v>84671</v>
      </c>
      <c r="B391" t="s">
        <v>586</v>
      </c>
      <c r="C391" s="2">
        <v>43172</v>
      </c>
      <c r="D391" t="s">
        <v>124</v>
      </c>
      <c r="E391">
        <v>49</v>
      </c>
      <c r="F391" t="s">
        <v>11</v>
      </c>
      <c r="G391">
        <v>45</v>
      </c>
      <c r="H391" s="1">
        <v>1</v>
      </c>
      <c r="I391">
        <v>16.57</v>
      </c>
      <c r="J391" s="1"/>
      <c r="L391" s="5" t="s">
        <v>184</v>
      </c>
    </row>
    <row r="392" spans="1:12" x14ac:dyDescent="0.3">
      <c r="A392">
        <v>80568</v>
      </c>
      <c r="B392" t="s">
        <v>586</v>
      </c>
      <c r="C392" s="2">
        <v>43188</v>
      </c>
      <c r="D392" t="s">
        <v>126</v>
      </c>
      <c r="E392">
        <v>49</v>
      </c>
      <c r="F392" t="s">
        <v>125</v>
      </c>
      <c r="G392">
        <v>52</v>
      </c>
      <c r="H392" s="1">
        <v>1</v>
      </c>
      <c r="I392">
        <v>16.57</v>
      </c>
      <c r="J392" s="1"/>
      <c r="L392" s="5" t="s">
        <v>184</v>
      </c>
    </row>
    <row r="393" spans="1:12" x14ac:dyDescent="0.3">
      <c r="A393">
        <v>80568</v>
      </c>
      <c r="B393" t="s">
        <v>586</v>
      </c>
      <c r="C393" s="2">
        <v>43175</v>
      </c>
      <c r="D393" t="s">
        <v>126</v>
      </c>
      <c r="E393">
        <v>49</v>
      </c>
      <c r="F393" t="s">
        <v>125</v>
      </c>
      <c r="G393">
        <v>42</v>
      </c>
      <c r="H393" s="1">
        <v>1</v>
      </c>
      <c r="I393">
        <v>16.57</v>
      </c>
      <c r="J393" s="1"/>
      <c r="L393" s="5" t="s">
        <v>184</v>
      </c>
    </row>
    <row r="394" spans="1:12" x14ac:dyDescent="0.3">
      <c r="A394">
        <v>79515</v>
      </c>
      <c r="B394" t="s">
        <v>578</v>
      </c>
      <c r="C394" s="2">
        <v>43169</v>
      </c>
      <c r="D394" t="s">
        <v>150</v>
      </c>
      <c r="E394">
        <v>69</v>
      </c>
      <c r="F394" t="s">
        <v>151</v>
      </c>
      <c r="G394" s="67">
        <v>290</v>
      </c>
      <c r="H394" s="38">
        <v>1</v>
      </c>
      <c r="I394">
        <v>77.2</v>
      </c>
      <c r="L394" s="5" t="s">
        <v>184</v>
      </c>
    </row>
    <row r="395" spans="1:12" x14ac:dyDescent="0.3">
      <c r="A395">
        <v>79515</v>
      </c>
      <c r="B395" t="s">
        <v>578</v>
      </c>
      <c r="C395" s="2">
        <v>43171</v>
      </c>
      <c r="D395" t="s">
        <v>150</v>
      </c>
      <c r="E395">
        <v>69</v>
      </c>
      <c r="F395" t="s">
        <v>151</v>
      </c>
      <c r="G395" s="67">
        <v>290</v>
      </c>
      <c r="H395" s="38">
        <v>1</v>
      </c>
      <c r="I395">
        <v>77.2</v>
      </c>
      <c r="L395" s="5" t="s">
        <v>184</v>
      </c>
    </row>
    <row r="396" spans="1:12" x14ac:dyDescent="0.3">
      <c r="A396">
        <v>79515</v>
      </c>
      <c r="B396" t="s">
        <v>578</v>
      </c>
      <c r="C396" s="2">
        <v>43176</v>
      </c>
      <c r="D396" t="s">
        <v>150</v>
      </c>
      <c r="E396">
        <v>69</v>
      </c>
      <c r="F396" t="s">
        <v>151</v>
      </c>
      <c r="G396" s="67">
        <v>290</v>
      </c>
      <c r="H396" s="38">
        <v>1</v>
      </c>
      <c r="I396">
        <v>77.2</v>
      </c>
      <c r="L396" s="5" t="s">
        <v>184</v>
      </c>
    </row>
    <row r="397" spans="1:12" x14ac:dyDescent="0.3">
      <c r="A397">
        <v>79515</v>
      </c>
      <c r="B397" t="s">
        <v>578</v>
      </c>
      <c r="C397" s="2">
        <v>43178</v>
      </c>
      <c r="D397" t="s">
        <v>150</v>
      </c>
      <c r="E397">
        <v>69</v>
      </c>
      <c r="F397" t="s">
        <v>151</v>
      </c>
      <c r="G397" s="67">
        <v>290</v>
      </c>
      <c r="H397" s="38">
        <v>1</v>
      </c>
      <c r="I397">
        <v>77.2</v>
      </c>
      <c r="L397" s="5" t="s">
        <v>184</v>
      </c>
    </row>
    <row r="398" spans="1:12" x14ac:dyDescent="0.3">
      <c r="A398">
        <v>79515</v>
      </c>
      <c r="B398" t="s">
        <v>578</v>
      </c>
      <c r="C398" s="2">
        <v>43179</v>
      </c>
      <c r="D398" t="s">
        <v>150</v>
      </c>
      <c r="E398">
        <v>69</v>
      </c>
      <c r="F398" t="s">
        <v>151</v>
      </c>
      <c r="G398" s="67">
        <v>290</v>
      </c>
      <c r="H398" s="38">
        <v>1</v>
      </c>
      <c r="I398">
        <v>77.2</v>
      </c>
      <c r="L398" s="5" t="s">
        <v>184</v>
      </c>
    </row>
    <row r="399" spans="1:12" x14ac:dyDescent="0.3">
      <c r="A399">
        <v>79515</v>
      </c>
      <c r="B399" t="s">
        <v>578</v>
      </c>
      <c r="C399" s="2">
        <v>43185</v>
      </c>
      <c r="D399" t="s">
        <v>150</v>
      </c>
      <c r="E399">
        <v>69</v>
      </c>
      <c r="F399" t="s">
        <v>151</v>
      </c>
      <c r="G399" s="67">
        <v>290</v>
      </c>
      <c r="H399" s="38">
        <v>1</v>
      </c>
      <c r="I399">
        <v>77.2</v>
      </c>
      <c r="L399" s="5" t="s">
        <v>184</v>
      </c>
    </row>
    <row r="400" spans="1:12" x14ac:dyDescent="0.3">
      <c r="A400">
        <v>79515</v>
      </c>
      <c r="B400" t="s">
        <v>578</v>
      </c>
      <c r="C400" s="2">
        <v>43190</v>
      </c>
      <c r="D400" t="s">
        <v>150</v>
      </c>
      <c r="E400">
        <v>69</v>
      </c>
      <c r="F400" t="s">
        <v>151</v>
      </c>
      <c r="G400" s="67">
        <v>290</v>
      </c>
      <c r="H400" s="38">
        <v>1</v>
      </c>
      <c r="I400">
        <v>77.2</v>
      </c>
      <c r="L400" s="5" t="s">
        <v>184</v>
      </c>
    </row>
    <row r="401" spans="1:12" x14ac:dyDescent="0.3">
      <c r="A401">
        <v>79515</v>
      </c>
      <c r="B401" t="s">
        <v>578</v>
      </c>
      <c r="C401" s="2">
        <v>43160</v>
      </c>
      <c r="D401" t="s">
        <v>150</v>
      </c>
      <c r="E401">
        <v>69</v>
      </c>
      <c r="F401" t="s">
        <v>151</v>
      </c>
      <c r="G401" s="67">
        <v>580</v>
      </c>
      <c r="H401" s="38">
        <v>2</v>
      </c>
      <c r="I401">
        <v>151.4</v>
      </c>
      <c r="L401" s="5" t="s">
        <v>184</v>
      </c>
    </row>
    <row r="402" spans="1:12" x14ac:dyDescent="0.3">
      <c r="A402">
        <v>79515</v>
      </c>
      <c r="B402" t="s">
        <v>578</v>
      </c>
      <c r="C402" s="2">
        <v>43172</v>
      </c>
      <c r="D402" t="s">
        <v>150</v>
      </c>
      <c r="E402">
        <v>69</v>
      </c>
      <c r="F402" t="s">
        <v>151</v>
      </c>
      <c r="G402" s="67">
        <v>580</v>
      </c>
      <c r="H402" s="38">
        <v>2</v>
      </c>
      <c r="I402">
        <v>151.4</v>
      </c>
      <c r="L402" s="5" t="s">
        <v>184</v>
      </c>
    </row>
    <row r="403" spans="1:12" x14ac:dyDescent="0.3">
      <c r="A403">
        <v>79515</v>
      </c>
      <c r="B403" t="s">
        <v>578</v>
      </c>
      <c r="C403" s="2">
        <v>43173</v>
      </c>
      <c r="D403" t="s">
        <v>150</v>
      </c>
      <c r="E403">
        <v>69</v>
      </c>
      <c r="F403" t="s">
        <v>151</v>
      </c>
      <c r="G403" s="67">
        <v>580</v>
      </c>
      <c r="H403" s="38">
        <v>2</v>
      </c>
      <c r="I403">
        <v>151.4</v>
      </c>
      <c r="L403" s="5" t="s">
        <v>184</v>
      </c>
    </row>
    <row r="404" spans="1:12" x14ac:dyDescent="0.3">
      <c r="A404">
        <v>79515</v>
      </c>
      <c r="B404" t="s">
        <v>578</v>
      </c>
      <c r="C404" s="2">
        <v>43175</v>
      </c>
      <c r="D404" t="s">
        <v>150</v>
      </c>
      <c r="E404">
        <v>69</v>
      </c>
      <c r="F404" t="s">
        <v>151</v>
      </c>
      <c r="G404" s="67">
        <v>580</v>
      </c>
      <c r="H404" s="38">
        <v>2</v>
      </c>
      <c r="I404">
        <v>151.4</v>
      </c>
      <c r="L404" s="5" t="s">
        <v>184</v>
      </c>
    </row>
    <row r="405" spans="1:12" x14ac:dyDescent="0.3">
      <c r="A405">
        <v>79515</v>
      </c>
      <c r="B405" t="s">
        <v>578</v>
      </c>
      <c r="C405" s="2">
        <v>43180</v>
      </c>
      <c r="D405" t="s">
        <v>150</v>
      </c>
      <c r="E405">
        <v>69</v>
      </c>
      <c r="F405" t="s">
        <v>151</v>
      </c>
      <c r="G405" s="67">
        <v>580</v>
      </c>
      <c r="H405" s="38">
        <v>2</v>
      </c>
      <c r="I405">
        <v>151.4</v>
      </c>
      <c r="L405" s="5" t="s">
        <v>184</v>
      </c>
    </row>
    <row r="406" spans="1:12" x14ac:dyDescent="0.3">
      <c r="A406">
        <v>79515</v>
      </c>
      <c r="B406" t="s">
        <v>578</v>
      </c>
      <c r="C406" s="2">
        <v>43182</v>
      </c>
      <c r="D406" t="s">
        <v>150</v>
      </c>
      <c r="E406">
        <v>69</v>
      </c>
      <c r="F406" t="s">
        <v>151</v>
      </c>
      <c r="G406" s="67">
        <v>580</v>
      </c>
      <c r="H406" s="38">
        <v>2</v>
      </c>
      <c r="I406">
        <v>151.4</v>
      </c>
      <c r="L406" s="5" t="s">
        <v>184</v>
      </c>
    </row>
    <row r="407" spans="1:12" x14ac:dyDescent="0.3">
      <c r="A407">
        <v>79515</v>
      </c>
      <c r="B407" t="s">
        <v>578</v>
      </c>
      <c r="C407" s="2">
        <v>43186</v>
      </c>
      <c r="D407" t="s">
        <v>150</v>
      </c>
      <c r="E407">
        <v>69</v>
      </c>
      <c r="F407" t="s">
        <v>151</v>
      </c>
      <c r="G407" s="67">
        <v>580</v>
      </c>
      <c r="H407" s="38">
        <v>2</v>
      </c>
      <c r="I407">
        <v>151.4</v>
      </c>
      <c r="L407" s="5" t="s">
        <v>184</v>
      </c>
    </row>
    <row r="408" spans="1:12" x14ac:dyDescent="0.3">
      <c r="A408">
        <v>79515</v>
      </c>
      <c r="B408" t="s">
        <v>578</v>
      </c>
      <c r="C408" s="2">
        <v>43187</v>
      </c>
      <c r="D408" t="s">
        <v>150</v>
      </c>
      <c r="E408">
        <v>69</v>
      </c>
      <c r="F408" t="s">
        <v>151</v>
      </c>
      <c r="G408" s="67">
        <v>580</v>
      </c>
      <c r="H408" s="38">
        <v>2</v>
      </c>
      <c r="I408">
        <v>151.4</v>
      </c>
      <c r="L408" s="5" t="s">
        <v>184</v>
      </c>
    </row>
    <row r="409" spans="1:12" x14ac:dyDescent="0.3">
      <c r="A409">
        <v>79515</v>
      </c>
      <c r="B409" t="s">
        <v>578</v>
      </c>
      <c r="C409" s="2">
        <v>43161</v>
      </c>
      <c r="D409" t="s">
        <v>150</v>
      </c>
      <c r="E409">
        <v>69</v>
      </c>
      <c r="F409" t="s">
        <v>151</v>
      </c>
      <c r="G409" s="67">
        <v>870</v>
      </c>
      <c r="H409" s="38">
        <v>3</v>
      </c>
      <c r="I409">
        <v>225.60000000000002</v>
      </c>
      <c r="L409" s="5" t="s">
        <v>184</v>
      </c>
    </row>
    <row r="410" spans="1:12" x14ac:dyDescent="0.3">
      <c r="A410">
        <v>79515</v>
      </c>
      <c r="B410" t="s">
        <v>578</v>
      </c>
      <c r="C410" s="2">
        <v>43174</v>
      </c>
      <c r="D410" t="s">
        <v>150</v>
      </c>
      <c r="E410">
        <v>69</v>
      </c>
      <c r="F410" t="s">
        <v>151</v>
      </c>
      <c r="G410" s="67">
        <v>870</v>
      </c>
      <c r="H410" s="38">
        <v>3</v>
      </c>
      <c r="I410">
        <v>225.60000000000002</v>
      </c>
      <c r="L410" s="5" t="s">
        <v>184</v>
      </c>
    </row>
    <row r="411" spans="1:12" x14ac:dyDescent="0.3">
      <c r="A411">
        <v>79515</v>
      </c>
      <c r="B411" t="s">
        <v>578</v>
      </c>
      <c r="C411" s="2">
        <v>43181</v>
      </c>
      <c r="D411" t="s">
        <v>150</v>
      </c>
      <c r="E411">
        <v>69</v>
      </c>
      <c r="F411" t="s">
        <v>151</v>
      </c>
      <c r="G411" s="67">
        <v>870</v>
      </c>
      <c r="H411" s="38">
        <v>3</v>
      </c>
      <c r="I411">
        <v>225.60000000000002</v>
      </c>
      <c r="L411" s="5" t="s">
        <v>184</v>
      </c>
    </row>
    <row r="412" spans="1:12" x14ac:dyDescent="0.3">
      <c r="A412">
        <v>79515</v>
      </c>
      <c r="B412" t="s">
        <v>578</v>
      </c>
      <c r="C412" s="2">
        <v>43188</v>
      </c>
      <c r="D412" t="s">
        <v>150</v>
      </c>
      <c r="E412">
        <v>69</v>
      </c>
      <c r="F412" t="s">
        <v>151</v>
      </c>
      <c r="G412" s="67">
        <v>870</v>
      </c>
      <c r="H412" s="38">
        <v>3</v>
      </c>
      <c r="I412">
        <v>225.60000000000002</v>
      </c>
      <c r="L412" s="5" t="s">
        <v>184</v>
      </c>
    </row>
    <row r="413" spans="1:12" x14ac:dyDescent="0.3">
      <c r="A413">
        <v>79515</v>
      </c>
      <c r="B413" t="s">
        <v>578</v>
      </c>
      <c r="C413" s="2">
        <v>43168</v>
      </c>
      <c r="D413" t="s">
        <v>150</v>
      </c>
      <c r="E413">
        <v>69</v>
      </c>
      <c r="F413" t="s">
        <v>151</v>
      </c>
      <c r="G413" s="67">
        <v>1450</v>
      </c>
      <c r="H413" s="38">
        <v>5</v>
      </c>
      <c r="I413">
        <v>374</v>
      </c>
      <c r="L413" s="5" t="s">
        <v>184</v>
      </c>
    </row>
    <row r="414" spans="1:12" x14ac:dyDescent="0.3">
      <c r="A414">
        <v>79515</v>
      </c>
      <c r="B414" t="s">
        <v>578</v>
      </c>
      <c r="C414" s="2">
        <v>43164</v>
      </c>
      <c r="D414" t="s">
        <v>150</v>
      </c>
      <c r="E414">
        <v>69</v>
      </c>
      <c r="F414" t="s">
        <v>151</v>
      </c>
      <c r="G414" s="67">
        <v>1740</v>
      </c>
      <c r="H414" s="38">
        <v>6</v>
      </c>
      <c r="I414">
        <v>448.20000000000005</v>
      </c>
      <c r="L414" s="5" t="s">
        <v>184</v>
      </c>
    </row>
    <row r="415" spans="1:12" x14ac:dyDescent="0.3">
      <c r="A415">
        <v>79515</v>
      </c>
      <c r="B415" t="s">
        <v>578</v>
      </c>
      <c r="C415" s="2">
        <v>43162</v>
      </c>
      <c r="D415" t="s">
        <v>150</v>
      </c>
      <c r="E415">
        <v>69</v>
      </c>
      <c r="F415" t="s">
        <v>151</v>
      </c>
      <c r="G415" s="67">
        <v>2030</v>
      </c>
      <c r="H415" s="38">
        <v>7</v>
      </c>
      <c r="I415">
        <v>522.4</v>
      </c>
      <c r="L415" s="5" t="s">
        <v>184</v>
      </c>
    </row>
    <row r="416" spans="1:12" x14ac:dyDescent="0.3">
      <c r="A416">
        <v>79515</v>
      </c>
      <c r="B416" t="s">
        <v>578</v>
      </c>
      <c r="C416" s="2">
        <v>43165</v>
      </c>
      <c r="D416" t="s">
        <v>150</v>
      </c>
      <c r="E416">
        <v>69</v>
      </c>
      <c r="F416" t="s">
        <v>151</v>
      </c>
      <c r="G416" s="67">
        <v>2030</v>
      </c>
      <c r="H416" s="38">
        <v>7</v>
      </c>
      <c r="I416">
        <v>522.4</v>
      </c>
      <c r="L416" s="5" t="s">
        <v>184</v>
      </c>
    </row>
    <row r="417" spans="1:12" x14ac:dyDescent="0.3">
      <c r="A417">
        <v>79515</v>
      </c>
      <c r="B417" t="s">
        <v>578</v>
      </c>
      <c r="C417" s="2">
        <v>43167</v>
      </c>
      <c r="D417" t="s">
        <v>150</v>
      </c>
      <c r="E417">
        <v>69</v>
      </c>
      <c r="F417" t="s">
        <v>151</v>
      </c>
      <c r="G417" s="67">
        <v>2900</v>
      </c>
      <c r="H417" s="38">
        <v>10</v>
      </c>
      <c r="I417">
        <v>745</v>
      </c>
      <c r="L417" s="5" t="s">
        <v>184</v>
      </c>
    </row>
    <row r="418" spans="1:12" x14ac:dyDescent="0.3">
      <c r="A418">
        <v>79515</v>
      </c>
      <c r="B418" t="s">
        <v>578</v>
      </c>
      <c r="C418" s="2">
        <v>43166</v>
      </c>
      <c r="D418" t="s">
        <v>150</v>
      </c>
      <c r="E418">
        <v>69</v>
      </c>
      <c r="F418" t="s">
        <v>151</v>
      </c>
      <c r="G418" s="67">
        <v>3190</v>
      </c>
      <c r="H418" s="38">
        <v>11</v>
      </c>
      <c r="I418">
        <v>760.90000000000009</v>
      </c>
      <c r="L418" s="5" t="s">
        <v>184</v>
      </c>
    </row>
    <row r="419" spans="1:12" x14ac:dyDescent="0.3">
      <c r="A419">
        <v>79307</v>
      </c>
      <c r="B419" t="s">
        <v>586</v>
      </c>
      <c r="C419" s="2">
        <v>43185</v>
      </c>
      <c r="D419" t="s">
        <v>36</v>
      </c>
      <c r="E419">
        <v>49</v>
      </c>
      <c r="F419" t="s">
        <v>37</v>
      </c>
      <c r="G419">
        <v>100</v>
      </c>
      <c r="H419" s="1">
        <v>1</v>
      </c>
      <c r="I419">
        <v>15.78</v>
      </c>
      <c r="J419" s="1"/>
      <c r="L419" s="5" t="s">
        <v>184</v>
      </c>
    </row>
    <row r="420" spans="1:12" x14ac:dyDescent="0.3">
      <c r="A420">
        <v>79307</v>
      </c>
      <c r="B420" t="s">
        <v>586</v>
      </c>
      <c r="C420" s="2">
        <v>43167</v>
      </c>
      <c r="D420" t="s">
        <v>36</v>
      </c>
      <c r="E420">
        <v>49</v>
      </c>
      <c r="F420" t="s">
        <v>37</v>
      </c>
      <c r="G420">
        <v>60</v>
      </c>
      <c r="H420" s="1">
        <v>1</v>
      </c>
      <c r="I420">
        <v>16.57</v>
      </c>
      <c r="J420" s="1"/>
      <c r="L420" s="5" t="s">
        <v>184</v>
      </c>
    </row>
    <row r="421" spans="1:12" x14ac:dyDescent="0.3">
      <c r="A421">
        <v>79305</v>
      </c>
      <c r="B421" t="s">
        <v>578</v>
      </c>
      <c r="C421" s="2">
        <v>43186</v>
      </c>
      <c r="D421" t="s">
        <v>146</v>
      </c>
      <c r="E421">
        <v>94</v>
      </c>
      <c r="F421" t="s">
        <v>138</v>
      </c>
      <c r="G421" s="67">
        <v>120</v>
      </c>
      <c r="H421" s="71">
        <v>1</v>
      </c>
      <c r="I421">
        <v>40.1</v>
      </c>
      <c r="L421" s="5" t="s">
        <v>184</v>
      </c>
    </row>
    <row r="422" spans="1:12" x14ac:dyDescent="0.3">
      <c r="A422">
        <v>79305</v>
      </c>
      <c r="B422" t="s">
        <v>578</v>
      </c>
      <c r="C422" s="2">
        <v>43164</v>
      </c>
      <c r="D422" t="s">
        <v>146</v>
      </c>
      <c r="E422">
        <v>94</v>
      </c>
      <c r="F422" t="s">
        <v>138</v>
      </c>
      <c r="G422" s="67">
        <v>290</v>
      </c>
      <c r="H422" s="38">
        <v>1</v>
      </c>
      <c r="I422">
        <v>50.7</v>
      </c>
      <c r="L422" s="5" t="s">
        <v>184</v>
      </c>
    </row>
    <row r="423" spans="1:12" x14ac:dyDescent="0.3">
      <c r="A423">
        <v>79305</v>
      </c>
      <c r="B423" t="s">
        <v>578</v>
      </c>
      <c r="C423" s="2">
        <v>43165</v>
      </c>
      <c r="D423" t="s">
        <v>146</v>
      </c>
      <c r="E423">
        <v>94</v>
      </c>
      <c r="F423" t="s">
        <v>138</v>
      </c>
      <c r="G423" s="67">
        <v>290</v>
      </c>
      <c r="H423" s="38">
        <v>1</v>
      </c>
      <c r="I423">
        <v>50.7</v>
      </c>
      <c r="L423" s="5" t="s">
        <v>184</v>
      </c>
    </row>
    <row r="424" spans="1:12" x14ac:dyDescent="0.3">
      <c r="A424">
        <v>79305</v>
      </c>
      <c r="B424" t="s">
        <v>578</v>
      </c>
      <c r="C424" s="2">
        <v>43172</v>
      </c>
      <c r="D424" t="s">
        <v>146</v>
      </c>
      <c r="E424">
        <v>94</v>
      </c>
      <c r="F424" t="s">
        <v>138</v>
      </c>
      <c r="G424" s="67">
        <v>290</v>
      </c>
      <c r="H424" s="38">
        <v>1</v>
      </c>
      <c r="I424">
        <v>50.7</v>
      </c>
      <c r="L424" s="5" t="s">
        <v>184</v>
      </c>
    </row>
    <row r="425" spans="1:12" x14ac:dyDescent="0.3">
      <c r="A425">
        <v>79305</v>
      </c>
      <c r="B425" t="s">
        <v>578</v>
      </c>
      <c r="C425" s="2">
        <v>43179</v>
      </c>
      <c r="D425" t="s">
        <v>146</v>
      </c>
      <c r="E425">
        <v>94</v>
      </c>
      <c r="F425" t="s">
        <v>138</v>
      </c>
      <c r="G425" s="67">
        <v>290</v>
      </c>
      <c r="H425" s="38">
        <v>1</v>
      </c>
      <c r="I425">
        <v>50.7</v>
      </c>
      <c r="L425" s="5" t="s">
        <v>184</v>
      </c>
    </row>
    <row r="426" spans="1:12" x14ac:dyDescent="0.3">
      <c r="A426">
        <v>79305</v>
      </c>
      <c r="B426" t="s">
        <v>578</v>
      </c>
      <c r="C426" s="2">
        <v>43160</v>
      </c>
      <c r="D426" t="s">
        <v>146</v>
      </c>
      <c r="E426">
        <v>94</v>
      </c>
      <c r="F426" t="s">
        <v>138</v>
      </c>
      <c r="G426" s="67">
        <v>580</v>
      </c>
      <c r="H426" s="38">
        <v>2</v>
      </c>
      <c r="I426">
        <v>98.4</v>
      </c>
      <c r="L426" s="5" t="s">
        <v>184</v>
      </c>
    </row>
    <row r="427" spans="1:12" x14ac:dyDescent="0.3">
      <c r="A427">
        <v>79305</v>
      </c>
      <c r="B427" t="s">
        <v>578</v>
      </c>
      <c r="C427" s="2">
        <v>43161</v>
      </c>
      <c r="D427" t="s">
        <v>146</v>
      </c>
      <c r="E427">
        <v>94</v>
      </c>
      <c r="F427" t="s">
        <v>138</v>
      </c>
      <c r="G427" s="67">
        <v>580</v>
      </c>
      <c r="H427" s="38">
        <v>2</v>
      </c>
      <c r="I427">
        <v>98.4</v>
      </c>
      <c r="L427" s="5" t="s">
        <v>184</v>
      </c>
    </row>
    <row r="428" spans="1:12" x14ac:dyDescent="0.3">
      <c r="A428">
        <v>79305</v>
      </c>
      <c r="B428" t="s">
        <v>578</v>
      </c>
      <c r="C428" s="2">
        <v>43166</v>
      </c>
      <c r="D428" t="s">
        <v>146</v>
      </c>
      <c r="E428">
        <v>94</v>
      </c>
      <c r="F428" t="s">
        <v>138</v>
      </c>
      <c r="G428" s="67">
        <v>580</v>
      </c>
      <c r="H428" s="38">
        <v>2</v>
      </c>
      <c r="I428">
        <v>98.4</v>
      </c>
      <c r="L428" s="5" t="s">
        <v>184</v>
      </c>
    </row>
    <row r="429" spans="1:12" x14ac:dyDescent="0.3">
      <c r="A429">
        <v>79305</v>
      </c>
      <c r="B429" t="s">
        <v>578</v>
      </c>
      <c r="C429" s="2">
        <v>43167</v>
      </c>
      <c r="D429" t="s">
        <v>146</v>
      </c>
      <c r="E429">
        <v>94</v>
      </c>
      <c r="F429" t="s">
        <v>138</v>
      </c>
      <c r="G429" s="67">
        <v>580</v>
      </c>
      <c r="H429" s="38">
        <v>2</v>
      </c>
      <c r="I429">
        <v>98.4</v>
      </c>
      <c r="L429" s="5" t="s">
        <v>184</v>
      </c>
    </row>
    <row r="430" spans="1:12" x14ac:dyDescent="0.3">
      <c r="A430">
        <v>79305</v>
      </c>
      <c r="B430" t="s">
        <v>578</v>
      </c>
      <c r="C430" s="2">
        <v>43168</v>
      </c>
      <c r="D430" t="s">
        <v>146</v>
      </c>
      <c r="E430">
        <v>94</v>
      </c>
      <c r="F430" t="s">
        <v>138</v>
      </c>
      <c r="G430" s="67">
        <v>580</v>
      </c>
      <c r="H430" s="38">
        <v>2</v>
      </c>
      <c r="I430">
        <v>98.4</v>
      </c>
      <c r="L430" s="5" t="s">
        <v>184</v>
      </c>
    </row>
    <row r="431" spans="1:12" x14ac:dyDescent="0.3">
      <c r="A431">
        <v>79305</v>
      </c>
      <c r="B431" t="s">
        <v>578</v>
      </c>
      <c r="C431" s="2">
        <v>43171</v>
      </c>
      <c r="D431" t="s">
        <v>146</v>
      </c>
      <c r="E431">
        <v>94</v>
      </c>
      <c r="F431" t="s">
        <v>138</v>
      </c>
      <c r="G431" s="67">
        <v>580</v>
      </c>
      <c r="H431" s="38">
        <v>2</v>
      </c>
      <c r="I431">
        <v>98.4</v>
      </c>
      <c r="L431" s="5" t="s">
        <v>184</v>
      </c>
    </row>
    <row r="432" spans="1:12" x14ac:dyDescent="0.3">
      <c r="A432">
        <v>79305</v>
      </c>
      <c r="B432" t="s">
        <v>578</v>
      </c>
      <c r="C432" s="2">
        <v>43174</v>
      </c>
      <c r="D432" t="s">
        <v>146</v>
      </c>
      <c r="E432">
        <v>94</v>
      </c>
      <c r="F432" t="s">
        <v>138</v>
      </c>
      <c r="G432" s="67">
        <v>580</v>
      </c>
      <c r="H432" s="38">
        <v>2</v>
      </c>
      <c r="I432">
        <v>98.4</v>
      </c>
      <c r="L432" s="5" t="s">
        <v>184</v>
      </c>
    </row>
    <row r="433" spans="1:12" x14ac:dyDescent="0.3">
      <c r="A433">
        <v>79305</v>
      </c>
      <c r="B433" t="s">
        <v>578</v>
      </c>
      <c r="C433" s="2">
        <v>43175</v>
      </c>
      <c r="D433" t="s">
        <v>146</v>
      </c>
      <c r="E433">
        <v>94</v>
      </c>
      <c r="F433" t="s">
        <v>138</v>
      </c>
      <c r="G433" s="67">
        <v>580</v>
      </c>
      <c r="H433" s="38">
        <v>2</v>
      </c>
      <c r="I433">
        <v>98.4</v>
      </c>
      <c r="L433" s="5" t="s">
        <v>184</v>
      </c>
    </row>
    <row r="434" spans="1:12" x14ac:dyDescent="0.3">
      <c r="A434">
        <v>79305</v>
      </c>
      <c r="B434" t="s">
        <v>578</v>
      </c>
      <c r="C434" s="2">
        <v>43178</v>
      </c>
      <c r="D434" t="s">
        <v>146</v>
      </c>
      <c r="E434">
        <v>94</v>
      </c>
      <c r="F434" t="s">
        <v>138</v>
      </c>
      <c r="G434" s="67">
        <v>580</v>
      </c>
      <c r="H434" s="38">
        <v>2</v>
      </c>
      <c r="I434">
        <v>98.4</v>
      </c>
      <c r="L434" s="5" t="s">
        <v>184</v>
      </c>
    </row>
    <row r="435" spans="1:12" x14ac:dyDescent="0.3">
      <c r="A435">
        <v>79305</v>
      </c>
      <c r="B435" t="s">
        <v>578</v>
      </c>
      <c r="C435" s="2">
        <v>43180</v>
      </c>
      <c r="D435" t="s">
        <v>146</v>
      </c>
      <c r="E435">
        <v>94</v>
      </c>
      <c r="F435" t="s">
        <v>138</v>
      </c>
      <c r="G435" s="67">
        <v>580</v>
      </c>
      <c r="H435" s="38">
        <v>2</v>
      </c>
      <c r="I435">
        <v>98.4</v>
      </c>
      <c r="L435" s="5" t="s">
        <v>184</v>
      </c>
    </row>
    <row r="436" spans="1:12" x14ac:dyDescent="0.3">
      <c r="A436">
        <v>79305</v>
      </c>
      <c r="B436" t="s">
        <v>578</v>
      </c>
      <c r="C436" s="2">
        <v>43181</v>
      </c>
      <c r="D436" t="s">
        <v>146</v>
      </c>
      <c r="E436">
        <v>94</v>
      </c>
      <c r="F436" t="s">
        <v>138</v>
      </c>
      <c r="G436" s="67">
        <v>580</v>
      </c>
      <c r="H436" s="38">
        <v>2</v>
      </c>
      <c r="I436">
        <v>98.4</v>
      </c>
      <c r="L436" s="5" t="s">
        <v>184</v>
      </c>
    </row>
    <row r="437" spans="1:12" x14ac:dyDescent="0.3">
      <c r="A437">
        <v>79305</v>
      </c>
      <c r="B437" t="s">
        <v>578</v>
      </c>
      <c r="C437" s="2">
        <v>43182</v>
      </c>
      <c r="D437" t="s">
        <v>146</v>
      </c>
      <c r="E437">
        <v>94</v>
      </c>
      <c r="F437" t="s">
        <v>138</v>
      </c>
      <c r="G437" s="67">
        <v>580</v>
      </c>
      <c r="H437" s="38">
        <v>2</v>
      </c>
      <c r="I437">
        <v>98.4</v>
      </c>
      <c r="L437" s="5" t="s">
        <v>184</v>
      </c>
    </row>
    <row r="438" spans="1:12" x14ac:dyDescent="0.3">
      <c r="A438">
        <v>79305</v>
      </c>
      <c r="B438" t="s">
        <v>578</v>
      </c>
      <c r="C438" s="2">
        <v>43185</v>
      </c>
      <c r="D438" t="s">
        <v>146</v>
      </c>
      <c r="E438">
        <v>94</v>
      </c>
      <c r="F438" t="s">
        <v>138</v>
      </c>
      <c r="G438" s="67">
        <v>580</v>
      </c>
      <c r="H438" s="38">
        <v>2</v>
      </c>
      <c r="I438">
        <v>98.4</v>
      </c>
      <c r="L438" s="5" t="s">
        <v>184</v>
      </c>
    </row>
    <row r="439" spans="1:12" x14ac:dyDescent="0.3">
      <c r="A439">
        <v>79305</v>
      </c>
      <c r="B439" t="s">
        <v>578</v>
      </c>
      <c r="C439" s="2">
        <v>43188</v>
      </c>
      <c r="D439" t="s">
        <v>146</v>
      </c>
      <c r="E439">
        <v>94</v>
      </c>
      <c r="F439" t="s">
        <v>138</v>
      </c>
      <c r="G439" s="67">
        <v>580</v>
      </c>
      <c r="H439" s="38">
        <v>2</v>
      </c>
      <c r="I439">
        <v>98.4</v>
      </c>
      <c r="L439" s="5" t="s">
        <v>184</v>
      </c>
    </row>
    <row r="440" spans="1:12" x14ac:dyDescent="0.3">
      <c r="A440">
        <v>79305</v>
      </c>
      <c r="B440" t="s">
        <v>578</v>
      </c>
      <c r="C440" s="2">
        <v>43189</v>
      </c>
      <c r="D440" t="s">
        <v>146</v>
      </c>
      <c r="E440">
        <v>94</v>
      </c>
      <c r="F440" t="s">
        <v>138</v>
      </c>
      <c r="G440" s="67">
        <v>580</v>
      </c>
      <c r="H440" s="38">
        <v>2</v>
      </c>
      <c r="I440">
        <v>98.4</v>
      </c>
      <c r="L440" s="5" t="s">
        <v>184</v>
      </c>
    </row>
    <row r="441" spans="1:12" x14ac:dyDescent="0.3">
      <c r="A441">
        <v>79305</v>
      </c>
      <c r="B441" t="s">
        <v>578</v>
      </c>
      <c r="C441" s="2">
        <v>43173</v>
      </c>
      <c r="D441" t="s">
        <v>146</v>
      </c>
      <c r="E441">
        <v>94</v>
      </c>
      <c r="F441" t="s">
        <v>138</v>
      </c>
      <c r="G441" s="67">
        <v>870</v>
      </c>
      <c r="H441" s="38">
        <v>3</v>
      </c>
      <c r="I441">
        <v>146.1</v>
      </c>
      <c r="L441" s="5" t="s">
        <v>184</v>
      </c>
    </row>
    <row r="442" spans="1:12" x14ac:dyDescent="0.3">
      <c r="A442">
        <v>79305</v>
      </c>
      <c r="B442" t="s">
        <v>578</v>
      </c>
      <c r="C442" s="2">
        <v>43187</v>
      </c>
      <c r="D442" t="s">
        <v>146</v>
      </c>
      <c r="E442">
        <v>94</v>
      </c>
      <c r="F442" t="s">
        <v>138</v>
      </c>
      <c r="G442" s="67">
        <v>870</v>
      </c>
      <c r="H442" s="38">
        <v>3</v>
      </c>
      <c r="I442">
        <v>146.1</v>
      </c>
      <c r="L442" s="5" t="s">
        <v>184</v>
      </c>
    </row>
    <row r="443" spans="1:12" x14ac:dyDescent="0.3">
      <c r="A443">
        <v>79294</v>
      </c>
      <c r="B443" t="s">
        <v>586</v>
      </c>
      <c r="C443" s="2">
        <v>43171</v>
      </c>
      <c r="D443" t="s">
        <v>25</v>
      </c>
      <c r="E443">
        <v>70</v>
      </c>
      <c r="F443" t="s">
        <v>26</v>
      </c>
      <c r="G443">
        <v>168</v>
      </c>
      <c r="H443" s="1">
        <v>1</v>
      </c>
      <c r="I443">
        <v>98.16</v>
      </c>
      <c r="J443" s="1"/>
      <c r="L443" s="5" t="s">
        <v>184</v>
      </c>
    </row>
    <row r="444" spans="1:12" x14ac:dyDescent="0.3">
      <c r="A444">
        <v>79294</v>
      </c>
      <c r="B444" t="s">
        <v>586</v>
      </c>
      <c r="C444" s="2">
        <v>43178</v>
      </c>
      <c r="D444" t="s">
        <v>25</v>
      </c>
      <c r="E444">
        <v>70</v>
      </c>
      <c r="F444" t="s">
        <v>26</v>
      </c>
      <c r="G444">
        <v>168</v>
      </c>
      <c r="H444" s="1">
        <v>1</v>
      </c>
      <c r="I444">
        <v>98.16</v>
      </c>
      <c r="J444" s="1"/>
      <c r="L444" s="5" t="s">
        <v>184</v>
      </c>
    </row>
    <row r="445" spans="1:12" x14ac:dyDescent="0.3">
      <c r="A445">
        <v>79294</v>
      </c>
      <c r="B445" t="s">
        <v>586</v>
      </c>
      <c r="C445" s="2">
        <v>43190</v>
      </c>
      <c r="D445" t="s">
        <v>25</v>
      </c>
      <c r="E445">
        <v>70</v>
      </c>
      <c r="F445" t="s">
        <v>26</v>
      </c>
      <c r="G445">
        <v>168</v>
      </c>
      <c r="H445" s="1">
        <v>1</v>
      </c>
      <c r="I445">
        <v>98.16</v>
      </c>
      <c r="J445" s="1"/>
      <c r="L445" s="5" t="s">
        <v>184</v>
      </c>
    </row>
    <row r="446" spans="1:12" x14ac:dyDescent="0.3">
      <c r="A446">
        <v>79294</v>
      </c>
      <c r="B446" t="s">
        <v>586</v>
      </c>
      <c r="C446" s="2">
        <v>43185</v>
      </c>
      <c r="D446" t="s">
        <v>25</v>
      </c>
      <c r="E446">
        <v>70</v>
      </c>
      <c r="F446" t="s">
        <v>26</v>
      </c>
      <c r="G446">
        <v>162</v>
      </c>
      <c r="H446" s="1">
        <v>1</v>
      </c>
      <c r="I446">
        <v>98.16</v>
      </c>
      <c r="J446" s="1"/>
      <c r="L446" s="5" t="s">
        <v>184</v>
      </c>
    </row>
    <row r="447" spans="1:12" x14ac:dyDescent="0.3">
      <c r="A447">
        <v>79294</v>
      </c>
      <c r="B447" t="s">
        <v>586</v>
      </c>
      <c r="C447" s="2">
        <v>43164</v>
      </c>
      <c r="D447" t="s">
        <v>25</v>
      </c>
      <c r="E447">
        <v>70</v>
      </c>
      <c r="F447" t="s">
        <v>26</v>
      </c>
      <c r="G447">
        <v>156</v>
      </c>
      <c r="H447" s="1">
        <v>1</v>
      </c>
      <c r="I447">
        <v>98.16</v>
      </c>
      <c r="J447" s="1"/>
      <c r="L447" s="5" t="s">
        <v>184</v>
      </c>
    </row>
    <row r="448" spans="1:12" x14ac:dyDescent="0.3">
      <c r="A448">
        <v>78830</v>
      </c>
      <c r="B448" t="s">
        <v>572</v>
      </c>
      <c r="C448" s="2">
        <v>43167</v>
      </c>
      <c r="D448" t="s">
        <v>165</v>
      </c>
      <c r="E448">
        <v>72</v>
      </c>
      <c r="F448" t="s">
        <v>166</v>
      </c>
      <c r="G448">
        <v>601</v>
      </c>
      <c r="H448" s="38">
        <v>1</v>
      </c>
      <c r="I448" s="7">
        <v>122.67720000000001</v>
      </c>
      <c r="L448" s="5" t="s">
        <v>133</v>
      </c>
    </row>
    <row r="449" spans="1:12" x14ac:dyDescent="0.3">
      <c r="A449">
        <v>78830</v>
      </c>
      <c r="B449" t="s">
        <v>572</v>
      </c>
      <c r="C449" s="2">
        <v>43165</v>
      </c>
      <c r="D449" t="s">
        <v>165</v>
      </c>
      <c r="E449">
        <v>72</v>
      </c>
      <c r="F449" t="s">
        <v>166</v>
      </c>
      <c r="G449">
        <v>600</v>
      </c>
      <c r="H449" s="38">
        <v>1</v>
      </c>
      <c r="I449" s="7">
        <v>122.47200000000001</v>
      </c>
      <c r="L449" s="5" t="s">
        <v>133</v>
      </c>
    </row>
    <row r="450" spans="1:12" x14ac:dyDescent="0.3">
      <c r="A450">
        <v>78830</v>
      </c>
      <c r="B450" t="s">
        <v>572</v>
      </c>
      <c r="C450" s="2">
        <v>43166</v>
      </c>
      <c r="D450" t="s">
        <v>165</v>
      </c>
      <c r="E450">
        <v>72</v>
      </c>
      <c r="F450" t="s">
        <v>166</v>
      </c>
      <c r="G450">
        <v>312</v>
      </c>
      <c r="H450" s="38">
        <v>1</v>
      </c>
      <c r="I450" s="7">
        <v>63.687600000000003</v>
      </c>
      <c r="L450" s="5" t="s">
        <v>133</v>
      </c>
    </row>
    <row r="451" spans="1:12" x14ac:dyDescent="0.3">
      <c r="A451">
        <v>78830</v>
      </c>
      <c r="B451" t="s">
        <v>573</v>
      </c>
      <c r="C451" s="2">
        <v>43171</v>
      </c>
      <c r="D451" t="s">
        <v>165</v>
      </c>
      <c r="E451">
        <v>72</v>
      </c>
      <c r="F451" t="s">
        <v>166</v>
      </c>
      <c r="G451">
        <v>96</v>
      </c>
      <c r="H451" s="70">
        <v>1</v>
      </c>
      <c r="I451" s="7">
        <v>15.713280000000001</v>
      </c>
      <c r="J451" s="9"/>
      <c r="L451" s="5" t="s">
        <v>184</v>
      </c>
    </row>
    <row r="452" spans="1:12" x14ac:dyDescent="0.3">
      <c r="A452">
        <v>78830</v>
      </c>
      <c r="B452" t="s">
        <v>573</v>
      </c>
      <c r="C452" s="2">
        <v>43188</v>
      </c>
      <c r="D452" t="s">
        <v>165</v>
      </c>
      <c r="E452">
        <v>72</v>
      </c>
      <c r="F452" t="s">
        <v>166</v>
      </c>
      <c r="G452">
        <v>96</v>
      </c>
      <c r="H452" s="70">
        <v>1</v>
      </c>
      <c r="I452" s="7">
        <v>15.713280000000001</v>
      </c>
      <c r="J452" s="9"/>
      <c r="L452" s="5" t="s">
        <v>184</v>
      </c>
    </row>
    <row r="453" spans="1:12" x14ac:dyDescent="0.3">
      <c r="A453">
        <v>78830</v>
      </c>
      <c r="B453" t="s">
        <v>573</v>
      </c>
      <c r="C453" s="2">
        <v>43167</v>
      </c>
      <c r="D453" t="s">
        <v>165</v>
      </c>
      <c r="E453">
        <v>72</v>
      </c>
      <c r="F453" t="s">
        <v>166</v>
      </c>
      <c r="G453">
        <v>128</v>
      </c>
      <c r="H453" s="70">
        <v>1</v>
      </c>
      <c r="I453" s="7">
        <v>20.958480000000002</v>
      </c>
      <c r="J453" s="9"/>
      <c r="L453" s="5" t="s">
        <v>184</v>
      </c>
    </row>
    <row r="454" spans="1:12" x14ac:dyDescent="0.3">
      <c r="A454">
        <v>78830</v>
      </c>
      <c r="B454" t="s">
        <v>573</v>
      </c>
      <c r="C454" s="2">
        <v>43185</v>
      </c>
      <c r="D454" t="s">
        <v>165</v>
      </c>
      <c r="E454">
        <v>72</v>
      </c>
      <c r="F454" t="s">
        <v>166</v>
      </c>
      <c r="G454">
        <v>168</v>
      </c>
      <c r="H454" s="70">
        <v>1</v>
      </c>
      <c r="I454" s="7">
        <v>27.509399999999999</v>
      </c>
      <c r="J454" s="9"/>
      <c r="L454" s="5" t="s">
        <v>184</v>
      </c>
    </row>
    <row r="455" spans="1:12" x14ac:dyDescent="0.3">
      <c r="A455">
        <v>78830</v>
      </c>
      <c r="B455" t="s">
        <v>573</v>
      </c>
      <c r="C455" s="2">
        <v>43161</v>
      </c>
      <c r="D455" t="s">
        <v>165</v>
      </c>
      <c r="E455">
        <v>72</v>
      </c>
      <c r="F455" t="s">
        <v>166</v>
      </c>
      <c r="G455">
        <v>208</v>
      </c>
      <c r="H455" s="70">
        <v>1</v>
      </c>
      <c r="I455" s="7">
        <v>34.049160000000008</v>
      </c>
      <c r="J455" s="9"/>
      <c r="L455" s="5" t="s">
        <v>184</v>
      </c>
    </row>
    <row r="456" spans="1:12" x14ac:dyDescent="0.3">
      <c r="A456">
        <v>78830</v>
      </c>
      <c r="B456" t="s">
        <v>573</v>
      </c>
      <c r="C456" s="2">
        <v>43178</v>
      </c>
      <c r="D456" t="s">
        <v>165</v>
      </c>
      <c r="E456">
        <v>72</v>
      </c>
      <c r="F456" t="s">
        <v>166</v>
      </c>
      <c r="G456">
        <v>232</v>
      </c>
      <c r="H456" s="70">
        <v>1</v>
      </c>
      <c r="I456" s="7">
        <v>37.977480000000007</v>
      </c>
      <c r="J456" s="9"/>
      <c r="L456" s="5" t="s">
        <v>184</v>
      </c>
    </row>
    <row r="457" spans="1:12" x14ac:dyDescent="0.3">
      <c r="A457">
        <v>78830</v>
      </c>
      <c r="B457" t="s">
        <v>573</v>
      </c>
      <c r="C457" s="2">
        <v>43168</v>
      </c>
      <c r="D457" t="s">
        <v>165</v>
      </c>
      <c r="E457">
        <v>72</v>
      </c>
      <c r="F457" t="s">
        <v>166</v>
      </c>
      <c r="G457">
        <v>240</v>
      </c>
      <c r="H457" s="70">
        <v>1</v>
      </c>
      <c r="I457" s="7">
        <v>39.294360000000005</v>
      </c>
      <c r="J457" s="9"/>
      <c r="L457" s="5" t="s">
        <v>184</v>
      </c>
    </row>
    <row r="458" spans="1:12" x14ac:dyDescent="0.3">
      <c r="A458">
        <v>78830</v>
      </c>
      <c r="B458" t="s">
        <v>573</v>
      </c>
      <c r="C458" s="2">
        <v>43175</v>
      </c>
      <c r="D458" t="s">
        <v>165</v>
      </c>
      <c r="E458">
        <v>72</v>
      </c>
      <c r="F458" t="s">
        <v>166</v>
      </c>
      <c r="G458">
        <v>248</v>
      </c>
      <c r="H458" s="70">
        <v>1</v>
      </c>
      <c r="I458" s="7">
        <v>40.600080000000005</v>
      </c>
      <c r="J458" s="9"/>
      <c r="L458" s="5" t="s">
        <v>184</v>
      </c>
    </row>
    <row r="459" spans="1:12" x14ac:dyDescent="0.3">
      <c r="A459">
        <v>78830</v>
      </c>
      <c r="B459" t="s">
        <v>573</v>
      </c>
      <c r="C459" s="2">
        <v>43182</v>
      </c>
      <c r="D459" t="s">
        <v>165</v>
      </c>
      <c r="E459">
        <v>72</v>
      </c>
      <c r="F459" t="s">
        <v>166</v>
      </c>
      <c r="G459">
        <v>264</v>
      </c>
      <c r="H459" s="70">
        <v>1</v>
      </c>
      <c r="I459" s="7">
        <v>43.222680000000004</v>
      </c>
      <c r="J459" s="9"/>
      <c r="L459" s="5" t="s">
        <v>184</v>
      </c>
    </row>
    <row r="460" spans="1:12" x14ac:dyDescent="0.3">
      <c r="A460">
        <v>78830</v>
      </c>
      <c r="B460" t="s">
        <v>573</v>
      </c>
      <c r="C460" s="2">
        <v>43172</v>
      </c>
      <c r="D460" t="s">
        <v>165</v>
      </c>
      <c r="E460">
        <v>72</v>
      </c>
      <c r="F460" t="s">
        <v>166</v>
      </c>
      <c r="G460">
        <v>280</v>
      </c>
      <c r="H460" s="70">
        <v>1</v>
      </c>
      <c r="I460" s="7">
        <v>45.845280000000002</v>
      </c>
      <c r="J460" s="9"/>
      <c r="L460" s="5" t="s">
        <v>184</v>
      </c>
    </row>
    <row r="461" spans="1:12" x14ac:dyDescent="0.3">
      <c r="A461">
        <v>78830</v>
      </c>
      <c r="B461" t="s">
        <v>573</v>
      </c>
      <c r="C461" s="2">
        <v>43189</v>
      </c>
      <c r="D461" t="s">
        <v>165</v>
      </c>
      <c r="E461">
        <v>72</v>
      </c>
      <c r="F461" t="s">
        <v>166</v>
      </c>
      <c r="G461">
        <v>288</v>
      </c>
      <c r="H461" s="70">
        <v>1</v>
      </c>
      <c r="I461" s="7">
        <v>47.151000000000003</v>
      </c>
      <c r="J461" s="9"/>
      <c r="L461" s="5" t="s">
        <v>184</v>
      </c>
    </row>
    <row r="462" spans="1:12" x14ac:dyDescent="0.3">
      <c r="A462">
        <v>78830</v>
      </c>
      <c r="B462" t="s">
        <v>573</v>
      </c>
      <c r="C462" s="2">
        <v>43179</v>
      </c>
      <c r="D462" t="s">
        <v>165</v>
      </c>
      <c r="E462">
        <v>72</v>
      </c>
      <c r="F462" t="s">
        <v>166</v>
      </c>
      <c r="G462">
        <v>328</v>
      </c>
      <c r="H462" s="70">
        <v>2</v>
      </c>
      <c r="I462" s="7">
        <v>48.322800000000001</v>
      </c>
      <c r="J462" s="9"/>
      <c r="L462" s="5" t="s">
        <v>184</v>
      </c>
    </row>
    <row r="463" spans="1:12" x14ac:dyDescent="0.3">
      <c r="A463">
        <v>78830</v>
      </c>
      <c r="B463" t="s">
        <v>573</v>
      </c>
      <c r="C463" s="2">
        <v>43164</v>
      </c>
      <c r="D463" t="s">
        <v>165</v>
      </c>
      <c r="E463">
        <v>72</v>
      </c>
      <c r="F463" t="s">
        <v>166</v>
      </c>
      <c r="G463">
        <v>408</v>
      </c>
      <c r="H463" s="70">
        <v>2</v>
      </c>
      <c r="I463" s="7">
        <v>60.107760000000006</v>
      </c>
      <c r="J463" s="9"/>
      <c r="L463" s="5" t="s">
        <v>184</v>
      </c>
    </row>
    <row r="464" spans="1:12" x14ac:dyDescent="0.3">
      <c r="A464">
        <v>78830</v>
      </c>
      <c r="B464" t="s">
        <v>573</v>
      </c>
      <c r="C464" s="2">
        <v>43180</v>
      </c>
      <c r="D464" t="s">
        <v>165</v>
      </c>
      <c r="E464">
        <v>72</v>
      </c>
      <c r="F464" t="s">
        <v>166</v>
      </c>
      <c r="G464">
        <v>416</v>
      </c>
      <c r="H464" s="70">
        <v>2</v>
      </c>
      <c r="I464" s="7">
        <v>61.279560000000004</v>
      </c>
      <c r="J464" s="9"/>
      <c r="L464" s="5" t="s">
        <v>184</v>
      </c>
    </row>
    <row r="465" spans="1:12" x14ac:dyDescent="0.3">
      <c r="A465">
        <v>78830</v>
      </c>
      <c r="B465" t="s">
        <v>573</v>
      </c>
      <c r="C465" s="2">
        <v>43162</v>
      </c>
      <c r="D465" t="s">
        <v>165</v>
      </c>
      <c r="E465">
        <v>72</v>
      </c>
      <c r="F465" t="s">
        <v>166</v>
      </c>
      <c r="G465">
        <v>440</v>
      </c>
      <c r="H465" s="70">
        <v>2</v>
      </c>
      <c r="I465" s="7">
        <v>64.817280000000011</v>
      </c>
      <c r="J465" s="9"/>
      <c r="L465" s="5" t="s">
        <v>184</v>
      </c>
    </row>
    <row r="466" spans="1:12" x14ac:dyDescent="0.3">
      <c r="A466">
        <v>78830</v>
      </c>
      <c r="B466" t="s">
        <v>573</v>
      </c>
      <c r="C466" s="2">
        <v>43186</v>
      </c>
      <c r="D466" t="s">
        <v>165</v>
      </c>
      <c r="E466">
        <v>72</v>
      </c>
      <c r="F466" t="s">
        <v>166</v>
      </c>
      <c r="G466">
        <v>448</v>
      </c>
      <c r="H466" s="70">
        <v>2</v>
      </c>
      <c r="I466" s="7">
        <v>66.000240000000005</v>
      </c>
      <c r="J466" s="9"/>
      <c r="L466" s="5" t="s">
        <v>184</v>
      </c>
    </row>
    <row r="467" spans="1:12" x14ac:dyDescent="0.3">
      <c r="A467">
        <v>78830</v>
      </c>
      <c r="B467" t="s">
        <v>573</v>
      </c>
      <c r="C467" s="2">
        <v>43174</v>
      </c>
      <c r="D467" t="s">
        <v>165</v>
      </c>
      <c r="E467">
        <v>72</v>
      </c>
      <c r="F467" t="s">
        <v>166</v>
      </c>
      <c r="G467">
        <v>472</v>
      </c>
      <c r="H467" s="70">
        <v>2</v>
      </c>
      <c r="I467" s="7">
        <v>69.526800000000009</v>
      </c>
      <c r="J467" s="9"/>
      <c r="L467" s="5" t="s">
        <v>184</v>
      </c>
    </row>
    <row r="468" spans="1:12" x14ac:dyDescent="0.3">
      <c r="A468">
        <v>78830</v>
      </c>
      <c r="B468" t="s">
        <v>573</v>
      </c>
      <c r="C468" s="2">
        <v>43181</v>
      </c>
      <c r="D468" t="s">
        <v>165</v>
      </c>
      <c r="E468">
        <v>72</v>
      </c>
      <c r="F468" t="s">
        <v>166</v>
      </c>
      <c r="G468">
        <v>495</v>
      </c>
      <c r="H468" s="70">
        <v>2</v>
      </c>
      <c r="I468" s="7">
        <v>72.919440000000009</v>
      </c>
      <c r="J468" s="9"/>
      <c r="L468" s="5" t="s">
        <v>184</v>
      </c>
    </row>
    <row r="469" spans="1:12" x14ac:dyDescent="0.3">
      <c r="A469">
        <v>78830</v>
      </c>
      <c r="B469" t="s">
        <v>573</v>
      </c>
      <c r="C469" s="2">
        <v>43173</v>
      </c>
      <c r="D469" t="s">
        <v>165</v>
      </c>
      <c r="E469">
        <v>72</v>
      </c>
      <c r="F469" t="s">
        <v>166</v>
      </c>
      <c r="G469">
        <v>496</v>
      </c>
      <c r="H469" s="70">
        <v>2</v>
      </c>
      <c r="I469" s="7">
        <v>73.064520000000002</v>
      </c>
      <c r="J469" s="9"/>
      <c r="L469" s="5" t="s">
        <v>184</v>
      </c>
    </row>
    <row r="470" spans="1:12" x14ac:dyDescent="0.3">
      <c r="A470">
        <v>78830</v>
      </c>
      <c r="B470" t="s">
        <v>573</v>
      </c>
      <c r="C470" s="2">
        <v>43176</v>
      </c>
      <c r="D470" t="s">
        <v>165</v>
      </c>
      <c r="E470">
        <v>72</v>
      </c>
      <c r="F470" t="s">
        <v>166</v>
      </c>
      <c r="G470">
        <v>496</v>
      </c>
      <c r="H470" s="70">
        <v>2</v>
      </c>
      <c r="I470" s="7">
        <v>73.064520000000002</v>
      </c>
      <c r="J470" s="9"/>
      <c r="L470" s="5" t="s">
        <v>184</v>
      </c>
    </row>
    <row r="471" spans="1:12" x14ac:dyDescent="0.3">
      <c r="A471">
        <v>78830</v>
      </c>
      <c r="B471" t="s">
        <v>573</v>
      </c>
      <c r="C471" s="2">
        <v>43183</v>
      </c>
      <c r="D471" t="s">
        <v>165</v>
      </c>
      <c r="E471">
        <v>72</v>
      </c>
      <c r="F471" t="s">
        <v>166</v>
      </c>
      <c r="G471">
        <v>496</v>
      </c>
      <c r="H471" s="70">
        <v>2</v>
      </c>
      <c r="I471" s="7">
        <v>73.064520000000002</v>
      </c>
      <c r="J471" s="9"/>
      <c r="L471" s="5" t="s">
        <v>184</v>
      </c>
    </row>
    <row r="472" spans="1:12" x14ac:dyDescent="0.3">
      <c r="A472">
        <v>78830</v>
      </c>
      <c r="B472" t="s">
        <v>573</v>
      </c>
      <c r="C472" s="2">
        <v>43160</v>
      </c>
      <c r="D472" t="s">
        <v>165</v>
      </c>
      <c r="E472">
        <v>72</v>
      </c>
      <c r="F472" t="s">
        <v>166</v>
      </c>
      <c r="G472">
        <v>536</v>
      </c>
      <c r="H472" s="70">
        <v>2</v>
      </c>
      <c r="I472" s="7">
        <v>78.957000000000008</v>
      </c>
      <c r="J472" s="9"/>
      <c r="L472" s="5" t="s">
        <v>184</v>
      </c>
    </row>
    <row r="473" spans="1:12" x14ac:dyDescent="0.3">
      <c r="A473">
        <v>78830</v>
      </c>
      <c r="B473" t="s">
        <v>573</v>
      </c>
      <c r="C473" s="2">
        <v>43169</v>
      </c>
      <c r="D473" t="s">
        <v>165</v>
      </c>
      <c r="E473">
        <v>72</v>
      </c>
      <c r="F473" t="s">
        <v>166</v>
      </c>
      <c r="G473">
        <v>544</v>
      </c>
      <c r="H473" s="70">
        <v>2</v>
      </c>
      <c r="I473" s="7">
        <v>80.139960000000016</v>
      </c>
      <c r="J473" s="9"/>
      <c r="L473" s="5" t="s">
        <v>184</v>
      </c>
    </row>
    <row r="474" spans="1:12" x14ac:dyDescent="0.3">
      <c r="A474">
        <v>78830</v>
      </c>
      <c r="B474" t="s">
        <v>573</v>
      </c>
      <c r="C474" s="2">
        <v>43190</v>
      </c>
      <c r="D474" t="s">
        <v>165</v>
      </c>
      <c r="E474">
        <v>72</v>
      </c>
      <c r="F474" t="s">
        <v>166</v>
      </c>
      <c r="G474">
        <v>560</v>
      </c>
      <c r="H474" s="70">
        <v>2</v>
      </c>
      <c r="I474" s="7">
        <v>82.494720000000015</v>
      </c>
      <c r="J474" s="9"/>
      <c r="L474" s="5" t="s">
        <v>184</v>
      </c>
    </row>
    <row r="475" spans="1:12" x14ac:dyDescent="0.3">
      <c r="A475">
        <v>78830</v>
      </c>
      <c r="B475" t="s">
        <v>573</v>
      </c>
      <c r="C475" s="2">
        <v>43187</v>
      </c>
      <c r="D475" t="s">
        <v>165</v>
      </c>
      <c r="E475">
        <v>72</v>
      </c>
      <c r="F475" t="s">
        <v>166</v>
      </c>
      <c r="G475">
        <v>776</v>
      </c>
      <c r="H475" s="70">
        <v>3</v>
      </c>
      <c r="I475" s="7">
        <v>114.31188000000002</v>
      </c>
      <c r="J475" s="9"/>
      <c r="L475" s="5" t="s">
        <v>184</v>
      </c>
    </row>
    <row r="476" spans="1:12" x14ac:dyDescent="0.3">
      <c r="A476">
        <v>78795</v>
      </c>
      <c r="B476" t="s">
        <v>573</v>
      </c>
      <c r="C476" s="2">
        <v>43174</v>
      </c>
      <c r="D476" t="s">
        <v>164</v>
      </c>
      <c r="E476">
        <v>76</v>
      </c>
      <c r="F476" t="s">
        <v>17</v>
      </c>
      <c r="G476">
        <v>90</v>
      </c>
      <c r="H476" s="70">
        <v>1</v>
      </c>
      <c r="I476" s="7">
        <v>26.54964</v>
      </c>
      <c r="J476" s="9"/>
      <c r="L476" s="5" t="s">
        <v>184</v>
      </c>
    </row>
    <row r="477" spans="1:12" x14ac:dyDescent="0.3">
      <c r="A477">
        <v>78795</v>
      </c>
      <c r="B477" t="s">
        <v>573</v>
      </c>
      <c r="C477" s="2">
        <v>43176</v>
      </c>
      <c r="D477" t="s">
        <v>164</v>
      </c>
      <c r="E477">
        <v>76</v>
      </c>
      <c r="F477" t="s">
        <v>17</v>
      </c>
      <c r="G477">
        <v>90</v>
      </c>
      <c r="H477" s="70">
        <v>1</v>
      </c>
      <c r="I477" s="7">
        <v>26.54964</v>
      </c>
      <c r="J477" s="9"/>
      <c r="L477" s="5" t="s">
        <v>184</v>
      </c>
    </row>
    <row r="478" spans="1:12" x14ac:dyDescent="0.3">
      <c r="A478">
        <v>78795</v>
      </c>
      <c r="B478" t="s">
        <v>573</v>
      </c>
      <c r="C478" s="2">
        <v>43181</v>
      </c>
      <c r="D478" t="s">
        <v>164</v>
      </c>
      <c r="E478">
        <v>76</v>
      </c>
      <c r="F478" t="s">
        <v>17</v>
      </c>
      <c r="G478">
        <v>90</v>
      </c>
      <c r="H478" s="70">
        <v>1</v>
      </c>
      <c r="I478" s="7">
        <v>26.54964</v>
      </c>
      <c r="J478" s="9"/>
      <c r="L478" s="5" t="s">
        <v>184</v>
      </c>
    </row>
    <row r="479" spans="1:12" x14ac:dyDescent="0.3">
      <c r="A479">
        <v>78795</v>
      </c>
      <c r="B479" t="s">
        <v>573</v>
      </c>
      <c r="C479" s="2">
        <v>43183</v>
      </c>
      <c r="D479" t="s">
        <v>164</v>
      </c>
      <c r="E479">
        <v>76</v>
      </c>
      <c r="F479" t="s">
        <v>17</v>
      </c>
      <c r="G479">
        <v>90</v>
      </c>
      <c r="H479" s="70">
        <v>1</v>
      </c>
      <c r="I479" s="7">
        <v>26.54964</v>
      </c>
      <c r="J479" s="9"/>
      <c r="L479" s="5" t="s">
        <v>184</v>
      </c>
    </row>
    <row r="480" spans="1:12" x14ac:dyDescent="0.3">
      <c r="A480">
        <v>78795</v>
      </c>
      <c r="B480" t="s">
        <v>573</v>
      </c>
      <c r="C480" s="2">
        <v>43188</v>
      </c>
      <c r="D480" t="s">
        <v>164</v>
      </c>
      <c r="E480">
        <v>76</v>
      </c>
      <c r="F480" t="s">
        <v>17</v>
      </c>
      <c r="G480">
        <v>90</v>
      </c>
      <c r="H480" s="70">
        <v>1</v>
      </c>
      <c r="I480" s="7">
        <v>26.54964</v>
      </c>
      <c r="J480" s="9"/>
      <c r="L480" s="5" t="s">
        <v>184</v>
      </c>
    </row>
    <row r="481" spans="1:12" x14ac:dyDescent="0.3">
      <c r="A481">
        <v>78795</v>
      </c>
      <c r="B481" t="s">
        <v>573</v>
      </c>
      <c r="C481" s="2">
        <v>43189</v>
      </c>
      <c r="D481" t="s">
        <v>164</v>
      </c>
      <c r="E481">
        <v>76</v>
      </c>
      <c r="F481" t="s">
        <v>17</v>
      </c>
      <c r="G481">
        <v>90</v>
      </c>
      <c r="H481" s="70">
        <v>1</v>
      </c>
      <c r="I481" s="7">
        <v>26.54964</v>
      </c>
      <c r="J481" s="9"/>
      <c r="L481" s="5" t="s">
        <v>184</v>
      </c>
    </row>
    <row r="482" spans="1:12" x14ac:dyDescent="0.3">
      <c r="A482">
        <v>78795</v>
      </c>
      <c r="B482" t="s">
        <v>573</v>
      </c>
      <c r="C482" s="2">
        <v>43162</v>
      </c>
      <c r="D482" t="s">
        <v>164</v>
      </c>
      <c r="E482">
        <v>76</v>
      </c>
      <c r="F482" t="s">
        <v>17</v>
      </c>
      <c r="G482">
        <v>95</v>
      </c>
      <c r="H482" s="70">
        <v>1</v>
      </c>
      <c r="I482" s="7">
        <v>25.723800000000004</v>
      </c>
      <c r="J482" s="9"/>
      <c r="L482" s="5" t="s">
        <v>184</v>
      </c>
    </row>
    <row r="483" spans="1:12" x14ac:dyDescent="0.3">
      <c r="A483">
        <v>78795</v>
      </c>
      <c r="B483" t="s">
        <v>573</v>
      </c>
      <c r="C483" s="2">
        <v>43166</v>
      </c>
      <c r="D483" t="s">
        <v>164</v>
      </c>
      <c r="E483">
        <v>76</v>
      </c>
      <c r="F483" t="s">
        <v>17</v>
      </c>
      <c r="G483">
        <v>96</v>
      </c>
      <c r="H483" s="70">
        <v>1</v>
      </c>
      <c r="I483" s="7">
        <v>15.713280000000001</v>
      </c>
      <c r="J483" s="9"/>
      <c r="L483" s="5" t="s">
        <v>184</v>
      </c>
    </row>
    <row r="484" spans="1:12" x14ac:dyDescent="0.3">
      <c r="A484">
        <v>78795</v>
      </c>
      <c r="B484" t="s">
        <v>573</v>
      </c>
      <c r="C484" s="2">
        <v>43160</v>
      </c>
      <c r="D484" t="s">
        <v>164</v>
      </c>
      <c r="E484">
        <v>76</v>
      </c>
      <c r="F484" t="s">
        <v>17</v>
      </c>
      <c r="G484">
        <v>108</v>
      </c>
      <c r="H484" s="70">
        <v>1</v>
      </c>
      <c r="I484" s="7">
        <v>29.2392</v>
      </c>
      <c r="J484" s="9"/>
      <c r="L484" s="5" t="s">
        <v>184</v>
      </c>
    </row>
    <row r="485" spans="1:12" x14ac:dyDescent="0.3">
      <c r="A485">
        <v>78795</v>
      </c>
      <c r="B485" t="s">
        <v>573</v>
      </c>
      <c r="C485" s="2">
        <v>43169</v>
      </c>
      <c r="D485" t="s">
        <v>164</v>
      </c>
      <c r="E485">
        <v>76</v>
      </c>
      <c r="F485" t="s">
        <v>17</v>
      </c>
      <c r="G485">
        <v>108</v>
      </c>
      <c r="H485" s="70">
        <v>1</v>
      </c>
      <c r="I485" s="7">
        <v>29.2392</v>
      </c>
      <c r="J485" s="9"/>
      <c r="L485" s="5" t="s">
        <v>184</v>
      </c>
    </row>
    <row r="486" spans="1:12" x14ac:dyDescent="0.3">
      <c r="A486">
        <v>78795</v>
      </c>
      <c r="B486" t="s">
        <v>573</v>
      </c>
      <c r="C486" s="2">
        <v>43165</v>
      </c>
      <c r="D486" t="s">
        <v>164</v>
      </c>
      <c r="E486">
        <v>76</v>
      </c>
      <c r="F486" t="s">
        <v>17</v>
      </c>
      <c r="G486">
        <v>110</v>
      </c>
      <c r="H486" s="70">
        <v>1</v>
      </c>
      <c r="I486" s="7">
        <v>29.786040000000003</v>
      </c>
      <c r="J486" s="9"/>
      <c r="L486" s="5" t="s">
        <v>184</v>
      </c>
    </row>
    <row r="487" spans="1:12" x14ac:dyDescent="0.3">
      <c r="A487">
        <v>78795</v>
      </c>
      <c r="B487" t="s">
        <v>573</v>
      </c>
      <c r="C487" s="2">
        <v>43187</v>
      </c>
      <c r="D487" t="s">
        <v>164</v>
      </c>
      <c r="E487">
        <v>76</v>
      </c>
      <c r="F487" t="s">
        <v>17</v>
      </c>
      <c r="G487">
        <v>270</v>
      </c>
      <c r="H487" s="70">
        <v>1</v>
      </c>
      <c r="I487" s="7">
        <v>73.098000000000013</v>
      </c>
      <c r="J487" s="9"/>
      <c r="L487" s="5" t="s">
        <v>184</v>
      </c>
    </row>
    <row r="488" spans="1:12" x14ac:dyDescent="0.3">
      <c r="A488">
        <v>78795</v>
      </c>
      <c r="B488" t="s">
        <v>573</v>
      </c>
      <c r="C488" s="2">
        <v>43167</v>
      </c>
      <c r="D488" t="s">
        <v>164</v>
      </c>
      <c r="E488">
        <v>76</v>
      </c>
      <c r="F488" t="s">
        <v>17</v>
      </c>
      <c r="G488">
        <v>110</v>
      </c>
      <c r="H488" s="70">
        <v>1</v>
      </c>
      <c r="I488" s="7">
        <v>29.786040000000003</v>
      </c>
      <c r="J488" s="9"/>
      <c r="L488" s="5" t="s">
        <v>184</v>
      </c>
    </row>
    <row r="489" spans="1:12" x14ac:dyDescent="0.3">
      <c r="A489">
        <v>78795</v>
      </c>
      <c r="B489" t="s">
        <v>573</v>
      </c>
      <c r="C489" s="2">
        <v>43180</v>
      </c>
      <c r="D489" t="s">
        <v>164</v>
      </c>
      <c r="E489">
        <v>76</v>
      </c>
      <c r="F489" t="s">
        <v>17</v>
      </c>
      <c r="G489">
        <v>110</v>
      </c>
      <c r="H489" s="70">
        <v>1</v>
      </c>
      <c r="I489" s="7">
        <v>29.786040000000003</v>
      </c>
      <c r="J489" s="9"/>
      <c r="L489" s="5" t="s">
        <v>184</v>
      </c>
    </row>
    <row r="490" spans="1:12" x14ac:dyDescent="0.3">
      <c r="A490">
        <v>78795</v>
      </c>
      <c r="B490" t="s">
        <v>573</v>
      </c>
      <c r="C490" s="2">
        <v>43173</v>
      </c>
      <c r="D490" t="s">
        <v>164</v>
      </c>
      <c r="E490">
        <v>76</v>
      </c>
      <c r="F490" t="s">
        <v>17</v>
      </c>
      <c r="G490">
        <v>120</v>
      </c>
      <c r="H490" s="70">
        <v>1</v>
      </c>
      <c r="I490" s="7">
        <v>32.486760000000004</v>
      </c>
      <c r="J490" s="9"/>
      <c r="L490" s="5" t="s">
        <v>184</v>
      </c>
    </row>
    <row r="491" spans="1:12" x14ac:dyDescent="0.3">
      <c r="A491">
        <v>78795</v>
      </c>
      <c r="B491" t="s">
        <v>573</v>
      </c>
      <c r="C491" s="2">
        <v>43172</v>
      </c>
      <c r="D491" t="s">
        <v>164</v>
      </c>
      <c r="E491">
        <v>76</v>
      </c>
      <c r="F491" t="s">
        <v>17</v>
      </c>
      <c r="G491">
        <v>122</v>
      </c>
      <c r="H491" s="70">
        <v>1</v>
      </c>
      <c r="I491" s="7">
        <v>33.033600000000007</v>
      </c>
      <c r="J491" s="9"/>
      <c r="L491" s="5" t="s">
        <v>184</v>
      </c>
    </row>
    <row r="492" spans="1:12" x14ac:dyDescent="0.3">
      <c r="A492">
        <v>78795</v>
      </c>
      <c r="B492" t="s">
        <v>573</v>
      </c>
      <c r="C492" s="2">
        <v>43179</v>
      </c>
      <c r="D492" t="s">
        <v>164</v>
      </c>
      <c r="E492">
        <v>76</v>
      </c>
      <c r="F492" t="s">
        <v>17</v>
      </c>
      <c r="G492">
        <v>135</v>
      </c>
      <c r="H492" s="70">
        <v>1</v>
      </c>
      <c r="I492" s="7">
        <v>36.549000000000007</v>
      </c>
      <c r="J492" s="9"/>
      <c r="L492" s="5" t="s">
        <v>184</v>
      </c>
    </row>
    <row r="493" spans="1:12" x14ac:dyDescent="0.3">
      <c r="A493">
        <v>78795</v>
      </c>
      <c r="B493" t="s">
        <v>573</v>
      </c>
      <c r="C493" s="2">
        <v>43186</v>
      </c>
      <c r="D493" t="s">
        <v>164</v>
      </c>
      <c r="E493">
        <v>76</v>
      </c>
      <c r="F493" t="s">
        <v>17</v>
      </c>
      <c r="G493">
        <v>135</v>
      </c>
      <c r="H493" s="70">
        <v>1</v>
      </c>
      <c r="I493" s="7">
        <v>36.549000000000007</v>
      </c>
      <c r="J493" s="9"/>
      <c r="L493" s="5" t="s">
        <v>184</v>
      </c>
    </row>
    <row r="494" spans="1:12" x14ac:dyDescent="0.3">
      <c r="A494">
        <v>78793</v>
      </c>
      <c r="B494" t="s">
        <v>578</v>
      </c>
      <c r="C494" s="2">
        <v>43180</v>
      </c>
      <c r="D494" t="s">
        <v>162</v>
      </c>
      <c r="E494">
        <v>94</v>
      </c>
      <c r="F494" t="s">
        <v>138</v>
      </c>
      <c r="G494" s="67">
        <v>290</v>
      </c>
      <c r="H494" s="38">
        <v>1</v>
      </c>
      <c r="I494">
        <v>50.7</v>
      </c>
      <c r="L494" s="5" t="s">
        <v>184</v>
      </c>
    </row>
    <row r="495" spans="1:12" x14ac:dyDescent="0.3">
      <c r="A495">
        <v>78792</v>
      </c>
      <c r="B495" t="s">
        <v>587</v>
      </c>
      <c r="C495" s="2">
        <v>43164</v>
      </c>
      <c r="D495" t="s">
        <v>123</v>
      </c>
      <c r="E495">
        <v>34</v>
      </c>
      <c r="F495" t="s">
        <v>122</v>
      </c>
      <c r="G495">
        <v>108</v>
      </c>
      <c r="H495" s="1">
        <v>1</v>
      </c>
      <c r="I495">
        <v>42.25</v>
      </c>
      <c r="J495" s="1"/>
      <c r="L495" s="5" t="s">
        <v>184</v>
      </c>
    </row>
    <row r="496" spans="1:12" x14ac:dyDescent="0.3">
      <c r="A496">
        <v>78792</v>
      </c>
      <c r="B496" t="s">
        <v>587</v>
      </c>
      <c r="C496" s="2">
        <v>43166</v>
      </c>
      <c r="D496" t="s">
        <v>123</v>
      </c>
      <c r="E496">
        <v>34</v>
      </c>
      <c r="F496" t="s">
        <v>122</v>
      </c>
      <c r="G496">
        <v>103</v>
      </c>
      <c r="H496" s="1">
        <v>1</v>
      </c>
      <c r="I496">
        <v>40.29</v>
      </c>
      <c r="J496" s="1"/>
      <c r="L496" s="5" t="s">
        <v>184</v>
      </c>
    </row>
    <row r="497" spans="1:13" x14ac:dyDescent="0.3">
      <c r="A497">
        <v>78792</v>
      </c>
      <c r="B497" t="s">
        <v>587</v>
      </c>
      <c r="C497" s="2">
        <v>43171</v>
      </c>
      <c r="D497" t="s">
        <v>123</v>
      </c>
      <c r="E497">
        <v>34</v>
      </c>
      <c r="F497" t="s">
        <v>122</v>
      </c>
      <c r="G497">
        <v>99</v>
      </c>
      <c r="H497" s="1">
        <v>1</v>
      </c>
      <c r="I497">
        <v>38.729999999999997</v>
      </c>
      <c r="J497" s="1"/>
      <c r="L497" s="5" t="s">
        <v>184</v>
      </c>
    </row>
    <row r="498" spans="1:13" x14ac:dyDescent="0.3">
      <c r="A498">
        <v>78792</v>
      </c>
      <c r="B498" t="s">
        <v>587</v>
      </c>
      <c r="C498" s="2">
        <v>43178</v>
      </c>
      <c r="D498" t="s">
        <v>123</v>
      </c>
      <c r="E498">
        <v>34</v>
      </c>
      <c r="F498" t="s">
        <v>122</v>
      </c>
      <c r="G498">
        <v>99</v>
      </c>
      <c r="H498" s="1">
        <v>1</v>
      </c>
      <c r="I498">
        <v>38.729999999999997</v>
      </c>
      <c r="J498" s="1"/>
      <c r="L498" s="5" t="s">
        <v>184</v>
      </c>
    </row>
    <row r="499" spans="1:13" x14ac:dyDescent="0.3">
      <c r="A499">
        <v>78792</v>
      </c>
      <c r="B499" t="s">
        <v>587</v>
      </c>
      <c r="C499" s="2">
        <v>43173</v>
      </c>
      <c r="D499" t="s">
        <v>123</v>
      </c>
      <c r="E499">
        <v>34</v>
      </c>
      <c r="F499" t="s">
        <v>122</v>
      </c>
      <c r="G499">
        <v>98</v>
      </c>
      <c r="H499" s="1">
        <v>1</v>
      </c>
      <c r="I499">
        <v>38.340000000000003</v>
      </c>
      <c r="J499" s="1"/>
      <c r="L499" s="5" t="s">
        <v>184</v>
      </c>
    </row>
    <row r="500" spans="1:13" x14ac:dyDescent="0.3">
      <c r="A500">
        <v>78792</v>
      </c>
      <c r="B500" t="s">
        <v>587</v>
      </c>
      <c r="C500" s="2">
        <v>43185</v>
      </c>
      <c r="D500" t="s">
        <v>123</v>
      </c>
      <c r="E500">
        <v>34</v>
      </c>
      <c r="F500" t="s">
        <v>122</v>
      </c>
      <c r="G500">
        <v>90</v>
      </c>
      <c r="H500" s="1">
        <v>1</v>
      </c>
      <c r="I500">
        <v>42.68</v>
      </c>
      <c r="J500" s="1"/>
      <c r="L500" s="5" t="s">
        <v>184</v>
      </c>
    </row>
    <row r="501" spans="1:13" x14ac:dyDescent="0.3">
      <c r="A501">
        <v>78792</v>
      </c>
      <c r="B501" t="s">
        <v>587</v>
      </c>
      <c r="C501" s="2">
        <v>43180</v>
      </c>
      <c r="D501" t="s">
        <v>123</v>
      </c>
      <c r="E501">
        <v>34</v>
      </c>
      <c r="F501" t="s">
        <v>122</v>
      </c>
      <c r="G501">
        <v>88</v>
      </c>
      <c r="H501" s="1">
        <v>1</v>
      </c>
      <c r="I501">
        <v>42.68</v>
      </c>
      <c r="J501" s="1"/>
      <c r="L501" s="5" t="s">
        <v>184</v>
      </c>
    </row>
    <row r="502" spans="1:13" x14ac:dyDescent="0.3">
      <c r="A502">
        <v>78792</v>
      </c>
      <c r="B502" t="s">
        <v>587</v>
      </c>
      <c r="C502" s="2">
        <v>43187</v>
      </c>
      <c r="D502" t="s">
        <v>123</v>
      </c>
      <c r="E502">
        <v>34</v>
      </c>
      <c r="F502" t="s">
        <v>122</v>
      </c>
      <c r="G502">
        <v>78</v>
      </c>
      <c r="H502" s="1">
        <v>1</v>
      </c>
      <c r="I502">
        <v>42.68</v>
      </c>
      <c r="J502" s="1"/>
      <c r="L502" s="5" t="s">
        <v>184</v>
      </c>
    </row>
    <row r="503" spans="1:13" x14ac:dyDescent="0.3">
      <c r="A503">
        <v>78791</v>
      </c>
      <c r="B503" t="s">
        <v>588</v>
      </c>
      <c r="C503" s="2">
        <v>43160</v>
      </c>
      <c r="D503" t="s">
        <v>179</v>
      </c>
      <c r="E503">
        <v>44</v>
      </c>
      <c r="F503" t="s">
        <v>180</v>
      </c>
      <c r="G503" s="67">
        <v>290</v>
      </c>
      <c r="H503" s="38">
        <v>1</v>
      </c>
      <c r="I503" s="7">
        <v>49.92</v>
      </c>
      <c r="L503" t="s">
        <v>184</v>
      </c>
      <c r="M503" s="5" t="s">
        <v>181</v>
      </c>
    </row>
    <row r="504" spans="1:13" x14ac:dyDescent="0.3">
      <c r="A504">
        <v>78791</v>
      </c>
      <c r="B504" t="s">
        <v>588</v>
      </c>
      <c r="C504" s="2">
        <v>43164</v>
      </c>
      <c r="D504" t="s">
        <v>179</v>
      </c>
      <c r="E504">
        <v>44</v>
      </c>
      <c r="F504" t="s">
        <v>180</v>
      </c>
      <c r="G504" s="67">
        <v>290</v>
      </c>
      <c r="H504" s="38">
        <v>1</v>
      </c>
      <c r="I504" s="7">
        <v>49.92</v>
      </c>
      <c r="L504" t="s">
        <v>184</v>
      </c>
      <c r="M504" s="5" t="s">
        <v>181</v>
      </c>
    </row>
    <row r="505" spans="1:13" x14ac:dyDescent="0.3">
      <c r="A505">
        <v>78791</v>
      </c>
      <c r="B505" t="s">
        <v>588</v>
      </c>
      <c r="C505" s="2">
        <v>43165</v>
      </c>
      <c r="D505" t="s">
        <v>179</v>
      </c>
      <c r="E505">
        <v>44</v>
      </c>
      <c r="F505" t="s">
        <v>180</v>
      </c>
      <c r="G505" s="67">
        <v>290</v>
      </c>
      <c r="H505" s="38">
        <v>1</v>
      </c>
      <c r="I505" s="7">
        <v>49.92</v>
      </c>
      <c r="L505" t="s">
        <v>184</v>
      </c>
      <c r="M505" s="5" t="s">
        <v>181</v>
      </c>
    </row>
    <row r="506" spans="1:13" x14ac:dyDescent="0.3">
      <c r="A506">
        <v>78791</v>
      </c>
      <c r="B506" t="s">
        <v>588</v>
      </c>
      <c r="C506" s="2">
        <v>43167</v>
      </c>
      <c r="D506" t="s">
        <v>179</v>
      </c>
      <c r="E506">
        <v>44</v>
      </c>
      <c r="F506" t="s">
        <v>180</v>
      </c>
      <c r="G506" s="67">
        <v>290</v>
      </c>
      <c r="H506" s="38">
        <v>1</v>
      </c>
      <c r="I506" s="7">
        <v>49.92</v>
      </c>
      <c r="L506" t="s">
        <v>184</v>
      </c>
      <c r="M506" s="5" t="s">
        <v>181</v>
      </c>
    </row>
    <row r="507" spans="1:13" x14ac:dyDescent="0.3">
      <c r="A507">
        <v>78791</v>
      </c>
      <c r="B507" t="s">
        <v>588</v>
      </c>
      <c r="C507" s="2">
        <v>43171</v>
      </c>
      <c r="D507" t="s">
        <v>179</v>
      </c>
      <c r="E507">
        <v>44</v>
      </c>
      <c r="F507" t="s">
        <v>180</v>
      </c>
      <c r="G507" s="67">
        <v>290</v>
      </c>
      <c r="H507" s="38">
        <v>1</v>
      </c>
      <c r="I507" s="7">
        <v>49.92</v>
      </c>
      <c r="L507" t="s">
        <v>184</v>
      </c>
      <c r="M507" s="5" t="s">
        <v>181</v>
      </c>
    </row>
    <row r="508" spans="1:13" x14ac:dyDescent="0.3">
      <c r="A508">
        <v>78791</v>
      </c>
      <c r="B508" t="s">
        <v>588</v>
      </c>
      <c r="C508" s="2">
        <v>43172</v>
      </c>
      <c r="D508" t="s">
        <v>179</v>
      </c>
      <c r="E508">
        <v>44</v>
      </c>
      <c r="F508" t="s">
        <v>180</v>
      </c>
      <c r="G508" s="67">
        <v>290</v>
      </c>
      <c r="H508" s="38">
        <v>1</v>
      </c>
      <c r="I508" s="7">
        <v>49.92</v>
      </c>
      <c r="L508" t="s">
        <v>184</v>
      </c>
      <c r="M508" s="5" t="s">
        <v>181</v>
      </c>
    </row>
    <row r="509" spans="1:13" x14ac:dyDescent="0.3">
      <c r="A509">
        <v>78791</v>
      </c>
      <c r="B509" t="s">
        <v>588</v>
      </c>
      <c r="C509" s="2">
        <v>43173</v>
      </c>
      <c r="D509" t="s">
        <v>179</v>
      </c>
      <c r="E509">
        <v>44</v>
      </c>
      <c r="F509" t="s">
        <v>180</v>
      </c>
      <c r="G509" s="67">
        <v>290</v>
      </c>
      <c r="H509" s="38">
        <v>1</v>
      </c>
      <c r="I509" s="7">
        <v>49.92</v>
      </c>
      <c r="L509" t="s">
        <v>184</v>
      </c>
      <c r="M509" s="5" t="s">
        <v>181</v>
      </c>
    </row>
    <row r="510" spans="1:13" x14ac:dyDescent="0.3">
      <c r="A510">
        <v>78791</v>
      </c>
      <c r="B510" t="s">
        <v>588</v>
      </c>
      <c r="C510" s="2">
        <v>43178</v>
      </c>
      <c r="D510" t="s">
        <v>179</v>
      </c>
      <c r="E510">
        <v>44</v>
      </c>
      <c r="F510" t="s">
        <v>180</v>
      </c>
      <c r="G510" s="67">
        <v>290</v>
      </c>
      <c r="H510" s="38">
        <v>1</v>
      </c>
      <c r="I510" s="7">
        <v>49.92</v>
      </c>
      <c r="L510" t="s">
        <v>184</v>
      </c>
      <c r="M510" s="5" t="s">
        <v>181</v>
      </c>
    </row>
    <row r="511" spans="1:13" x14ac:dyDescent="0.3">
      <c r="A511">
        <v>78791</v>
      </c>
      <c r="B511" t="s">
        <v>588</v>
      </c>
      <c r="C511" s="2">
        <v>43179</v>
      </c>
      <c r="D511" t="s">
        <v>179</v>
      </c>
      <c r="E511">
        <v>44</v>
      </c>
      <c r="F511" t="s">
        <v>180</v>
      </c>
      <c r="G511" s="67">
        <v>290</v>
      </c>
      <c r="H511" s="38">
        <v>1</v>
      </c>
      <c r="I511" s="7">
        <v>49.92</v>
      </c>
      <c r="L511" t="s">
        <v>184</v>
      </c>
      <c r="M511" s="5" t="s">
        <v>181</v>
      </c>
    </row>
    <row r="512" spans="1:13" x14ac:dyDescent="0.3">
      <c r="A512">
        <v>78791</v>
      </c>
      <c r="B512" t="s">
        <v>588</v>
      </c>
      <c r="C512" s="2">
        <v>43180</v>
      </c>
      <c r="D512" t="s">
        <v>179</v>
      </c>
      <c r="E512">
        <v>44</v>
      </c>
      <c r="F512" t="s">
        <v>180</v>
      </c>
      <c r="G512" s="67">
        <v>290</v>
      </c>
      <c r="H512" s="38">
        <v>1</v>
      </c>
      <c r="I512" s="7">
        <v>49.92</v>
      </c>
      <c r="L512" t="s">
        <v>184</v>
      </c>
      <c r="M512" s="5" t="s">
        <v>181</v>
      </c>
    </row>
    <row r="513" spans="1:13" x14ac:dyDescent="0.3">
      <c r="A513">
        <v>78791</v>
      </c>
      <c r="B513" t="s">
        <v>588</v>
      </c>
      <c r="C513" s="2">
        <v>43185</v>
      </c>
      <c r="D513" t="s">
        <v>179</v>
      </c>
      <c r="E513">
        <v>44</v>
      </c>
      <c r="F513" t="s">
        <v>180</v>
      </c>
      <c r="G513" s="67">
        <v>290</v>
      </c>
      <c r="H513" s="38">
        <v>1</v>
      </c>
      <c r="I513" s="7">
        <v>49.92</v>
      </c>
      <c r="L513" t="s">
        <v>184</v>
      </c>
      <c r="M513" s="5" t="s">
        <v>181</v>
      </c>
    </row>
    <row r="514" spans="1:13" x14ac:dyDescent="0.3">
      <c r="A514">
        <v>78791</v>
      </c>
      <c r="B514" t="s">
        <v>588</v>
      </c>
      <c r="C514" s="2">
        <v>43186</v>
      </c>
      <c r="D514" t="s">
        <v>179</v>
      </c>
      <c r="E514">
        <v>44</v>
      </c>
      <c r="F514" t="s">
        <v>180</v>
      </c>
      <c r="G514" s="67">
        <v>290</v>
      </c>
      <c r="H514" s="38">
        <v>1</v>
      </c>
      <c r="I514" s="7">
        <v>49.92</v>
      </c>
      <c r="L514" t="s">
        <v>184</v>
      </c>
      <c r="M514" s="5" t="s">
        <v>181</v>
      </c>
    </row>
    <row r="515" spans="1:13" x14ac:dyDescent="0.3">
      <c r="A515">
        <v>78791</v>
      </c>
      <c r="B515" t="s">
        <v>588</v>
      </c>
      <c r="C515" s="2">
        <v>43187</v>
      </c>
      <c r="D515" t="s">
        <v>179</v>
      </c>
      <c r="E515">
        <v>44</v>
      </c>
      <c r="F515" t="s">
        <v>180</v>
      </c>
      <c r="G515" s="67">
        <v>290</v>
      </c>
      <c r="H515" s="38">
        <v>1</v>
      </c>
      <c r="I515" s="7">
        <v>49.92</v>
      </c>
      <c r="L515" t="s">
        <v>184</v>
      </c>
      <c r="M515" s="5" t="s">
        <v>181</v>
      </c>
    </row>
    <row r="516" spans="1:13" x14ac:dyDescent="0.3">
      <c r="A516">
        <v>78791</v>
      </c>
      <c r="B516" t="s">
        <v>588</v>
      </c>
      <c r="C516" s="2">
        <v>43190</v>
      </c>
      <c r="D516" t="s">
        <v>179</v>
      </c>
      <c r="E516">
        <v>44</v>
      </c>
      <c r="F516" t="s">
        <v>180</v>
      </c>
      <c r="G516" s="67">
        <v>290</v>
      </c>
      <c r="H516" s="38">
        <v>1</v>
      </c>
      <c r="I516" s="7">
        <v>49.92</v>
      </c>
      <c r="L516" t="s">
        <v>184</v>
      </c>
      <c r="M516" s="5" t="s">
        <v>181</v>
      </c>
    </row>
    <row r="517" spans="1:13" x14ac:dyDescent="0.3">
      <c r="A517">
        <v>78709</v>
      </c>
      <c r="B517" t="s">
        <v>586</v>
      </c>
      <c r="C517" s="2">
        <v>43164</v>
      </c>
      <c r="D517" t="s">
        <v>27</v>
      </c>
      <c r="E517">
        <v>44</v>
      </c>
      <c r="F517" t="s">
        <v>28</v>
      </c>
      <c r="G517">
        <v>450</v>
      </c>
      <c r="H517" s="1">
        <v>1</v>
      </c>
      <c r="I517">
        <v>41.5</v>
      </c>
      <c r="J517" s="1"/>
      <c r="L517" s="5" t="s">
        <v>184</v>
      </c>
    </row>
    <row r="518" spans="1:13" x14ac:dyDescent="0.3">
      <c r="A518">
        <v>78709</v>
      </c>
      <c r="B518" t="s">
        <v>586</v>
      </c>
      <c r="C518" s="2">
        <v>43166</v>
      </c>
      <c r="D518" t="s">
        <v>27</v>
      </c>
      <c r="E518">
        <v>44</v>
      </c>
      <c r="F518" t="s">
        <v>28</v>
      </c>
      <c r="G518">
        <v>450</v>
      </c>
      <c r="H518" s="1">
        <v>1</v>
      </c>
      <c r="I518">
        <v>41.5</v>
      </c>
      <c r="J518" s="1"/>
      <c r="L518" s="5" t="s">
        <v>184</v>
      </c>
    </row>
    <row r="519" spans="1:13" x14ac:dyDescent="0.3">
      <c r="A519">
        <v>78709</v>
      </c>
      <c r="B519" t="s">
        <v>586</v>
      </c>
      <c r="C519" s="2">
        <v>43174</v>
      </c>
      <c r="D519" t="s">
        <v>27</v>
      </c>
      <c r="E519">
        <v>44</v>
      </c>
      <c r="F519" t="s">
        <v>28</v>
      </c>
      <c r="G519">
        <v>390</v>
      </c>
      <c r="H519" s="1">
        <v>1</v>
      </c>
      <c r="I519">
        <v>41.5</v>
      </c>
      <c r="J519" s="1"/>
      <c r="L519" s="5" t="s">
        <v>184</v>
      </c>
    </row>
    <row r="520" spans="1:13" x14ac:dyDescent="0.3">
      <c r="A520">
        <v>78709</v>
      </c>
      <c r="B520" t="s">
        <v>586</v>
      </c>
      <c r="C520" s="2">
        <v>43182</v>
      </c>
      <c r="D520" t="s">
        <v>27</v>
      </c>
      <c r="E520">
        <v>44</v>
      </c>
      <c r="F520" t="s">
        <v>28</v>
      </c>
      <c r="G520">
        <v>60</v>
      </c>
      <c r="H520" s="1">
        <v>1</v>
      </c>
      <c r="I520">
        <v>17.440000000000001</v>
      </c>
      <c r="J520" s="1"/>
      <c r="L520" s="5" t="s">
        <v>184</v>
      </c>
    </row>
    <row r="521" spans="1:13" x14ac:dyDescent="0.3">
      <c r="A521">
        <v>78700</v>
      </c>
      <c r="B521" t="s">
        <v>588</v>
      </c>
      <c r="C521" s="2">
        <v>43176</v>
      </c>
      <c r="D521" t="s">
        <v>182</v>
      </c>
      <c r="E521">
        <v>44</v>
      </c>
      <c r="F521" t="s">
        <v>180</v>
      </c>
      <c r="G521" s="67">
        <v>290</v>
      </c>
      <c r="H521" s="38">
        <v>1</v>
      </c>
      <c r="I521" s="7">
        <v>49.92</v>
      </c>
      <c r="L521" t="s">
        <v>184</v>
      </c>
      <c r="M521" s="5" t="s">
        <v>181</v>
      </c>
    </row>
    <row r="522" spans="1:13" x14ac:dyDescent="0.3">
      <c r="A522">
        <v>78699</v>
      </c>
      <c r="B522" t="s">
        <v>586</v>
      </c>
      <c r="C522" s="2">
        <v>43166</v>
      </c>
      <c r="D522" t="s">
        <v>16</v>
      </c>
      <c r="E522">
        <v>76</v>
      </c>
      <c r="F522" t="s">
        <v>17</v>
      </c>
      <c r="G522">
        <v>1030</v>
      </c>
      <c r="H522" s="1">
        <v>3</v>
      </c>
      <c r="I522">
        <v>208.65</v>
      </c>
      <c r="J522" s="1"/>
      <c r="L522" s="5" t="s">
        <v>184</v>
      </c>
    </row>
    <row r="523" spans="1:13" x14ac:dyDescent="0.3">
      <c r="A523">
        <v>78699</v>
      </c>
      <c r="B523" t="s">
        <v>586</v>
      </c>
      <c r="C523" s="2">
        <v>43172</v>
      </c>
      <c r="D523" t="s">
        <v>16</v>
      </c>
      <c r="E523">
        <v>76</v>
      </c>
      <c r="F523" t="s">
        <v>17</v>
      </c>
      <c r="G523">
        <v>975</v>
      </c>
      <c r="H523" s="1">
        <v>3</v>
      </c>
      <c r="I523">
        <v>208.65</v>
      </c>
      <c r="J523" s="1"/>
      <c r="L523" s="5" t="s">
        <v>184</v>
      </c>
    </row>
    <row r="524" spans="1:13" x14ac:dyDescent="0.3">
      <c r="A524">
        <v>78699</v>
      </c>
      <c r="B524" t="s">
        <v>586</v>
      </c>
      <c r="C524" s="2">
        <v>43186</v>
      </c>
      <c r="D524" t="s">
        <v>16</v>
      </c>
      <c r="E524">
        <v>76</v>
      </c>
      <c r="F524" t="s">
        <v>17</v>
      </c>
      <c r="G524">
        <v>845</v>
      </c>
      <c r="H524" s="1">
        <v>3</v>
      </c>
      <c r="I524">
        <v>208.65</v>
      </c>
      <c r="J524" s="1"/>
      <c r="L524" s="5" t="s">
        <v>184</v>
      </c>
    </row>
    <row r="525" spans="1:13" x14ac:dyDescent="0.3">
      <c r="A525">
        <v>78699</v>
      </c>
      <c r="B525" t="s">
        <v>586</v>
      </c>
      <c r="C525" s="2">
        <v>43165</v>
      </c>
      <c r="D525" t="s">
        <v>16</v>
      </c>
      <c r="E525">
        <v>76</v>
      </c>
      <c r="F525" t="s">
        <v>17</v>
      </c>
      <c r="G525">
        <v>694</v>
      </c>
      <c r="H525" s="1">
        <v>3</v>
      </c>
      <c r="I525">
        <v>208.65</v>
      </c>
      <c r="J525" s="1"/>
      <c r="L525" s="5" t="s">
        <v>184</v>
      </c>
    </row>
    <row r="526" spans="1:13" x14ac:dyDescent="0.3">
      <c r="A526">
        <v>78699</v>
      </c>
      <c r="B526" t="s">
        <v>586</v>
      </c>
      <c r="C526" s="2">
        <v>43173</v>
      </c>
      <c r="D526" t="s">
        <v>16</v>
      </c>
      <c r="E526">
        <v>76</v>
      </c>
      <c r="F526" t="s">
        <v>17</v>
      </c>
      <c r="G526">
        <v>744</v>
      </c>
      <c r="H526" s="1">
        <v>2</v>
      </c>
      <c r="I526">
        <v>139.1</v>
      </c>
      <c r="J526" s="1"/>
      <c r="L526" s="5" t="s">
        <v>184</v>
      </c>
    </row>
    <row r="527" spans="1:13" x14ac:dyDescent="0.3">
      <c r="A527">
        <v>78699</v>
      </c>
      <c r="B527" t="s">
        <v>586</v>
      </c>
      <c r="C527" s="2">
        <v>43187</v>
      </c>
      <c r="D527" t="s">
        <v>16</v>
      </c>
      <c r="E527">
        <v>76</v>
      </c>
      <c r="F527" t="s">
        <v>17</v>
      </c>
      <c r="G527">
        <v>735</v>
      </c>
      <c r="H527" s="1">
        <v>2</v>
      </c>
      <c r="I527">
        <v>139.1</v>
      </c>
      <c r="J527" s="1"/>
      <c r="L527" s="5" t="s">
        <v>184</v>
      </c>
    </row>
    <row r="528" spans="1:13" x14ac:dyDescent="0.3">
      <c r="A528">
        <v>78699</v>
      </c>
      <c r="B528" t="s">
        <v>586</v>
      </c>
      <c r="C528" s="2">
        <v>43179</v>
      </c>
      <c r="D528" t="s">
        <v>16</v>
      </c>
      <c r="E528">
        <v>76</v>
      </c>
      <c r="F528" t="s">
        <v>17</v>
      </c>
      <c r="G528">
        <v>692</v>
      </c>
      <c r="H528" s="1">
        <v>2</v>
      </c>
      <c r="I528">
        <v>139.1</v>
      </c>
      <c r="J528" s="1"/>
      <c r="L528" s="5" t="s">
        <v>184</v>
      </c>
    </row>
    <row r="529" spans="1:12" x14ac:dyDescent="0.3">
      <c r="A529">
        <v>78699</v>
      </c>
      <c r="B529" t="s">
        <v>586</v>
      </c>
      <c r="C529" s="2">
        <v>43180</v>
      </c>
      <c r="D529" t="s">
        <v>16</v>
      </c>
      <c r="E529">
        <v>76</v>
      </c>
      <c r="F529" t="s">
        <v>17</v>
      </c>
      <c r="G529">
        <v>645</v>
      </c>
      <c r="H529" s="1">
        <v>2</v>
      </c>
      <c r="I529">
        <v>139.1</v>
      </c>
      <c r="J529" s="1"/>
      <c r="L529" s="5" t="s">
        <v>184</v>
      </c>
    </row>
    <row r="530" spans="1:12" x14ac:dyDescent="0.3">
      <c r="A530">
        <v>78699</v>
      </c>
      <c r="B530" t="s">
        <v>586</v>
      </c>
      <c r="C530" s="2">
        <v>43185</v>
      </c>
      <c r="D530" t="s">
        <v>16</v>
      </c>
      <c r="E530">
        <v>76</v>
      </c>
      <c r="F530" t="s">
        <v>17</v>
      </c>
      <c r="G530">
        <v>610</v>
      </c>
      <c r="H530" s="1">
        <v>2</v>
      </c>
      <c r="I530">
        <v>139.1</v>
      </c>
      <c r="J530" s="1"/>
      <c r="L530" s="5" t="s">
        <v>184</v>
      </c>
    </row>
    <row r="531" spans="1:12" x14ac:dyDescent="0.3">
      <c r="A531">
        <v>78699</v>
      </c>
      <c r="B531" t="s">
        <v>586</v>
      </c>
      <c r="C531" s="2">
        <v>43169</v>
      </c>
      <c r="D531" t="s">
        <v>16</v>
      </c>
      <c r="E531">
        <v>76</v>
      </c>
      <c r="F531" t="s">
        <v>17</v>
      </c>
      <c r="G531">
        <v>600</v>
      </c>
      <c r="H531" s="1">
        <v>2</v>
      </c>
      <c r="I531">
        <v>139.1</v>
      </c>
      <c r="J531" s="1"/>
      <c r="L531" s="5" t="s">
        <v>184</v>
      </c>
    </row>
    <row r="532" spans="1:12" x14ac:dyDescent="0.3">
      <c r="A532">
        <v>78699</v>
      </c>
      <c r="B532" t="s">
        <v>586</v>
      </c>
      <c r="C532" s="2">
        <v>43188</v>
      </c>
      <c r="D532" t="s">
        <v>16</v>
      </c>
      <c r="E532">
        <v>76</v>
      </c>
      <c r="F532" t="s">
        <v>17</v>
      </c>
      <c r="G532">
        <v>530</v>
      </c>
      <c r="H532" s="1">
        <v>2</v>
      </c>
      <c r="I532">
        <v>139.1</v>
      </c>
      <c r="J532" s="1"/>
      <c r="L532" s="5" t="s">
        <v>184</v>
      </c>
    </row>
    <row r="533" spans="1:12" x14ac:dyDescent="0.3">
      <c r="A533">
        <v>78699</v>
      </c>
      <c r="B533" t="s">
        <v>586</v>
      </c>
      <c r="C533" s="2">
        <v>43167</v>
      </c>
      <c r="D533" t="s">
        <v>16</v>
      </c>
      <c r="E533">
        <v>76</v>
      </c>
      <c r="F533" t="s">
        <v>17</v>
      </c>
      <c r="G533">
        <v>445</v>
      </c>
      <c r="H533" s="1">
        <v>2</v>
      </c>
      <c r="I533">
        <v>139.1</v>
      </c>
      <c r="J533" s="1"/>
      <c r="L533" s="5" t="s">
        <v>184</v>
      </c>
    </row>
    <row r="534" spans="1:12" x14ac:dyDescent="0.3">
      <c r="A534">
        <v>78699</v>
      </c>
      <c r="B534" t="s">
        <v>586</v>
      </c>
      <c r="C534" s="2">
        <v>43174</v>
      </c>
      <c r="D534" t="s">
        <v>16</v>
      </c>
      <c r="E534">
        <v>76</v>
      </c>
      <c r="F534" t="s">
        <v>17</v>
      </c>
      <c r="G534">
        <v>440</v>
      </c>
      <c r="H534" s="1">
        <v>2</v>
      </c>
      <c r="I534">
        <v>139.1</v>
      </c>
      <c r="J534" s="1"/>
      <c r="L534" s="5" t="s">
        <v>184</v>
      </c>
    </row>
    <row r="535" spans="1:12" x14ac:dyDescent="0.3">
      <c r="A535">
        <v>78699</v>
      </c>
      <c r="B535" t="s">
        <v>586</v>
      </c>
      <c r="C535" s="2">
        <v>43181</v>
      </c>
      <c r="D535" t="s">
        <v>16</v>
      </c>
      <c r="E535">
        <v>76</v>
      </c>
      <c r="F535" t="s">
        <v>17</v>
      </c>
      <c r="G535">
        <v>425</v>
      </c>
      <c r="H535" s="1">
        <v>2</v>
      </c>
      <c r="I535">
        <v>139.1</v>
      </c>
      <c r="J535" s="1"/>
      <c r="L535" s="5" t="s">
        <v>184</v>
      </c>
    </row>
    <row r="536" spans="1:12" x14ac:dyDescent="0.3">
      <c r="A536">
        <v>78699</v>
      </c>
      <c r="B536" t="s">
        <v>586</v>
      </c>
      <c r="C536" s="2">
        <v>43160</v>
      </c>
      <c r="D536" t="s">
        <v>16</v>
      </c>
      <c r="E536">
        <v>76</v>
      </c>
      <c r="F536" t="s">
        <v>17</v>
      </c>
      <c r="G536">
        <v>390</v>
      </c>
      <c r="H536" s="1">
        <v>2</v>
      </c>
      <c r="I536">
        <v>139.1</v>
      </c>
      <c r="J536" s="1"/>
      <c r="L536" s="5" t="s">
        <v>184</v>
      </c>
    </row>
    <row r="537" spans="1:12" x14ac:dyDescent="0.3">
      <c r="A537">
        <v>78699</v>
      </c>
      <c r="B537" t="s">
        <v>586</v>
      </c>
      <c r="C537" s="2">
        <v>43178</v>
      </c>
      <c r="D537" t="s">
        <v>16</v>
      </c>
      <c r="E537">
        <v>76</v>
      </c>
      <c r="F537" t="s">
        <v>17</v>
      </c>
      <c r="G537">
        <v>432</v>
      </c>
      <c r="H537" s="1">
        <v>1</v>
      </c>
      <c r="I537">
        <v>73.209999999999994</v>
      </c>
      <c r="J537" s="1"/>
      <c r="L537" s="5" t="s">
        <v>184</v>
      </c>
    </row>
    <row r="538" spans="1:12" x14ac:dyDescent="0.3">
      <c r="A538">
        <v>78699</v>
      </c>
      <c r="B538" t="s">
        <v>586</v>
      </c>
      <c r="C538" s="2">
        <v>43176</v>
      </c>
      <c r="D538" t="s">
        <v>16</v>
      </c>
      <c r="E538">
        <v>76</v>
      </c>
      <c r="F538" t="s">
        <v>17</v>
      </c>
      <c r="G538">
        <v>360</v>
      </c>
      <c r="H538" s="1">
        <v>1</v>
      </c>
      <c r="I538">
        <v>73.209999999999994</v>
      </c>
      <c r="J538" s="1"/>
      <c r="L538" s="5" t="s">
        <v>184</v>
      </c>
    </row>
    <row r="539" spans="1:12" x14ac:dyDescent="0.3">
      <c r="A539">
        <v>78699</v>
      </c>
      <c r="B539" t="s">
        <v>586</v>
      </c>
      <c r="C539" s="2">
        <v>43162</v>
      </c>
      <c r="D539" t="s">
        <v>16</v>
      </c>
      <c r="E539">
        <v>76</v>
      </c>
      <c r="F539" t="s">
        <v>17</v>
      </c>
      <c r="G539">
        <v>336</v>
      </c>
      <c r="H539" s="1">
        <v>1</v>
      </c>
      <c r="I539">
        <v>73.209999999999994</v>
      </c>
      <c r="J539" s="1"/>
      <c r="L539" s="5" t="s">
        <v>184</v>
      </c>
    </row>
    <row r="540" spans="1:12" x14ac:dyDescent="0.3">
      <c r="A540">
        <v>78699</v>
      </c>
      <c r="B540" t="s">
        <v>586</v>
      </c>
      <c r="C540" s="2">
        <v>43171</v>
      </c>
      <c r="D540" t="s">
        <v>16</v>
      </c>
      <c r="E540">
        <v>76</v>
      </c>
      <c r="F540" t="s">
        <v>17</v>
      </c>
      <c r="G540">
        <v>260</v>
      </c>
      <c r="H540" s="1">
        <v>1</v>
      </c>
      <c r="I540">
        <v>73.209999999999994</v>
      </c>
      <c r="J540" s="1"/>
      <c r="L540" s="5" t="s">
        <v>184</v>
      </c>
    </row>
    <row r="541" spans="1:12" x14ac:dyDescent="0.3">
      <c r="A541">
        <v>78699</v>
      </c>
      <c r="B541" t="s">
        <v>586</v>
      </c>
      <c r="C541" s="2">
        <v>43190</v>
      </c>
      <c r="D541" t="s">
        <v>16</v>
      </c>
      <c r="E541">
        <v>76</v>
      </c>
      <c r="F541" t="s">
        <v>17</v>
      </c>
      <c r="G541">
        <v>255</v>
      </c>
      <c r="H541" s="1">
        <v>1</v>
      </c>
      <c r="I541">
        <v>73.209999999999994</v>
      </c>
      <c r="J541" s="1"/>
      <c r="L541" s="5" t="s">
        <v>184</v>
      </c>
    </row>
    <row r="542" spans="1:12" x14ac:dyDescent="0.3">
      <c r="A542">
        <v>78699</v>
      </c>
      <c r="B542" t="s">
        <v>586</v>
      </c>
      <c r="C542" s="2">
        <v>43183</v>
      </c>
      <c r="D542" t="s">
        <v>16</v>
      </c>
      <c r="E542">
        <v>76</v>
      </c>
      <c r="F542" t="s">
        <v>17</v>
      </c>
      <c r="G542">
        <v>125</v>
      </c>
      <c r="H542" s="1">
        <v>1</v>
      </c>
      <c r="I542">
        <v>36.6</v>
      </c>
      <c r="J542" s="1"/>
      <c r="L542" s="5" t="s">
        <v>184</v>
      </c>
    </row>
    <row r="543" spans="1:12" x14ac:dyDescent="0.3">
      <c r="A543">
        <v>78697</v>
      </c>
      <c r="B543" t="s">
        <v>578</v>
      </c>
      <c r="C543" s="2">
        <v>43161</v>
      </c>
      <c r="D543" t="s">
        <v>144</v>
      </c>
      <c r="E543">
        <v>94</v>
      </c>
      <c r="F543" t="s">
        <v>138</v>
      </c>
      <c r="G543" s="67">
        <v>290</v>
      </c>
      <c r="H543" s="38">
        <v>1</v>
      </c>
      <c r="I543">
        <v>50.7</v>
      </c>
      <c r="L543" s="5" t="s">
        <v>184</v>
      </c>
    </row>
    <row r="544" spans="1:12" x14ac:dyDescent="0.3">
      <c r="A544">
        <v>78697</v>
      </c>
      <c r="B544" t="s">
        <v>578</v>
      </c>
      <c r="C544" s="2">
        <v>43164</v>
      </c>
      <c r="D544" t="s">
        <v>144</v>
      </c>
      <c r="E544">
        <v>94</v>
      </c>
      <c r="F544" t="s">
        <v>138</v>
      </c>
      <c r="G544" s="67">
        <v>290</v>
      </c>
      <c r="H544" s="38">
        <v>1</v>
      </c>
      <c r="I544">
        <v>50.7</v>
      </c>
      <c r="L544" s="5" t="s">
        <v>184</v>
      </c>
    </row>
    <row r="545" spans="1:12" x14ac:dyDescent="0.3">
      <c r="A545">
        <v>78697</v>
      </c>
      <c r="B545" t="s">
        <v>578</v>
      </c>
      <c r="C545" s="2">
        <v>43172</v>
      </c>
      <c r="D545" t="s">
        <v>144</v>
      </c>
      <c r="E545">
        <v>94</v>
      </c>
      <c r="F545" t="s">
        <v>138</v>
      </c>
      <c r="G545" s="67">
        <v>290</v>
      </c>
      <c r="H545" s="38">
        <v>1</v>
      </c>
      <c r="I545">
        <v>50.7</v>
      </c>
      <c r="L545" s="5" t="s">
        <v>184</v>
      </c>
    </row>
    <row r="546" spans="1:12" x14ac:dyDescent="0.3">
      <c r="A546">
        <v>78697</v>
      </c>
      <c r="B546" t="s">
        <v>578</v>
      </c>
      <c r="C546" s="2">
        <v>43174</v>
      </c>
      <c r="D546" t="s">
        <v>144</v>
      </c>
      <c r="E546">
        <v>94</v>
      </c>
      <c r="F546" t="s">
        <v>138</v>
      </c>
      <c r="G546" s="67">
        <v>290</v>
      </c>
      <c r="H546" s="38">
        <v>1</v>
      </c>
      <c r="I546">
        <v>50.7</v>
      </c>
      <c r="L546" s="5" t="s">
        <v>184</v>
      </c>
    </row>
    <row r="547" spans="1:12" x14ac:dyDescent="0.3">
      <c r="A547">
        <v>78697</v>
      </c>
      <c r="B547" t="s">
        <v>578</v>
      </c>
      <c r="C547" s="2">
        <v>43178</v>
      </c>
      <c r="D547" t="s">
        <v>144</v>
      </c>
      <c r="E547">
        <v>94</v>
      </c>
      <c r="F547" t="s">
        <v>138</v>
      </c>
      <c r="G547" s="67">
        <v>290</v>
      </c>
      <c r="H547" s="38">
        <v>1</v>
      </c>
      <c r="I547">
        <v>50.7</v>
      </c>
      <c r="L547" s="5" t="s">
        <v>184</v>
      </c>
    </row>
    <row r="548" spans="1:12" x14ac:dyDescent="0.3">
      <c r="A548">
        <v>78697</v>
      </c>
      <c r="B548" t="s">
        <v>578</v>
      </c>
      <c r="C548" s="2">
        <v>43181</v>
      </c>
      <c r="D548" t="s">
        <v>144</v>
      </c>
      <c r="E548">
        <v>94</v>
      </c>
      <c r="F548" t="s">
        <v>138</v>
      </c>
      <c r="G548" s="67">
        <v>290</v>
      </c>
      <c r="H548" s="38">
        <v>1</v>
      </c>
      <c r="I548">
        <v>50.7</v>
      </c>
      <c r="L548" s="5" t="s">
        <v>184</v>
      </c>
    </row>
    <row r="549" spans="1:12" x14ac:dyDescent="0.3">
      <c r="A549">
        <v>78697</v>
      </c>
      <c r="B549" t="s">
        <v>578</v>
      </c>
      <c r="C549" s="2">
        <v>43182</v>
      </c>
      <c r="D549" t="s">
        <v>144</v>
      </c>
      <c r="E549">
        <v>94</v>
      </c>
      <c r="F549" t="s">
        <v>138</v>
      </c>
      <c r="G549" s="67">
        <v>290</v>
      </c>
      <c r="H549" s="38">
        <v>1</v>
      </c>
      <c r="I549">
        <v>50.7</v>
      </c>
      <c r="L549" s="5" t="s">
        <v>184</v>
      </c>
    </row>
    <row r="550" spans="1:12" x14ac:dyDescent="0.3">
      <c r="A550">
        <v>78697</v>
      </c>
      <c r="B550" t="s">
        <v>578</v>
      </c>
      <c r="C550" s="2">
        <v>43189</v>
      </c>
      <c r="D550" t="s">
        <v>144</v>
      </c>
      <c r="E550">
        <v>94</v>
      </c>
      <c r="F550" t="s">
        <v>138</v>
      </c>
      <c r="G550" s="67">
        <v>290</v>
      </c>
      <c r="H550" s="38">
        <v>1</v>
      </c>
      <c r="I550">
        <v>50.7</v>
      </c>
      <c r="L550" s="5" t="s">
        <v>184</v>
      </c>
    </row>
    <row r="551" spans="1:12" x14ac:dyDescent="0.3">
      <c r="A551">
        <v>78697</v>
      </c>
      <c r="B551" t="s">
        <v>578</v>
      </c>
      <c r="C551" s="2">
        <v>43160</v>
      </c>
      <c r="D551" t="s">
        <v>144</v>
      </c>
      <c r="E551">
        <v>94</v>
      </c>
      <c r="F551" t="s">
        <v>138</v>
      </c>
      <c r="G551" s="67">
        <v>580</v>
      </c>
      <c r="H551" s="38">
        <v>2</v>
      </c>
      <c r="I551">
        <v>98.4</v>
      </c>
      <c r="L551" s="5" t="s">
        <v>184</v>
      </c>
    </row>
    <row r="552" spans="1:12" x14ac:dyDescent="0.3">
      <c r="A552">
        <v>78697</v>
      </c>
      <c r="B552" t="s">
        <v>578</v>
      </c>
      <c r="C552" s="2">
        <v>43165</v>
      </c>
      <c r="D552" t="s">
        <v>144</v>
      </c>
      <c r="E552">
        <v>94</v>
      </c>
      <c r="F552" t="s">
        <v>138</v>
      </c>
      <c r="G552" s="67">
        <v>580</v>
      </c>
      <c r="H552" s="38">
        <v>2</v>
      </c>
      <c r="I552">
        <v>98.4</v>
      </c>
      <c r="L552" s="5" t="s">
        <v>184</v>
      </c>
    </row>
    <row r="553" spans="1:12" x14ac:dyDescent="0.3">
      <c r="A553">
        <v>78697</v>
      </c>
      <c r="B553" t="s">
        <v>578</v>
      </c>
      <c r="C553" s="2">
        <v>43166</v>
      </c>
      <c r="D553" t="s">
        <v>144</v>
      </c>
      <c r="E553">
        <v>94</v>
      </c>
      <c r="F553" t="s">
        <v>138</v>
      </c>
      <c r="G553" s="67">
        <v>580</v>
      </c>
      <c r="H553" s="38">
        <v>2</v>
      </c>
      <c r="I553">
        <v>98.4</v>
      </c>
      <c r="L553" s="5" t="s">
        <v>184</v>
      </c>
    </row>
    <row r="554" spans="1:12" x14ac:dyDescent="0.3">
      <c r="A554">
        <v>78697</v>
      </c>
      <c r="B554" t="s">
        <v>578</v>
      </c>
      <c r="C554" s="2">
        <v>43167</v>
      </c>
      <c r="D554" t="s">
        <v>144</v>
      </c>
      <c r="E554">
        <v>94</v>
      </c>
      <c r="F554" t="s">
        <v>138</v>
      </c>
      <c r="G554" s="67">
        <v>580</v>
      </c>
      <c r="H554" s="38">
        <v>2</v>
      </c>
      <c r="I554">
        <v>98.4</v>
      </c>
      <c r="L554" s="5" t="s">
        <v>184</v>
      </c>
    </row>
    <row r="555" spans="1:12" x14ac:dyDescent="0.3">
      <c r="A555">
        <v>78697</v>
      </c>
      <c r="B555" t="s">
        <v>578</v>
      </c>
      <c r="C555" s="2">
        <v>43171</v>
      </c>
      <c r="D555" t="s">
        <v>144</v>
      </c>
      <c r="E555">
        <v>94</v>
      </c>
      <c r="F555" t="s">
        <v>138</v>
      </c>
      <c r="G555" s="67">
        <v>580</v>
      </c>
      <c r="H555" s="38">
        <v>2</v>
      </c>
      <c r="I555">
        <v>98.4</v>
      </c>
      <c r="L555" s="5" t="s">
        <v>184</v>
      </c>
    </row>
    <row r="556" spans="1:12" x14ac:dyDescent="0.3">
      <c r="A556">
        <v>78697</v>
      </c>
      <c r="B556" t="s">
        <v>578</v>
      </c>
      <c r="C556" s="2">
        <v>43173</v>
      </c>
      <c r="D556" t="s">
        <v>144</v>
      </c>
      <c r="E556">
        <v>94</v>
      </c>
      <c r="F556" t="s">
        <v>138</v>
      </c>
      <c r="G556" s="67">
        <v>580</v>
      </c>
      <c r="H556" s="38">
        <v>2</v>
      </c>
      <c r="I556">
        <v>98.4</v>
      </c>
      <c r="L556" s="5" t="s">
        <v>184</v>
      </c>
    </row>
    <row r="557" spans="1:12" x14ac:dyDescent="0.3">
      <c r="A557">
        <v>78697</v>
      </c>
      <c r="B557" t="s">
        <v>578</v>
      </c>
      <c r="C557" s="2">
        <v>43175</v>
      </c>
      <c r="D557" t="s">
        <v>144</v>
      </c>
      <c r="E557">
        <v>94</v>
      </c>
      <c r="F557" t="s">
        <v>138</v>
      </c>
      <c r="G557" s="67">
        <v>580</v>
      </c>
      <c r="H557" s="38">
        <v>2</v>
      </c>
      <c r="I557">
        <v>98.4</v>
      </c>
      <c r="L557" s="5" t="s">
        <v>184</v>
      </c>
    </row>
    <row r="558" spans="1:12" x14ac:dyDescent="0.3">
      <c r="A558">
        <v>78697</v>
      </c>
      <c r="B558" t="s">
        <v>578</v>
      </c>
      <c r="C558" s="2">
        <v>43179</v>
      </c>
      <c r="D558" t="s">
        <v>144</v>
      </c>
      <c r="E558">
        <v>94</v>
      </c>
      <c r="F558" t="s">
        <v>138</v>
      </c>
      <c r="G558" s="67">
        <v>580</v>
      </c>
      <c r="H558" s="38">
        <v>2</v>
      </c>
      <c r="I558">
        <v>98.4</v>
      </c>
      <c r="L558" s="5" t="s">
        <v>184</v>
      </c>
    </row>
    <row r="559" spans="1:12" x14ac:dyDescent="0.3">
      <c r="A559">
        <v>78697</v>
      </c>
      <c r="B559" t="s">
        <v>578</v>
      </c>
      <c r="C559" s="2">
        <v>43180</v>
      </c>
      <c r="D559" t="s">
        <v>144</v>
      </c>
      <c r="E559">
        <v>94</v>
      </c>
      <c r="F559" t="s">
        <v>138</v>
      </c>
      <c r="G559" s="67">
        <v>580</v>
      </c>
      <c r="H559" s="38">
        <v>2</v>
      </c>
      <c r="I559">
        <v>98.4</v>
      </c>
      <c r="L559" s="5" t="s">
        <v>184</v>
      </c>
    </row>
    <row r="560" spans="1:12" x14ac:dyDescent="0.3">
      <c r="A560">
        <v>78697</v>
      </c>
      <c r="B560" t="s">
        <v>578</v>
      </c>
      <c r="C560" s="2">
        <v>43185</v>
      </c>
      <c r="D560" t="s">
        <v>144</v>
      </c>
      <c r="E560">
        <v>94</v>
      </c>
      <c r="F560" t="s">
        <v>138</v>
      </c>
      <c r="G560" s="67">
        <v>580</v>
      </c>
      <c r="H560" s="38">
        <v>2</v>
      </c>
      <c r="I560">
        <v>98.4</v>
      </c>
      <c r="L560" s="5" t="s">
        <v>184</v>
      </c>
    </row>
    <row r="561" spans="1:12" x14ac:dyDescent="0.3">
      <c r="A561">
        <v>78697</v>
      </c>
      <c r="B561" t="s">
        <v>578</v>
      </c>
      <c r="C561" s="2">
        <v>43186</v>
      </c>
      <c r="D561" t="s">
        <v>144</v>
      </c>
      <c r="E561">
        <v>94</v>
      </c>
      <c r="F561" t="s">
        <v>138</v>
      </c>
      <c r="G561" s="67">
        <v>580</v>
      </c>
      <c r="H561" s="38">
        <v>2</v>
      </c>
      <c r="I561">
        <v>98.4</v>
      </c>
      <c r="L561" s="5" t="s">
        <v>184</v>
      </c>
    </row>
    <row r="562" spans="1:12" x14ac:dyDescent="0.3">
      <c r="A562">
        <v>78697</v>
      </c>
      <c r="B562" t="s">
        <v>578</v>
      </c>
      <c r="C562" s="2">
        <v>43187</v>
      </c>
      <c r="D562" t="s">
        <v>144</v>
      </c>
      <c r="E562">
        <v>94</v>
      </c>
      <c r="F562" t="s">
        <v>138</v>
      </c>
      <c r="G562" s="67">
        <v>580</v>
      </c>
      <c r="H562" s="38">
        <v>2</v>
      </c>
      <c r="I562">
        <v>98.4</v>
      </c>
      <c r="L562" s="5" t="s">
        <v>184</v>
      </c>
    </row>
    <row r="563" spans="1:12" x14ac:dyDescent="0.3">
      <c r="A563">
        <v>78697</v>
      </c>
      <c r="B563" t="s">
        <v>578</v>
      </c>
      <c r="C563" s="2">
        <v>43188</v>
      </c>
      <c r="D563" t="s">
        <v>144</v>
      </c>
      <c r="E563">
        <v>94</v>
      </c>
      <c r="F563" t="s">
        <v>138</v>
      </c>
      <c r="G563" s="67">
        <v>580</v>
      </c>
      <c r="H563" s="38">
        <v>2</v>
      </c>
      <c r="I563">
        <v>98.4</v>
      </c>
      <c r="L563" s="5" t="s">
        <v>184</v>
      </c>
    </row>
    <row r="564" spans="1:12" x14ac:dyDescent="0.3">
      <c r="A564">
        <v>78697</v>
      </c>
      <c r="B564" t="s">
        <v>578</v>
      </c>
      <c r="C564" s="2">
        <v>43168</v>
      </c>
      <c r="D564" t="s">
        <v>144</v>
      </c>
      <c r="E564">
        <v>94</v>
      </c>
      <c r="F564" t="s">
        <v>138</v>
      </c>
      <c r="G564" s="67">
        <v>870</v>
      </c>
      <c r="H564" s="38">
        <v>3</v>
      </c>
      <c r="I564">
        <v>146.1</v>
      </c>
      <c r="L564" s="5" t="s">
        <v>184</v>
      </c>
    </row>
    <row r="565" spans="1:12" x14ac:dyDescent="0.3">
      <c r="A565">
        <v>78696</v>
      </c>
      <c r="B565" t="s">
        <v>572</v>
      </c>
      <c r="C565" s="2">
        <v>43187</v>
      </c>
      <c r="D565" t="s">
        <v>130</v>
      </c>
      <c r="E565">
        <v>37</v>
      </c>
      <c r="F565" t="s">
        <v>131</v>
      </c>
      <c r="G565">
        <v>600</v>
      </c>
      <c r="H565" s="38">
        <v>1</v>
      </c>
      <c r="I565" s="7">
        <v>50.760000000000005</v>
      </c>
      <c r="L565" s="5" t="s">
        <v>138</v>
      </c>
    </row>
    <row r="566" spans="1:12" x14ac:dyDescent="0.3">
      <c r="A566">
        <v>78696</v>
      </c>
      <c r="B566" t="s">
        <v>572</v>
      </c>
      <c r="C566" s="2">
        <v>43178</v>
      </c>
      <c r="D566" t="s">
        <v>130</v>
      </c>
      <c r="E566">
        <v>37</v>
      </c>
      <c r="F566" t="s">
        <v>131</v>
      </c>
      <c r="G566">
        <v>290</v>
      </c>
      <c r="H566" s="38">
        <v>1</v>
      </c>
      <c r="I566" s="7">
        <v>50.760000000000005</v>
      </c>
      <c r="L566" s="5" t="s">
        <v>138</v>
      </c>
    </row>
    <row r="567" spans="1:12" x14ac:dyDescent="0.3">
      <c r="A567">
        <v>78696</v>
      </c>
      <c r="B567" t="s">
        <v>572</v>
      </c>
      <c r="C567" s="2">
        <v>43167</v>
      </c>
      <c r="D567" t="s">
        <v>130</v>
      </c>
      <c r="E567">
        <v>37</v>
      </c>
      <c r="F567" t="s">
        <v>131</v>
      </c>
      <c r="G567">
        <v>240</v>
      </c>
      <c r="H567" s="38">
        <v>1</v>
      </c>
      <c r="I567" s="7">
        <v>50.760000000000005</v>
      </c>
      <c r="L567" s="5" t="s">
        <v>138</v>
      </c>
    </row>
    <row r="568" spans="1:12" x14ac:dyDescent="0.3">
      <c r="A568">
        <v>78696</v>
      </c>
      <c r="B568" t="s">
        <v>572</v>
      </c>
      <c r="C568" s="2">
        <v>43185</v>
      </c>
      <c r="D568" t="s">
        <v>130</v>
      </c>
      <c r="E568">
        <v>37</v>
      </c>
      <c r="F568" t="s">
        <v>131</v>
      </c>
      <c r="G568">
        <v>240</v>
      </c>
      <c r="H568" s="38">
        <v>1</v>
      </c>
      <c r="I568" s="7">
        <v>50.760000000000005</v>
      </c>
      <c r="L568" s="5" t="s">
        <v>138</v>
      </c>
    </row>
    <row r="569" spans="1:12" x14ac:dyDescent="0.3">
      <c r="A569">
        <v>78696</v>
      </c>
      <c r="B569" t="s">
        <v>572</v>
      </c>
      <c r="C569" s="2">
        <v>43160</v>
      </c>
      <c r="D569" t="s">
        <v>130</v>
      </c>
      <c r="E569">
        <v>37</v>
      </c>
      <c r="F569" t="s">
        <v>131</v>
      </c>
      <c r="G569">
        <v>234</v>
      </c>
      <c r="H569" s="38">
        <v>1</v>
      </c>
      <c r="I569" s="7">
        <v>40.435200000000002</v>
      </c>
      <c r="L569" s="5" t="s">
        <v>184</v>
      </c>
    </row>
    <row r="570" spans="1:12" x14ac:dyDescent="0.3">
      <c r="A570">
        <v>78696</v>
      </c>
      <c r="B570" t="s">
        <v>572</v>
      </c>
      <c r="C570" s="2">
        <v>43175</v>
      </c>
      <c r="D570" t="s">
        <v>130</v>
      </c>
      <c r="E570">
        <v>37</v>
      </c>
      <c r="F570" t="s">
        <v>131</v>
      </c>
      <c r="G570">
        <v>180</v>
      </c>
      <c r="H570" s="38">
        <v>1</v>
      </c>
      <c r="I570" s="7">
        <v>31.492800000000003</v>
      </c>
      <c r="L570" s="5" t="s">
        <v>184</v>
      </c>
    </row>
    <row r="571" spans="1:12" x14ac:dyDescent="0.3">
      <c r="A571">
        <v>78696</v>
      </c>
      <c r="B571" t="s">
        <v>572</v>
      </c>
      <c r="C571" s="2">
        <v>43189</v>
      </c>
      <c r="D571" t="s">
        <v>130</v>
      </c>
      <c r="E571">
        <v>37</v>
      </c>
      <c r="F571" t="s">
        <v>131</v>
      </c>
      <c r="G571">
        <v>164</v>
      </c>
      <c r="H571" s="38">
        <v>1</v>
      </c>
      <c r="I571" s="7">
        <v>28.695600000000002</v>
      </c>
      <c r="L571" s="5" t="s">
        <v>184</v>
      </c>
    </row>
    <row r="572" spans="1:12" x14ac:dyDescent="0.3">
      <c r="A572">
        <v>78696</v>
      </c>
      <c r="B572" t="s">
        <v>572</v>
      </c>
      <c r="C572" s="2">
        <v>43171</v>
      </c>
      <c r="D572" t="s">
        <v>130</v>
      </c>
      <c r="E572">
        <v>37</v>
      </c>
      <c r="F572" t="s">
        <v>131</v>
      </c>
      <c r="G572">
        <v>157</v>
      </c>
      <c r="H572" s="38">
        <v>1</v>
      </c>
      <c r="I572" s="7">
        <v>27.464400000000001</v>
      </c>
      <c r="L572" s="5" t="s">
        <v>184</v>
      </c>
    </row>
    <row r="573" spans="1:12" x14ac:dyDescent="0.3">
      <c r="A573">
        <v>78696</v>
      </c>
      <c r="B573" t="s">
        <v>572</v>
      </c>
      <c r="C573" s="2">
        <v>43180</v>
      </c>
      <c r="D573" t="s">
        <v>130</v>
      </c>
      <c r="E573">
        <v>37</v>
      </c>
      <c r="F573" t="s">
        <v>131</v>
      </c>
      <c r="G573">
        <v>150</v>
      </c>
      <c r="H573" s="38">
        <v>1</v>
      </c>
      <c r="I573" s="7">
        <v>33.480000000000004</v>
      </c>
      <c r="L573" s="5" t="s">
        <v>138</v>
      </c>
    </row>
    <row r="574" spans="1:12" x14ac:dyDescent="0.3">
      <c r="A574">
        <v>78696</v>
      </c>
      <c r="B574" t="s">
        <v>572</v>
      </c>
      <c r="C574" s="2">
        <v>43182</v>
      </c>
      <c r="D574" t="s">
        <v>130</v>
      </c>
      <c r="E574">
        <v>37</v>
      </c>
      <c r="F574" t="s">
        <v>131</v>
      </c>
      <c r="G574">
        <v>139</v>
      </c>
      <c r="H574" s="38">
        <v>1</v>
      </c>
      <c r="I574" s="7">
        <v>24.3216</v>
      </c>
      <c r="L574" s="5" t="s">
        <v>184</v>
      </c>
    </row>
    <row r="575" spans="1:12" x14ac:dyDescent="0.3">
      <c r="A575">
        <v>78696</v>
      </c>
      <c r="B575" t="s">
        <v>572</v>
      </c>
      <c r="C575" s="2">
        <v>43180</v>
      </c>
      <c r="D575" t="s">
        <v>130</v>
      </c>
      <c r="E575">
        <v>37</v>
      </c>
      <c r="F575" t="s">
        <v>131</v>
      </c>
      <c r="G575">
        <v>115</v>
      </c>
      <c r="H575" s="38">
        <v>1</v>
      </c>
      <c r="I575" s="7">
        <v>20.1204</v>
      </c>
      <c r="L575" s="5" t="s">
        <v>184</v>
      </c>
    </row>
    <row r="576" spans="1:12" x14ac:dyDescent="0.3">
      <c r="A576">
        <v>78696</v>
      </c>
      <c r="B576" t="s">
        <v>572</v>
      </c>
      <c r="C576" s="2">
        <v>43174</v>
      </c>
      <c r="D576" t="s">
        <v>130</v>
      </c>
      <c r="E576">
        <v>37</v>
      </c>
      <c r="F576" t="s">
        <v>131</v>
      </c>
      <c r="G576">
        <v>111</v>
      </c>
      <c r="H576" s="38">
        <v>1</v>
      </c>
      <c r="I576" s="7">
        <v>19.418400000000002</v>
      </c>
      <c r="L576" s="5" t="s">
        <v>184</v>
      </c>
    </row>
    <row r="577" spans="1:12" x14ac:dyDescent="0.3">
      <c r="A577">
        <v>78696</v>
      </c>
      <c r="B577" t="s">
        <v>572</v>
      </c>
      <c r="C577" s="2">
        <v>43165</v>
      </c>
      <c r="D577" t="s">
        <v>130</v>
      </c>
      <c r="E577">
        <v>37</v>
      </c>
      <c r="F577" t="s">
        <v>131</v>
      </c>
      <c r="G577">
        <v>96</v>
      </c>
      <c r="H577" s="38">
        <v>1</v>
      </c>
      <c r="I577" s="7">
        <v>16.632000000000001</v>
      </c>
      <c r="L577" s="5" t="s">
        <v>184</v>
      </c>
    </row>
    <row r="578" spans="1:12" x14ac:dyDescent="0.3">
      <c r="A578">
        <v>78696</v>
      </c>
      <c r="B578" t="s">
        <v>572</v>
      </c>
      <c r="C578" s="2">
        <v>43166</v>
      </c>
      <c r="D578" t="s">
        <v>130</v>
      </c>
      <c r="E578">
        <v>37</v>
      </c>
      <c r="F578" t="s">
        <v>131</v>
      </c>
      <c r="G578">
        <v>96</v>
      </c>
      <c r="H578" s="38">
        <v>1</v>
      </c>
      <c r="I578" s="7">
        <v>16.632000000000001</v>
      </c>
      <c r="L578" s="5" t="s">
        <v>184</v>
      </c>
    </row>
    <row r="579" spans="1:12" x14ac:dyDescent="0.3">
      <c r="A579">
        <v>78696</v>
      </c>
      <c r="B579" t="s">
        <v>572</v>
      </c>
      <c r="C579" s="2">
        <v>43167</v>
      </c>
      <c r="D579" t="s">
        <v>130</v>
      </c>
      <c r="E579">
        <v>37</v>
      </c>
      <c r="F579" t="s">
        <v>131</v>
      </c>
      <c r="G579">
        <v>95</v>
      </c>
      <c r="H579" s="38">
        <v>1</v>
      </c>
      <c r="I579" s="7">
        <v>16.632000000000001</v>
      </c>
      <c r="L579" s="5" t="s">
        <v>184</v>
      </c>
    </row>
    <row r="580" spans="1:12" x14ac:dyDescent="0.3">
      <c r="A580">
        <v>78696</v>
      </c>
      <c r="B580" t="s">
        <v>572</v>
      </c>
      <c r="C580" s="2">
        <v>43186</v>
      </c>
      <c r="D580" t="s">
        <v>130</v>
      </c>
      <c r="E580">
        <v>37</v>
      </c>
      <c r="F580" t="s">
        <v>131</v>
      </c>
      <c r="G580">
        <v>87</v>
      </c>
      <c r="H580" s="38">
        <v>1</v>
      </c>
      <c r="I580" s="7">
        <v>16.632000000000001</v>
      </c>
      <c r="L580" s="5" t="s">
        <v>184</v>
      </c>
    </row>
    <row r="581" spans="1:12" x14ac:dyDescent="0.3">
      <c r="A581">
        <v>78696</v>
      </c>
      <c r="B581" t="s">
        <v>572</v>
      </c>
      <c r="C581" s="2">
        <v>43178</v>
      </c>
      <c r="D581" t="s">
        <v>130</v>
      </c>
      <c r="E581">
        <v>37</v>
      </c>
      <c r="F581" t="s">
        <v>131</v>
      </c>
      <c r="G581">
        <v>81</v>
      </c>
      <c r="H581" s="38">
        <v>1</v>
      </c>
      <c r="I581" s="7">
        <v>16.632000000000001</v>
      </c>
      <c r="L581" s="5" t="s">
        <v>184</v>
      </c>
    </row>
    <row r="582" spans="1:12" x14ac:dyDescent="0.3">
      <c r="A582">
        <v>78696</v>
      </c>
      <c r="B582" t="s">
        <v>572</v>
      </c>
      <c r="C582" s="2">
        <v>43172</v>
      </c>
      <c r="D582" t="s">
        <v>130</v>
      </c>
      <c r="E582">
        <v>37</v>
      </c>
      <c r="F582" t="s">
        <v>131</v>
      </c>
      <c r="G582">
        <v>75</v>
      </c>
      <c r="H582" s="38">
        <v>1</v>
      </c>
      <c r="I582" s="7">
        <v>16.632000000000001</v>
      </c>
      <c r="L582" s="5" t="s">
        <v>184</v>
      </c>
    </row>
    <row r="583" spans="1:12" x14ac:dyDescent="0.3">
      <c r="A583">
        <v>78696</v>
      </c>
      <c r="B583" t="s">
        <v>572</v>
      </c>
      <c r="C583" s="2">
        <v>43164</v>
      </c>
      <c r="D583" t="s">
        <v>130</v>
      </c>
      <c r="E583">
        <v>37</v>
      </c>
      <c r="F583" t="s">
        <v>131</v>
      </c>
      <c r="G583">
        <v>72</v>
      </c>
      <c r="H583" s="38">
        <v>1</v>
      </c>
      <c r="I583" s="7">
        <v>16.632000000000001</v>
      </c>
      <c r="L583" s="5" t="s">
        <v>184</v>
      </c>
    </row>
    <row r="584" spans="1:12" x14ac:dyDescent="0.3">
      <c r="A584">
        <v>78696</v>
      </c>
      <c r="B584" t="s">
        <v>572</v>
      </c>
      <c r="C584" s="2">
        <v>43188</v>
      </c>
      <c r="D584" t="s">
        <v>130</v>
      </c>
      <c r="E584">
        <v>37</v>
      </c>
      <c r="F584" t="s">
        <v>131</v>
      </c>
      <c r="G584">
        <v>72</v>
      </c>
      <c r="H584" s="38">
        <v>1</v>
      </c>
      <c r="I584" s="7">
        <v>16.632000000000001</v>
      </c>
      <c r="L584" s="5" t="s">
        <v>184</v>
      </c>
    </row>
    <row r="585" spans="1:12" x14ac:dyDescent="0.3">
      <c r="A585">
        <v>78695</v>
      </c>
      <c r="B585" t="s">
        <v>573</v>
      </c>
      <c r="C585" s="2">
        <v>43168</v>
      </c>
      <c r="D585" t="s">
        <v>171</v>
      </c>
      <c r="E585">
        <v>37</v>
      </c>
      <c r="F585" t="s">
        <v>172</v>
      </c>
      <c r="G585">
        <v>100</v>
      </c>
      <c r="H585" s="70">
        <v>1</v>
      </c>
      <c r="I585" s="7">
        <v>20.277720000000002</v>
      </c>
      <c r="J585" s="9"/>
      <c r="L585" s="5" t="s">
        <v>184</v>
      </c>
    </row>
    <row r="586" spans="1:12" x14ac:dyDescent="0.3">
      <c r="A586">
        <v>78695</v>
      </c>
      <c r="B586" t="s">
        <v>573</v>
      </c>
      <c r="C586" s="2">
        <v>43185</v>
      </c>
      <c r="D586" t="s">
        <v>171</v>
      </c>
      <c r="E586">
        <v>37</v>
      </c>
      <c r="F586" t="s">
        <v>172</v>
      </c>
      <c r="G586">
        <v>100</v>
      </c>
      <c r="H586" s="70">
        <v>1</v>
      </c>
      <c r="I586" s="7">
        <v>20.277720000000002</v>
      </c>
      <c r="J586" s="9"/>
      <c r="L586" s="5" t="s">
        <v>184</v>
      </c>
    </row>
    <row r="587" spans="1:12" x14ac:dyDescent="0.3">
      <c r="A587">
        <v>78695</v>
      </c>
      <c r="B587" t="s">
        <v>573</v>
      </c>
      <c r="C587" s="2">
        <v>43187</v>
      </c>
      <c r="D587" t="s">
        <v>171</v>
      </c>
      <c r="E587">
        <v>37</v>
      </c>
      <c r="F587" t="s">
        <v>172</v>
      </c>
      <c r="G587">
        <v>100</v>
      </c>
      <c r="H587" s="70">
        <v>1</v>
      </c>
      <c r="I587" s="7">
        <v>20.277720000000002</v>
      </c>
      <c r="J587" s="9"/>
      <c r="L587" s="5" t="s">
        <v>184</v>
      </c>
    </row>
    <row r="588" spans="1:12" x14ac:dyDescent="0.3">
      <c r="A588">
        <v>78695</v>
      </c>
      <c r="B588" t="s">
        <v>573</v>
      </c>
      <c r="C588" s="2">
        <v>43161</v>
      </c>
      <c r="D588" t="s">
        <v>171</v>
      </c>
      <c r="E588">
        <v>37</v>
      </c>
      <c r="F588" t="s">
        <v>172</v>
      </c>
      <c r="G588">
        <v>102</v>
      </c>
      <c r="H588" s="70">
        <v>1</v>
      </c>
      <c r="I588" s="7">
        <v>20.679480000000002</v>
      </c>
      <c r="J588" s="9"/>
      <c r="L588" s="5" t="s">
        <v>184</v>
      </c>
    </row>
    <row r="589" spans="1:12" x14ac:dyDescent="0.3">
      <c r="A589">
        <v>78695</v>
      </c>
      <c r="B589" t="s">
        <v>573</v>
      </c>
      <c r="C589" s="2">
        <v>43175</v>
      </c>
      <c r="D589" t="s">
        <v>171</v>
      </c>
      <c r="E589">
        <v>37</v>
      </c>
      <c r="F589" t="s">
        <v>172</v>
      </c>
      <c r="G589">
        <v>102</v>
      </c>
      <c r="H589" s="70">
        <v>1</v>
      </c>
      <c r="I589" s="7">
        <v>20.679480000000002</v>
      </c>
      <c r="J589" s="9"/>
      <c r="L589" s="5" t="s">
        <v>184</v>
      </c>
    </row>
    <row r="590" spans="1:12" x14ac:dyDescent="0.3">
      <c r="A590">
        <v>78695</v>
      </c>
      <c r="B590" t="s">
        <v>573</v>
      </c>
      <c r="C590" s="2">
        <v>43165</v>
      </c>
      <c r="D590" t="s">
        <v>171</v>
      </c>
      <c r="E590">
        <v>37</v>
      </c>
      <c r="F590" t="s">
        <v>172</v>
      </c>
      <c r="G590">
        <v>150</v>
      </c>
      <c r="H590" s="70">
        <v>1</v>
      </c>
      <c r="I590" s="7">
        <v>30.422160000000005</v>
      </c>
      <c r="J590" s="9"/>
      <c r="L590" s="5" t="s">
        <v>184</v>
      </c>
    </row>
    <row r="591" spans="1:12" x14ac:dyDescent="0.3">
      <c r="A591">
        <v>78695</v>
      </c>
      <c r="B591" t="s">
        <v>573</v>
      </c>
      <c r="C591" s="2">
        <v>43172</v>
      </c>
      <c r="D591" t="s">
        <v>171</v>
      </c>
      <c r="E591">
        <v>37</v>
      </c>
      <c r="F591" t="s">
        <v>172</v>
      </c>
      <c r="G591">
        <v>150</v>
      </c>
      <c r="H591" s="70">
        <v>1</v>
      </c>
      <c r="I591" s="7">
        <v>30.422160000000005</v>
      </c>
      <c r="J591" s="9"/>
      <c r="L591" s="5" t="s">
        <v>184</v>
      </c>
    </row>
    <row r="592" spans="1:12" x14ac:dyDescent="0.3">
      <c r="A592">
        <v>78695</v>
      </c>
      <c r="B592" t="s">
        <v>573</v>
      </c>
      <c r="C592" s="2">
        <v>43179</v>
      </c>
      <c r="D592" t="s">
        <v>171</v>
      </c>
      <c r="E592">
        <v>37</v>
      </c>
      <c r="F592" t="s">
        <v>172</v>
      </c>
      <c r="G592">
        <v>150</v>
      </c>
      <c r="H592" s="70">
        <v>1</v>
      </c>
      <c r="I592" s="7">
        <v>30.422160000000005</v>
      </c>
      <c r="J592" s="9"/>
      <c r="L592" s="5" t="s">
        <v>184</v>
      </c>
    </row>
    <row r="593" spans="1:12" x14ac:dyDescent="0.3">
      <c r="A593">
        <v>78690</v>
      </c>
      <c r="B593" t="s">
        <v>572</v>
      </c>
      <c r="C593" s="2">
        <v>43160</v>
      </c>
      <c r="D593" t="s">
        <v>134</v>
      </c>
      <c r="E593">
        <v>86</v>
      </c>
      <c r="F593" t="s">
        <v>135</v>
      </c>
      <c r="G593">
        <v>127</v>
      </c>
      <c r="H593" s="38">
        <v>1</v>
      </c>
      <c r="I593" s="7">
        <v>28.803600000000003</v>
      </c>
      <c r="L593" s="5" t="s">
        <v>184</v>
      </c>
    </row>
    <row r="594" spans="1:12" x14ac:dyDescent="0.3">
      <c r="A594">
        <v>78690</v>
      </c>
      <c r="B594" t="s">
        <v>572</v>
      </c>
      <c r="C594" s="2">
        <v>43175</v>
      </c>
      <c r="D594" t="s">
        <v>134</v>
      </c>
      <c r="E594">
        <v>86</v>
      </c>
      <c r="F594" t="s">
        <v>135</v>
      </c>
      <c r="G594">
        <v>125</v>
      </c>
      <c r="H594" s="38">
        <v>1</v>
      </c>
      <c r="I594" s="7">
        <v>28.35</v>
      </c>
      <c r="L594" s="5" t="s">
        <v>184</v>
      </c>
    </row>
    <row r="595" spans="1:12" x14ac:dyDescent="0.3">
      <c r="A595">
        <v>78690</v>
      </c>
      <c r="B595" t="s">
        <v>572</v>
      </c>
      <c r="C595" s="2">
        <v>43189</v>
      </c>
      <c r="D595" t="s">
        <v>134</v>
      </c>
      <c r="E595">
        <v>86</v>
      </c>
      <c r="F595" t="s">
        <v>135</v>
      </c>
      <c r="G595">
        <v>124</v>
      </c>
      <c r="H595" s="38">
        <v>1</v>
      </c>
      <c r="I595" s="7">
        <v>28.123200000000001</v>
      </c>
      <c r="L595" s="5" t="s">
        <v>184</v>
      </c>
    </row>
    <row r="596" spans="1:12" x14ac:dyDescent="0.3">
      <c r="A596">
        <v>78690</v>
      </c>
      <c r="B596" t="s">
        <v>572</v>
      </c>
      <c r="C596" s="2">
        <v>43182</v>
      </c>
      <c r="D596" t="s">
        <v>134</v>
      </c>
      <c r="E596">
        <v>86</v>
      </c>
      <c r="F596" t="s">
        <v>135</v>
      </c>
      <c r="G596">
        <v>101</v>
      </c>
      <c r="H596" s="38">
        <v>1</v>
      </c>
      <c r="I596" s="7">
        <v>22.906800000000004</v>
      </c>
      <c r="L596" s="5" t="s">
        <v>184</v>
      </c>
    </row>
    <row r="597" spans="1:12" x14ac:dyDescent="0.3">
      <c r="A597">
        <v>78690</v>
      </c>
      <c r="B597" t="s">
        <v>572</v>
      </c>
      <c r="C597" s="2">
        <v>43164</v>
      </c>
      <c r="D597" t="s">
        <v>134</v>
      </c>
      <c r="E597">
        <v>86</v>
      </c>
      <c r="F597" t="s">
        <v>135</v>
      </c>
      <c r="G597">
        <v>95</v>
      </c>
      <c r="H597" s="38">
        <v>1</v>
      </c>
      <c r="I597" s="7">
        <v>21.6</v>
      </c>
      <c r="L597" s="5" t="s">
        <v>184</v>
      </c>
    </row>
    <row r="598" spans="1:12" x14ac:dyDescent="0.3">
      <c r="A598">
        <v>78690</v>
      </c>
      <c r="B598" t="s">
        <v>572</v>
      </c>
      <c r="C598" s="2">
        <v>43181</v>
      </c>
      <c r="D598" t="s">
        <v>134</v>
      </c>
      <c r="E598">
        <v>86</v>
      </c>
      <c r="F598" t="s">
        <v>135</v>
      </c>
      <c r="G598">
        <v>93</v>
      </c>
      <c r="H598" s="38">
        <v>1</v>
      </c>
      <c r="I598" s="7">
        <v>21.6</v>
      </c>
      <c r="L598" s="5" t="s">
        <v>184</v>
      </c>
    </row>
    <row r="599" spans="1:12" x14ac:dyDescent="0.3">
      <c r="A599">
        <v>78690</v>
      </c>
      <c r="B599" t="s">
        <v>572</v>
      </c>
      <c r="C599" s="2">
        <v>43166</v>
      </c>
      <c r="D599" t="s">
        <v>134</v>
      </c>
      <c r="E599">
        <v>86</v>
      </c>
      <c r="F599" t="s">
        <v>135</v>
      </c>
      <c r="G599">
        <v>91</v>
      </c>
      <c r="H599" s="38">
        <v>1</v>
      </c>
      <c r="I599" s="7">
        <v>21.6</v>
      </c>
      <c r="L599" s="5" t="s">
        <v>184</v>
      </c>
    </row>
    <row r="600" spans="1:12" x14ac:dyDescent="0.3">
      <c r="A600">
        <v>78690</v>
      </c>
      <c r="B600" t="s">
        <v>572</v>
      </c>
      <c r="C600" s="2">
        <v>43173</v>
      </c>
      <c r="D600" t="s">
        <v>134</v>
      </c>
      <c r="E600">
        <v>86</v>
      </c>
      <c r="F600" t="s">
        <v>135</v>
      </c>
      <c r="G600">
        <v>91</v>
      </c>
      <c r="H600" s="38">
        <v>1</v>
      </c>
      <c r="I600" s="7">
        <v>21.6</v>
      </c>
      <c r="L600" s="5" t="s">
        <v>184</v>
      </c>
    </row>
    <row r="601" spans="1:12" x14ac:dyDescent="0.3">
      <c r="A601">
        <v>78690</v>
      </c>
      <c r="B601" t="s">
        <v>572</v>
      </c>
      <c r="C601" s="2">
        <v>43168</v>
      </c>
      <c r="D601" t="s">
        <v>134</v>
      </c>
      <c r="E601">
        <v>86</v>
      </c>
      <c r="F601" t="s">
        <v>135</v>
      </c>
      <c r="G601">
        <v>86</v>
      </c>
      <c r="H601" s="38">
        <v>1</v>
      </c>
      <c r="I601" s="7">
        <v>21.6</v>
      </c>
      <c r="L601" s="5" t="s">
        <v>184</v>
      </c>
    </row>
    <row r="602" spans="1:12" x14ac:dyDescent="0.3">
      <c r="A602">
        <v>78690</v>
      </c>
      <c r="B602" t="s">
        <v>572</v>
      </c>
      <c r="C602" s="2">
        <v>43179</v>
      </c>
      <c r="D602" t="s">
        <v>134</v>
      </c>
      <c r="E602">
        <v>86</v>
      </c>
      <c r="F602" t="s">
        <v>135</v>
      </c>
      <c r="G602">
        <v>71</v>
      </c>
      <c r="H602" s="38">
        <v>1</v>
      </c>
      <c r="I602" s="7">
        <v>21.6</v>
      </c>
      <c r="L602" s="5" t="s">
        <v>184</v>
      </c>
    </row>
    <row r="603" spans="1:12" x14ac:dyDescent="0.3">
      <c r="A603">
        <v>78690</v>
      </c>
      <c r="B603" t="s">
        <v>572</v>
      </c>
      <c r="C603" s="2">
        <v>43187</v>
      </c>
      <c r="D603" t="s">
        <v>134</v>
      </c>
      <c r="E603">
        <v>86</v>
      </c>
      <c r="F603" t="s">
        <v>135</v>
      </c>
      <c r="G603">
        <v>65</v>
      </c>
      <c r="H603" s="38">
        <v>1</v>
      </c>
      <c r="I603" s="7">
        <v>21.6</v>
      </c>
      <c r="L603" s="5" t="s">
        <v>184</v>
      </c>
    </row>
    <row r="604" spans="1:12" x14ac:dyDescent="0.3">
      <c r="A604">
        <v>78690</v>
      </c>
      <c r="B604" t="s">
        <v>572</v>
      </c>
      <c r="C604" s="2">
        <v>43161</v>
      </c>
      <c r="D604" t="s">
        <v>134</v>
      </c>
      <c r="E604">
        <v>86</v>
      </c>
      <c r="F604" t="s">
        <v>135</v>
      </c>
      <c r="G604">
        <v>55</v>
      </c>
      <c r="H604" s="38">
        <v>1</v>
      </c>
      <c r="I604" s="7">
        <v>21.6</v>
      </c>
      <c r="L604" s="5" t="s">
        <v>184</v>
      </c>
    </row>
    <row r="605" spans="1:12" x14ac:dyDescent="0.3">
      <c r="A605">
        <v>78689</v>
      </c>
      <c r="B605" t="s">
        <v>587</v>
      </c>
      <c r="C605" s="2">
        <v>43181</v>
      </c>
      <c r="D605" t="s">
        <v>120</v>
      </c>
      <c r="E605">
        <v>26</v>
      </c>
      <c r="F605" t="s">
        <v>121</v>
      </c>
      <c r="G605">
        <v>1320</v>
      </c>
      <c r="H605" s="1">
        <v>3</v>
      </c>
      <c r="I605">
        <v>242.76</v>
      </c>
      <c r="J605" s="1"/>
      <c r="L605" s="5" t="s">
        <v>184</v>
      </c>
    </row>
    <row r="606" spans="1:12" x14ac:dyDescent="0.3">
      <c r="A606">
        <v>78689</v>
      </c>
      <c r="B606" t="s">
        <v>587</v>
      </c>
      <c r="C606" s="2">
        <v>43172</v>
      </c>
      <c r="D606" t="s">
        <v>120</v>
      </c>
      <c r="E606">
        <v>26</v>
      </c>
      <c r="F606" t="s">
        <v>121</v>
      </c>
      <c r="G606">
        <v>962</v>
      </c>
      <c r="H606" s="1">
        <v>2</v>
      </c>
      <c r="I606">
        <v>161.84</v>
      </c>
      <c r="J606" s="1"/>
      <c r="L606" s="5" t="s">
        <v>184</v>
      </c>
    </row>
    <row r="607" spans="1:12" x14ac:dyDescent="0.3">
      <c r="A607">
        <v>78689</v>
      </c>
      <c r="B607" t="s">
        <v>587</v>
      </c>
      <c r="C607" s="2">
        <v>43160</v>
      </c>
      <c r="D607" t="s">
        <v>120</v>
      </c>
      <c r="E607">
        <v>26</v>
      </c>
      <c r="F607" t="s">
        <v>121</v>
      </c>
      <c r="G607">
        <v>960</v>
      </c>
      <c r="H607" s="1">
        <v>2</v>
      </c>
      <c r="I607">
        <v>161.84</v>
      </c>
      <c r="J607" s="1"/>
      <c r="L607" s="5" t="s">
        <v>184</v>
      </c>
    </row>
    <row r="608" spans="1:12" x14ac:dyDescent="0.3">
      <c r="A608">
        <v>78689</v>
      </c>
      <c r="B608" t="s">
        <v>587</v>
      </c>
      <c r="C608" s="2">
        <v>43162</v>
      </c>
      <c r="D608" t="s">
        <v>120</v>
      </c>
      <c r="E608">
        <v>26</v>
      </c>
      <c r="F608" t="s">
        <v>121</v>
      </c>
      <c r="G608">
        <v>960</v>
      </c>
      <c r="H608" s="1">
        <v>2</v>
      </c>
      <c r="I608">
        <v>161.84</v>
      </c>
      <c r="J608" s="1"/>
      <c r="L608" s="5" t="s">
        <v>184</v>
      </c>
    </row>
    <row r="609" spans="1:12" x14ac:dyDescent="0.3">
      <c r="A609">
        <v>78689</v>
      </c>
      <c r="B609" t="s">
        <v>587</v>
      </c>
      <c r="C609" s="2">
        <v>43165</v>
      </c>
      <c r="D609" t="s">
        <v>120</v>
      </c>
      <c r="E609">
        <v>26</v>
      </c>
      <c r="F609" t="s">
        <v>121</v>
      </c>
      <c r="G609">
        <v>960</v>
      </c>
      <c r="H609" s="1">
        <v>2</v>
      </c>
      <c r="I609">
        <v>161.84</v>
      </c>
      <c r="J609" s="1"/>
      <c r="L609" s="5" t="s">
        <v>184</v>
      </c>
    </row>
    <row r="610" spans="1:12" x14ac:dyDescent="0.3">
      <c r="A610">
        <v>78689</v>
      </c>
      <c r="B610" t="s">
        <v>587</v>
      </c>
      <c r="C610" s="2">
        <v>43164</v>
      </c>
      <c r="D610" t="s">
        <v>120</v>
      </c>
      <c r="E610">
        <v>26</v>
      </c>
      <c r="F610" t="s">
        <v>121</v>
      </c>
      <c r="G610">
        <v>957</v>
      </c>
      <c r="H610" s="1">
        <v>2</v>
      </c>
      <c r="I610">
        <v>161.84</v>
      </c>
      <c r="J610" s="1"/>
      <c r="L610" s="5" t="s">
        <v>184</v>
      </c>
    </row>
    <row r="611" spans="1:12" x14ac:dyDescent="0.3">
      <c r="A611">
        <v>78689</v>
      </c>
      <c r="B611" t="s">
        <v>587</v>
      </c>
      <c r="C611" s="2">
        <v>43185</v>
      </c>
      <c r="D611" t="s">
        <v>120</v>
      </c>
      <c r="E611">
        <v>26</v>
      </c>
      <c r="F611" t="s">
        <v>121</v>
      </c>
      <c r="G611">
        <v>603</v>
      </c>
      <c r="H611" s="1">
        <v>2</v>
      </c>
      <c r="I611">
        <v>161.84</v>
      </c>
      <c r="J611" s="1"/>
      <c r="L611" s="5" t="s">
        <v>184</v>
      </c>
    </row>
    <row r="612" spans="1:12" x14ac:dyDescent="0.3">
      <c r="A612">
        <v>78689</v>
      </c>
      <c r="B612" t="s">
        <v>587</v>
      </c>
      <c r="C612" s="2">
        <v>43167</v>
      </c>
      <c r="D612" t="s">
        <v>120</v>
      </c>
      <c r="E612">
        <v>26</v>
      </c>
      <c r="F612" t="s">
        <v>121</v>
      </c>
      <c r="G612">
        <v>484</v>
      </c>
      <c r="H612" s="1">
        <v>1</v>
      </c>
      <c r="I612">
        <v>93.31</v>
      </c>
      <c r="J612" s="1"/>
      <c r="L612" s="5" t="s">
        <v>184</v>
      </c>
    </row>
    <row r="613" spans="1:12" x14ac:dyDescent="0.3">
      <c r="A613">
        <v>78689</v>
      </c>
      <c r="B613" t="s">
        <v>587</v>
      </c>
      <c r="C613" s="2">
        <v>43183</v>
      </c>
      <c r="D613" t="s">
        <v>120</v>
      </c>
      <c r="E613">
        <v>26</v>
      </c>
      <c r="F613" t="s">
        <v>121</v>
      </c>
      <c r="G613">
        <v>480</v>
      </c>
      <c r="H613" s="1">
        <v>1</v>
      </c>
      <c r="I613">
        <v>93.31</v>
      </c>
      <c r="J613" s="1"/>
      <c r="L613" s="5" t="s">
        <v>184</v>
      </c>
    </row>
    <row r="614" spans="1:12" x14ac:dyDescent="0.3">
      <c r="A614">
        <v>78689</v>
      </c>
      <c r="B614" t="s">
        <v>587</v>
      </c>
      <c r="C614" s="2">
        <v>43174</v>
      </c>
      <c r="D614" t="s">
        <v>120</v>
      </c>
      <c r="E614">
        <v>26</v>
      </c>
      <c r="F614" t="s">
        <v>121</v>
      </c>
      <c r="G614">
        <v>440</v>
      </c>
      <c r="H614" s="1">
        <v>1</v>
      </c>
      <c r="I614">
        <v>93.31</v>
      </c>
      <c r="J614" s="1"/>
      <c r="L614" s="5" t="s">
        <v>184</v>
      </c>
    </row>
    <row r="615" spans="1:12" x14ac:dyDescent="0.3">
      <c r="A615">
        <v>78689</v>
      </c>
      <c r="B615" t="s">
        <v>587</v>
      </c>
      <c r="C615" s="2">
        <v>43176</v>
      </c>
      <c r="D615" t="s">
        <v>120</v>
      </c>
      <c r="E615">
        <v>26</v>
      </c>
      <c r="F615" t="s">
        <v>121</v>
      </c>
      <c r="G615">
        <v>440</v>
      </c>
      <c r="H615" s="1">
        <v>1</v>
      </c>
      <c r="I615">
        <v>93.31</v>
      </c>
      <c r="J615" s="1"/>
      <c r="L615" s="5" t="s">
        <v>184</v>
      </c>
    </row>
    <row r="616" spans="1:12" x14ac:dyDescent="0.3">
      <c r="A616">
        <v>78689</v>
      </c>
      <c r="B616" t="s">
        <v>587</v>
      </c>
      <c r="C616" s="2">
        <v>43180</v>
      </c>
      <c r="D616" t="s">
        <v>120</v>
      </c>
      <c r="E616">
        <v>26</v>
      </c>
      <c r="F616" t="s">
        <v>121</v>
      </c>
      <c r="G616">
        <v>440</v>
      </c>
      <c r="H616" s="1">
        <v>1</v>
      </c>
      <c r="I616">
        <v>93.31</v>
      </c>
      <c r="J616" s="1"/>
      <c r="L616" s="5" t="s">
        <v>184</v>
      </c>
    </row>
    <row r="617" spans="1:12" x14ac:dyDescent="0.3">
      <c r="A617">
        <v>78679</v>
      </c>
      <c r="B617" t="s">
        <v>586</v>
      </c>
      <c r="C617" s="2">
        <v>43185</v>
      </c>
      <c r="D617" t="s">
        <v>127</v>
      </c>
      <c r="E617">
        <v>49</v>
      </c>
      <c r="F617" t="s">
        <v>37</v>
      </c>
      <c r="G617">
        <v>260</v>
      </c>
      <c r="H617" s="1">
        <v>1</v>
      </c>
      <c r="I617">
        <v>39.450000000000003</v>
      </c>
      <c r="J617" s="1"/>
      <c r="L617" s="5" t="s">
        <v>184</v>
      </c>
    </row>
    <row r="618" spans="1:12" x14ac:dyDescent="0.3">
      <c r="A618">
        <v>78679</v>
      </c>
      <c r="B618" t="s">
        <v>586</v>
      </c>
      <c r="C618" s="2">
        <v>43187</v>
      </c>
      <c r="D618" t="s">
        <v>127</v>
      </c>
      <c r="E618">
        <v>49</v>
      </c>
      <c r="F618" t="s">
        <v>37</v>
      </c>
      <c r="G618">
        <v>240</v>
      </c>
      <c r="H618" s="1">
        <v>1</v>
      </c>
      <c r="I618">
        <v>39.450000000000003</v>
      </c>
      <c r="J618" s="1"/>
      <c r="L618" s="5" t="s">
        <v>184</v>
      </c>
    </row>
    <row r="619" spans="1:12" x14ac:dyDescent="0.3">
      <c r="A619">
        <v>28818</v>
      </c>
      <c r="B619" t="s">
        <v>586</v>
      </c>
      <c r="C619" s="2">
        <v>43187</v>
      </c>
      <c r="D619" t="s">
        <v>18</v>
      </c>
      <c r="E619">
        <v>35</v>
      </c>
      <c r="F619" t="s">
        <v>19</v>
      </c>
      <c r="G619">
        <v>2406</v>
      </c>
      <c r="H619" s="1">
        <v>10</v>
      </c>
      <c r="I619">
        <v>261.89999999999998</v>
      </c>
      <c r="J619" s="1"/>
      <c r="L619" s="5" t="s">
        <v>184</v>
      </c>
    </row>
    <row r="620" spans="1:12" x14ac:dyDescent="0.3">
      <c r="A620">
        <v>28818</v>
      </c>
      <c r="B620" t="s">
        <v>586</v>
      </c>
      <c r="C620" s="2">
        <v>43188</v>
      </c>
      <c r="D620" t="s">
        <v>18</v>
      </c>
      <c r="E620">
        <v>35</v>
      </c>
      <c r="F620" t="s">
        <v>19</v>
      </c>
      <c r="G620">
        <v>1970</v>
      </c>
      <c r="H620" s="1">
        <v>8</v>
      </c>
      <c r="I620">
        <v>209.52</v>
      </c>
      <c r="J620" s="1"/>
      <c r="L620" s="5" t="s">
        <v>184</v>
      </c>
    </row>
    <row r="621" spans="1:12" x14ac:dyDescent="0.3">
      <c r="A621">
        <v>28818</v>
      </c>
      <c r="B621" t="s">
        <v>586</v>
      </c>
      <c r="C621" s="2">
        <v>43160</v>
      </c>
      <c r="D621" t="s">
        <v>18</v>
      </c>
      <c r="E621">
        <v>35</v>
      </c>
      <c r="F621" t="s">
        <v>19</v>
      </c>
      <c r="G621">
        <v>1840</v>
      </c>
      <c r="H621" s="1">
        <v>8</v>
      </c>
      <c r="I621">
        <v>209.52</v>
      </c>
      <c r="J621" s="1"/>
      <c r="L621" s="5" t="s">
        <v>184</v>
      </c>
    </row>
    <row r="622" spans="1:12" x14ac:dyDescent="0.3">
      <c r="A622">
        <v>28818</v>
      </c>
      <c r="B622" t="s">
        <v>586</v>
      </c>
      <c r="C622" s="2">
        <v>43183</v>
      </c>
      <c r="D622" t="s">
        <v>18</v>
      </c>
      <c r="E622">
        <v>35</v>
      </c>
      <c r="F622" t="s">
        <v>19</v>
      </c>
      <c r="G622">
        <v>1575</v>
      </c>
      <c r="H622" s="1">
        <v>7</v>
      </c>
      <c r="I622">
        <v>183.33</v>
      </c>
      <c r="J622" s="1"/>
      <c r="L622" s="5" t="s">
        <v>184</v>
      </c>
    </row>
    <row r="623" spans="1:12" x14ac:dyDescent="0.3">
      <c r="A623">
        <v>28818</v>
      </c>
      <c r="B623" t="s">
        <v>586</v>
      </c>
      <c r="C623" s="2">
        <v>43185</v>
      </c>
      <c r="D623" t="s">
        <v>18</v>
      </c>
      <c r="E623">
        <v>35</v>
      </c>
      <c r="F623" t="s">
        <v>19</v>
      </c>
      <c r="G623">
        <v>1563</v>
      </c>
      <c r="H623" s="1">
        <v>6</v>
      </c>
      <c r="I623">
        <v>209.52</v>
      </c>
      <c r="J623" s="1"/>
      <c r="L623" s="5" t="s">
        <v>184</v>
      </c>
    </row>
    <row r="624" spans="1:12" x14ac:dyDescent="0.3">
      <c r="A624">
        <v>28818</v>
      </c>
      <c r="B624" t="s">
        <v>586</v>
      </c>
      <c r="C624" s="2">
        <v>43162</v>
      </c>
      <c r="D624" t="s">
        <v>18</v>
      </c>
      <c r="E624">
        <v>35</v>
      </c>
      <c r="F624" t="s">
        <v>19</v>
      </c>
      <c r="G624">
        <v>1403</v>
      </c>
      <c r="H624" s="1">
        <v>6</v>
      </c>
      <c r="I624">
        <v>209.52</v>
      </c>
      <c r="J624" s="1"/>
      <c r="L624" s="5" t="s">
        <v>184</v>
      </c>
    </row>
    <row r="625" spans="1:12" x14ac:dyDescent="0.3">
      <c r="A625">
        <v>28818</v>
      </c>
      <c r="B625" t="s">
        <v>586</v>
      </c>
      <c r="C625" s="2">
        <v>43186</v>
      </c>
      <c r="D625" t="s">
        <v>18</v>
      </c>
      <c r="E625">
        <v>35</v>
      </c>
      <c r="F625" t="s">
        <v>19</v>
      </c>
      <c r="G625">
        <v>1305</v>
      </c>
      <c r="H625" s="1">
        <v>5</v>
      </c>
      <c r="I625">
        <v>174.6</v>
      </c>
      <c r="J625" s="1"/>
      <c r="L625" s="5" t="s">
        <v>184</v>
      </c>
    </row>
    <row r="626" spans="1:12" x14ac:dyDescent="0.3">
      <c r="A626">
        <v>28818</v>
      </c>
      <c r="B626" t="s">
        <v>586</v>
      </c>
      <c r="C626" s="2">
        <v>43161</v>
      </c>
      <c r="D626" t="s">
        <v>18</v>
      </c>
      <c r="E626">
        <v>35</v>
      </c>
      <c r="F626" t="s">
        <v>19</v>
      </c>
      <c r="G626">
        <v>1040</v>
      </c>
      <c r="H626" s="1">
        <v>5</v>
      </c>
      <c r="I626">
        <v>174.6</v>
      </c>
      <c r="J626" s="1"/>
      <c r="L626" s="5" t="s">
        <v>184</v>
      </c>
    </row>
    <row r="627" spans="1:12" x14ac:dyDescent="0.3">
      <c r="A627">
        <v>28818</v>
      </c>
      <c r="B627" t="s">
        <v>586</v>
      </c>
      <c r="C627" s="2">
        <v>43169</v>
      </c>
      <c r="D627" t="s">
        <v>18</v>
      </c>
      <c r="E627">
        <v>35</v>
      </c>
      <c r="F627" t="s">
        <v>19</v>
      </c>
      <c r="G627">
        <v>1081</v>
      </c>
      <c r="H627" s="1">
        <v>4</v>
      </c>
      <c r="I627">
        <v>139.68</v>
      </c>
      <c r="J627" s="1"/>
      <c r="L627" s="5" t="s">
        <v>184</v>
      </c>
    </row>
    <row r="628" spans="1:12" x14ac:dyDescent="0.3">
      <c r="A628">
        <v>28818</v>
      </c>
      <c r="B628" t="s">
        <v>586</v>
      </c>
      <c r="C628" s="2">
        <v>43173</v>
      </c>
      <c r="D628" t="s">
        <v>18</v>
      </c>
      <c r="E628">
        <v>35</v>
      </c>
      <c r="F628" t="s">
        <v>19</v>
      </c>
      <c r="G628">
        <v>929</v>
      </c>
      <c r="H628" s="1">
        <v>4</v>
      </c>
      <c r="I628">
        <v>139.68</v>
      </c>
      <c r="J628" s="1"/>
      <c r="L628" s="5" t="s">
        <v>184</v>
      </c>
    </row>
    <row r="629" spans="1:12" x14ac:dyDescent="0.3">
      <c r="A629">
        <v>28818</v>
      </c>
      <c r="B629" t="s">
        <v>586</v>
      </c>
      <c r="C629" s="2">
        <v>43164</v>
      </c>
      <c r="D629" t="s">
        <v>18</v>
      </c>
      <c r="E629">
        <v>35</v>
      </c>
      <c r="F629" t="s">
        <v>19</v>
      </c>
      <c r="G629">
        <v>893</v>
      </c>
      <c r="H629" s="1">
        <v>4</v>
      </c>
      <c r="I629">
        <v>139.68</v>
      </c>
      <c r="J629" s="1"/>
      <c r="L629" s="5" t="s">
        <v>184</v>
      </c>
    </row>
    <row r="630" spans="1:12" x14ac:dyDescent="0.3">
      <c r="A630">
        <v>28818</v>
      </c>
      <c r="B630" t="s">
        <v>586</v>
      </c>
      <c r="C630" s="2">
        <v>43175</v>
      </c>
      <c r="D630" t="s">
        <v>18</v>
      </c>
      <c r="E630">
        <v>35</v>
      </c>
      <c r="F630" t="s">
        <v>19</v>
      </c>
      <c r="G630">
        <v>853</v>
      </c>
      <c r="H630" s="1">
        <v>4</v>
      </c>
      <c r="I630">
        <v>139.68</v>
      </c>
      <c r="J630" s="1"/>
      <c r="L630" s="5" t="s">
        <v>184</v>
      </c>
    </row>
    <row r="631" spans="1:12" x14ac:dyDescent="0.3">
      <c r="A631">
        <v>28818</v>
      </c>
      <c r="B631" t="s">
        <v>586</v>
      </c>
      <c r="C631" s="2">
        <v>43174</v>
      </c>
      <c r="D631" t="s">
        <v>18</v>
      </c>
      <c r="E631">
        <v>35</v>
      </c>
      <c r="F631" t="s">
        <v>19</v>
      </c>
      <c r="G631">
        <v>837</v>
      </c>
      <c r="H631" s="1">
        <v>4</v>
      </c>
      <c r="I631">
        <v>139.68</v>
      </c>
      <c r="J631" s="1"/>
      <c r="L631" s="5" t="s">
        <v>184</v>
      </c>
    </row>
    <row r="632" spans="1:12" x14ac:dyDescent="0.3">
      <c r="A632">
        <v>28818</v>
      </c>
      <c r="B632" t="s">
        <v>586</v>
      </c>
      <c r="C632" s="2">
        <v>43168</v>
      </c>
      <c r="D632" t="s">
        <v>18</v>
      </c>
      <c r="E632">
        <v>35</v>
      </c>
      <c r="F632" t="s">
        <v>19</v>
      </c>
      <c r="G632">
        <v>835</v>
      </c>
      <c r="H632" s="1">
        <v>4</v>
      </c>
      <c r="I632">
        <v>139.68</v>
      </c>
      <c r="J632" s="1"/>
      <c r="L632" s="5" t="s">
        <v>184</v>
      </c>
    </row>
    <row r="633" spans="1:12" x14ac:dyDescent="0.3">
      <c r="A633">
        <v>28818</v>
      </c>
      <c r="B633" t="s">
        <v>586</v>
      </c>
      <c r="C633" s="2">
        <v>43180</v>
      </c>
      <c r="D633" t="s">
        <v>18</v>
      </c>
      <c r="E633">
        <v>35</v>
      </c>
      <c r="F633" t="s">
        <v>19</v>
      </c>
      <c r="G633">
        <v>825</v>
      </c>
      <c r="H633" s="1">
        <v>4</v>
      </c>
      <c r="I633">
        <v>139.68</v>
      </c>
      <c r="J633" s="1"/>
      <c r="L633" s="5" t="s">
        <v>184</v>
      </c>
    </row>
    <row r="634" spans="1:12" x14ac:dyDescent="0.3">
      <c r="A634">
        <v>28818</v>
      </c>
      <c r="B634" t="s">
        <v>586</v>
      </c>
      <c r="C634" s="2">
        <v>43167</v>
      </c>
      <c r="D634" t="s">
        <v>18</v>
      </c>
      <c r="E634">
        <v>35</v>
      </c>
      <c r="F634" t="s">
        <v>19</v>
      </c>
      <c r="G634">
        <v>783</v>
      </c>
      <c r="H634" s="1">
        <v>4</v>
      </c>
      <c r="I634">
        <v>139.68</v>
      </c>
      <c r="J634" s="1"/>
      <c r="L634" s="5" t="s">
        <v>184</v>
      </c>
    </row>
    <row r="635" spans="1:12" x14ac:dyDescent="0.3">
      <c r="A635">
        <v>28818</v>
      </c>
      <c r="B635" t="s">
        <v>586</v>
      </c>
      <c r="C635" s="2">
        <v>43172</v>
      </c>
      <c r="D635" t="s">
        <v>18</v>
      </c>
      <c r="E635">
        <v>35</v>
      </c>
      <c r="F635" t="s">
        <v>19</v>
      </c>
      <c r="G635">
        <v>587</v>
      </c>
      <c r="H635" s="1">
        <v>4</v>
      </c>
      <c r="I635">
        <v>139.68</v>
      </c>
      <c r="J635" s="1"/>
      <c r="L635" s="5" t="s">
        <v>184</v>
      </c>
    </row>
    <row r="636" spans="1:12" x14ac:dyDescent="0.3">
      <c r="A636">
        <v>28818</v>
      </c>
      <c r="B636" t="s">
        <v>586</v>
      </c>
      <c r="C636" s="2">
        <v>43181</v>
      </c>
      <c r="D636" t="s">
        <v>18</v>
      </c>
      <c r="E636">
        <v>35</v>
      </c>
      <c r="F636" t="s">
        <v>19</v>
      </c>
      <c r="G636">
        <v>778</v>
      </c>
      <c r="H636" s="1">
        <v>3</v>
      </c>
      <c r="I636">
        <v>123.21</v>
      </c>
      <c r="J636" s="1"/>
      <c r="L636" s="5" t="s">
        <v>184</v>
      </c>
    </row>
    <row r="637" spans="1:12" x14ac:dyDescent="0.3">
      <c r="A637">
        <v>28818</v>
      </c>
      <c r="B637" t="s">
        <v>586</v>
      </c>
      <c r="C637" s="2">
        <v>43179</v>
      </c>
      <c r="D637" t="s">
        <v>18</v>
      </c>
      <c r="E637">
        <v>35</v>
      </c>
      <c r="F637" t="s">
        <v>19</v>
      </c>
      <c r="G637">
        <v>693</v>
      </c>
      <c r="H637" s="1">
        <v>3</v>
      </c>
      <c r="I637">
        <v>123.21</v>
      </c>
      <c r="J637" s="1"/>
      <c r="L637" s="5" t="s">
        <v>184</v>
      </c>
    </row>
    <row r="638" spans="1:12" x14ac:dyDescent="0.3">
      <c r="A638">
        <v>28818</v>
      </c>
      <c r="B638" t="s">
        <v>586</v>
      </c>
      <c r="C638" s="2">
        <v>43182</v>
      </c>
      <c r="D638" t="s">
        <v>18</v>
      </c>
      <c r="E638">
        <v>35</v>
      </c>
      <c r="F638" t="s">
        <v>19</v>
      </c>
      <c r="G638">
        <v>678</v>
      </c>
      <c r="H638" s="1">
        <v>3</v>
      </c>
      <c r="I638">
        <v>123.21</v>
      </c>
      <c r="J638" s="1"/>
      <c r="L638" s="5" t="s">
        <v>184</v>
      </c>
    </row>
    <row r="639" spans="1:12" x14ac:dyDescent="0.3">
      <c r="A639">
        <v>28818</v>
      </c>
      <c r="B639" t="s">
        <v>586</v>
      </c>
      <c r="C639" s="2">
        <v>43166</v>
      </c>
      <c r="D639" t="s">
        <v>18</v>
      </c>
      <c r="E639">
        <v>35</v>
      </c>
      <c r="F639" t="s">
        <v>19</v>
      </c>
      <c r="G639">
        <v>592</v>
      </c>
      <c r="H639" s="1">
        <v>3</v>
      </c>
      <c r="I639">
        <v>123.21</v>
      </c>
      <c r="J639" s="1"/>
      <c r="L639" s="5" t="s">
        <v>184</v>
      </c>
    </row>
    <row r="640" spans="1:12" x14ac:dyDescent="0.3">
      <c r="A640">
        <v>28818</v>
      </c>
      <c r="B640" t="s">
        <v>586</v>
      </c>
      <c r="C640" s="2">
        <v>43178</v>
      </c>
      <c r="D640" t="s">
        <v>18</v>
      </c>
      <c r="E640">
        <v>35</v>
      </c>
      <c r="F640" t="s">
        <v>19</v>
      </c>
      <c r="G640">
        <v>542</v>
      </c>
      <c r="H640" s="1">
        <v>3</v>
      </c>
      <c r="I640">
        <v>123.21</v>
      </c>
      <c r="J640" s="1"/>
      <c r="L640" s="5" t="s">
        <v>184</v>
      </c>
    </row>
    <row r="641" spans="1:12" x14ac:dyDescent="0.3">
      <c r="A641">
        <v>28818</v>
      </c>
      <c r="B641" t="s">
        <v>586</v>
      </c>
      <c r="C641" s="2">
        <v>43176</v>
      </c>
      <c r="D641" t="s">
        <v>18</v>
      </c>
      <c r="E641">
        <v>35</v>
      </c>
      <c r="F641" t="s">
        <v>19</v>
      </c>
      <c r="G641">
        <v>737</v>
      </c>
      <c r="H641" s="1">
        <v>2</v>
      </c>
      <c r="I641">
        <v>123.21</v>
      </c>
      <c r="J641" s="1"/>
      <c r="L641" s="5" t="s">
        <v>184</v>
      </c>
    </row>
    <row r="642" spans="1:12" x14ac:dyDescent="0.3">
      <c r="A642">
        <v>28818</v>
      </c>
      <c r="B642" t="s">
        <v>586</v>
      </c>
      <c r="C642" s="2">
        <v>43189</v>
      </c>
      <c r="D642" t="s">
        <v>18</v>
      </c>
      <c r="E642">
        <v>35</v>
      </c>
      <c r="F642" t="s">
        <v>19</v>
      </c>
      <c r="G642">
        <v>416</v>
      </c>
      <c r="H642" s="1">
        <v>2</v>
      </c>
      <c r="I642">
        <v>82.14</v>
      </c>
      <c r="J642" s="1"/>
      <c r="L642" s="5" t="s">
        <v>184</v>
      </c>
    </row>
    <row r="643" spans="1:12" x14ac:dyDescent="0.3">
      <c r="A643">
        <v>28818</v>
      </c>
      <c r="B643" t="s">
        <v>586</v>
      </c>
      <c r="C643" s="2">
        <v>43190</v>
      </c>
      <c r="D643" t="s">
        <v>18</v>
      </c>
      <c r="E643">
        <v>35</v>
      </c>
      <c r="F643" t="s">
        <v>19</v>
      </c>
      <c r="G643">
        <v>390</v>
      </c>
      <c r="H643" s="1">
        <v>2</v>
      </c>
      <c r="I643">
        <v>82.14</v>
      </c>
      <c r="J643" s="1"/>
      <c r="L643" s="5" t="s">
        <v>184</v>
      </c>
    </row>
    <row r="644" spans="1:12" x14ac:dyDescent="0.3">
      <c r="A644">
        <v>28818</v>
      </c>
      <c r="B644" t="s">
        <v>586</v>
      </c>
      <c r="C644" s="2">
        <v>43171</v>
      </c>
      <c r="D644" t="s">
        <v>18</v>
      </c>
      <c r="E644">
        <v>35</v>
      </c>
      <c r="F644" t="s">
        <v>19</v>
      </c>
      <c r="G644">
        <v>263</v>
      </c>
      <c r="H644" s="1">
        <v>2</v>
      </c>
      <c r="I644">
        <v>82.14</v>
      </c>
      <c r="J644" s="1"/>
      <c r="L644" s="5" t="s">
        <v>184</v>
      </c>
    </row>
    <row r="645" spans="1:12" x14ac:dyDescent="0.3">
      <c r="A645">
        <v>28818</v>
      </c>
      <c r="B645" t="s">
        <v>586</v>
      </c>
      <c r="C645" s="2">
        <v>43165</v>
      </c>
      <c r="D645" t="s">
        <v>18</v>
      </c>
      <c r="E645">
        <v>35</v>
      </c>
      <c r="F645" t="s">
        <v>19</v>
      </c>
      <c r="G645">
        <v>79</v>
      </c>
      <c r="H645" s="1">
        <v>1</v>
      </c>
      <c r="I645">
        <v>18.149999999999999</v>
      </c>
      <c r="J645" s="1"/>
      <c r="L645" s="5" t="s">
        <v>184</v>
      </c>
    </row>
    <row r="646" spans="1:12" x14ac:dyDescent="0.3">
      <c r="A646">
        <v>28745</v>
      </c>
      <c r="B646" t="s">
        <v>587</v>
      </c>
      <c r="C646" s="2">
        <v>43188</v>
      </c>
      <c r="D646" t="s">
        <v>104</v>
      </c>
      <c r="E646" s="3">
        <v>1</v>
      </c>
      <c r="F646" t="s">
        <v>105</v>
      </c>
      <c r="G646">
        <v>1870</v>
      </c>
      <c r="H646" s="1">
        <v>7</v>
      </c>
      <c r="I646">
        <v>221.76</v>
      </c>
      <c r="J646" s="1"/>
      <c r="L646" s="5" t="s">
        <v>184</v>
      </c>
    </row>
    <row r="647" spans="1:12" x14ac:dyDescent="0.3">
      <c r="A647">
        <v>28745</v>
      </c>
      <c r="B647" t="s">
        <v>587</v>
      </c>
      <c r="C647" s="2">
        <v>43166</v>
      </c>
      <c r="D647" t="s">
        <v>104</v>
      </c>
      <c r="E647" s="3">
        <v>1</v>
      </c>
      <c r="F647" t="s">
        <v>105</v>
      </c>
      <c r="G647">
        <v>1390</v>
      </c>
      <c r="H647" s="1">
        <v>6</v>
      </c>
      <c r="I647">
        <v>215.34</v>
      </c>
      <c r="J647" s="1"/>
      <c r="L647" s="5" t="s">
        <v>184</v>
      </c>
    </row>
    <row r="648" spans="1:12" x14ac:dyDescent="0.3">
      <c r="A648">
        <v>28745</v>
      </c>
      <c r="B648" t="s">
        <v>587</v>
      </c>
      <c r="C648" s="2">
        <v>43187</v>
      </c>
      <c r="D648" t="s">
        <v>104</v>
      </c>
      <c r="E648" s="3">
        <v>1</v>
      </c>
      <c r="F648" t="s">
        <v>105</v>
      </c>
      <c r="G648">
        <v>1453</v>
      </c>
      <c r="H648" s="1">
        <v>5</v>
      </c>
      <c r="I648">
        <v>179.45</v>
      </c>
      <c r="J648" s="1"/>
      <c r="L648" s="5" t="s">
        <v>184</v>
      </c>
    </row>
    <row r="649" spans="1:12" x14ac:dyDescent="0.3">
      <c r="A649">
        <v>28745</v>
      </c>
      <c r="B649" t="s">
        <v>587</v>
      </c>
      <c r="C649" s="2">
        <v>43167</v>
      </c>
      <c r="D649" t="s">
        <v>104</v>
      </c>
      <c r="E649" s="3">
        <v>1</v>
      </c>
      <c r="F649" t="s">
        <v>105</v>
      </c>
      <c r="G649">
        <v>1277</v>
      </c>
      <c r="H649" s="1">
        <v>5</v>
      </c>
      <c r="I649">
        <v>179.45</v>
      </c>
      <c r="J649" s="1"/>
      <c r="L649" s="5" t="s">
        <v>184</v>
      </c>
    </row>
    <row r="650" spans="1:12" x14ac:dyDescent="0.3">
      <c r="A650">
        <v>28745</v>
      </c>
      <c r="B650" t="s">
        <v>587</v>
      </c>
      <c r="C650" s="2">
        <v>43181</v>
      </c>
      <c r="D650" t="s">
        <v>104</v>
      </c>
      <c r="E650" s="3">
        <v>1</v>
      </c>
      <c r="F650" t="s">
        <v>105</v>
      </c>
      <c r="G650">
        <v>1217</v>
      </c>
      <c r="H650" s="1">
        <v>5</v>
      </c>
      <c r="I650">
        <v>179.45</v>
      </c>
      <c r="J650" s="1"/>
      <c r="L650" s="5" t="s">
        <v>184</v>
      </c>
    </row>
    <row r="651" spans="1:12" x14ac:dyDescent="0.3">
      <c r="A651">
        <v>28745</v>
      </c>
      <c r="B651" t="s">
        <v>587</v>
      </c>
      <c r="C651" s="2">
        <v>43165</v>
      </c>
      <c r="D651" t="s">
        <v>104</v>
      </c>
      <c r="E651" s="3">
        <v>1</v>
      </c>
      <c r="F651" t="s">
        <v>105</v>
      </c>
      <c r="G651">
        <v>1140</v>
      </c>
      <c r="H651" s="1">
        <v>5</v>
      </c>
      <c r="I651">
        <v>179.45</v>
      </c>
      <c r="J651" s="1"/>
      <c r="L651" s="5" t="s">
        <v>184</v>
      </c>
    </row>
    <row r="652" spans="1:12" x14ac:dyDescent="0.3">
      <c r="A652">
        <v>28745</v>
      </c>
      <c r="B652" t="s">
        <v>587</v>
      </c>
      <c r="C652" s="2">
        <v>43160</v>
      </c>
      <c r="D652" t="s">
        <v>104</v>
      </c>
      <c r="E652" s="3">
        <v>1</v>
      </c>
      <c r="F652" t="s">
        <v>105</v>
      </c>
      <c r="G652">
        <v>1084</v>
      </c>
      <c r="H652" s="1">
        <v>4</v>
      </c>
      <c r="I652">
        <v>143.56</v>
      </c>
      <c r="J652" s="1"/>
      <c r="L652" s="5" t="s">
        <v>184</v>
      </c>
    </row>
    <row r="653" spans="1:12" x14ac:dyDescent="0.3">
      <c r="A653">
        <v>28745</v>
      </c>
      <c r="B653" t="s">
        <v>587</v>
      </c>
      <c r="C653" s="2">
        <v>43189</v>
      </c>
      <c r="D653" t="s">
        <v>104</v>
      </c>
      <c r="E653" s="3">
        <v>1</v>
      </c>
      <c r="F653" t="s">
        <v>105</v>
      </c>
      <c r="G653">
        <v>1055</v>
      </c>
      <c r="H653" s="1">
        <v>4</v>
      </c>
      <c r="I653">
        <v>143.56</v>
      </c>
      <c r="J653" s="1"/>
      <c r="L653" s="5" t="s">
        <v>184</v>
      </c>
    </row>
    <row r="654" spans="1:12" x14ac:dyDescent="0.3">
      <c r="A654">
        <v>28745</v>
      </c>
      <c r="B654" t="s">
        <v>587</v>
      </c>
      <c r="C654" s="2">
        <v>43183</v>
      </c>
      <c r="D654" t="s">
        <v>104</v>
      </c>
      <c r="E654" s="3">
        <v>1</v>
      </c>
      <c r="F654" t="s">
        <v>105</v>
      </c>
      <c r="G654">
        <v>1052</v>
      </c>
      <c r="H654" s="1">
        <v>4</v>
      </c>
      <c r="I654">
        <v>143.56</v>
      </c>
      <c r="J654" s="1"/>
      <c r="L654" s="5" t="s">
        <v>184</v>
      </c>
    </row>
    <row r="655" spans="1:12" x14ac:dyDescent="0.3">
      <c r="A655">
        <v>28745</v>
      </c>
      <c r="B655" t="s">
        <v>587</v>
      </c>
      <c r="C655" s="2">
        <v>43162</v>
      </c>
      <c r="D655" t="s">
        <v>104</v>
      </c>
      <c r="E655" s="3">
        <v>1</v>
      </c>
      <c r="F655" t="s">
        <v>105</v>
      </c>
      <c r="G655">
        <v>1023</v>
      </c>
      <c r="H655" s="1">
        <v>4</v>
      </c>
      <c r="I655">
        <v>143.56</v>
      </c>
      <c r="J655" s="1"/>
      <c r="L655" s="5" t="s">
        <v>184</v>
      </c>
    </row>
    <row r="656" spans="1:12" x14ac:dyDescent="0.3">
      <c r="A656">
        <v>28745</v>
      </c>
      <c r="B656" t="s">
        <v>587</v>
      </c>
      <c r="C656" s="2">
        <v>43175</v>
      </c>
      <c r="D656" t="s">
        <v>104</v>
      </c>
      <c r="E656" s="3">
        <v>1</v>
      </c>
      <c r="F656" t="s">
        <v>105</v>
      </c>
      <c r="G656">
        <v>978</v>
      </c>
      <c r="H656" s="1">
        <v>4</v>
      </c>
      <c r="I656">
        <v>143.56</v>
      </c>
      <c r="J656" s="1"/>
      <c r="L656" s="5" t="s">
        <v>184</v>
      </c>
    </row>
    <row r="657" spans="1:12" x14ac:dyDescent="0.3">
      <c r="A657">
        <v>28745</v>
      </c>
      <c r="B657" t="s">
        <v>587</v>
      </c>
      <c r="C657" s="2">
        <v>43161</v>
      </c>
      <c r="D657" t="s">
        <v>104</v>
      </c>
      <c r="E657" s="3">
        <v>1</v>
      </c>
      <c r="F657" t="s">
        <v>105</v>
      </c>
      <c r="G657">
        <v>972</v>
      </c>
      <c r="H657" s="1">
        <v>4</v>
      </c>
      <c r="I657">
        <v>143.56</v>
      </c>
      <c r="J657" s="1"/>
      <c r="L657" s="5" t="s">
        <v>184</v>
      </c>
    </row>
    <row r="658" spans="1:12" x14ac:dyDescent="0.3">
      <c r="A658">
        <v>28745</v>
      </c>
      <c r="B658" t="s">
        <v>587</v>
      </c>
      <c r="C658" s="2">
        <v>43176</v>
      </c>
      <c r="D658" t="s">
        <v>104</v>
      </c>
      <c r="E658" s="3">
        <v>1</v>
      </c>
      <c r="F658" t="s">
        <v>105</v>
      </c>
      <c r="G658">
        <v>953</v>
      </c>
      <c r="H658" s="1">
        <v>4</v>
      </c>
      <c r="I658">
        <v>143.56</v>
      </c>
      <c r="J658" s="1"/>
      <c r="L658" s="5" t="s">
        <v>184</v>
      </c>
    </row>
    <row r="659" spans="1:12" x14ac:dyDescent="0.3">
      <c r="A659">
        <v>28745</v>
      </c>
      <c r="B659" t="s">
        <v>587</v>
      </c>
      <c r="C659" s="2">
        <v>43164</v>
      </c>
      <c r="D659" t="s">
        <v>104</v>
      </c>
      <c r="E659" s="3">
        <v>1</v>
      </c>
      <c r="F659" t="s">
        <v>105</v>
      </c>
      <c r="G659">
        <v>913</v>
      </c>
      <c r="H659" s="1">
        <v>4</v>
      </c>
      <c r="I659">
        <v>143.56</v>
      </c>
      <c r="J659" s="1"/>
      <c r="L659" s="5" t="s">
        <v>184</v>
      </c>
    </row>
    <row r="660" spans="1:12" x14ac:dyDescent="0.3">
      <c r="A660">
        <v>28745</v>
      </c>
      <c r="B660" t="s">
        <v>587</v>
      </c>
      <c r="C660" s="2">
        <v>43180</v>
      </c>
      <c r="D660" t="s">
        <v>104</v>
      </c>
      <c r="E660" s="3">
        <v>1</v>
      </c>
      <c r="F660" t="s">
        <v>105</v>
      </c>
      <c r="G660">
        <v>866</v>
      </c>
      <c r="H660" s="1">
        <v>4</v>
      </c>
      <c r="I660">
        <v>143.56</v>
      </c>
      <c r="J660" s="1"/>
      <c r="L660" s="5" t="s">
        <v>184</v>
      </c>
    </row>
    <row r="661" spans="1:12" x14ac:dyDescent="0.3">
      <c r="A661">
        <v>28745</v>
      </c>
      <c r="B661" t="s">
        <v>587</v>
      </c>
      <c r="C661" s="2">
        <v>43179</v>
      </c>
      <c r="D661" t="s">
        <v>104</v>
      </c>
      <c r="E661" s="3">
        <v>1</v>
      </c>
      <c r="F661" t="s">
        <v>105</v>
      </c>
      <c r="G661">
        <v>682</v>
      </c>
      <c r="H661" s="1">
        <v>4</v>
      </c>
      <c r="I661">
        <v>143.56</v>
      </c>
      <c r="J661" s="1"/>
      <c r="L661" s="5" t="s">
        <v>184</v>
      </c>
    </row>
    <row r="662" spans="1:12" x14ac:dyDescent="0.3">
      <c r="A662">
        <v>28745</v>
      </c>
      <c r="B662" t="s">
        <v>587</v>
      </c>
      <c r="C662" s="2">
        <v>43186</v>
      </c>
      <c r="D662" t="s">
        <v>104</v>
      </c>
      <c r="E662" s="3">
        <v>1</v>
      </c>
      <c r="F662" t="s">
        <v>105</v>
      </c>
      <c r="G662">
        <v>863</v>
      </c>
      <c r="H662" s="1">
        <v>3</v>
      </c>
      <c r="I662">
        <v>120.36</v>
      </c>
      <c r="J662" s="1"/>
      <c r="L662" s="5" t="s">
        <v>184</v>
      </c>
    </row>
    <row r="663" spans="1:12" x14ac:dyDescent="0.3">
      <c r="A663">
        <v>28745</v>
      </c>
      <c r="B663" t="s">
        <v>587</v>
      </c>
      <c r="C663" s="2">
        <v>43190</v>
      </c>
      <c r="D663" t="s">
        <v>104</v>
      </c>
      <c r="E663" s="3">
        <v>1</v>
      </c>
      <c r="F663" t="s">
        <v>105</v>
      </c>
      <c r="G663">
        <v>812</v>
      </c>
      <c r="H663" s="1">
        <v>3</v>
      </c>
      <c r="I663">
        <v>120.36</v>
      </c>
      <c r="J663" s="1"/>
      <c r="L663" s="5" t="s">
        <v>184</v>
      </c>
    </row>
    <row r="664" spans="1:12" x14ac:dyDescent="0.3">
      <c r="A664">
        <v>28745</v>
      </c>
      <c r="B664" t="s">
        <v>587</v>
      </c>
      <c r="C664" s="2">
        <v>43174</v>
      </c>
      <c r="D664" t="s">
        <v>104</v>
      </c>
      <c r="E664" s="3">
        <v>1</v>
      </c>
      <c r="F664" t="s">
        <v>105</v>
      </c>
      <c r="G664">
        <v>783</v>
      </c>
      <c r="H664" s="1">
        <v>3</v>
      </c>
      <c r="I664">
        <v>120.36</v>
      </c>
      <c r="J664" s="1"/>
      <c r="L664" s="5" t="s">
        <v>184</v>
      </c>
    </row>
    <row r="665" spans="1:12" x14ac:dyDescent="0.3">
      <c r="A665">
        <v>28745</v>
      </c>
      <c r="B665" t="s">
        <v>587</v>
      </c>
      <c r="C665" s="2">
        <v>43168</v>
      </c>
      <c r="D665" t="s">
        <v>104</v>
      </c>
      <c r="E665" s="3">
        <v>1</v>
      </c>
      <c r="F665" t="s">
        <v>105</v>
      </c>
      <c r="G665">
        <v>751</v>
      </c>
      <c r="H665" s="1">
        <v>3</v>
      </c>
      <c r="I665">
        <v>120.36</v>
      </c>
      <c r="J665" s="1"/>
      <c r="L665" s="5" t="s">
        <v>184</v>
      </c>
    </row>
    <row r="666" spans="1:12" x14ac:dyDescent="0.3">
      <c r="A666">
        <v>28745</v>
      </c>
      <c r="B666" t="s">
        <v>587</v>
      </c>
      <c r="C666" s="2">
        <v>43173</v>
      </c>
      <c r="D666" t="s">
        <v>104</v>
      </c>
      <c r="E666" s="3">
        <v>1</v>
      </c>
      <c r="F666" t="s">
        <v>105</v>
      </c>
      <c r="G666">
        <v>704</v>
      </c>
      <c r="H666" s="1">
        <v>3</v>
      </c>
      <c r="I666">
        <v>120.36</v>
      </c>
      <c r="J666" s="1"/>
      <c r="L666" s="5" t="s">
        <v>184</v>
      </c>
    </row>
    <row r="667" spans="1:12" x14ac:dyDescent="0.3">
      <c r="A667">
        <v>28745</v>
      </c>
      <c r="B667" t="s">
        <v>587</v>
      </c>
      <c r="C667" s="2">
        <v>43185</v>
      </c>
      <c r="D667" t="s">
        <v>104</v>
      </c>
      <c r="E667" s="3">
        <v>1</v>
      </c>
      <c r="F667" t="s">
        <v>105</v>
      </c>
      <c r="G667">
        <v>704</v>
      </c>
      <c r="H667" s="1">
        <v>3</v>
      </c>
      <c r="I667">
        <v>120.36</v>
      </c>
      <c r="J667" s="1"/>
      <c r="L667" s="5" t="s">
        <v>184</v>
      </c>
    </row>
    <row r="668" spans="1:12" x14ac:dyDescent="0.3">
      <c r="A668">
        <v>28745</v>
      </c>
      <c r="B668" t="s">
        <v>587</v>
      </c>
      <c r="C668" s="2">
        <v>43172</v>
      </c>
      <c r="D668" t="s">
        <v>104</v>
      </c>
      <c r="E668" s="3">
        <v>1</v>
      </c>
      <c r="F668" t="s">
        <v>105</v>
      </c>
      <c r="G668">
        <v>699</v>
      </c>
      <c r="H668" s="1">
        <v>3</v>
      </c>
      <c r="I668">
        <v>120.36</v>
      </c>
      <c r="J668" s="1"/>
      <c r="L668" s="5" t="s">
        <v>184</v>
      </c>
    </row>
    <row r="669" spans="1:12" x14ac:dyDescent="0.3">
      <c r="A669">
        <v>28745</v>
      </c>
      <c r="B669" t="s">
        <v>587</v>
      </c>
      <c r="C669" s="2">
        <v>43178</v>
      </c>
      <c r="D669" t="s">
        <v>104</v>
      </c>
      <c r="E669" s="3">
        <v>1</v>
      </c>
      <c r="F669" t="s">
        <v>105</v>
      </c>
      <c r="G669">
        <v>665</v>
      </c>
      <c r="H669" s="1">
        <v>3</v>
      </c>
      <c r="I669">
        <v>120.36</v>
      </c>
      <c r="J669" s="1"/>
      <c r="L669" s="5" t="s">
        <v>184</v>
      </c>
    </row>
    <row r="670" spans="1:12" x14ac:dyDescent="0.3">
      <c r="A670">
        <v>28745</v>
      </c>
      <c r="B670" t="s">
        <v>587</v>
      </c>
      <c r="C670" s="2">
        <v>43182</v>
      </c>
      <c r="D670" t="s">
        <v>104</v>
      </c>
      <c r="E670" s="3">
        <v>1</v>
      </c>
      <c r="F670" t="s">
        <v>105</v>
      </c>
      <c r="G670">
        <v>660</v>
      </c>
      <c r="H670" s="1">
        <v>3</v>
      </c>
      <c r="I670">
        <v>120.36</v>
      </c>
      <c r="J670" s="1"/>
      <c r="L670" s="5" t="s">
        <v>184</v>
      </c>
    </row>
    <row r="671" spans="1:12" x14ac:dyDescent="0.3">
      <c r="A671">
        <v>28745</v>
      </c>
      <c r="B671" t="s">
        <v>587</v>
      </c>
      <c r="C671" s="2">
        <v>43171</v>
      </c>
      <c r="D671" t="s">
        <v>104</v>
      </c>
      <c r="E671" s="3">
        <v>1</v>
      </c>
      <c r="F671" t="s">
        <v>105</v>
      </c>
      <c r="G671">
        <v>651</v>
      </c>
      <c r="H671" s="1">
        <v>3</v>
      </c>
      <c r="I671">
        <v>120.36</v>
      </c>
      <c r="J671" s="1"/>
      <c r="L671" s="5" t="s">
        <v>184</v>
      </c>
    </row>
    <row r="672" spans="1:12" x14ac:dyDescent="0.3">
      <c r="A672">
        <v>28745</v>
      </c>
      <c r="B672" t="s">
        <v>587</v>
      </c>
      <c r="C672" s="2">
        <v>43169</v>
      </c>
      <c r="D672" t="s">
        <v>104</v>
      </c>
      <c r="E672" s="3">
        <v>1</v>
      </c>
      <c r="F672" t="s">
        <v>105</v>
      </c>
      <c r="G672">
        <v>588</v>
      </c>
      <c r="H672" s="1">
        <v>2</v>
      </c>
      <c r="I672">
        <v>80.239999999999995</v>
      </c>
      <c r="J672" s="1"/>
      <c r="L672" s="5" t="s">
        <v>184</v>
      </c>
    </row>
    <row r="673" spans="1:12" x14ac:dyDescent="0.3">
      <c r="A673">
        <v>28658</v>
      </c>
      <c r="B673" t="s">
        <v>587</v>
      </c>
      <c r="C673" s="2">
        <v>43160</v>
      </c>
      <c r="D673" t="s">
        <v>112</v>
      </c>
      <c r="E673">
        <v>74</v>
      </c>
      <c r="F673" t="s">
        <v>113</v>
      </c>
      <c r="G673">
        <v>512</v>
      </c>
      <c r="H673" s="1">
        <v>2</v>
      </c>
      <c r="I673">
        <v>96.72</v>
      </c>
      <c r="J673" s="1"/>
      <c r="L673" s="5" t="s">
        <v>184</v>
      </c>
    </row>
    <row r="674" spans="1:12" x14ac:dyDescent="0.3">
      <c r="A674">
        <v>28658</v>
      </c>
      <c r="B674" t="s">
        <v>587</v>
      </c>
      <c r="C674" s="2">
        <v>43161</v>
      </c>
      <c r="D674" t="s">
        <v>112</v>
      </c>
      <c r="E674">
        <v>74</v>
      </c>
      <c r="F674" t="s">
        <v>113</v>
      </c>
      <c r="G674">
        <v>512</v>
      </c>
      <c r="H674" s="1">
        <v>2</v>
      </c>
      <c r="I674">
        <v>96.72</v>
      </c>
      <c r="J674" s="1"/>
      <c r="L674" s="5" t="s">
        <v>184</v>
      </c>
    </row>
    <row r="675" spans="1:12" x14ac:dyDescent="0.3">
      <c r="A675">
        <v>28658</v>
      </c>
      <c r="B675" t="s">
        <v>587</v>
      </c>
      <c r="C675" s="2">
        <v>43180</v>
      </c>
      <c r="D675" t="s">
        <v>112</v>
      </c>
      <c r="E675">
        <v>74</v>
      </c>
      <c r="F675" t="s">
        <v>113</v>
      </c>
      <c r="G675">
        <v>512</v>
      </c>
      <c r="H675" s="1">
        <v>2</v>
      </c>
      <c r="I675">
        <v>96.72</v>
      </c>
      <c r="J675" s="1"/>
      <c r="L675" s="5" t="s">
        <v>184</v>
      </c>
    </row>
    <row r="676" spans="1:12" x14ac:dyDescent="0.3">
      <c r="A676">
        <v>28658</v>
      </c>
      <c r="B676" t="s">
        <v>587</v>
      </c>
      <c r="C676" s="2">
        <v>43188</v>
      </c>
      <c r="D676" t="s">
        <v>112</v>
      </c>
      <c r="E676">
        <v>74</v>
      </c>
      <c r="F676" t="s">
        <v>113</v>
      </c>
      <c r="G676">
        <v>512</v>
      </c>
      <c r="H676" s="1">
        <v>2</v>
      </c>
      <c r="I676">
        <v>96.72</v>
      </c>
      <c r="J676" s="1"/>
      <c r="L676" s="5" t="s">
        <v>184</v>
      </c>
    </row>
    <row r="677" spans="1:12" x14ac:dyDescent="0.3">
      <c r="A677">
        <v>28658</v>
      </c>
      <c r="B677" t="s">
        <v>587</v>
      </c>
      <c r="C677" s="2">
        <v>43187</v>
      </c>
      <c r="D677" t="s">
        <v>112</v>
      </c>
      <c r="E677">
        <v>74</v>
      </c>
      <c r="F677" t="s">
        <v>113</v>
      </c>
      <c r="G677">
        <v>384</v>
      </c>
      <c r="H677" s="1">
        <v>2</v>
      </c>
      <c r="I677">
        <v>96.72</v>
      </c>
      <c r="J677" s="1"/>
      <c r="L677" s="5" t="s">
        <v>184</v>
      </c>
    </row>
    <row r="678" spans="1:12" x14ac:dyDescent="0.3">
      <c r="A678">
        <v>28658</v>
      </c>
      <c r="B678" t="s">
        <v>587</v>
      </c>
      <c r="C678" s="2">
        <v>43181</v>
      </c>
      <c r="D678" t="s">
        <v>112</v>
      </c>
      <c r="E678">
        <v>74</v>
      </c>
      <c r="F678" t="s">
        <v>113</v>
      </c>
      <c r="G678">
        <v>288</v>
      </c>
      <c r="H678" s="1">
        <v>1</v>
      </c>
      <c r="I678">
        <v>50.9</v>
      </c>
      <c r="J678" s="1"/>
      <c r="L678" s="5" t="s">
        <v>184</v>
      </c>
    </row>
    <row r="679" spans="1:12" x14ac:dyDescent="0.3">
      <c r="A679">
        <v>28658</v>
      </c>
      <c r="B679" t="s">
        <v>587</v>
      </c>
      <c r="C679" s="2">
        <v>43182</v>
      </c>
      <c r="D679" t="s">
        <v>112</v>
      </c>
      <c r="E679">
        <v>74</v>
      </c>
      <c r="F679" t="s">
        <v>113</v>
      </c>
      <c r="G679">
        <v>288</v>
      </c>
      <c r="H679" s="1">
        <v>1</v>
      </c>
      <c r="I679">
        <v>50.9</v>
      </c>
      <c r="J679" s="1"/>
      <c r="L679" s="5" t="s">
        <v>184</v>
      </c>
    </row>
    <row r="680" spans="1:12" x14ac:dyDescent="0.3">
      <c r="A680">
        <v>28658</v>
      </c>
      <c r="B680" t="s">
        <v>587</v>
      </c>
      <c r="C680" s="2">
        <v>43183</v>
      </c>
      <c r="D680" t="s">
        <v>112</v>
      </c>
      <c r="E680">
        <v>74</v>
      </c>
      <c r="F680" t="s">
        <v>113</v>
      </c>
      <c r="G680">
        <v>288</v>
      </c>
      <c r="H680" s="1">
        <v>1</v>
      </c>
      <c r="I680">
        <v>50.9</v>
      </c>
      <c r="J680" s="1"/>
      <c r="L680" s="5" t="s">
        <v>184</v>
      </c>
    </row>
    <row r="681" spans="1:12" x14ac:dyDescent="0.3">
      <c r="A681">
        <v>28658</v>
      </c>
      <c r="B681" t="s">
        <v>587</v>
      </c>
      <c r="C681" s="2">
        <v>43162</v>
      </c>
      <c r="D681" t="s">
        <v>112</v>
      </c>
      <c r="E681">
        <v>74</v>
      </c>
      <c r="F681" t="s">
        <v>113</v>
      </c>
      <c r="G681">
        <v>256</v>
      </c>
      <c r="H681" s="1">
        <v>1</v>
      </c>
      <c r="I681">
        <v>50.9</v>
      </c>
      <c r="J681" s="1"/>
      <c r="L681" s="5" t="s">
        <v>184</v>
      </c>
    </row>
    <row r="682" spans="1:12" x14ac:dyDescent="0.3">
      <c r="A682">
        <v>28658</v>
      </c>
      <c r="B682" t="s">
        <v>587</v>
      </c>
      <c r="C682" s="2">
        <v>43166</v>
      </c>
      <c r="D682" t="s">
        <v>112</v>
      </c>
      <c r="E682">
        <v>74</v>
      </c>
      <c r="F682" t="s">
        <v>113</v>
      </c>
      <c r="G682">
        <v>256</v>
      </c>
      <c r="H682" s="1">
        <v>1</v>
      </c>
      <c r="I682">
        <v>50.9</v>
      </c>
      <c r="J682" s="1"/>
      <c r="L682" s="5" t="s">
        <v>184</v>
      </c>
    </row>
    <row r="683" spans="1:12" x14ac:dyDescent="0.3">
      <c r="A683">
        <v>28658</v>
      </c>
      <c r="B683" t="s">
        <v>587</v>
      </c>
      <c r="C683" s="2">
        <v>43167</v>
      </c>
      <c r="D683" t="s">
        <v>112</v>
      </c>
      <c r="E683">
        <v>74</v>
      </c>
      <c r="F683" t="s">
        <v>113</v>
      </c>
      <c r="G683">
        <v>256</v>
      </c>
      <c r="H683" s="1">
        <v>1</v>
      </c>
      <c r="I683">
        <v>50.9</v>
      </c>
      <c r="J683" s="1"/>
      <c r="L683" s="5" t="s">
        <v>184</v>
      </c>
    </row>
    <row r="684" spans="1:12" x14ac:dyDescent="0.3">
      <c r="A684">
        <v>28658</v>
      </c>
      <c r="B684" t="s">
        <v>587</v>
      </c>
      <c r="C684" s="2">
        <v>43168</v>
      </c>
      <c r="D684" t="s">
        <v>112</v>
      </c>
      <c r="E684">
        <v>74</v>
      </c>
      <c r="F684" t="s">
        <v>113</v>
      </c>
      <c r="G684">
        <v>256</v>
      </c>
      <c r="H684" s="1">
        <v>1</v>
      </c>
      <c r="I684">
        <v>50.9</v>
      </c>
      <c r="J684" s="1"/>
      <c r="L684" s="5" t="s">
        <v>184</v>
      </c>
    </row>
    <row r="685" spans="1:12" x14ac:dyDescent="0.3">
      <c r="A685">
        <v>28658</v>
      </c>
      <c r="B685" t="s">
        <v>587</v>
      </c>
      <c r="C685" s="2">
        <v>43169</v>
      </c>
      <c r="D685" t="s">
        <v>112</v>
      </c>
      <c r="E685">
        <v>74</v>
      </c>
      <c r="F685" t="s">
        <v>113</v>
      </c>
      <c r="G685">
        <v>256</v>
      </c>
      <c r="H685" s="1">
        <v>1</v>
      </c>
      <c r="I685">
        <v>50.9</v>
      </c>
      <c r="J685" s="1"/>
      <c r="L685" s="5" t="s">
        <v>184</v>
      </c>
    </row>
    <row r="686" spans="1:12" x14ac:dyDescent="0.3">
      <c r="A686">
        <v>28658</v>
      </c>
      <c r="B686" t="s">
        <v>587</v>
      </c>
      <c r="C686" s="2">
        <v>43171</v>
      </c>
      <c r="D686" t="s">
        <v>112</v>
      </c>
      <c r="E686">
        <v>74</v>
      </c>
      <c r="F686" t="s">
        <v>113</v>
      </c>
      <c r="G686">
        <v>256</v>
      </c>
      <c r="H686" s="1">
        <v>1</v>
      </c>
      <c r="I686">
        <v>50.9</v>
      </c>
      <c r="J686" s="1"/>
      <c r="L686" s="5" t="s">
        <v>184</v>
      </c>
    </row>
    <row r="687" spans="1:12" x14ac:dyDescent="0.3">
      <c r="A687">
        <v>28658</v>
      </c>
      <c r="B687" t="s">
        <v>587</v>
      </c>
      <c r="C687" s="2">
        <v>43172</v>
      </c>
      <c r="D687" t="s">
        <v>112</v>
      </c>
      <c r="E687">
        <v>74</v>
      </c>
      <c r="F687" t="s">
        <v>113</v>
      </c>
      <c r="G687">
        <v>256</v>
      </c>
      <c r="H687" s="1">
        <v>1</v>
      </c>
      <c r="I687">
        <v>50.9</v>
      </c>
      <c r="J687" s="1"/>
      <c r="L687" s="5" t="s">
        <v>184</v>
      </c>
    </row>
    <row r="688" spans="1:12" x14ac:dyDescent="0.3">
      <c r="A688">
        <v>28658</v>
      </c>
      <c r="B688" t="s">
        <v>587</v>
      </c>
      <c r="C688" s="2">
        <v>43173</v>
      </c>
      <c r="D688" t="s">
        <v>112</v>
      </c>
      <c r="E688">
        <v>74</v>
      </c>
      <c r="F688" t="s">
        <v>113</v>
      </c>
      <c r="G688">
        <v>256</v>
      </c>
      <c r="H688" s="1">
        <v>1</v>
      </c>
      <c r="I688">
        <v>50.9</v>
      </c>
      <c r="J688" s="1"/>
      <c r="L688" s="5" t="s">
        <v>184</v>
      </c>
    </row>
    <row r="689" spans="1:12" x14ac:dyDescent="0.3">
      <c r="A689">
        <v>28658</v>
      </c>
      <c r="B689" t="s">
        <v>587</v>
      </c>
      <c r="C689" s="2">
        <v>43174</v>
      </c>
      <c r="D689" t="s">
        <v>112</v>
      </c>
      <c r="E689">
        <v>74</v>
      </c>
      <c r="F689" t="s">
        <v>113</v>
      </c>
      <c r="G689">
        <v>256</v>
      </c>
      <c r="H689" s="1">
        <v>1</v>
      </c>
      <c r="I689">
        <v>50.9</v>
      </c>
      <c r="J689" s="1"/>
      <c r="L689" s="5" t="s">
        <v>184</v>
      </c>
    </row>
    <row r="690" spans="1:12" x14ac:dyDescent="0.3">
      <c r="A690">
        <v>28658</v>
      </c>
      <c r="B690" t="s">
        <v>587</v>
      </c>
      <c r="C690" s="2">
        <v>43175</v>
      </c>
      <c r="D690" t="s">
        <v>112</v>
      </c>
      <c r="E690">
        <v>74</v>
      </c>
      <c r="F690" t="s">
        <v>113</v>
      </c>
      <c r="G690">
        <v>256</v>
      </c>
      <c r="H690" s="1">
        <v>1</v>
      </c>
      <c r="I690">
        <v>50.9</v>
      </c>
      <c r="J690" s="1"/>
      <c r="L690" s="5" t="s">
        <v>184</v>
      </c>
    </row>
    <row r="691" spans="1:12" x14ac:dyDescent="0.3">
      <c r="A691">
        <v>28658</v>
      </c>
      <c r="B691" t="s">
        <v>587</v>
      </c>
      <c r="C691" s="2">
        <v>43176</v>
      </c>
      <c r="D691" t="s">
        <v>112</v>
      </c>
      <c r="E691">
        <v>74</v>
      </c>
      <c r="F691" t="s">
        <v>113</v>
      </c>
      <c r="G691">
        <v>256</v>
      </c>
      <c r="H691" s="1">
        <v>1</v>
      </c>
      <c r="I691">
        <v>50.9</v>
      </c>
      <c r="J691" s="1"/>
      <c r="L691" s="5" t="s">
        <v>184</v>
      </c>
    </row>
    <row r="692" spans="1:12" x14ac:dyDescent="0.3">
      <c r="A692">
        <v>28658</v>
      </c>
      <c r="B692" t="s">
        <v>587</v>
      </c>
      <c r="C692" s="2">
        <v>43178</v>
      </c>
      <c r="D692" t="s">
        <v>112</v>
      </c>
      <c r="E692">
        <v>74</v>
      </c>
      <c r="F692" t="s">
        <v>113</v>
      </c>
      <c r="G692">
        <v>256</v>
      </c>
      <c r="H692" s="1">
        <v>1</v>
      </c>
      <c r="I692">
        <v>50.9</v>
      </c>
      <c r="J692" s="1"/>
      <c r="L692" s="5" t="s">
        <v>184</v>
      </c>
    </row>
    <row r="693" spans="1:12" x14ac:dyDescent="0.3">
      <c r="A693">
        <v>28658</v>
      </c>
      <c r="B693" t="s">
        <v>587</v>
      </c>
      <c r="C693" s="2">
        <v>43179</v>
      </c>
      <c r="D693" t="s">
        <v>112</v>
      </c>
      <c r="E693">
        <v>74</v>
      </c>
      <c r="F693" t="s">
        <v>113</v>
      </c>
      <c r="G693">
        <v>256</v>
      </c>
      <c r="H693" s="1">
        <v>1</v>
      </c>
      <c r="I693">
        <v>50.9</v>
      </c>
      <c r="J693" s="1"/>
      <c r="L693" s="5" t="s">
        <v>184</v>
      </c>
    </row>
    <row r="694" spans="1:12" x14ac:dyDescent="0.3">
      <c r="A694">
        <v>28658</v>
      </c>
      <c r="B694" t="s">
        <v>587</v>
      </c>
      <c r="C694" s="2">
        <v>43189</v>
      </c>
      <c r="D694" t="s">
        <v>112</v>
      </c>
      <c r="E694">
        <v>74</v>
      </c>
      <c r="F694" t="s">
        <v>113</v>
      </c>
      <c r="G694">
        <v>256</v>
      </c>
      <c r="H694" s="1">
        <v>1</v>
      </c>
      <c r="I694">
        <v>50.9</v>
      </c>
      <c r="J694" s="1"/>
      <c r="L694" s="5" t="s">
        <v>184</v>
      </c>
    </row>
    <row r="695" spans="1:12" x14ac:dyDescent="0.3">
      <c r="A695">
        <v>28658</v>
      </c>
      <c r="B695" t="s">
        <v>587</v>
      </c>
      <c r="C695" s="2">
        <v>43185</v>
      </c>
      <c r="D695" t="s">
        <v>112</v>
      </c>
      <c r="E695">
        <v>74</v>
      </c>
      <c r="F695" t="s">
        <v>113</v>
      </c>
      <c r="G695">
        <v>192</v>
      </c>
      <c r="H695" s="1">
        <v>1</v>
      </c>
      <c r="I695">
        <v>50.9</v>
      </c>
      <c r="J695" s="1"/>
      <c r="L695" s="5" t="s">
        <v>184</v>
      </c>
    </row>
    <row r="696" spans="1:12" x14ac:dyDescent="0.3">
      <c r="A696">
        <v>28658</v>
      </c>
      <c r="B696" t="s">
        <v>587</v>
      </c>
      <c r="C696" s="2">
        <v>43186</v>
      </c>
      <c r="D696" t="s">
        <v>112</v>
      </c>
      <c r="E696">
        <v>74</v>
      </c>
      <c r="F696" t="s">
        <v>113</v>
      </c>
      <c r="G696">
        <v>192</v>
      </c>
      <c r="H696" s="1">
        <v>1</v>
      </c>
      <c r="I696">
        <v>50.9</v>
      </c>
      <c r="J696" s="1"/>
      <c r="L696" s="5" t="s">
        <v>184</v>
      </c>
    </row>
    <row r="697" spans="1:12" x14ac:dyDescent="0.3">
      <c r="A697">
        <v>28627</v>
      </c>
      <c r="B697" t="s">
        <v>586</v>
      </c>
      <c r="C697" s="2">
        <v>43167</v>
      </c>
      <c r="D697" t="s">
        <v>8</v>
      </c>
      <c r="E697">
        <v>68</v>
      </c>
      <c r="F697" t="s">
        <v>9</v>
      </c>
      <c r="G697">
        <v>1308</v>
      </c>
      <c r="H697" s="1">
        <v>5</v>
      </c>
      <c r="I697">
        <v>336.8</v>
      </c>
      <c r="J697" s="1"/>
      <c r="L697" s="5" t="s">
        <v>184</v>
      </c>
    </row>
    <row r="698" spans="1:12" x14ac:dyDescent="0.3">
      <c r="A698">
        <v>28627</v>
      </c>
      <c r="B698" t="s">
        <v>586</v>
      </c>
      <c r="C698" s="2">
        <v>43166</v>
      </c>
      <c r="D698" t="s">
        <v>8</v>
      </c>
      <c r="E698">
        <v>68</v>
      </c>
      <c r="F698" t="s">
        <v>9</v>
      </c>
      <c r="G698">
        <v>1093</v>
      </c>
      <c r="H698" s="1">
        <v>5</v>
      </c>
      <c r="I698">
        <v>336.8</v>
      </c>
      <c r="J698" s="1"/>
      <c r="L698" s="5" t="s">
        <v>184</v>
      </c>
    </row>
    <row r="699" spans="1:12" x14ac:dyDescent="0.3">
      <c r="A699">
        <v>28627</v>
      </c>
      <c r="B699" t="s">
        <v>586</v>
      </c>
      <c r="C699" s="2">
        <v>43165</v>
      </c>
      <c r="D699" t="s">
        <v>8</v>
      </c>
      <c r="E699">
        <v>68</v>
      </c>
      <c r="F699" t="s">
        <v>9</v>
      </c>
      <c r="G699">
        <v>962</v>
      </c>
      <c r="H699" s="1">
        <v>4</v>
      </c>
      <c r="I699">
        <v>269.44</v>
      </c>
      <c r="J699" s="1"/>
      <c r="L699" s="5" t="s">
        <v>184</v>
      </c>
    </row>
    <row r="700" spans="1:12" x14ac:dyDescent="0.3">
      <c r="A700">
        <v>28627</v>
      </c>
      <c r="B700" t="s">
        <v>586</v>
      </c>
      <c r="C700" s="2">
        <v>43181</v>
      </c>
      <c r="D700" t="s">
        <v>8</v>
      </c>
      <c r="E700">
        <v>68</v>
      </c>
      <c r="F700" t="s">
        <v>9</v>
      </c>
      <c r="G700">
        <v>811</v>
      </c>
      <c r="H700" s="1">
        <v>3</v>
      </c>
      <c r="I700">
        <v>237.75</v>
      </c>
      <c r="J700" s="1"/>
      <c r="L700" s="5" t="s">
        <v>184</v>
      </c>
    </row>
    <row r="701" spans="1:12" x14ac:dyDescent="0.3">
      <c r="A701">
        <v>28627</v>
      </c>
      <c r="B701" t="s">
        <v>586</v>
      </c>
      <c r="C701" s="2">
        <v>43162</v>
      </c>
      <c r="D701" t="s">
        <v>8</v>
      </c>
      <c r="E701">
        <v>68</v>
      </c>
      <c r="F701" t="s">
        <v>9</v>
      </c>
      <c r="G701">
        <v>742</v>
      </c>
      <c r="H701" s="1">
        <v>3</v>
      </c>
      <c r="I701">
        <v>237.75</v>
      </c>
      <c r="J701" s="1"/>
      <c r="L701" s="5" t="s">
        <v>184</v>
      </c>
    </row>
    <row r="702" spans="1:12" x14ac:dyDescent="0.3">
      <c r="A702">
        <v>28627</v>
      </c>
      <c r="B702" t="s">
        <v>586</v>
      </c>
      <c r="C702" s="2">
        <v>43180</v>
      </c>
      <c r="D702" t="s">
        <v>8</v>
      </c>
      <c r="E702">
        <v>68</v>
      </c>
      <c r="F702" t="s">
        <v>9</v>
      </c>
      <c r="G702">
        <v>707</v>
      </c>
      <c r="H702" s="1">
        <v>3</v>
      </c>
      <c r="I702">
        <v>237.75</v>
      </c>
      <c r="J702" s="1"/>
      <c r="L702" s="5" t="s">
        <v>184</v>
      </c>
    </row>
    <row r="703" spans="1:12" x14ac:dyDescent="0.3">
      <c r="A703">
        <v>28627</v>
      </c>
      <c r="B703" t="s">
        <v>586</v>
      </c>
      <c r="C703" s="2">
        <v>43188</v>
      </c>
      <c r="D703" t="s">
        <v>8</v>
      </c>
      <c r="E703">
        <v>68</v>
      </c>
      <c r="F703" t="s">
        <v>9</v>
      </c>
      <c r="G703">
        <v>690</v>
      </c>
      <c r="H703" s="1">
        <v>3</v>
      </c>
      <c r="I703">
        <v>237.75</v>
      </c>
      <c r="J703" s="1"/>
      <c r="L703" s="5" t="s">
        <v>184</v>
      </c>
    </row>
    <row r="704" spans="1:12" x14ac:dyDescent="0.3">
      <c r="A704">
        <v>28627</v>
      </c>
      <c r="B704" t="s">
        <v>586</v>
      </c>
      <c r="C704" s="2">
        <v>43176</v>
      </c>
      <c r="D704" t="s">
        <v>8</v>
      </c>
      <c r="E704">
        <v>68</v>
      </c>
      <c r="F704" t="s">
        <v>9</v>
      </c>
      <c r="G704">
        <v>643</v>
      </c>
      <c r="H704" s="1">
        <v>3</v>
      </c>
      <c r="I704">
        <v>237.75</v>
      </c>
      <c r="J704" s="1"/>
      <c r="L704" s="5" t="s">
        <v>184</v>
      </c>
    </row>
    <row r="705" spans="1:12" x14ac:dyDescent="0.3">
      <c r="A705">
        <v>28627</v>
      </c>
      <c r="B705" t="s">
        <v>586</v>
      </c>
      <c r="C705" s="2">
        <v>43174</v>
      </c>
      <c r="D705" t="s">
        <v>8</v>
      </c>
      <c r="E705">
        <v>68</v>
      </c>
      <c r="F705" t="s">
        <v>9</v>
      </c>
      <c r="G705">
        <v>551</v>
      </c>
      <c r="H705" s="1">
        <v>3</v>
      </c>
      <c r="I705">
        <v>237.75</v>
      </c>
      <c r="J705" s="1"/>
      <c r="L705" s="5" t="s">
        <v>184</v>
      </c>
    </row>
    <row r="706" spans="1:12" x14ac:dyDescent="0.3">
      <c r="A706">
        <v>28627</v>
      </c>
      <c r="B706" t="s">
        <v>586</v>
      </c>
      <c r="C706" s="2">
        <v>43186</v>
      </c>
      <c r="D706" t="s">
        <v>8</v>
      </c>
      <c r="E706">
        <v>68</v>
      </c>
      <c r="F706" t="s">
        <v>9</v>
      </c>
      <c r="G706">
        <v>628</v>
      </c>
      <c r="H706" s="1">
        <v>2</v>
      </c>
      <c r="I706">
        <v>158.5</v>
      </c>
      <c r="J706" s="1"/>
      <c r="L706" s="5" t="s">
        <v>184</v>
      </c>
    </row>
    <row r="707" spans="1:12" x14ac:dyDescent="0.3">
      <c r="A707">
        <v>28627</v>
      </c>
      <c r="B707" t="s">
        <v>586</v>
      </c>
      <c r="C707" s="2">
        <v>43179</v>
      </c>
      <c r="D707" t="s">
        <v>8</v>
      </c>
      <c r="E707">
        <v>68</v>
      </c>
      <c r="F707" t="s">
        <v>9</v>
      </c>
      <c r="G707">
        <v>585</v>
      </c>
      <c r="H707" s="1">
        <v>2</v>
      </c>
      <c r="I707">
        <v>158.5</v>
      </c>
      <c r="J707" s="1"/>
      <c r="L707" s="5" t="s">
        <v>184</v>
      </c>
    </row>
    <row r="708" spans="1:12" x14ac:dyDescent="0.3">
      <c r="A708">
        <v>28627</v>
      </c>
      <c r="B708" t="s">
        <v>586</v>
      </c>
      <c r="C708" s="2">
        <v>43185</v>
      </c>
      <c r="D708" t="s">
        <v>8</v>
      </c>
      <c r="E708">
        <v>68</v>
      </c>
      <c r="F708" t="s">
        <v>9</v>
      </c>
      <c r="G708">
        <v>446</v>
      </c>
      <c r="H708" s="1">
        <v>2</v>
      </c>
      <c r="I708">
        <v>158.5</v>
      </c>
      <c r="J708" s="1"/>
      <c r="L708" s="5" t="s">
        <v>184</v>
      </c>
    </row>
    <row r="709" spans="1:12" x14ac:dyDescent="0.3">
      <c r="A709">
        <v>28627</v>
      </c>
      <c r="B709" t="s">
        <v>586</v>
      </c>
      <c r="C709" s="2">
        <v>43183</v>
      </c>
      <c r="D709" t="s">
        <v>8</v>
      </c>
      <c r="E709">
        <v>68</v>
      </c>
      <c r="F709" t="s">
        <v>9</v>
      </c>
      <c r="G709">
        <v>412</v>
      </c>
      <c r="H709" s="1">
        <v>2</v>
      </c>
      <c r="I709">
        <v>158.5</v>
      </c>
      <c r="J709" s="1"/>
      <c r="L709" s="5" t="s">
        <v>184</v>
      </c>
    </row>
    <row r="710" spans="1:12" x14ac:dyDescent="0.3">
      <c r="A710">
        <v>28627</v>
      </c>
      <c r="B710" t="s">
        <v>586</v>
      </c>
      <c r="C710" s="2">
        <v>43164</v>
      </c>
      <c r="D710" t="s">
        <v>8</v>
      </c>
      <c r="E710">
        <v>68</v>
      </c>
      <c r="F710" t="s">
        <v>9</v>
      </c>
      <c r="G710">
        <v>397</v>
      </c>
      <c r="H710" s="1">
        <v>2</v>
      </c>
      <c r="I710">
        <v>158.5</v>
      </c>
      <c r="J710" s="1"/>
      <c r="L710" s="5" t="s">
        <v>184</v>
      </c>
    </row>
    <row r="711" spans="1:12" x14ac:dyDescent="0.3">
      <c r="A711">
        <v>28627</v>
      </c>
      <c r="B711" t="s">
        <v>586</v>
      </c>
      <c r="C711" s="2">
        <v>43160</v>
      </c>
      <c r="D711" t="s">
        <v>8</v>
      </c>
      <c r="E711">
        <v>68</v>
      </c>
      <c r="F711" t="s">
        <v>9</v>
      </c>
      <c r="G711">
        <v>353</v>
      </c>
      <c r="H711" s="1">
        <v>2</v>
      </c>
      <c r="I711">
        <v>158.5</v>
      </c>
      <c r="J711" s="1"/>
      <c r="L711" s="5" t="s">
        <v>184</v>
      </c>
    </row>
    <row r="712" spans="1:12" x14ac:dyDescent="0.3">
      <c r="A712">
        <v>28627</v>
      </c>
      <c r="B712" t="s">
        <v>586</v>
      </c>
      <c r="C712" s="2">
        <v>43175</v>
      </c>
      <c r="D712" t="s">
        <v>8</v>
      </c>
      <c r="E712">
        <v>68</v>
      </c>
      <c r="F712" t="s">
        <v>9</v>
      </c>
      <c r="G712">
        <v>344</v>
      </c>
      <c r="H712" s="1">
        <v>2</v>
      </c>
      <c r="I712">
        <v>158.5</v>
      </c>
      <c r="J712" s="1"/>
      <c r="L712" s="5" t="s">
        <v>184</v>
      </c>
    </row>
    <row r="713" spans="1:12" x14ac:dyDescent="0.3">
      <c r="A713">
        <v>28627</v>
      </c>
      <c r="B713" t="s">
        <v>586</v>
      </c>
      <c r="C713" s="2">
        <v>43169</v>
      </c>
      <c r="D713" t="s">
        <v>8</v>
      </c>
      <c r="E713">
        <v>68</v>
      </c>
      <c r="F713" t="s">
        <v>9</v>
      </c>
      <c r="G713">
        <v>337</v>
      </c>
      <c r="H713" s="1">
        <v>2</v>
      </c>
      <c r="I713">
        <v>158.5</v>
      </c>
      <c r="J713" s="1"/>
      <c r="L713" s="5" t="s">
        <v>184</v>
      </c>
    </row>
    <row r="714" spans="1:12" x14ac:dyDescent="0.3">
      <c r="A714">
        <v>28627</v>
      </c>
      <c r="B714" t="s">
        <v>586</v>
      </c>
      <c r="C714" s="2">
        <v>43173</v>
      </c>
      <c r="D714" t="s">
        <v>8</v>
      </c>
      <c r="E714">
        <v>68</v>
      </c>
      <c r="F714" t="s">
        <v>9</v>
      </c>
      <c r="G714">
        <v>320</v>
      </c>
      <c r="H714" s="1">
        <v>2</v>
      </c>
      <c r="I714">
        <v>158.5</v>
      </c>
      <c r="J714" s="1"/>
      <c r="L714" s="5" t="s">
        <v>184</v>
      </c>
    </row>
    <row r="715" spans="1:12" x14ac:dyDescent="0.3">
      <c r="A715">
        <v>28627</v>
      </c>
      <c r="B715" t="s">
        <v>586</v>
      </c>
      <c r="C715" s="2">
        <v>43187</v>
      </c>
      <c r="D715" t="s">
        <v>8</v>
      </c>
      <c r="E715">
        <v>68</v>
      </c>
      <c r="F715" t="s">
        <v>9</v>
      </c>
      <c r="G715">
        <v>299</v>
      </c>
      <c r="H715" s="1">
        <v>2</v>
      </c>
      <c r="I715">
        <v>158.5</v>
      </c>
      <c r="J715" s="1"/>
      <c r="L715" s="5" t="s">
        <v>184</v>
      </c>
    </row>
    <row r="716" spans="1:12" x14ac:dyDescent="0.3">
      <c r="A716">
        <v>28627</v>
      </c>
      <c r="B716" t="s">
        <v>586</v>
      </c>
      <c r="C716" s="2">
        <v>43178</v>
      </c>
      <c r="D716" t="s">
        <v>8</v>
      </c>
      <c r="E716">
        <v>68</v>
      </c>
      <c r="F716" t="s">
        <v>9</v>
      </c>
      <c r="G716">
        <v>281</v>
      </c>
      <c r="H716" s="1">
        <v>1</v>
      </c>
      <c r="I716">
        <v>83.43</v>
      </c>
      <c r="J716" s="1"/>
      <c r="L716" s="5" t="s">
        <v>184</v>
      </c>
    </row>
    <row r="717" spans="1:12" x14ac:dyDescent="0.3">
      <c r="A717">
        <v>28627</v>
      </c>
      <c r="B717" t="s">
        <v>586</v>
      </c>
      <c r="C717" s="2">
        <v>43161</v>
      </c>
      <c r="D717" t="s">
        <v>8</v>
      </c>
      <c r="E717">
        <v>68</v>
      </c>
      <c r="F717" t="s">
        <v>9</v>
      </c>
      <c r="G717">
        <v>243</v>
      </c>
      <c r="H717" s="1">
        <v>1</v>
      </c>
      <c r="I717">
        <v>83.43</v>
      </c>
      <c r="J717" s="1"/>
      <c r="L717" s="5" t="s">
        <v>184</v>
      </c>
    </row>
    <row r="718" spans="1:12" x14ac:dyDescent="0.3">
      <c r="A718">
        <v>28627</v>
      </c>
      <c r="B718" t="s">
        <v>586</v>
      </c>
      <c r="C718" s="2">
        <v>43172</v>
      </c>
      <c r="D718" t="s">
        <v>8</v>
      </c>
      <c r="E718">
        <v>68</v>
      </c>
      <c r="F718" t="s">
        <v>9</v>
      </c>
      <c r="G718">
        <v>232</v>
      </c>
      <c r="H718" s="1">
        <v>1</v>
      </c>
      <c r="I718">
        <v>83.43</v>
      </c>
      <c r="J718" s="1"/>
      <c r="L718" s="5" t="s">
        <v>184</v>
      </c>
    </row>
    <row r="719" spans="1:12" x14ac:dyDescent="0.3">
      <c r="A719">
        <v>28627</v>
      </c>
      <c r="B719" t="s">
        <v>586</v>
      </c>
      <c r="C719" s="2">
        <v>43171</v>
      </c>
      <c r="D719" t="s">
        <v>8</v>
      </c>
      <c r="E719">
        <v>68</v>
      </c>
      <c r="F719" t="s">
        <v>9</v>
      </c>
      <c r="G719">
        <v>191</v>
      </c>
      <c r="H719" s="1">
        <v>1</v>
      </c>
      <c r="I719">
        <v>83.43</v>
      </c>
      <c r="J719" s="1"/>
      <c r="L719" s="5" t="s">
        <v>184</v>
      </c>
    </row>
    <row r="720" spans="1:12" x14ac:dyDescent="0.3">
      <c r="A720">
        <v>28627</v>
      </c>
      <c r="B720" t="s">
        <v>586</v>
      </c>
      <c r="C720" s="2">
        <v>43190</v>
      </c>
      <c r="D720" t="s">
        <v>8</v>
      </c>
      <c r="E720">
        <v>68</v>
      </c>
      <c r="F720" t="s">
        <v>9</v>
      </c>
      <c r="G720">
        <v>184</v>
      </c>
      <c r="H720" s="1">
        <v>1</v>
      </c>
      <c r="I720">
        <v>83.43</v>
      </c>
      <c r="J720" s="1"/>
      <c r="L720" s="5" t="s">
        <v>184</v>
      </c>
    </row>
    <row r="721" spans="1:12" x14ac:dyDescent="0.3">
      <c r="A721">
        <v>28627</v>
      </c>
      <c r="B721" t="s">
        <v>586</v>
      </c>
      <c r="C721" s="2">
        <v>43189</v>
      </c>
      <c r="D721" t="s">
        <v>8</v>
      </c>
      <c r="E721">
        <v>68</v>
      </c>
      <c r="F721" t="s">
        <v>9</v>
      </c>
      <c r="G721">
        <v>172</v>
      </c>
      <c r="H721" s="1">
        <v>1</v>
      </c>
      <c r="I721">
        <v>83.43</v>
      </c>
      <c r="J721" s="1"/>
      <c r="L721" s="5" t="s">
        <v>184</v>
      </c>
    </row>
    <row r="722" spans="1:12" x14ac:dyDescent="0.3">
      <c r="A722">
        <v>28627</v>
      </c>
      <c r="B722" t="s">
        <v>586</v>
      </c>
      <c r="C722" s="2">
        <v>43182</v>
      </c>
      <c r="D722" t="s">
        <v>8</v>
      </c>
      <c r="E722">
        <v>68</v>
      </c>
      <c r="F722" t="s">
        <v>9</v>
      </c>
      <c r="G722">
        <v>171</v>
      </c>
      <c r="H722" s="1">
        <v>1</v>
      </c>
      <c r="I722">
        <v>83.43</v>
      </c>
      <c r="J722" s="1"/>
      <c r="L722" s="5" t="s">
        <v>184</v>
      </c>
    </row>
    <row r="723" spans="1:12" x14ac:dyDescent="0.3">
      <c r="A723">
        <v>28627</v>
      </c>
      <c r="B723" t="s">
        <v>586</v>
      </c>
      <c r="C723" s="2">
        <v>43168</v>
      </c>
      <c r="D723" t="s">
        <v>8</v>
      </c>
      <c r="E723">
        <v>68</v>
      </c>
      <c r="F723" t="s">
        <v>9</v>
      </c>
      <c r="G723">
        <v>106</v>
      </c>
      <c r="H723" s="1">
        <v>1</v>
      </c>
      <c r="I723">
        <v>35.369999999999997</v>
      </c>
      <c r="J723" s="1"/>
      <c r="L723" s="5" t="s">
        <v>184</v>
      </c>
    </row>
    <row r="724" spans="1:12" x14ac:dyDescent="0.3">
      <c r="A724">
        <v>19272</v>
      </c>
      <c r="B724" t="s">
        <v>586</v>
      </c>
      <c r="C724" s="2">
        <v>43185</v>
      </c>
      <c r="D724" t="s">
        <v>23</v>
      </c>
      <c r="E724">
        <v>54</v>
      </c>
      <c r="F724" t="s">
        <v>24</v>
      </c>
      <c r="G724">
        <v>225</v>
      </c>
      <c r="H724" s="1">
        <v>1</v>
      </c>
      <c r="I724">
        <v>83.23</v>
      </c>
      <c r="J724" s="1"/>
      <c r="L724" s="5" t="s">
        <v>184</v>
      </c>
    </row>
    <row r="725" spans="1:12" x14ac:dyDescent="0.3">
      <c r="A725">
        <v>19272</v>
      </c>
      <c r="B725" t="s">
        <v>586</v>
      </c>
      <c r="C725" s="2">
        <v>43180</v>
      </c>
      <c r="D725" t="s">
        <v>23</v>
      </c>
      <c r="E725">
        <v>54</v>
      </c>
      <c r="F725" t="s">
        <v>24</v>
      </c>
      <c r="G725">
        <v>112</v>
      </c>
      <c r="H725" s="1">
        <v>1</v>
      </c>
      <c r="I725">
        <v>37.28</v>
      </c>
      <c r="J725" s="1"/>
      <c r="L725" s="5" t="s">
        <v>184</v>
      </c>
    </row>
    <row r="726" spans="1:12" x14ac:dyDescent="0.3">
      <c r="A726">
        <v>19272</v>
      </c>
      <c r="B726" t="s">
        <v>586</v>
      </c>
      <c r="C726" s="2">
        <v>43162</v>
      </c>
      <c r="D726" t="s">
        <v>23</v>
      </c>
      <c r="E726">
        <v>54</v>
      </c>
      <c r="F726" t="s">
        <v>24</v>
      </c>
      <c r="G726">
        <v>110</v>
      </c>
      <c r="H726" s="1">
        <v>1</v>
      </c>
      <c r="I726">
        <v>36.619999999999997</v>
      </c>
      <c r="J726" s="1"/>
      <c r="L726" s="5" t="s">
        <v>184</v>
      </c>
    </row>
    <row r="727" spans="1:12" x14ac:dyDescent="0.3">
      <c r="A727">
        <v>19272</v>
      </c>
      <c r="B727" t="s">
        <v>586</v>
      </c>
      <c r="C727" s="2">
        <v>43166</v>
      </c>
      <c r="D727" t="s">
        <v>23</v>
      </c>
      <c r="E727">
        <v>54</v>
      </c>
      <c r="F727" t="s">
        <v>24</v>
      </c>
      <c r="G727">
        <v>110</v>
      </c>
      <c r="H727" s="1">
        <v>1</v>
      </c>
      <c r="I727">
        <v>36.619999999999997</v>
      </c>
      <c r="J727" s="1"/>
      <c r="L727" s="5" t="s">
        <v>184</v>
      </c>
    </row>
    <row r="728" spans="1:12" x14ac:dyDescent="0.3">
      <c r="A728">
        <v>19272</v>
      </c>
      <c r="B728" t="s">
        <v>586</v>
      </c>
      <c r="C728" s="2">
        <v>43172</v>
      </c>
      <c r="D728" t="s">
        <v>23</v>
      </c>
      <c r="E728">
        <v>54</v>
      </c>
      <c r="F728" t="s">
        <v>24</v>
      </c>
      <c r="G728">
        <v>110</v>
      </c>
      <c r="H728" s="1">
        <v>1</v>
      </c>
      <c r="I728">
        <v>36.619999999999997</v>
      </c>
      <c r="J728" s="1"/>
      <c r="L728" s="5" t="s">
        <v>184</v>
      </c>
    </row>
    <row r="729" spans="1:12" x14ac:dyDescent="0.3">
      <c r="A729">
        <v>19272</v>
      </c>
      <c r="B729" t="s">
        <v>586</v>
      </c>
      <c r="C729" s="2">
        <v>43173</v>
      </c>
      <c r="D729" t="s">
        <v>23</v>
      </c>
      <c r="E729">
        <v>54</v>
      </c>
      <c r="F729" t="s">
        <v>24</v>
      </c>
      <c r="G729">
        <v>110</v>
      </c>
      <c r="H729" s="1">
        <v>1</v>
      </c>
      <c r="I729">
        <v>36.619999999999997</v>
      </c>
      <c r="J729" s="1"/>
      <c r="L729" s="5" t="s">
        <v>184</v>
      </c>
    </row>
    <row r="730" spans="1:12" x14ac:dyDescent="0.3">
      <c r="A730">
        <v>19272</v>
      </c>
      <c r="B730" t="s">
        <v>586</v>
      </c>
      <c r="C730" s="2">
        <v>43178</v>
      </c>
      <c r="D730" t="s">
        <v>23</v>
      </c>
      <c r="E730">
        <v>54</v>
      </c>
      <c r="F730" t="s">
        <v>24</v>
      </c>
      <c r="G730">
        <v>90</v>
      </c>
      <c r="H730" s="1">
        <v>1</v>
      </c>
      <c r="I730">
        <v>34.96</v>
      </c>
      <c r="J730" s="1"/>
      <c r="L730" s="5" t="s">
        <v>184</v>
      </c>
    </row>
    <row r="731" spans="1:12" x14ac:dyDescent="0.3">
      <c r="A731">
        <v>19272</v>
      </c>
      <c r="B731" t="s">
        <v>586</v>
      </c>
      <c r="C731" s="2">
        <v>43167</v>
      </c>
      <c r="D731" t="s">
        <v>23</v>
      </c>
      <c r="E731">
        <v>54</v>
      </c>
      <c r="F731" t="s">
        <v>24</v>
      </c>
      <c r="G731">
        <v>85</v>
      </c>
      <c r="H731" s="1">
        <v>1</v>
      </c>
      <c r="I731">
        <v>34.96</v>
      </c>
      <c r="J731" s="1"/>
      <c r="L731" s="5" t="s">
        <v>184</v>
      </c>
    </row>
    <row r="732" spans="1:12" x14ac:dyDescent="0.3">
      <c r="A732">
        <v>19272</v>
      </c>
      <c r="B732" t="s">
        <v>586</v>
      </c>
      <c r="C732" s="2">
        <v>43169</v>
      </c>
      <c r="D732" t="s">
        <v>23</v>
      </c>
      <c r="E732">
        <v>54</v>
      </c>
      <c r="F732" t="s">
        <v>24</v>
      </c>
      <c r="G732">
        <v>70</v>
      </c>
      <c r="H732" s="1">
        <v>1</v>
      </c>
      <c r="I732">
        <v>34.96</v>
      </c>
      <c r="J732" s="1"/>
      <c r="L732" s="5" t="s">
        <v>184</v>
      </c>
    </row>
    <row r="733" spans="1:12" x14ac:dyDescent="0.3">
      <c r="A733">
        <v>19222</v>
      </c>
      <c r="B733" t="s">
        <v>573</v>
      </c>
      <c r="C733" s="2">
        <v>43164</v>
      </c>
      <c r="D733" t="s">
        <v>175</v>
      </c>
      <c r="E733">
        <v>62</v>
      </c>
      <c r="F733" t="s">
        <v>176</v>
      </c>
      <c r="G733">
        <v>90</v>
      </c>
      <c r="H733" s="70">
        <v>1</v>
      </c>
      <c r="I733" s="7">
        <v>28.179000000000002</v>
      </c>
      <c r="J733" s="9"/>
      <c r="L733" s="5" t="s">
        <v>184</v>
      </c>
    </row>
    <row r="734" spans="1:12" x14ac:dyDescent="0.3">
      <c r="A734">
        <v>19222</v>
      </c>
      <c r="B734" t="s">
        <v>573</v>
      </c>
      <c r="C734" s="2">
        <v>43171</v>
      </c>
      <c r="D734" t="s">
        <v>175</v>
      </c>
      <c r="E734">
        <v>62</v>
      </c>
      <c r="F734" t="s">
        <v>176</v>
      </c>
      <c r="G734">
        <v>90</v>
      </c>
      <c r="H734" s="70">
        <v>1</v>
      </c>
      <c r="I734" s="7">
        <v>28.179000000000002</v>
      </c>
      <c r="J734" s="9"/>
      <c r="L734" s="5" t="s">
        <v>184</v>
      </c>
    </row>
    <row r="735" spans="1:12" x14ac:dyDescent="0.3">
      <c r="A735">
        <v>19222</v>
      </c>
      <c r="B735" t="s">
        <v>573</v>
      </c>
      <c r="C735" s="2">
        <v>43178</v>
      </c>
      <c r="D735" t="s">
        <v>175</v>
      </c>
      <c r="E735">
        <v>62</v>
      </c>
      <c r="F735" t="s">
        <v>176</v>
      </c>
      <c r="G735">
        <v>90</v>
      </c>
      <c r="H735" s="70">
        <v>1</v>
      </c>
      <c r="I735" s="7">
        <v>28.179000000000002</v>
      </c>
      <c r="J735" s="9"/>
      <c r="L735" s="5" t="s">
        <v>184</v>
      </c>
    </row>
    <row r="736" spans="1:12" x14ac:dyDescent="0.3">
      <c r="A736">
        <v>19222</v>
      </c>
      <c r="B736" t="s">
        <v>573</v>
      </c>
      <c r="C736" s="2">
        <v>43181</v>
      </c>
      <c r="D736" t="s">
        <v>175</v>
      </c>
      <c r="E736">
        <v>62</v>
      </c>
      <c r="F736" t="s">
        <v>176</v>
      </c>
      <c r="G736">
        <v>90</v>
      </c>
      <c r="H736" s="70">
        <v>1</v>
      </c>
      <c r="I736" s="7">
        <v>28.179000000000002</v>
      </c>
      <c r="J736" s="9"/>
      <c r="L736" s="5" t="s">
        <v>184</v>
      </c>
    </row>
    <row r="737" spans="1:12" x14ac:dyDescent="0.3">
      <c r="A737">
        <v>19222</v>
      </c>
      <c r="B737" t="s">
        <v>573</v>
      </c>
      <c r="C737" s="2">
        <v>43187</v>
      </c>
      <c r="D737" t="s">
        <v>175</v>
      </c>
      <c r="E737">
        <v>62</v>
      </c>
      <c r="F737" t="s">
        <v>176</v>
      </c>
      <c r="G737">
        <v>90</v>
      </c>
      <c r="H737" s="70">
        <v>1</v>
      </c>
      <c r="I737" s="7">
        <v>28.179000000000002</v>
      </c>
      <c r="J737" s="9"/>
      <c r="L737" s="5" t="s">
        <v>184</v>
      </c>
    </row>
    <row r="738" spans="1:12" x14ac:dyDescent="0.3">
      <c r="A738">
        <v>19222</v>
      </c>
      <c r="B738" t="s">
        <v>573</v>
      </c>
      <c r="C738" s="2">
        <v>43185</v>
      </c>
      <c r="D738" t="s">
        <v>175</v>
      </c>
      <c r="E738">
        <v>62</v>
      </c>
      <c r="F738" t="s">
        <v>176</v>
      </c>
      <c r="G738">
        <v>96</v>
      </c>
      <c r="H738" s="70">
        <v>1</v>
      </c>
      <c r="I738" s="7">
        <v>27.051840000000002</v>
      </c>
      <c r="J738" s="9"/>
      <c r="L738" s="5" t="s">
        <v>184</v>
      </c>
    </row>
    <row r="739" spans="1:12" x14ac:dyDescent="0.3">
      <c r="A739" s="6">
        <v>18852</v>
      </c>
      <c r="B739" t="s">
        <v>573</v>
      </c>
      <c r="C739" s="2">
        <v>43165</v>
      </c>
      <c r="D739" t="s">
        <v>23</v>
      </c>
      <c r="E739">
        <v>76</v>
      </c>
      <c r="F739" t="s">
        <v>163</v>
      </c>
      <c r="G739">
        <v>90</v>
      </c>
      <c r="H739" s="70">
        <v>1</v>
      </c>
      <c r="I739" s="7">
        <v>26.54964</v>
      </c>
      <c r="J739" s="9"/>
      <c r="L739" s="5" t="s">
        <v>184</v>
      </c>
    </row>
    <row r="740" spans="1:12" x14ac:dyDescent="0.3">
      <c r="A740" s="6">
        <v>18852</v>
      </c>
      <c r="B740" t="s">
        <v>573</v>
      </c>
      <c r="C740" s="2">
        <v>43167</v>
      </c>
      <c r="D740" t="s">
        <v>23</v>
      </c>
      <c r="E740">
        <v>76</v>
      </c>
      <c r="F740" t="s">
        <v>163</v>
      </c>
      <c r="G740">
        <v>90</v>
      </c>
      <c r="H740" s="70">
        <v>1</v>
      </c>
      <c r="I740" s="7">
        <v>26.54964</v>
      </c>
      <c r="J740" s="9"/>
      <c r="L740" s="5" t="s">
        <v>184</v>
      </c>
    </row>
    <row r="741" spans="1:12" x14ac:dyDescent="0.3">
      <c r="A741" s="6">
        <v>18852</v>
      </c>
      <c r="B741" t="s">
        <v>573</v>
      </c>
      <c r="C741" s="2">
        <v>43178</v>
      </c>
      <c r="D741" t="s">
        <v>23</v>
      </c>
      <c r="E741">
        <v>76</v>
      </c>
      <c r="F741" t="s">
        <v>163</v>
      </c>
      <c r="G741">
        <v>90</v>
      </c>
      <c r="H741" s="70">
        <v>1</v>
      </c>
      <c r="I741" s="7">
        <v>26.54964</v>
      </c>
      <c r="J741" s="9"/>
      <c r="L741" s="5" t="s">
        <v>184</v>
      </c>
    </row>
    <row r="742" spans="1:12" x14ac:dyDescent="0.3">
      <c r="A742" s="6">
        <v>18852</v>
      </c>
      <c r="B742" t="s">
        <v>573</v>
      </c>
      <c r="C742" s="2">
        <v>43160</v>
      </c>
      <c r="D742" t="s">
        <v>23</v>
      </c>
      <c r="E742">
        <v>76</v>
      </c>
      <c r="F742" t="s">
        <v>163</v>
      </c>
      <c r="G742">
        <v>91</v>
      </c>
      <c r="H742" s="70">
        <v>1</v>
      </c>
      <c r="I742" s="7">
        <v>24.641280000000002</v>
      </c>
      <c r="J742" s="9"/>
      <c r="L742" s="5" t="s">
        <v>184</v>
      </c>
    </row>
    <row r="743" spans="1:12" x14ac:dyDescent="0.3">
      <c r="A743" s="6">
        <v>18852</v>
      </c>
      <c r="B743" t="s">
        <v>573</v>
      </c>
      <c r="C743" s="2">
        <v>43188</v>
      </c>
      <c r="D743" t="s">
        <v>23</v>
      </c>
      <c r="E743">
        <v>76</v>
      </c>
      <c r="F743" t="s">
        <v>163</v>
      </c>
      <c r="G743">
        <v>97</v>
      </c>
      <c r="H743" s="70">
        <v>1</v>
      </c>
      <c r="I743" s="7">
        <v>26.259480000000003</v>
      </c>
      <c r="J743" s="9"/>
      <c r="L743" s="5" t="s">
        <v>184</v>
      </c>
    </row>
    <row r="744" spans="1:12" x14ac:dyDescent="0.3">
      <c r="A744" s="6">
        <v>18852</v>
      </c>
      <c r="B744" t="s">
        <v>573</v>
      </c>
      <c r="C744" s="2">
        <v>43186</v>
      </c>
      <c r="D744" t="s">
        <v>23</v>
      </c>
      <c r="E744">
        <v>76</v>
      </c>
      <c r="F744" t="s">
        <v>163</v>
      </c>
      <c r="G744">
        <v>100</v>
      </c>
      <c r="H744" s="70">
        <v>1</v>
      </c>
      <c r="I744" s="7">
        <v>27.074160000000003</v>
      </c>
      <c r="J744" s="9"/>
      <c r="L744" s="5" t="s">
        <v>184</v>
      </c>
    </row>
    <row r="745" spans="1:12" x14ac:dyDescent="0.3">
      <c r="A745" s="6">
        <v>18852</v>
      </c>
      <c r="B745" t="s">
        <v>573</v>
      </c>
      <c r="C745" s="2">
        <v>43164</v>
      </c>
      <c r="D745" t="s">
        <v>23</v>
      </c>
      <c r="E745">
        <v>76</v>
      </c>
      <c r="F745" t="s">
        <v>163</v>
      </c>
      <c r="G745">
        <v>101</v>
      </c>
      <c r="H745" s="70">
        <v>1</v>
      </c>
      <c r="I745" s="7">
        <v>27.342000000000002</v>
      </c>
      <c r="J745" s="9"/>
      <c r="L745" s="5" t="s">
        <v>184</v>
      </c>
    </row>
    <row r="746" spans="1:12" x14ac:dyDescent="0.3">
      <c r="A746" s="6">
        <v>18852</v>
      </c>
      <c r="B746" t="s">
        <v>573</v>
      </c>
      <c r="C746" s="2">
        <v>43183</v>
      </c>
      <c r="D746" t="s">
        <v>23</v>
      </c>
      <c r="E746">
        <v>76</v>
      </c>
      <c r="F746" t="s">
        <v>163</v>
      </c>
      <c r="G746">
        <v>105</v>
      </c>
      <c r="H746" s="70">
        <v>1</v>
      </c>
      <c r="I746" s="7">
        <v>28.424520000000001</v>
      </c>
      <c r="J746" s="9"/>
      <c r="L746" s="5" t="s">
        <v>184</v>
      </c>
    </row>
    <row r="747" spans="1:12" x14ac:dyDescent="0.3">
      <c r="A747" s="6">
        <v>18852</v>
      </c>
      <c r="B747" t="s">
        <v>573</v>
      </c>
      <c r="C747" s="2">
        <v>43187</v>
      </c>
      <c r="D747" t="s">
        <v>23</v>
      </c>
      <c r="E747">
        <v>76</v>
      </c>
      <c r="F747" t="s">
        <v>163</v>
      </c>
      <c r="G747">
        <v>111</v>
      </c>
      <c r="H747" s="70">
        <v>1</v>
      </c>
      <c r="I747" s="7">
        <v>30.053880000000003</v>
      </c>
      <c r="J747" s="9"/>
      <c r="L747" s="5" t="s">
        <v>184</v>
      </c>
    </row>
    <row r="748" spans="1:12" x14ac:dyDescent="0.3">
      <c r="A748" s="6">
        <v>18852</v>
      </c>
      <c r="B748" t="s">
        <v>573</v>
      </c>
      <c r="C748" s="2">
        <v>43171</v>
      </c>
      <c r="D748" t="s">
        <v>23</v>
      </c>
      <c r="E748">
        <v>76</v>
      </c>
      <c r="F748" t="s">
        <v>163</v>
      </c>
      <c r="G748">
        <v>112</v>
      </c>
      <c r="H748" s="70">
        <v>1</v>
      </c>
      <c r="I748" s="7">
        <v>30.321720000000006</v>
      </c>
      <c r="J748" s="9"/>
      <c r="L748" s="5" t="s">
        <v>184</v>
      </c>
    </row>
    <row r="749" spans="1:12" x14ac:dyDescent="0.3">
      <c r="A749" s="6">
        <v>18852</v>
      </c>
      <c r="B749" t="s">
        <v>573</v>
      </c>
      <c r="C749" s="2">
        <v>43174</v>
      </c>
      <c r="D749" t="s">
        <v>23</v>
      </c>
      <c r="E749">
        <v>76</v>
      </c>
      <c r="F749" t="s">
        <v>163</v>
      </c>
      <c r="G749">
        <v>112</v>
      </c>
      <c r="H749" s="70">
        <v>1</v>
      </c>
      <c r="I749" s="7">
        <v>30.321720000000006</v>
      </c>
      <c r="J749" s="9"/>
      <c r="L749" s="5" t="s">
        <v>184</v>
      </c>
    </row>
    <row r="750" spans="1:12" x14ac:dyDescent="0.3">
      <c r="A750" s="6">
        <v>18852</v>
      </c>
      <c r="B750" t="s">
        <v>573</v>
      </c>
      <c r="C750" s="2">
        <v>43185</v>
      </c>
      <c r="D750" t="s">
        <v>23</v>
      </c>
      <c r="E750">
        <v>76</v>
      </c>
      <c r="F750" t="s">
        <v>163</v>
      </c>
      <c r="G750">
        <v>120</v>
      </c>
      <c r="H750" s="70">
        <v>1</v>
      </c>
      <c r="I750" s="7">
        <v>32.486760000000004</v>
      </c>
      <c r="J750" s="9"/>
      <c r="L750" s="5" t="s">
        <v>184</v>
      </c>
    </row>
    <row r="751" spans="1:12" x14ac:dyDescent="0.3">
      <c r="A751" s="6">
        <v>18852</v>
      </c>
      <c r="B751" t="s">
        <v>573</v>
      </c>
      <c r="C751" s="2">
        <v>43166</v>
      </c>
      <c r="D751" t="s">
        <v>23</v>
      </c>
      <c r="E751">
        <v>76</v>
      </c>
      <c r="F751" t="s">
        <v>163</v>
      </c>
      <c r="G751">
        <v>125</v>
      </c>
      <c r="H751" s="70">
        <v>1</v>
      </c>
      <c r="I751" s="7">
        <v>33.848280000000003</v>
      </c>
      <c r="J751" s="9"/>
      <c r="L751" s="5" t="s">
        <v>184</v>
      </c>
    </row>
    <row r="752" spans="1:12" x14ac:dyDescent="0.3">
      <c r="A752" s="6">
        <v>18852</v>
      </c>
      <c r="B752" t="s">
        <v>573</v>
      </c>
      <c r="C752" s="2">
        <v>43173</v>
      </c>
      <c r="D752" t="s">
        <v>23</v>
      </c>
      <c r="E752">
        <v>76</v>
      </c>
      <c r="F752" t="s">
        <v>163</v>
      </c>
      <c r="G752">
        <v>135</v>
      </c>
      <c r="H752" s="70">
        <v>1</v>
      </c>
      <c r="I752" s="7">
        <v>36.549000000000007</v>
      </c>
      <c r="J752" s="9"/>
      <c r="L752" s="5" t="s">
        <v>184</v>
      </c>
    </row>
    <row r="753" spans="1:12" x14ac:dyDescent="0.3">
      <c r="A753" s="6">
        <v>18852</v>
      </c>
      <c r="B753" t="s">
        <v>573</v>
      </c>
      <c r="C753" s="2">
        <v>43180</v>
      </c>
      <c r="D753" t="s">
        <v>23</v>
      </c>
      <c r="E753">
        <v>76</v>
      </c>
      <c r="F753" t="s">
        <v>163</v>
      </c>
      <c r="G753">
        <v>139</v>
      </c>
      <c r="H753" s="70">
        <v>1</v>
      </c>
      <c r="I753" s="7">
        <v>37.631520000000002</v>
      </c>
      <c r="J753" s="9"/>
      <c r="L753" s="5" t="s">
        <v>184</v>
      </c>
    </row>
    <row r="754" spans="1:12" x14ac:dyDescent="0.3">
      <c r="A754" s="6">
        <v>18852</v>
      </c>
      <c r="B754" t="s">
        <v>573</v>
      </c>
      <c r="C754" s="2">
        <v>43189</v>
      </c>
      <c r="D754" t="s">
        <v>23</v>
      </c>
      <c r="E754">
        <v>76</v>
      </c>
      <c r="F754" t="s">
        <v>163</v>
      </c>
      <c r="G754">
        <v>147</v>
      </c>
      <c r="H754" s="70">
        <v>1</v>
      </c>
      <c r="I754" s="7">
        <v>39.796559999999999</v>
      </c>
      <c r="J754" s="9"/>
      <c r="L754" s="5" t="s">
        <v>184</v>
      </c>
    </row>
    <row r="755" spans="1:12" x14ac:dyDescent="0.3">
      <c r="A755">
        <v>18833</v>
      </c>
      <c r="B755" t="s">
        <v>586</v>
      </c>
      <c r="C755" s="2">
        <v>43185</v>
      </c>
      <c r="D755" t="s">
        <v>23</v>
      </c>
      <c r="E755">
        <v>21</v>
      </c>
      <c r="F755" t="s">
        <v>29</v>
      </c>
      <c r="G755">
        <v>132</v>
      </c>
      <c r="H755" s="1">
        <v>1</v>
      </c>
      <c r="I755">
        <v>41.69</v>
      </c>
      <c r="J755" s="1"/>
      <c r="L755" s="5" t="s">
        <v>184</v>
      </c>
    </row>
    <row r="756" spans="1:12" x14ac:dyDescent="0.3">
      <c r="A756">
        <v>18833</v>
      </c>
      <c r="B756" t="s">
        <v>586</v>
      </c>
      <c r="C756" s="2">
        <v>43186</v>
      </c>
      <c r="D756" t="s">
        <v>23</v>
      </c>
      <c r="E756">
        <v>21</v>
      </c>
      <c r="F756" t="s">
        <v>29</v>
      </c>
      <c r="G756">
        <v>132</v>
      </c>
      <c r="H756" s="1">
        <v>1</v>
      </c>
      <c r="I756">
        <v>41.69</v>
      </c>
      <c r="J756" s="1"/>
      <c r="L756" s="5" t="s">
        <v>184</v>
      </c>
    </row>
    <row r="757" spans="1:12" x14ac:dyDescent="0.3">
      <c r="A757">
        <v>18833</v>
      </c>
      <c r="B757" t="s">
        <v>586</v>
      </c>
      <c r="C757" s="2">
        <v>43179</v>
      </c>
      <c r="D757" t="s">
        <v>23</v>
      </c>
      <c r="E757">
        <v>21</v>
      </c>
      <c r="F757" t="s">
        <v>29</v>
      </c>
      <c r="G757">
        <v>122</v>
      </c>
      <c r="H757" s="1">
        <v>1</v>
      </c>
      <c r="I757">
        <v>38.53</v>
      </c>
      <c r="J757" s="1"/>
      <c r="L757" s="5" t="s">
        <v>184</v>
      </c>
    </row>
    <row r="758" spans="1:12" x14ac:dyDescent="0.3">
      <c r="A758">
        <v>18833</v>
      </c>
      <c r="B758" t="s">
        <v>586</v>
      </c>
      <c r="C758" s="2">
        <v>43172</v>
      </c>
      <c r="D758" t="s">
        <v>23</v>
      </c>
      <c r="E758">
        <v>21</v>
      </c>
      <c r="F758" t="s">
        <v>29</v>
      </c>
      <c r="G758">
        <v>107</v>
      </c>
      <c r="H758" s="1">
        <v>1</v>
      </c>
      <c r="I758">
        <v>33.79</v>
      </c>
      <c r="J758" s="1"/>
      <c r="L758" s="5" t="s">
        <v>184</v>
      </c>
    </row>
    <row r="759" spans="1:12" x14ac:dyDescent="0.3">
      <c r="A759">
        <v>18833</v>
      </c>
      <c r="B759" t="s">
        <v>586</v>
      </c>
      <c r="C759" s="2">
        <v>43180</v>
      </c>
      <c r="D759" t="s">
        <v>23</v>
      </c>
      <c r="E759">
        <v>21</v>
      </c>
      <c r="F759" t="s">
        <v>29</v>
      </c>
      <c r="G759">
        <v>107</v>
      </c>
      <c r="H759" s="1">
        <v>1</v>
      </c>
      <c r="I759">
        <v>33.79</v>
      </c>
      <c r="J759" s="1"/>
      <c r="L759" s="5" t="s">
        <v>184</v>
      </c>
    </row>
    <row r="760" spans="1:12" x14ac:dyDescent="0.3">
      <c r="A760">
        <v>18833</v>
      </c>
      <c r="B760" t="s">
        <v>586</v>
      </c>
      <c r="C760" s="2">
        <v>43181</v>
      </c>
      <c r="D760" t="s">
        <v>23</v>
      </c>
      <c r="E760">
        <v>21</v>
      </c>
      <c r="F760" t="s">
        <v>29</v>
      </c>
      <c r="G760">
        <v>105</v>
      </c>
      <c r="H760" s="1">
        <v>1</v>
      </c>
      <c r="I760">
        <v>33.159999999999997</v>
      </c>
      <c r="J760" s="1"/>
      <c r="L760" s="5" t="s">
        <v>184</v>
      </c>
    </row>
    <row r="761" spans="1:12" x14ac:dyDescent="0.3">
      <c r="A761">
        <v>18833</v>
      </c>
      <c r="B761" t="s">
        <v>586</v>
      </c>
      <c r="C761" s="2">
        <v>43175</v>
      </c>
      <c r="D761" t="s">
        <v>23</v>
      </c>
      <c r="E761">
        <v>21</v>
      </c>
      <c r="F761" t="s">
        <v>29</v>
      </c>
      <c r="G761">
        <v>103</v>
      </c>
      <c r="H761" s="1">
        <v>1</v>
      </c>
      <c r="I761">
        <v>32.53</v>
      </c>
      <c r="J761" s="1"/>
      <c r="L761" s="5" t="s">
        <v>184</v>
      </c>
    </row>
    <row r="762" spans="1:12" x14ac:dyDescent="0.3">
      <c r="A762">
        <v>18833</v>
      </c>
      <c r="B762" t="s">
        <v>586</v>
      </c>
      <c r="C762" s="2">
        <v>43173</v>
      </c>
      <c r="D762" t="s">
        <v>23</v>
      </c>
      <c r="E762">
        <v>21</v>
      </c>
      <c r="F762" t="s">
        <v>29</v>
      </c>
      <c r="G762">
        <v>102</v>
      </c>
      <c r="H762" s="1">
        <v>1</v>
      </c>
      <c r="I762">
        <v>32.21</v>
      </c>
      <c r="J762" s="1"/>
      <c r="L762" s="5" t="s">
        <v>184</v>
      </c>
    </row>
    <row r="763" spans="1:12" x14ac:dyDescent="0.3">
      <c r="A763">
        <v>18833</v>
      </c>
      <c r="B763" t="s">
        <v>586</v>
      </c>
      <c r="C763" s="2">
        <v>43165</v>
      </c>
      <c r="D763" t="s">
        <v>23</v>
      </c>
      <c r="E763">
        <v>21</v>
      </c>
      <c r="F763" t="s">
        <v>29</v>
      </c>
      <c r="G763">
        <v>100</v>
      </c>
      <c r="H763" s="1">
        <v>1</v>
      </c>
      <c r="I763">
        <v>31.58</v>
      </c>
      <c r="J763" s="1"/>
      <c r="L763" s="5" t="s">
        <v>184</v>
      </c>
    </row>
    <row r="764" spans="1:12" x14ac:dyDescent="0.3">
      <c r="A764">
        <v>18833</v>
      </c>
      <c r="B764" t="s">
        <v>586</v>
      </c>
      <c r="C764" s="2">
        <v>43171</v>
      </c>
      <c r="D764" t="s">
        <v>23</v>
      </c>
      <c r="E764">
        <v>21</v>
      </c>
      <c r="F764" t="s">
        <v>29</v>
      </c>
      <c r="G764">
        <v>100</v>
      </c>
      <c r="H764" s="1">
        <v>1</v>
      </c>
      <c r="I764">
        <v>34.74</v>
      </c>
      <c r="J764" s="1"/>
      <c r="L764" s="5" t="s">
        <v>184</v>
      </c>
    </row>
    <row r="765" spans="1:12" x14ac:dyDescent="0.3">
      <c r="A765">
        <v>18833</v>
      </c>
      <c r="B765" t="s">
        <v>586</v>
      </c>
      <c r="C765" s="2">
        <v>43187</v>
      </c>
      <c r="D765" t="s">
        <v>23</v>
      </c>
      <c r="E765">
        <v>21</v>
      </c>
      <c r="F765" t="s">
        <v>29</v>
      </c>
      <c r="G765">
        <v>100</v>
      </c>
      <c r="H765" s="1">
        <v>1</v>
      </c>
      <c r="I765">
        <v>31.58</v>
      </c>
      <c r="J765" s="1"/>
      <c r="L765" s="5" t="s">
        <v>184</v>
      </c>
    </row>
    <row r="766" spans="1:12" x14ac:dyDescent="0.3">
      <c r="A766">
        <v>18833</v>
      </c>
      <c r="B766" t="s">
        <v>586</v>
      </c>
      <c r="C766" s="2">
        <v>43164</v>
      </c>
      <c r="D766" t="s">
        <v>23</v>
      </c>
      <c r="E766">
        <v>21</v>
      </c>
      <c r="F766" t="s">
        <v>29</v>
      </c>
      <c r="G766">
        <v>92</v>
      </c>
      <c r="H766" s="1">
        <v>1</v>
      </c>
      <c r="I766">
        <v>29.05</v>
      </c>
      <c r="J766" s="1"/>
      <c r="L766" s="5" t="s">
        <v>184</v>
      </c>
    </row>
    <row r="767" spans="1:12" x14ac:dyDescent="0.3">
      <c r="A767">
        <v>18833</v>
      </c>
      <c r="B767" t="s">
        <v>586</v>
      </c>
      <c r="C767" s="2">
        <v>43166</v>
      </c>
      <c r="D767" t="s">
        <v>23</v>
      </c>
      <c r="E767">
        <v>21</v>
      </c>
      <c r="F767" t="s">
        <v>29</v>
      </c>
      <c r="G767">
        <v>88</v>
      </c>
      <c r="H767" s="1">
        <v>1</v>
      </c>
      <c r="I767">
        <v>33.159999999999997</v>
      </c>
      <c r="J767" s="1"/>
      <c r="L767" s="5" t="s">
        <v>184</v>
      </c>
    </row>
    <row r="768" spans="1:12" x14ac:dyDescent="0.3">
      <c r="A768">
        <v>18833</v>
      </c>
      <c r="B768" t="s">
        <v>586</v>
      </c>
      <c r="C768" s="2">
        <v>43190</v>
      </c>
      <c r="D768" t="s">
        <v>23</v>
      </c>
      <c r="E768">
        <v>21</v>
      </c>
      <c r="F768" t="s">
        <v>29</v>
      </c>
      <c r="G768">
        <v>75</v>
      </c>
      <c r="H768" s="1">
        <v>1</v>
      </c>
      <c r="I768">
        <v>33.159999999999997</v>
      </c>
      <c r="J768" s="1"/>
      <c r="L768" s="5" t="s">
        <v>184</v>
      </c>
    </row>
    <row r="769" spans="1:12" x14ac:dyDescent="0.3">
      <c r="A769">
        <v>18833</v>
      </c>
      <c r="B769" t="s">
        <v>586</v>
      </c>
      <c r="C769" s="2">
        <v>43168</v>
      </c>
      <c r="D769" t="s">
        <v>23</v>
      </c>
      <c r="E769">
        <v>21</v>
      </c>
      <c r="F769" t="s">
        <v>29</v>
      </c>
      <c r="G769">
        <v>70</v>
      </c>
      <c r="H769" s="1">
        <v>1</v>
      </c>
      <c r="I769">
        <v>33.159999999999997</v>
      </c>
      <c r="J769" s="1"/>
      <c r="L769" s="5" t="s">
        <v>184</v>
      </c>
    </row>
    <row r="770" spans="1:12" x14ac:dyDescent="0.3">
      <c r="A770">
        <v>17723</v>
      </c>
      <c r="B770" t="s">
        <v>578</v>
      </c>
      <c r="C770" s="2">
        <v>43162</v>
      </c>
      <c r="D770" t="s">
        <v>153</v>
      </c>
      <c r="E770">
        <v>95</v>
      </c>
      <c r="F770" t="s">
        <v>155</v>
      </c>
      <c r="G770" s="67">
        <v>290</v>
      </c>
      <c r="H770" s="38">
        <v>1</v>
      </c>
      <c r="I770">
        <v>66.599999999999994</v>
      </c>
      <c r="L770" s="5" t="s">
        <v>184</v>
      </c>
    </row>
    <row r="771" spans="1:12" x14ac:dyDescent="0.3">
      <c r="A771">
        <v>17723</v>
      </c>
      <c r="B771" t="s">
        <v>578</v>
      </c>
      <c r="C771" s="2">
        <v>43168</v>
      </c>
      <c r="D771" t="s">
        <v>153</v>
      </c>
      <c r="E771">
        <v>95</v>
      </c>
      <c r="F771" t="s">
        <v>155</v>
      </c>
      <c r="G771" s="67">
        <v>290</v>
      </c>
      <c r="H771" s="38">
        <v>1</v>
      </c>
      <c r="I771">
        <v>66.599999999999994</v>
      </c>
      <c r="L771" s="5" t="s">
        <v>184</v>
      </c>
    </row>
    <row r="772" spans="1:12" x14ac:dyDescent="0.3">
      <c r="A772">
        <v>17723</v>
      </c>
      <c r="B772" t="s">
        <v>578</v>
      </c>
      <c r="C772" s="2">
        <v>43169</v>
      </c>
      <c r="D772" t="s">
        <v>153</v>
      </c>
      <c r="E772">
        <v>95</v>
      </c>
      <c r="F772" t="s">
        <v>155</v>
      </c>
      <c r="G772" s="67">
        <v>290</v>
      </c>
      <c r="H772" s="38">
        <v>1</v>
      </c>
      <c r="I772">
        <v>66.599999999999994</v>
      </c>
      <c r="L772" s="5" t="s">
        <v>184</v>
      </c>
    </row>
    <row r="773" spans="1:12" x14ac:dyDescent="0.3">
      <c r="A773">
        <v>17723</v>
      </c>
      <c r="B773" t="s">
        <v>578</v>
      </c>
      <c r="C773" s="2">
        <v>43176</v>
      </c>
      <c r="D773" t="s">
        <v>153</v>
      </c>
      <c r="E773">
        <v>95</v>
      </c>
      <c r="F773" t="s">
        <v>155</v>
      </c>
      <c r="G773" s="67">
        <v>290</v>
      </c>
      <c r="H773" s="38">
        <v>1</v>
      </c>
      <c r="I773">
        <v>66.599999999999994</v>
      </c>
      <c r="L773" s="5" t="s">
        <v>184</v>
      </c>
    </row>
    <row r="774" spans="1:12" x14ac:dyDescent="0.3">
      <c r="A774">
        <v>17723</v>
      </c>
      <c r="B774" t="s">
        <v>578</v>
      </c>
      <c r="C774" s="2">
        <v>43178</v>
      </c>
      <c r="D774" t="s">
        <v>153</v>
      </c>
      <c r="E774">
        <v>95</v>
      </c>
      <c r="F774" t="s">
        <v>155</v>
      </c>
      <c r="G774" s="67">
        <v>290</v>
      </c>
      <c r="H774" s="38">
        <v>1</v>
      </c>
      <c r="I774">
        <v>66.599999999999994</v>
      </c>
      <c r="L774" s="5" t="s">
        <v>184</v>
      </c>
    </row>
    <row r="775" spans="1:12" x14ac:dyDescent="0.3">
      <c r="A775">
        <v>17723</v>
      </c>
      <c r="B775" t="s">
        <v>578</v>
      </c>
      <c r="C775" s="2">
        <v>43179</v>
      </c>
      <c r="D775" t="s">
        <v>153</v>
      </c>
      <c r="E775">
        <v>95</v>
      </c>
      <c r="F775" t="s">
        <v>155</v>
      </c>
      <c r="G775" s="67">
        <v>290</v>
      </c>
      <c r="H775" s="38">
        <v>1</v>
      </c>
      <c r="I775">
        <v>66.599999999999994</v>
      </c>
      <c r="L775" s="5" t="s">
        <v>184</v>
      </c>
    </row>
    <row r="776" spans="1:12" x14ac:dyDescent="0.3">
      <c r="A776">
        <v>17723</v>
      </c>
      <c r="B776" t="s">
        <v>578</v>
      </c>
      <c r="C776" s="2">
        <v>43183</v>
      </c>
      <c r="D776" t="s">
        <v>153</v>
      </c>
      <c r="E776">
        <v>95</v>
      </c>
      <c r="F776" t="s">
        <v>155</v>
      </c>
      <c r="G776" s="67">
        <v>290</v>
      </c>
      <c r="H776" s="38">
        <v>1</v>
      </c>
      <c r="I776">
        <v>66.599999999999994</v>
      </c>
      <c r="L776" s="5" t="s">
        <v>184</v>
      </c>
    </row>
    <row r="777" spans="1:12" x14ac:dyDescent="0.3">
      <c r="A777">
        <v>17723</v>
      </c>
      <c r="B777" t="s">
        <v>578</v>
      </c>
      <c r="C777" s="2">
        <v>43185</v>
      </c>
      <c r="D777" t="s">
        <v>153</v>
      </c>
      <c r="E777">
        <v>95</v>
      </c>
      <c r="F777" t="s">
        <v>155</v>
      </c>
      <c r="G777" s="67">
        <v>290</v>
      </c>
      <c r="H777" s="38">
        <v>1</v>
      </c>
      <c r="I777">
        <v>66.599999999999994</v>
      </c>
      <c r="L777" s="5" t="s">
        <v>184</v>
      </c>
    </row>
    <row r="778" spans="1:12" x14ac:dyDescent="0.3">
      <c r="A778">
        <v>17723</v>
      </c>
      <c r="B778" t="s">
        <v>578</v>
      </c>
      <c r="C778" s="2">
        <v>43188</v>
      </c>
      <c r="D778" t="s">
        <v>153</v>
      </c>
      <c r="E778">
        <v>95</v>
      </c>
      <c r="F778" t="s">
        <v>155</v>
      </c>
      <c r="G778" s="67">
        <v>290</v>
      </c>
      <c r="H778" s="38">
        <v>1</v>
      </c>
      <c r="I778">
        <v>66.599999999999994</v>
      </c>
      <c r="L778" s="5" t="s">
        <v>184</v>
      </c>
    </row>
    <row r="779" spans="1:12" x14ac:dyDescent="0.3">
      <c r="A779">
        <v>17723</v>
      </c>
      <c r="B779" t="s">
        <v>578</v>
      </c>
      <c r="C779" s="2">
        <v>43190</v>
      </c>
      <c r="D779" t="s">
        <v>153</v>
      </c>
      <c r="E779">
        <v>95</v>
      </c>
      <c r="F779" t="s">
        <v>155</v>
      </c>
      <c r="G779" s="67">
        <v>290</v>
      </c>
      <c r="H779" s="38">
        <v>1</v>
      </c>
      <c r="I779">
        <v>66.599999999999994</v>
      </c>
      <c r="L779" s="5" t="s">
        <v>184</v>
      </c>
    </row>
    <row r="780" spans="1:12" x14ac:dyDescent="0.3">
      <c r="A780">
        <v>17723</v>
      </c>
      <c r="B780" t="s">
        <v>578</v>
      </c>
      <c r="C780" s="2">
        <v>43160</v>
      </c>
      <c r="D780" t="s">
        <v>153</v>
      </c>
      <c r="E780">
        <v>95</v>
      </c>
      <c r="F780" t="s">
        <v>155</v>
      </c>
      <c r="G780" s="67">
        <v>580</v>
      </c>
      <c r="H780" s="38">
        <v>2</v>
      </c>
      <c r="I780">
        <v>130.19999999999999</v>
      </c>
      <c r="L780" s="5" t="s">
        <v>184</v>
      </c>
    </row>
    <row r="781" spans="1:12" x14ac:dyDescent="0.3">
      <c r="A781">
        <v>17723</v>
      </c>
      <c r="B781" t="s">
        <v>578</v>
      </c>
      <c r="C781" s="2">
        <v>43161</v>
      </c>
      <c r="D781" t="s">
        <v>153</v>
      </c>
      <c r="E781">
        <v>95</v>
      </c>
      <c r="F781" t="s">
        <v>155</v>
      </c>
      <c r="G781" s="67">
        <v>580</v>
      </c>
      <c r="H781" s="38">
        <v>2</v>
      </c>
      <c r="I781">
        <v>130.19999999999999</v>
      </c>
      <c r="L781" s="5" t="s">
        <v>184</v>
      </c>
    </row>
    <row r="782" spans="1:12" x14ac:dyDescent="0.3">
      <c r="A782">
        <v>17723</v>
      </c>
      <c r="B782" t="s">
        <v>578</v>
      </c>
      <c r="C782" s="2">
        <v>43164</v>
      </c>
      <c r="D782" t="s">
        <v>153</v>
      </c>
      <c r="E782">
        <v>95</v>
      </c>
      <c r="F782" t="s">
        <v>155</v>
      </c>
      <c r="G782" s="67">
        <v>580</v>
      </c>
      <c r="H782" s="38">
        <v>2</v>
      </c>
      <c r="I782">
        <v>130.19999999999999</v>
      </c>
      <c r="L782" s="5" t="s">
        <v>184</v>
      </c>
    </row>
    <row r="783" spans="1:12" x14ac:dyDescent="0.3">
      <c r="A783">
        <v>17723</v>
      </c>
      <c r="B783" t="s">
        <v>578</v>
      </c>
      <c r="C783" s="2">
        <v>43166</v>
      </c>
      <c r="D783" t="s">
        <v>153</v>
      </c>
      <c r="E783">
        <v>95</v>
      </c>
      <c r="F783" t="s">
        <v>155</v>
      </c>
      <c r="G783" s="67">
        <v>580</v>
      </c>
      <c r="H783" s="38">
        <v>2</v>
      </c>
      <c r="I783">
        <v>130.19999999999999</v>
      </c>
      <c r="L783" s="5" t="s">
        <v>184</v>
      </c>
    </row>
    <row r="784" spans="1:12" x14ac:dyDescent="0.3">
      <c r="A784">
        <v>17723</v>
      </c>
      <c r="B784" t="s">
        <v>578</v>
      </c>
      <c r="C784" s="2">
        <v>43167</v>
      </c>
      <c r="D784" t="s">
        <v>153</v>
      </c>
      <c r="E784">
        <v>95</v>
      </c>
      <c r="F784" t="s">
        <v>155</v>
      </c>
      <c r="G784" s="67">
        <v>580</v>
      </c>
      <c r="H784" s="38">
        <v>2</v>
      </c>
      <c r="I784">
        <v>130.19999999999999</v>
      </c>
      <c r="L784" s="5" t="s">
        <v>184</v>
      </c>
    </row>
    <row r="785" spans="1:12" x14ac:dyDescent="0.3">
      <c r="A785">
        <v>17723</v>
      </c>
      <c r="B785" t="s">
        <v>578</v>
      </c>
      <c r="C785" s="2">
        <v>43171</v>
      </c>
      <c r="D785" t="s">
        <v>153</v>
      </c>
      <c r="E785">
        <v>95</v>
      </c>
      <c r="F785" t="s">
        <v>155</v>
      </c>
      <c r="G785" s="67">
        <v>580</v>
      </c>
      <c r="H785" s="38">
        <v>2</v>
      </c>
      <c r="I785">
        <v>130.19999999999999</v>
      </c>
      <c r="L785" s="5" t="s">
        <v>184</v>
      </c>
    </row>
    <row r="786" spans="1:12" x14ac:dyDescent="0.3">
      <c r="A786">
        <v>17723</v>
      </c>
      <c r="B786" t="s">
        <v>578</v>
      </c>
      <c r="C786" s="2">
        <v>43172</v>
      </c>
      <c r="D786" t="s">
        <v>153</v>
      </c>
      <c r="E786">
        <v>95</v>
      </c>
      <c r="F786" t="s">
        <v>155</v>
      </c>
      <c r="G786" s="67">
        <v>580</v>
      </c>
      <c r="H786" s="38">
        <v>2</v>
      </c>
      <c r="I786">
        <v>130.19999999999999</v>
      </c>
      <c r="L786" s="5" t="s">
        <v>184</v>
      </c>
    </row>
    <row r="787" spans="1:12" x14ac:dyDescent="0.3">
      <c r="A787">
        <v>17723</v>
      </c>
      <c r="B787" t="s">
        <v>578</v>
      </c>
      <c r="C787" s="2">
        <v>43173</v>
      </c>
      <c r="D787" t="s">
        <v>153</v>
      </c>
      <c r="E787">
        <v>95</v>
      </c>
      <c r="F787" t="s">
        <v>155</v>
      </c>
      <c r="G787" s="67">
        <v>580</v>
      </c>
      <c r="H787" s="38">
        <v>2</v>
      </c>
      <c r="I787">
        <v>130.19999999999999</v>
      </c>
      <c r="L787" s="5" t="s">
        <v>184</v>
      </c>
    </row>
    <row r="788" spans="1:12" x14ac:dyDescent="0.3">
      <c r="A788">
        <v>17723</v>
      </c>
      <c r="B788" t="s">
        <v>578</v>
      </c>
      <c r="C788" s="2">
        <v>43174</v>
      </c>
      <c r="D788" t="s">
        <v>153</v>
      </c>
      <c r="E788">
        <v>95</v>
      </c>
      <c r="F788" t="s">
        <v>155</v>
      </c>
      <c r="G788" s="67">
        <v>580</v>
      </c>
      <c r="H788" s="38">
        <v>2</v>
      </c>
      <c r="I788">
        <v>130.19999999999999</v>
      </c>
      <c r="L788" s="5" t="s">
        <v>184</v>
      </c>
    </row>
    <row r="789" spans="1:12" x14ac:dyDescent="0.3">
      <c r="A789">
        <v>17723</v>
      </c>
      <c r="B789" t="s">
        <v>578</v>
      </c>
      <c r="C789" s="2">
        <v>43175</v>
      </c>
      <c r="D789" t="s">
        <v>153</v>
      </c>
      <c r="E789">
        <v>95</v>
      </c>
      <c r="F789" t="s">
        <v>155</v>
      </c>
      <c r="G789" s="67">
        <v>580</v>
      </c>
      <c r="H789" s="38">
        <v>2</v>
      </c>
      <c r="I789">
        <v>130.19999999999999</v>
      </c>
      <c r="L789" s="5" t="s">
        <v>184</v>
      </c>
    </row>
    <row r="790" spans="1:12" x14ac:dyDescent="0.3">
      <c r="A790">
        <v>17723</v>
      </c>
      <c r="B790" t="s">
        <v>578</v>
      </c>
      <c r="C790" s="2">
        <v>43180</v>
      </c>
      <c r="D790" t="s">
        <v>153</v>
      </c>
      <c r="E790">
        <v>95</v>
      </c>
      <c r="F790" t="s">
        <v>155</v>
      </c>
      <c r="G790" s="67">
        <v>580</v>
      </c>
      <c r="H790" s="38">
        <v>2</v>
      </c>
      <c r="I790">
        <v>130.19999999999999</v>
      </c>
      <c r="L790" s="5" t="s">
        <v>184</v>
      </c>
    </row>
    <row r="791" spans="1:12" x14ac:dyDescent="0.3">
      <c r="A791">
        <v>17723</v>
      </c>
      <c r="B791" t="s">
        <v>578</v>
      </c>
      <c r="C791" s="2">
        <v>43181</v>
      </c>
      <c r="D791" t="s">
        <v>153</v>
      </c>
      <c r="E791">
        <v>95</v>
      </c>
      <c r="F791" t="s">
        <v>155</v>
      </c>
      <c r="G791" s="67">
        <v>580</v>
      </c>
      <c r="H791" s="38">
        <v>2</v>
      </c>
      <c r="I791">
        <v>130.19999999999999</v>
      </c>
      <c r="L791" s="5" t="s">
        <v>184</v>
      </c>
    </row>
    <row r="792" spans="1:12" x14ac:dyDescent="0.3">
      <c r="A792">
        <v>17723</v>
      </c>
      <c r="B792" t="s">
        <v>578</v>
      </c>
      <c r="C792" s="2">
        <v>43182</v>
      </c>
      <c r="D792" t="s">
        <v>153</v>
      </c>
      <c r="E792">
        <v>95</v>
      </c>
      <c r="F792" t="s">
        <v>155</v>
      </c>
      <c r="G792" s="67">
        <v>580</v>
      </c>
      <c r="H792" s="38">
        <v>2</v>
      </c>
      <c r="I792">
        <v>130.19999999999999</v>
      </c>
      <c r="L792" s="5" t="s">
        <v>184</v>
      </c>
    </row>
    <row r="793" spans="1:12" x14ac:dyDescent="0.3">
      <c r="A793">
        <v>17723</v>
      </c>
      <c r="B793" t="s">
        <v>578</v>
      </c>
      <c r="C793" s="2">
        <v>43186</v>
      </c>
      <c r="D793" t="s">
        <v>153</v>
      </c>
      <c r="E793">
        <v>95</v>
      </c>
      <c r="F793" t="s">
        <v>155</v>
      </c>
      <c r="G793" s="67">
        <v>580</v>
      </c>
      <c r="H793" s="38">
        <v>2</v>
      </c>
      <c r="I793">
        <v>130.19999999999999</v>
      </c>
      <c r="L793" s="5" t="s">
        <v>184</v>
      </c>
    </row>
    <row r="794" spans="1:12" x14ac:dyDescent="0.3">
      <c r="A794">
        <v>17723</v>
      </c>
      <c r="B794" t="s">
        <v>578</v>
      </c>
      <c r="C794" s="2">
        <v>43187</v>
      </c>
      <c r="D794" t="s">
        <v>153</v>
      </c>
      <c r="E794">
        <v>95</v>
      </c>
      <c r="F794" t="s">
        <v>155</v>
      </c>
      <c r="G794" s="67">
        <v>580</v>
      </c>
      <c r="H794" s="38">
        <v>2</v>
      </c>
      <c r="I794">
        <v>130.19999999999999</v>
      </c>
      <c r="L794" s="5" t="s">
        <v>184</v>
      </c>
    </row>
    <row r="795" spans="1:12" x14ac:dyDescent="0.3">
      <c r="A795">
        <v>17723</v>
      </c>
      <c r="B795" t="s">
        <v>578</v>
      </c>
      <c r="C795" s="2">
        <v>43189</v>
      </c>
      <c r="D795" t="s">
        <v>153</v>
      </c>
      <c r="E795">
        <v>95</v>
      </c>
      <c r="F795" t="s">
        <v>155</v>
      </c>
      <c r="G795" s="67">
        <v>580</v>
      </c>
      <c r="H795" s="38">
        <v>2</v>
      </c>
      <c r="I795">
        <v>130.19999999999999</v>
      </c>
      <c r="L795" s="5" t="s">
        <v>184</v>
      </c>
    </row>
    <row r="796" spans="1:12" x14ac:dyDescent="0.3">
      <c r="A796">
        <v>16380</v>
      </c>
      <c r="B796" t="s">
        <v>586</v>
      </c>
      <c r="C796" s="2">
        <v>43161</v>
      </c>
      <c r="D796" t="s">
        <v>10</v>
      </c>
      <c r="E796">
        <v>49</v>
      </c>
      <c r="F796" t="s">
        <v>11</v>
      </c>
      <c r="G796">
        <v>174</v>
      </c>
      <c r="H796" s="1">
        <v>1</v>
      </c>
      <c r="I796">
        <v>39.450000000000003</v>
      </c>
      <c r="J796" s="1"/>
      <c r="L796" s="5" t="s">
        <v>184</v>
      </c>
    </row>
    <row r="797" spans="1:12" x14ac:dyDescent="0.3">
      <c r="A797">
        <v>16380</v>
      </c>
      <c r="B797" t="s">
        <v>586</v>
      </c>
      <c r="C797" s="2">
        <v>43167</v>
      </c>
      <c r="D797" t="s">
        <v>10</v>
      </c>
      <c r="E797">
        <v>49</v>
      </c>
      <c r="F797" t="s">
        <v>11</v>
      </c>
      <c r="G797">
        <v>102</v>
      </c>
      <c r="H797" s="1">
        <v>1</v>
      </c>
      <c r="I797">
        <v>16.100000000000001</v>
      </c>
      <c r="J797" s="1"/>
      <c r="L797" s="5" t="s">
        <v>184</v>
      </c>
    </row>
    <row r="798" spans="1:12" x14ac:dyDescent="0.3">
      <c r="A798">
        <v>16380</v>
      </c>
      <c r="B798" t="s">
        <v>586</v>
      </c>
      <c r="C798" s="2">
        <v>43168</v>
      </c>
      <c r="D798" t="s">
        <v>10</v>
      </c>
      <c r="E798">
        <v>49</v>
      </c>
      <c r="F798" t="s">
        <v>11</v>
      </c>
      <c r="G798">
        <v>102</v>
      </c>
      <c r="H798" s="1">
        <v>1</v>
      </c>
      <c r="I798">
        <v>16.100000000000001</v>
      </c>
      <c r="J798" s="1"/>
      <c r="L798" s="5" t="s">
        <v>184</v>
      </c>
    </row>
    <row r="799" spans="1:12" x14ac:dyDescent="0.3">
      <c r="A799">
        <v>16380</v>
      </c>
      <c r="B799" t="s">
        <v>586</v>
      </c>
      <c r="C799" s="2">
        <v>43188</v>
      </c>
      <c r="D799" t="s">
        <v>10</v>
      </c>
      <c r="E799">
        <v>49</v>
      </c>
      <c r="F799" t="s">
        <v>11</v>
      </c>
      <c r="G799">
        <v>100</v>
      </c>
      <c r="H799" s="1">
        <v>1</v>
      </c>
      <c r="I799">
        <v>15.78</v>
      </c>
      <c r="J799" s="1"/>
      <c r="L799" s="5" t="s">
        <v>184</v>
      </c>
    </row>
    <row r="800" spans="1:12" x14ac:dyDescent="0.3">
      <c r="A800">
        <v>16380</v>
      </c>
      <c r="B800" t="s">
        <v>586</v>
      </c>
      <c r="C800" s="2">
        <v>43174</v>
      </c>
      <c r="D800" t="s">
        <v>10</v>
      </c>
      <c r="E800">
        <v>49</v>
      </c>
      <c r="F800" t="s">
        <v>11</v>
      </c>
      <c r="G800">
        <v>94</v>
      </c>
      <c r="H800" s="1">
        <v>1</v>
      </c>
      <c r="I800">
        <v>14.83</v>
      </c>
      <c r="J800" s="1"/>
      <c r="L800" s="5" t="s">
        <v>184</v>
      </c>
    </row>
    <row r="801" spans="1:12" x14ac:dyDescent="0.3">
      <c r="A801">
        <v>16380</v>
      </c>
      <c r="B801" t="s">
        <v>586</v>
      </c>
      <c r="C801" s="2">
        <v>43181</v>
      </c>
      <c r="D801" t="s">
        <v>10</v>
      </c>
      <c r="E801">
        <v>49</v>
      </c>
      <c r="F801" t="s">
        <v>11</v>
      </c>
      <c r="G801">
        <v>87</v>
      </c>
      <c r="H801" s="1">
        <v>1</v>
      </c>
      <c r="I801">
        <v>16.57</v>
      </c>
      <c r="J801" s="1"/>
      <c r="L801" s="5" t="s">
        <v>184</v>
      </c>
    </row>
    <row r="802" spans="1:12" x14ac:dyDescent="0.3">
      <c r="A802">
        <v>16380</v>
      </c>
      <c r="B802" t="s">
        <v>586</v>
      </c>
      <c r="C802" s="2">
        <v>43175</v>
      </c>
      <c r="D802" t="s">
        <v>10</v>
      </c>
      <c r="E802">
        <v>49</v>
      </c>
      <c r="F802" t="s">
        <v>11</v>
      </c>
      <c r="G802">
        <v>84</v>
      </c>
      <c r="H802" s="1">
        <v>1</v>
      </c>
      <c r="I802">
        <v>16.57</v>
      </c>
      <c r="J802" s="1"/>
      <c r="L802" s="5" t="s">
        <v>184</v>
      </c>
    </row>
    <row r="803" spans="1:12" x14ac:dyDescent="0.3">
      <c r="A803">
        <v>16380</v>
      </c>
      <c r="B803" t="s">
        <v>586</v>
      </c>
      <c r="C803" s="2">
        <v>43162</v>
      </c>
      <c r="D803" t="s">
        <v>10</v>
      </c>
      <c r="E803">
        <v>49</v>
      </c>
      <c r="F803" t="s">
        <v>11</v>
      </c>
      <c r="G803">
        <v>83</v>
      </c>
      <c r="H803" s="1">
        <v>1</v>
      </c>
      <c r="I803">
        <v>16.57</v>
      </c>
      <c r="J803" s="1"/>
      <c r="L803" s="5" t="s">
        <v>184</v>
      </c>
    </row>
    <row r="804" spans="1:12" x14ac:dyDescent="0.3">
      <c r="A804">
        <v>16380</v>
      </c>
      <c r="B804" t="s">
        <v>586</v>
      </c>
      <c r="C804" s="2">
        <v>43189</v>
      </c>
      <c r="D804" t="s">
        <v>10</v>
      </c>
      <c r="E804">
        <v>49</v>
      </c>
      <c r="F804" t="s">
        <v>11</v>
      </c>
      <c r="G804">
        <v>80</v>
      </c>
      <c r="H804" s="1">
        <v>1</v>
      </c>
      <c r="I804">
        <v>16.57</v>
      </c>
      <c r="J804" s="1"/>
      <c r="L804" s="5" t="s">
        <v>184</v>
      </c>
    </row>
    <row r="805" spans="1:12" x14ac:dyDescent="0.3">
      <c r="A805">
        <v>16380</v>
      </c>
      <c r="B805" t="s">
        <v>586</v>
      </c>
      <c r="C805" s="2">
        <v>43176</v>
      </c>
      <c r="D805" t="s">
        <v>10</v>
      </c>
      <c r="E805">
        <v>49</v>
      </c>
      <c r="F805" t="s">
        <v>11</v>
      </c>
      <c r="G805">
        <v>79</v>
      </c>
      <c r="H805" s="1">
        <v>1</v>
      </c>
      <c r="I805">
        <v>16.57</v>
      </c>
      <c r="J805" s="1"/>
      <c r="L805" s="5" t="s">
        <v>184</v>
      </c>
    </row>
    <row r="806" spans="1:12" x14ac:dyDescent="0.3">
      <c r="A806">
        <v>16380</v>
      </c>
      <c r="B806" t="s">
        <v>586</v>
      </c>
      <c r="C806" s="2">
        <v>43180</v>
      </c>
      <c r="D806" t="s">
        <v>10</v>
      </c>
      <c r="E806">
        <v>49</v>
      </c>
      <c r="F806" t="s">
        <v>11</v>
      </c>
      <c r="G806">
        <v>79</v>
      </c>
      <c r="H806" s="1">
        <v>1</v>
      </c>
      <c r="I806">
        <v>16.57</v>
      </c>
      <c r="J806" s="1"/>
      <c r="L806" s="5" t="s">
        <v>184</v>
      </c>
    </row>
    <row r="807" spans="1:12" x14ac:dyDescent="0.3">
      <c r="A807">
        <v>16380</v>
      </c>
      <c r="B807" t="s">
        <v>586</v>
      </c>
      <c r="C807" s="2">
        <v>43169</v>
      </c>
      <c r="D807" t="s">
        <v>10</v>
      </c>
      <c r="E807">
        <v>49</v>
      </c>
      <c r="F807" t="s">
        <v>11</v>
      </c>
      <c r="G807">
        <v>78</v>
      </c>
      <c r="H807" s="1">
        <v>1</v>
      </c>
      <c r="I807">
        <v>16.57</v>
      </c>
      <c r="J807" s="1"/>
      <c r="L807" s="5" t="s">
        <v>184</v>
      </c>
    </row>
    <row r="808" spans="1:12" x14ac:dyDescent="0.3">
      <c r="A808">
        <v>16380</v>
      </c>
      <c r="B808" t="s">
        <v>586</v>
      </c>
      <c r="C808" s="2">
        <v>43173</v>
      </c>
      <c r="D808" t="s">
        <v>10</v>
      </c>
      <c r="E808">
        <v>49</v>
      </c>
      <c r="F808" t="s">
        <v>11</v>
      </c>
      <c r="G808">
        <v>78</v>
      </c>
      <c r="H808" s="1">
        <v>1</v>
      </c>
      <c r="I808">
        <v>16.57</v>
      </c>
      <c r="J808" s="1"/>
      <c r="L808" s="5" t="s">
        <v>184</v>
      </c>
    </row>
    <row r="809" spans="1:12" x14ac:dyDescent="0.3">
      <c r="A809">
        <v>16380</v>
      </c>
      <c r="B809" t="s">
        <v>586</v>
      </c>
      <c r="C809" s="2">
        <v>43183</v>
      </c>
      <c r="D809" t="s">
        <v>10</v>
      </c>
      <c r="E809">
        <v>49</v>
      </c>
      <c r="F809" t="s">
        <v>11</v>
      </c>
      <c r="G809">
        <v>75</v>
      </c>
      <c r="H809" s="1">
        <v>1</v>
      </c>
      <c r="I809">
        <v>16.57</v>
      </c>
      <c r="J809" s="1"/>
      <c r="L809" s="5" t="s">
        <v>184</v>
      </c>
    </row>
    <row r="810" spans="1:12" x14ac:dyDescent="0.3">
      <c r="A810">
        <v>16380</v>
      </c>
      <c r="B810" t="s">
        <v>586</v>
      </c>
      <c r="C810" s="2">
        <v>43166</v>
      </c>
      <c r="D810" t="s">
        <v>10</v>
      </c>
      <c r="E810">
        <v>49</v>
      </c>
      <c r="F810" t="s">
        <v>11</v>
      </c>
      <c r="G810">
        <v>74</v>
      </c>
      <c r="H810" s="1">
        <v>1</v>
      </c>
      <c r="I810">
        <v>16.57</v>
      </c>
      <c r="J810" s="1"/>
      <c r="L810" s="5" t="s">
        <v>184</v>
      </c>
    </row>
    <row r="811" spans="1:12" x14ac:dyDescent="0.3">
      <c r="A811">
        <v>16380</v>
      </c>
      <c r="B811" t="s">
        <v>586</v>
      </c>
      <c r="C811" s="2">
        <v>43160</v>
      </c>
      <c r="D811" t="s">
        <v>10</v>
      </c>
      <c r="E811">
        <v>49</v>
      </c>
      <c r="F811" t="s">
        <v>11</v>
      </c>
      <c r="G811">
        <v>68</v>
      </c>
      <c r="H811" s="1">
        <v>1</v>
      </c>
      <c r="I811">
        <v>16.57</v>
      </c>
      <c r="J811" s="1"/>
      <c r="L811" s="5" t="s">
        <v>184</v>
      </c>
    </row>
    <row r="812" spans="1:12" x14ac:dyDescent="0.3">
      <c r="A812">
        <v>16380</v>
      </c>
      <c r="B812" t="s">
        <v>586</v>
      </c>
      <c r="C812" s="2">
        <v>43164</v>
      </c>
      <c r="D812" t="s">
        <v>10</v>
      </c>
      <c r="E812">
        <v>49</v>
      </c>
      <c r="F812" t="s">
        <v>11</v>
      </c>
      <c r="G812">
        <v>64</v>
      </c>
      <c r="H812" s="1">
        <v>1</v>
      </c>
      <c r="I812">
        <v>16.57</v>
      </c>
      <c r="J812" s="1"/>
      <c r="L812" s="5" t="s">
        <v>184</v>
      </c>
    </row>
    <row r="813" spans="1:12" x14ac:dyDescent="0.3">
      <c r="A813">
        <v>16380</v>
      </c>
      <c r="B813" t="s">
        <v>586</v>
      </c>
      <c r="C813" s="2">
        <v>43182</v>
      </c>
      <c r="D813" t="s">
        <v>10</v>
      </c>
      <c r="E813">
        <v>49</v>
      </c>
      <c r="F813" t="s">
        <v>11</v>
      </c>
      <c r="G813">
        <v>52</v>
      </c>
      <c r="H813" s="1">
        <v>1</v>
      </c>
      <c r="I813">
        <v>16.57</v>
      </c>
      <c r="J813" s="1"/>
      <c r="L813" s="5" t="s">
        <v>184</v>
      </c>
    </row>
    <row r="814" spans="1:12" x14ac:dyDescent="0.3">
      <c r="A814">
        <v>16380</v>
      </c>
      <c r="B814" t="s">
        <v>586</v>
      </c>
      <c r="C814" s="2">
        <v>43190</v>
      </c>
      <c r="D814" t="s">
        <v>10</v>
      </c>
      <c r="E814">
        <v>49</v>
      </c>
      <c r="F814" t="s">
        <v>11</v>
      </c>
      <c r="G814">
        <v>45</v>
      </c>
      <c r="H814" s="1">
        <v>1</v>
      </c>
      <c r="I814">
        <v>16.57</v>
      </c>
      <c r="J814" s="1"/>
      <c r="L814" s="5" t="s">
        <v>184</v>
      </c>
    </row>
    <row r="815" spans="1:12" x14ac:dyDescent="0.3">
      <c r="A815">
        <v>16380</v>
      </c>
      <c r="B815" t="s">
        <v>586</v>
      </c>
      <c r="C815" s="2">
        <v>43187</v>
      </c>
      <c r="D815" t="s">
        <v>10</v>
      </c>
      <c r="E815">
        <v>49</v>
      </c>
      <c r="F815" t="s">
        <v>11</v>
      </c>
      <c r="G815">
        <v>40</v>
      </c>
      <c r="H815" s="1">
        <v>1</v>
      </c>
      <c r="I815">
        <v>16.57</v>
      </c>
      <c r="J815" s="1"/>
      <c r="L815" s="5" t="s">
        <v>184</v>
      </c>
    </row>
    <row r="816" spans="1:12" x14ac:dyDescent="0.3">
      <c r="A816">
        <v>16277</v>
      </c>
      <c r="B816" t="s">
        <v>586</v>
      </c>
      <c r="C816" s="2">
        <v>43175</v>
      </c>
      <c r="D816" t="s">
        <v>8</v>
      </c>
      <c r="E816">
        <v>49</v>
      </c>
      <c r="F816" t="s">
        <v>20</v>
      </c>
      <c r="G816">
        <v>266</v>
      </c>
      <c r="H816" s="1">
        <v>2</v>
      </c>
      <c r="I816">
        <v>39.450000000000003</v>
      </c>
      <c r="J816" s="1"/>
      <c r="L816" s="5" t="s">
        <v>184</v>
      </c>
    </row>
    <row r="817" spans="1:12" x14ac:dyDescent="0.3">
      <c r="A817">
        <v>16277</v>
      </c>
      <c r="B817" t="s">
        <v>586</v>
      </c>
      <c r="C817" s="2">
        <v>43181</v>
      </c>
      <c r="D817" t="s">
        <v>8</v>
      </c>
      <c r="E817">
        <v>49</v>
      </c>
      <c r="F817" t="s">
        <v>20</v>
      </c>
      <c r="G817">
        <v>268</v>
      </c>
      <c r="H817" s="1">
        <v>1</v>
      </c>
      <c r="I817">
        <v>39.450000000000003</v>
      </c>
      <c r="J817" s="1"/>
      <c r="L817" s="5" t="s">
        <v>184</v>
      </c>
    </row>
    <row r="818" spans="1:12" x14ac:dyDescent="0.3">
      <c r="A818">
        <v>16277</v>
      </c>
      <c r="B818" t="s">
        <v>586</v>
      </c>
      <c r="C818" s="2">
        <v>43161</v>
      </c>
      <c r="D818" t="s">
        <v>8</v>
      </c>
      <c r="E818">
        <v>49</v>
      </c>
      <c r="F818" t="s">
        <v>20</v>
      </c>
      <c r="G818">
        <v>267</v>
      </c>
      <c r="H818" s="1">
        <v>1</v>
      </c>
      <c r="I818">
        <v>39.450000000000003</v>
      </c>
      <c r="J818" s="1"/>
      <c r="L818" s="5" t="s">
        <v>184</v>
      </c>
    </row>
    <row r="819" spans="1:12" x14ac:dyDescent="0.3">
      <c r="A819">
        <v>16277</v>
      </c>
      <c r="B819" t="s">
        <v>586</v>
      </c>
      <c r="C819" s="2">
        <v>43165</v>
      </c>
      <c r="D819" t="s">
        <v>8</v>
      </c>
      <c r="E819">
        <v>49</v>
      </c>
      <c r="F819" t="s">
        <v>20</v>
      </c>
      <c r="G819">
        <v>260</v>
      </c>
      <c r="H819" s="1">
        <v>1</v>
      </c>
      <c r="I819">
        <v>39.450000000000003</v>
      </c>
      <c r="J819" s="1"/>
      <c r="L819" s="5" t="s">
        <v>184</v>
      </c>
    </row>
    <row r="820" spans="1:12" x14ac:dyDescent="0.3">
      <c r="A820">
        <v>16277</v>
      </c>
      <c r="B820" t="s">
        <v>586</v>
      </c>
      <c r="C820" s="2">
        <v>43188</v>
      </c>
      <c r="D820" t="s">
        <v>8</v>
      </c>
      <c r="E820">
        <v>49</v>
      </c>
      <c r="F820" t="s">
        <v>20</v>
      </c>
      <c r="G820">
        <v>243</v>
      </c>
      <c r="H820" s="1">
        <v>1</v>
      </c>
      <c r="I820">
        <v>39.450000000000003</v>
      </c>
      <c r="J820" s="1"/>
      <c r="L820" s="5" t="s">
        <v>184</v>
      </c>
    </row>
    <row r="821" spans="1:12" x14ac:dyDescent="0.3">
      <c r="A821">
        <v>16277</v>
      </c>
      <c r="B821" t="s">
        <v>586</v>
      </c>
      <c r="C821" s="2">
        <v>43189</v>
      </c>
      <c r="D821" t="s">
        <v>8</v>
      </c>
      <c r="E821">
        <v>49</v>
      </c>
      <c r="F821" t="s">
        <v>20</v>
      </c>
      <c r="G821">
        <v>220</v>
      </c>
      <c r="H821" s="1">
        <v>1</v>
      </c>
      <c r="I821">
        <v>39.450000000000003</v>
      </c>
      <c r="J821" s="1"/>
      <c r="L821" s="5" t="s">
        <v>184</v>
      </c>
    </row>
    <row r="822" spans="1:12" x14ac:dyDescent="0.3">
      <c r="A822">
        <v>16277</v>
      </c>
      <c r="B822" t="s">
        <v>586</v>
      </c>
      <c r="C822" s="2">
        <v>43182</v>
      </c>
      <c r="D822" t="s">
        <v>8</v>
      </c>
      <c r="E822">
        <v>49</v>
      </c>
      <c r="F822" t="s">
        <v>20</v>
      </c>
      <c r="G822">
        <v>218</v>
      </c>
      <c r="H822" s="1">
        <v>1</v>
      </c>
      <c r="I822">
        <v>39.450000000000003</v>
      </c>
      <c r="J822" s="1"/>
      <c r="L822" s="5" t="s">
        <v>184</v>
      </c>
    </row>
    <row r="823" spans="1:12" x14ac:dyDescent="0.3">
      <c r="A823">
        <v>16277</v>
      </c>
      <c r="B823" t="s">
        <v>586</v>
      </c>
      <c r="C823" s="2">
        <v>43164</v>
      </c>
      <c r="D823" t="s">
        <v>8</v>
      </c>
      <c r="E823">
        <v>49</v>
      </c>
      <c r="F823" t="s">
        <v>20</v>
      </c>
      <c r="G823">
        <v>201</v>
      </c>
      <c r="H823" s="1">
        <v>1</v>
      </c>
      <c r="I823">
        <v>39.450000000000003</v>
      </c>
      <c r="J823" s="1"/>
      <c r="L823" s="5" t="s">
        <v>184</v>
      </c>
    </row>
    <row r="824" spans="1:12" x14ac:dyDescent="0.3">
      <c r="A824">
        <v>16277</v>
      </c>
      <c r="B824" t="s">
        <v>586</v>
      </c>
      <c r="C824" s="2">
        <v>43160</v>
      </c>
      <c r="D824" t="s">
        <v>8</v>
      </c>
      <c r="E824">
        <v>49</v>
      </c>
      <c r="F824" t="s">
        <v>20</v>
      </c>
      <c r="G824">
        <v>191</v>
      </c>
      <c r="H824" s="1">
        <v>1</v>
      </c>
      <c r="I824">
        <v>39.450000000000003</v>
      </c>
      <c r="J824" s="1"/>
      <c r="L824" s="5" t="s">
        <v>184</v>
      </c>
    </row>
    <row r="825" spans="1:12" x14ac:dyDescent="0.3">
      <c r="A825">
        <v>16277</v>
      </c>
      <c r="B825" t="s">
        <v>586</v>
      </c>
      <c r="C825" s="2">
        <v>43174</v>
      </c>
      <c r="D825" t="s">
        <v>8</v>
      </c>
      <c r="E825">
        <v>49</v>
      </c>
      <c r="F825" t="s">
        <v>20</v>
      </c>
      <c r="G825">
        <v>181</v>
      </c>
      <c r="H825" s="1">
        <v>1</v>
      </c>
      <c r="I825">
        <v>39.450000000000003</v>
      </c>
      <c r="J825" s="1"/>
      <c r="L825" s="5" t="s">
        <v>184</v>
      </c>
    </row>
    <row r="826" spans="1:12" x14ac:dyDescent="0.3">
      <c r="A826">
        <v>16277</v>
      </c>
      <c r="B826" t="s">
        <v>586</v>
      </c>
      <c r="C826" s="2">
        <v>43178</v>
      </c>
      <c r="D826" t="s">
        <v>8</v>
      </c>
      <c r="E826">
        <v>49</v>
      </c>
      <c r="F826" t="s">
        <v>20</v>
      </c>
      <c r="G826">
        <v>178</v>
      </c>
      <c r="H826" s="1">
        <v>1</v>
      </c>
      <c r="I826">
        <v>39.450000000000003</v>
      </c>
      <c r="J826" s="1"/>
      <c r="L826" s="5" t="s">
        <v>184</v>
      </c>
    </row>
    <row r="827" spans="1:12" x14ac:dyDescent="0.3">
      <c r="A827">
        <v>16277</v>
      </c>
      <c r="B827" t="s">
        <v>586</v>
      </c>
      <c r="C827" s="2">
        <v>43183</v>
      </c>
      <c r="D827" t="s">
        <v>8</v>
      </c>
      <c r="E827">
        <v>49</v>
      </c>
      <c r="F827" t="s">
        <v>20</v>
      </c>
      <c r="G827">
        <v>174</v>
      </c>
      <c r="H827" s="1">
        <v>1</v>
      </c>
      <c r="I827">
        <v>39.450000000000003</v>
      </c>
      <c r="J827" s="1"/>
      <c r="L827" s="5" t="s">
        <v>184</v>
      </c>
    </row>
    <row r="828" spans="1:12" x14ac:dyDescent="0.3">
      <c r="A828">
        <v>16277</v>
      </c>
      <c r="B828" t="s">
        <v>586</v>
      </c>
      <c r="C828" s="2">
        <v>43186</v>
      </c>
      <c r="D828" t="s">
        <v>8</v>
      </c>
      <c r="E828">
        <v>49</v>
      </c>
      <c r="F828" t="s">
        <v>20</v>
      </c>
      <c r="G828">
        <v>168</v>
      </c>
      <c r="H828" s="1">
        <v>1</v>
      </c>
      <c r="I828">
        <v>39.450000000000003</v>
      </c>
      <c r="J828" s="1"/>
      <c r="L828" s="5" t="s">
        <v>184</v>
      </c>
    </row>
    <row r="829" spans="1:12" x14ac:dyDescent="0.3">
      <c r="A829">
        <v>16277</v>
      </c>
      <c r="B829" t="s">
        <v>586</v>
      </c>
      <c r="C829" s="2">
        <v>43176</v>
      </c>
      <c r="D829" t="s">
        <v>8</v>
      </c>
      <c r="E829">
        <v>49</v>
      </c>
      <c r="F829" t="s">
        <v>20</v>
      </c>
      <c r="G829">
        <v>148</v>
      </c>
      <c r="H829" s="1">
        <v>1</v>
      </c>
      <c r="I829">
        <v>23.35</v>
      </c>
      <c r="J829" s="1"/>
      <c r="L829" s="5" t="s">
        <v>184</v>
      </c>
    </row>
    <row r="830" spans="1:12" x14ac:dyDescent="0.3">
      <c r="A830">
        <v>16277</v>
      </c>
      <c r="B830" t="s">
        <v>586</v>
      </c>
      <c r="C830" s="2">
        <v>43162</v>
      </c>
      <c r="D830" t="s">
        <v>8</v>
      </c>
      <c r="E830">
        <v>49</v>
      </c>
      <c r="F830" t="s">
        <v>20</v>
      </c>
      <c r="G830">
        <v>139</v>
      </c>
      <c r="H830" s="1">
        <v>1</v>
      </c>
      <c r="I830">
        <v>21.93</v>
      </c>
      <c r="J830" s="1"/>
      <c r="L830" s="5" t="s">
        <v>184</v>
      </c>
    </row>
    <row r="831" spans="1:12" x14ac:dyDescent="0.3">
      <c r="A831">
        <v>16277</v>
      </c>
      <c r="B831" t="s">
        <v>586</v>
      </c>
      <c r="C831" s="2">
        <v>43166</v>
      </c>
      <c r="D831" t="s">
        <v>8</v>
      </c>
      <c r="E831">
        <v>49</v>
      </c>
      <c r="F831" t="s">
        <v>20</v>
      </c>
      <c r="G831">
        <v>132</v>
      </c>
      <c r="H831" s="1">
        <v>1</v>
      </c>
      <c r="I831">
        <v>20.83</v>
      </c>
      <c r="J831" s="1"/>
      <c r="L831" s="5" t="s">
        <v>184</v>
      </c>
    </row>
    <row r="832" spans="1:12" x14ac:dyDescent="0.3">
      <c r="A832">
        <v>16277</v>
      </c>
      <c r="B832" t="s">
        <v>586</v>
      </c>
      <c r="C832" s="2">
        <v>43179</v>
      </c>
      <c r="D832" t="s">
        <v>8</v>
      </c>
      <c r="E832">
        <v>49</v>
      </c>
      <c r="F832" t="s">
        <v>20</v>
      </c>
      <c r="G832">
        <v>130</v>
      </c>
      <c r="H832" s="1">
        <v>1</v>
      </c>
      <c r="I832">
        <v>20.51</v>
      </c>
      <c r="J832" s="1"/>
      <c r="L832" s="5" t="s">
        <v>184</v>
      </c>
    </row>
    <row r="833" spans="1:12" x14ac:dyDescent="0.3">
      <c r="A833">
        <v>16277</v>
      </c>
      <c r="B833" t="s">
        <v>586</v>
      </c>
      <c r="C833" s="2">
        <v>43161</v>
      </c>
      <c r="D833" t="s">
        <v>8</v>
      </c>
      <c r="E833">
        <v>49</v>
      </c>
      <c r="F833" t="s">
        <v>20</v>
      </c>
      <c r="G833">
        <v>128</v>
      </c>
      <c r="H833" s="1">
        <v>1</v>
      </c>
      <c r="I833">
        <v>20.2</v>
      </c>
      <c r="J833" s="1"/>
      <c r="L833" s="5" t="s">
        <v>184</v>
      </c>
    </row>
    <row r="834" spans="1:12" x14ac:dyDescent="0.3">
      <c r="A834">
        <v>16277</v>
      </c>
      <c r="B834" t="s">
        <v>586</v>
      </c>
      <c r="C834" s="2">
        <v>43162</v>
      </c>
      <c r="D834" t="s">
        <v>8</v>
      </c>
      <c r="E834">
        <v>49</v>
      </c>
      <c r="F834" t="s">
        <v>20</v>
      </c>
      <c r="G834">
        <v>127</v>
      </c>
      <c r="H834" s="1">
        <v>1</v>
      </c>
      <c r="I834">
        <v>15.78</v>
      </c>
      <c r="J834" s="1"/>
      <c r="L834" s="5" t="s">
        <v>184</v>
      </c>
    </row>
    <row r="835" spans="1:12" x14ac:dyDescent="0.3">
      <c r="A835">
        <v>16277</v>
      </c>
      <c r="B835" t="s">
        <v>586</v>
      </c>
      <c r="C835" s="2">
        <v>43173</v>
      </c>
      <c r="D835" t="s">
        <v>8</v>
      </c>
      <c r="E835">
        <v>49</v>
      </c>
      <c r="F835" t="s">
        <v>20</v>
      </c>
      <c r="G835">
        <v>118</v>
      </c>
      <c r="H835" s="1">
        <v>1</v>
      </c>
      <c r="I835">
        <v>18.62</v>
      </c>
      <c r="J835" s="1"/>
      <c r="L835" s="5" t="s">
        <v>184</v>
      </c>
    </row>
    <row r="836" spans="1:12" x14ac:dyDescent="0.3">
      <c r="A836">
        <v>16277</v>
      </c>
      <c r="B836" t="s">
        <v>586</v>
      </c>
      <c r="C836" s="2">
        <v>43190</v>
      </c>
      <c r="D836" t="s">
        <v>8</v>
      </c>
      <c r="E836">
        <v>49</v>
      </c>
      <c r="F836" t="s">
        <v>20</v>
      </c>
      <c r="G836">
        <v>115</v>
      </c>
      <c r="H836" s="1">
        <v>1</v>
      </c>
      <c r="I836">
        <v>18.149999999999999</v>
      </c>
      <c r="J836" s="1"/>
      <c r="L836" s="5" t="s">
        <v>184</v>
      </c>
    </row>
    <row r="837" spans="1:12" x14ac:dyDescent="0.3">
      <c r="A837">
        <v>16277</v>
      </c>
      <c r="B837" t="s">
        <v>586</v>
      </c>
      <c r="C837" s="2">
        <v>43187</v>
      </c>
      <c r="D837" t="s">
        <v>8</v>
      </c>
      <c r="E837">
        <v>49</v>
      </c>
      <c r="F837" t="s">
        <v>20</v>
      </c>
      <c r="G837">
        <v>105</v>
      </c>
      <c r="H837" s="1">
        <v>1</v>
      </c>
      <c r="I837">
        <v>16.57</v>
      </c>
      <c r="J837" s="1"/>
      <c r="L837" s="5" t="s">
        <v>184</v>
      </c>
    </row>
    <row r="838" spans="1:12" x14ac:dyDescent="0.3">
      <c r="A838">
        <v>16277</v>
      </c>
      <c r="B838" t="s">
        <v>586</v>
      </c>
      <c r="C838" s="2">
        <v>43160</v>
      </c>
      <c r="D838" t="s">
        <v>8</v>
      </c>
      <c r="E838">
        <v>49</v>
      </c>
      <c r="F838" t="s">
        <v>20</v>
      </c>
      <c r="G838">
        <v>102</v>
      </c>
      <c r="H838" s="1">
        <v>1</v>
      </c>
      <c r="I838">
        <v>16.100000000000001</v>
      </c>
      <c r="J838" s="1"/>
      <c r="L838" s="5" t="s">
        <v>184</v>
      </c>
    </row>
    <row r="839" spans="1:12" x14ac:dyDescent="0.3">
      <c r="A839">
        <v>16277</v>
      </c>
      <c r="B839" t="s">
        <v>586</v>
      </c>
      <c r="C839" s="2">
        <v>43185</v>
      </c>
      <c r="D839" t="s">
        <v>8</v>
      </c>
      <c r="E839">
        <v>49</v>
      </c>
      <c r="F839" t="s">
        <v>20</v>
      </c>
      <c r="G839">
        <v>100</v>
      </c>
      <c r="H839" s="1">
        <v>1</v>
      </c>
      <c r="I839">
        <v>15.78</v>
      </c>
      <c r="J839" s="1"/>
      <c r="L839" s="5" t="s">
        <v>184</v>
      </c>
    </row>
    <row r="840" spans="1:12" x14ac:dyDescent="0.3">
      <c r="A840">
        <v>16277</v>
      </c>
      <c r="B840" t="s">
        <v>586</v>
      </c>
      <c r="C840" s="2">
        <v>43172</v>
      </c>
      <c r="D840" t="s">
        <v>8</v>
      </c>
      <c r="E840">
        <v>49</v>
      </c>
      <c r="F840" t="s">
        <v>20</v>
      </c>
      <c r="G840">
        <v>90</v>
      </c>
      <c r="H840" s="1">
        <v>1</v>
      </c>
      <c r="I840">
        <v>16.57</v>
      </c>
      <c r="J840" s="1"/>
      <c r="L840" s="5" t="s">
        <v>184</v>
      </c>
    </row>
    <row r="841" spans="1:12" x14ac:dyDescent="0.3">
      <c r="A841">
        <v>16277</v>
      </c>
      <c r="B841" t="s">
        <v>586</v>
      </c>
      <c r="C841" s="2">
        <v>43171</v>
      </c>
      <c r="D841" t="s">
        <v>8</v>
      </c>
      <c r="E841">
        <v>49</v>
      </c>
      <c r="F841" t="s">
        <v>20</v>
      </c>
      <c r="G841">
        <v>73</v>
      </c>
      <c r="H841" s="1">
        <v>1</v>
      </c>
      <c r="I841">
        <v>16.27</v>
      </c>
      <c r="J841" s="1"/>
      <c r="L841" s="5" t="s">
        <v>184</v>
      </c>
    </row>
    <row r="842" spans="1:12" x14ac:dyDescent="0.3">
      <c r="A842">
        <v>13625</v>
      </c>
      <c r="B842" t="s">
        <v>578</v>
      </c>
      <c r="C842" s="2">
        <v>43165</v>
      </c>
      <c r="D842" t="s">
        <v>160</v>
      </c>
      <c r="E842">
        <v>94</v>
      </c>
      <c r="F842" t="s">
        <v>138</v>
      </c>
      <c r="G842" s="67">
        <v>120</v>
      </c>
      <c r="H842" s="71">
        <v>1</v>
      </c>
      <c r="I842">
        <v>40.1</v>
      </c>
      <c r="L842" s="5" t="s">
        <v>184</v>
      </c>
    </row>
    <row r="843" spans="1:12" x14ac:dyDescent="0.3">
      <c r="A843">
        <v>13625</v>
      </c>
      <c r="B843" t="s">
        <v>578</v>
      </c>
      <c r="C843" s="2">
        <v>43171</v>
      </c>
      <c r="D843" t="s">
        <v>160</v>
      </c>
      <c r="E843">
        <v>94</v>
      </c>
      <c r="F843" t="s">
        <v>138</v>
      </c>
      <c r="G843" s="67">
        <v>120</v>
      </c>
      <c r="H843" s="71">
        <v>1</v>
      </c>
      <c r="I843">
        <v>40.1</v>
      </c>
      <c r="L843" s="5" t="s">
        <v>184</v>
      </c>
    </row>
    <row r="844" spans="1:12" x14ac:dyDescent="0.3">
      <c r="A844">
        <v>13625</v>
      </c>
      <c r="B844" t="s">
        <v>578</v>
      </c>
      <c r="C844" s="2">
        <v>43175</v>
      </c>
      <c r="D844" t="s">
        <v>160</v>
      </c>
      <c r="E844">
        <v>94</v>
      </c>
      <c r="F844" t="s">
        <v>138</v>
      </c>
      <c r="G844" s="67">
        <v>120</v>
      </c>
      <c r="H844" s="71">
        <v>1</v>
      </c>
      <c r="I844">
        <v>40.1</v>
      </c>
      <c r="L844" s="5" t="s">
        <v>184</v>
      </c>
    </row>
    <row r="845" spans="1:12" x14ac:dyDescent="0.3">
      <c r="A845">
        <v>13625</v>
      </c>
      <c r="B845" t="s">
        <v>578</v>
      </c>
      <c r="C845" s="2">
        <v>43179</v>
      </c>
      <c r="D845" t="s">
        <v>160</v>
      </c>
      <c r="E845">
        <v>94</v>
      </c>
      <c r="F845" t="s">
        <v>138</v>
      </c>
      <c r="G845" s="67">
        <v>120</v>
      </c>
      <c r="H845" s="71">
        <v>1</v>
      </c>
      <c r="I845">
        <v>40.1</v>
      </c>
      <c r="L845" s="5" t="s">
        <v>184</v>
      </c>
    </row>
    <row r="846" spans="1:12" x14ac:dyDescent="0.3">
      <c r="A846">
        <v>13625</v>
      </c>
      <c r="B846" t="s">
        <v>578</v>
      </c>
      <c r="C846" s="2">
        <v>43185</v>
      </c>
      <c r="D846" t="s">
        <v>160</v>
      </c>
      <c r="E846">
        <v>94</v>
      </c>
      <c r="F846" t="s">
        <v>138</v>
      </c>
      <c r="G846" s="67">
        <v>120</v>
      </c>
      <c r="H846" s="71">
        <v>1</v>
      </c>
      <c r="I846">
        <v>40.1</v>
      </c>
      <c r="L846" s="5" t="s">
        <v>184</v>
      </c>
    </row>
    <row r="847" spans="1:12" x14ac:dyDescent="0.3">
      <c r="A847">
        <v>13625</v>
      </c>
      <c r="B847" t="s">
        <v>578</v>
      </c>
      <c r="C847" s="2">
        <v>43188</v>
      </c>
      <c r="D847" t="s">
        <v>160</v>
      </c>
      <c r="E847">
        <v>94</v>
      </c>
      <c r="F847" t="s">
        <v>138</v>
      </c>
      <c r="G847" s="67">
        <v>120</v>
      </c>
      <c r="H847" s="71">
        <v>1</v>
      </c>
      <c r="I847">
        <v>40.1</v>
      </c>
      <c r="L847" s="5" t="s">
        <v>184</v>
      </c>
    </row>
    <row r="848" spans="1:12" x14ac:dyDescent="0.3">
      <c r="A848">
        <v>13625</v>
      </c>
      <c r="B848" t="s">
        <v>578</v>
      </c>
      <c r="C848" s="2">
        <v>43176</v>
      </c>
      <c r="D848" t="s">
        <v>160</v>
      </c>
      <c r="E848">
        <v>94</v>
      </c>
      <c r="F848" t="s">
        <v>138</v>
      </c>
      <c r="G848" s="67">
        <v>290</v>
      </c>
      <c r="H848" s="38">
        <v>1</v>
      </c>
      <c r="I848">
        <v>50.7</v>
      </c>
      <c r="L848" s="5" t="s">
        <v>184</v>
      </c>
    </row>
    <row r="849" spans="1:12" x14ac:dyDescent="0.3">
      <c r="A849">
        <v>12791</v>
      </c>
      <c r="B849" t="s">
        <v>586</v>
      </c>
      <c r="C849" s="2">
        <v>43160</v>
      </c>
      <c r="D849" t="s">
        <v>14</v>
      </c>
      <c r="E849">
        <v>31</v>
      </c>
      <c r="F849" t="s">
        <v>15</v>
      </c>
      <c r="G849">
        <v>270</v>
      </c>
      <c r="H849" s="1">
        <v>2</v>
      </c>
      <c r="I849">
        <v>107.74</v>
      </c>
      <c r="J849" s="1"/>
      <c r="L849" s="5" t="s">
        <v>184</v>
      </c>
    </row>
    <row r="850" spans="1:12" x14ac:dyDescent="0.3">
      <c r="A850">
        <v>12791</v>
      </c>
      <c r="B850" t="s">
        <v>586</v>
      </c>
      <c r="C850" s="2">
        <v>43161</v>
      </c>
      <c r="D850" t="s">
        <v>14</v>
      </c>
      <c r="E850">
        <v>31</v>
      </c>
      <c r="F850" t="s">
        <v>15</v>
      </c>
      <c r="G850">
        <v>209</v>
      </c>
      <c r="H850" s="1">
        <v>1</v>
      </c>
      <c r="I850">
        <v>56.7</v>
      </c>
      <c r="J850" s="1"/>
      <c r="L850" s="5" t="s">
        <v>184</v>
      </c>
    </row>
    <row r="851" spans="1:12" x14ac:dyDescent="0.3">
      <c r="A851">
        <v>12791</v>
      </c>
      <c r="B851" t="s">
        <v>586</v>
      </c>
      <c r="C851" s="2">
        <v>43162</v>
      </c>
      <c r="D851" t="s">
        <v>14</v>
      </c>
      <c r="E851">
        <v>31</v>
      </c>
      <c r="F851" t="s">
        <v>15</v>
      </c>
      <c r="G851">
        <v>205</v>
      </c>
      <c r="H851" s="1">
        <v>1</v>
      </c>
      <c r="I851">
        <v>56.7</v>
      </c>
      <c r="J851" s="1"/>
      <c r="L851" s="5" t="s">
        <v>184</v>
      </c>
    </row>
    <row r="852" spans="1:12" x14ac:dyDescent="0.3">
      <c r="A852">
        <v>12791</v>
      </c>
      <c r="B852" t="s">
        <v>586</v>
      </c>
      <c r="C852" s="2">
        <v>43166</v>
      </c>
      <c r="D852" t="s">
        <v>14</v>
      </c>
      <c r="E852">
        <v>31</v>
      </c>
      <c r="F852" t="s">
        <v>15</v>
      </c>
      <c r="G852">
        <v>200</v>
      </c>
      <c r="H852" s="1">
        <v>1</v>
      </c>
      <c r="I852">
        <v>56.7</v>
      </c>
      <c r="J852" s="1"/>
      <c r="L852" s="5" t="s">
        <v>184</v>
      </c>
    </row>
    <row r="853" spans="1:12" x14ac:dyDescent="0.3">
      <c r="A853">
        <v>12791</v>
      </c>
      <c r="B853" t="s">
        <v>586</v>
      </c>
      <c r="C853" s="2">
        <v>43190</v>
      </c>
      <c r="D853" t="s">
        <v>14</v>
      </c>
      <c r="E853">
        <v>31</v>
      </c>
      <c r="F853" t="s">
        <v>15</v>
      </c>
      <c r="G853">
        <v>153</v>
      </c>
      <c r="H853" s="1">
        <v>1</v>
      </c>
      <c r="I853">
        <v>56.7</v>
      </c>
      <c r="J853" s="1"/>
      <c r="L853" s="5" t="s">
        <v>184</v>
      </c>
    </row>
    <row r="854" spans="1:12" x14ac:dyDescent="0.3">
      <c r="A854">
        <v>4662</v>
      </c>
      <c r="B854" t="s">
        <v>573</v>
      </c>
      <c r="C854" s="2">
        <v>43190</v>
      </c>
      <c r="D854" t="s">
        <v>167</v>
      </c>
      <c r="E854">
        <v>72</v>
      </c>
      <c r="F854" t="s">
        <v>169</v>
      </c>
      <c r="G854">
        <v>159</v>
      </c>
      <c r="H854" s="70">
        <v>1</v>
      </c>
      <c r="I854" s="7">
        <v>27.330840000000002</v>
      </c>
      <c r="J854" s="9"/>
      <c r="L854" s="5" t="s">
        <v>184</v>
      </c>
    </row>
    <row r="855" spans="1:12" x14ac:dyDescent="0.3">
      <c r="A855">
        <v>4662</v>
      </c>
      <c r="B855" t="s">
        <v>573</v>
      </c>
      <c r="C855" s="2">
        <v>43178</v>
      </c>
      <c r="D855" t="s">
        <v>167</v>
      </c>
      <c r="E855">
        <v>72</v>
      </c>
      <c r="F855" t="s">
        <v>169</v>
      </c>
      <c r="G855">
        <v>174</v>
      </c>
      <c r="H855" s="70">
        <v>1</v>
      </c>
      <c r="I855" s="7">
        <v>29.908800000000003</v>
      </c>
      <c r="J855" s="9"/>
      <c r="L855" s="5" t="s">
        <v>184</v>
      </c>
    </row>
    <row r="856" spans="1:12" x14ac:dyDescent="0.3">
      <c r="A856">
        <v>4662</v>
      </c>
      <c r="B856" t="s">
        <v>573</v>
      </c>
      <c r="C856" s="2">
        <v>43172</v>
      </c>
      <c r="D856" t="s">
        <v>167</v>
      </c>
      <c r="E856">
        <v>72</v>
      </c>
      <c r="F856" t="s">
        <v>169</v>
      </c>
      <c r="G856">
        <v>208</v>
      </c>
      <c r="H856" s="70">
        <v>1</v>
      </c>
      <c r="I856" s="7">
        <v>35.745480000000008</v>
      </c>
      <c r="J856" s="9"/>
      <c r="L856" s="5" t="s">
        <v>184</v>
      </c>
    </row>
    <row r="857" spans="1:12" x14ac:dyDescent="0.3">
      <c r="A857">
        <v>4662</v>
      </c>
      <c r="B857" t="s">
        <v>573</v>
      </c>
      <c r="C857" s="2">
        <v>43164</v>
      </c>
      <c r="D857" t="s">
        <v>167</v>
      </c>
      <c r="E857">
        <v>72</v>
      </c>
      <c r="F857" t="s">
        <v>169</v>
      </c>
      <c r="G857">
        <v>233</v>
      </c>
      <c r="H857" s="70">
        <v>1</v>
      </c>
      <c r="I857" s="7">
        <v>40.042080000000006</v>
      </c>
      <c r="J857" s="9"/>
      <c r="L857" s="5" t="s">
        <v>184</v>
      </c>
    </row>
    <row r="858" spans="1:12" x14ac:dyDescent="0.3">
      <c r="A858">
        <v>4662</v>
      </c>
      <c r="B858" t="s">
        <v>573</v>
      </c>
      <c r="C858" s="2">
        <v>43165</v>
      </c>
      <c r="D858" t="s">
        <v>167</v>
      </c>
      <c r="E858">
        <v>72</v>
      </c>
      <c r="F858" t="s">
        <v>169</v>
      </c>
      <c r="G858">
        <v>244</v>
      </c>
      <c r="H858" s="70">
        <v>1</v>
      </c>
      <c r="I858" s="7">
        <v>41.939280000000004</v>
      </c>
      <c r="J858" s="9"/>
      <c r="L858" s="5" t="s">
        <v>184</v>
      </c>
    </row>
    <row r="859" spans="1:12" x14ac:dyDescent="0.3">
      <c r="A859">
        <v>4662</v>
      </c>
      <c r="B859" t="s">
        <v>573</v>
      </c>
      <c r="C859" s="2">
        <v>43179</v>
      </c>
      <c r="D859" t="s">
        <v>167</v>
      </c>
      <c r="E859">
        <v>72</v>
      </c>
      <c r="F859" t="s">
        <v>169</v>
      </c>
      <c r="G859">
        <v>247</v>
      </c>
      <c r="H859" s="70">
        <v>1</v>
      </c>
      <c r="I859" s="7">
        <v>42.452640000000002</v>
      </c>
      <c r="J859" s="9"/>
      <c r="L859" s="5" t="s">
        <v>184</v>
      </c>
    </row>
    <row r="860" spans="1:12" x14ac:dyDescent="0.3">
      <c r="A860">
        <v>4662</v>
      </c>
      <c r="B860" t="s">
        <v>573</v>
      </c>
      <c r="C860" s="2">
        <v>43175</v>
      </c>
      <c r="D860" t="s">
        <v>167</v>
      </c>
      <c r="E860">
        <v>72</v>
      </c>
      <c r="F860" t="s">
        <v>169</v>
      </c>
      <c r="G860">
        <v>286</v>
      </c>
      <c r="H860" s="70">
        <v>1</v>
      </c>
      <c r="I860" s="7">
        <v>49.14864</v>
      </c>
      <c r="J860" s="9"/>
      <c r="L860" s="5" t="s">
        <v>184</v>
      </c>
    </row>
    <row r="861" spans="1:12" x14ac:dyDescent="0.3">
      <c r="A861">
        <v>4662</v>
      </c>
      <c r="B861" t="s">
        <v>573</v>
      </c>
      <c r="C861" s="2">
        <v>43160</v>
      </c>
      <c r="D861" t="s">
        <v>167</v>
      </c>
      <c r="E861">
        <v>72</v>
      </c>
      <c r="F861" t="s">
        <v>169</v>
      </c>
      <c r="G861">
        <v>305</v>
      </c>
      <c r="H861" s="70">
        <v>2</v>
      </c>
      <c r="I861" s="7">
        <v>45.61092</v>
      </c>
      <c r="J861" s="9"/>
      <c r="L861" s="5" t="s">
        <v>184</v>
      </c>
    </row>
    <row r="862" spans="1:12" x14ac:dyDescent="0.3">
      <c r="A862">
        <v>4662</v>
      </c>
      <c r="B862" t="s">
        <v>573</v>
      </c>
      <c r="C862" s="2">
        <v>43171</v>
      </c>
      <c r="D862" t="s">
        <v>167</v>
      </c>
      <c r="E862">
        <v>72</v>
      </c>
      <c r="F862" t="s">
        <v>169</v>
      </c>
      <c r="G862">
        <v>306</v>
      </c>
      <c r="H862" s="70">
        <v>2</v>
      </c>
      <c r="I862" s="7">
        <v>45.756000000000007</v>
      </c>
      <c r="J862" s="9"/>
      <c r="L862" s="5" t="s">
        <v>184</v>
      </c>
    </row>
    <row r="863" spans="1:12" x14ac:dyDescent="0.3">
      <c r="A863">
        <v>4662</v>
      </c>
      <c r="B863" t="s">
        <v>573</v>
      </c>
      <c r="C863" s="2">
        <v>43185</v>
      </c>
      <c r="D863" t="s">
        <v>167</v>
      </c>
      <c r="E863">
        <v>72</v>
      </c>
      <c r="F863" t="s">
        <v>169</v>
      </c>
      <c r="G863">
        <v>306</v>
      </c>
      <c r="H863" s="70">
        <v>2</v>
      </c>
      <c r="I863" s="7">
        <v>45.756000000000007</v>
      </c>
      <c r="J863" s="9"/>
      <c r="L863" s="5" t="s">
        <v>184</v>
      </c>
    </row>
    <row r="864" spans="1:12" x14ac:dyDescent="0.3">
      <c r="A864">
        <v>4662</v>
      </c>
      <c r="B864" t="s">
        <v>573</v>
      </c>
      <c r="C864" s="2">
        <v>43161</v>
      </c>
      <c r="D864" t="s">
        <v>167</v>
      </c>
      <c r="E864">
        <v>72</v>
      </c>
      <c r="F864" t="s">
        <v>169</v>
      </c>
      <c r="G864">
        <v>318</v>
      </c>
      <c r="H864" s="70">
        <v>2</v>
      </c>
      <c r="I864" s="7">
        <v>47.552760000000006</v>
      </c>
      <c r="J864" s="9"/>
      <c r="L864" s="5" t="s">
        <v>184</v>
      </c>
    </row>
    <row r="865" spans="1:12" x14ac:dyDescent="0.3">
      <c r="A865">
        <v>4662</v>
      </c>
      <c r="B865" t="s">
        <v>573</v>
      </c>
      <c r="C865" s="2">
        <v>43173</v>
      </c>
      <c r="D865" t="s">
        <v>167</v>
      </c>
      <c r="E865">
        <v>72</v>
      </c>
      <c r="F865" t="s">
        <v>169</v>
      </c>
      <c r="G865">
        <v>323</v>
      </c>
      <c r="H865" s="70">
        <v>2</v>
      </c>
      <c r="I865" s="7">
        <v>48.300480000000007</v>
      </c>
      <c r="J865" s="9"/>
      <c r="L865" s="5" t="s">
        <v>184</v>
      </c>
    </row>
    <row r="866" spans="1:12" x14ac:dyDescent="0.3">
      <c r="A866">
        <v>4662</v>
      </c>
      <c r="B866" t="s">
        <v>573</v>
      </c>
      <c r="C866" s="2">
        <v>43186</v>
      </c>
      <c r="D866" t="s">
        <v>167</v>
      </c>
      <c r="E866">
        <v>72</v>
      </c>
      <c r="F866" t="s">
        <v>169</v>
      </c>
      <c r="G866">
        <v>323</v>
      </c>
      <c r="H866" s="70">
        <v>2</v>
      </c>
      <c r="I866" s="7">
        <v>48.300480000000007</v>
      </c>
      <c r="J866" s="9"/>
      <c r="L866" s="5" t="s">
        <v>184</v>
      </c>
    </row>
    <row r="867" spans="1:12" x14ac:dyDescent="0.3">
      <c r="A867">
        <v>4662</v>
      </c>
      <c r="B867" t="s">
        <v>573</v>
      </c>
      <c r="C867" s="2">
        <v>43181</v>
      </c>
      <c r="D867" t="s">
        <v>167</v>
      </c>
      <c r="E867">
        <v>72</v>
      </c>
      <c r="F867" t="s">
        <v>169</v>
      </c>
      <c r="G867">
        <v>330</v>
      </c>
      <c r="H867" s="70">
        <v>2</v>
      </c>
      <c r="I867" s="7">
        <v>49.349520000000005</v>
      </c>
      <c r="J867" s="9"/>
      <c r="L867" s="5" t="s">
        <v>184</v>
      </c>
    </row>
    <row r="868" spans="1:12" x14ac:dyDescent="0.3">
      <c r="A868">
        <v>4662</v>
      </c>
      <c r="B868" t="s">
        <v>573</v>
      </c>
      <c r="C868" s="2">
        <v>43189</v>
      </c>
      <c r="D868" t="s">
        <v>167</v>
      </c>
      <c r="E868">
        <v>72</v>
      </c>
      <c r="F868" t="s">
        <v>169</v>
      </c>
      <c r="G868">
        <v>346</v>
      </c>
      <c r="H868" s="70">
        <v>2</v>
      </c>
      <c r="I868" s="7">
        <v>51.737760000000002</v>
      </c>
      <c r="J868" s="9"/>
      <c r="L868" s="5" t="s">
        <v>184</v>
      </c>
    </row>
    <row r="869" spans="1:12" x14ac:dyDescent="0.3">
      <c r="A869">
        <v>4662</v>
      </c>
      <c r="B869" t="s">
        <v>573</v>
      </c>
      <c r="C869" s="2">
        <v>43187</v>
      </c>
      <c r="D869" t="s">
        <v>167</v>
      </c>
      <c r="E869">
        <v>72</v>
      </c>
      <c r="F869" t="s">
        <v>169</v>
      </c>
      <c r="G869">
        <v>390</v>
      </c>
      <c r="H869" s="70">
        <v>2</v>
      </c>
      <c r="I869" s="7">
        <v>58.322160000000004</v>
      </c>
      <c r="J869" s="9"/>
      <c r="L869" s="5" t="s">
        <v>184</v>
      </c>
    </row>
    <row r="870" spans="1:12" x14ac:dyDescent="0.3">
      <c r="A870">
        <v>4662</v>
      </c>
      <c r="B870" t="s">
        <v>573</v>
      </c>
      <c r="C870" s="2">
        <v>43174</v>
      </c>
      <c r="D870" t="s">
        <v>167</v>
      </c>
      <c r="E870">
        <v>72</v>
      </c>
      <c r="F870" t="s">
        <v>169</v>
      </c>
      <c r="G870">
        <v>396</v>
      </c>
      <c r="H870" s="70">
        <v>2</v>
      </c>
      <c r="I870" s="7">
        <v>59.214960000000005</v>
      </c>
      <c r="J870" s="9"/>
      <c r="L870" s="5" t="s">
        <v>184</v>
      </c>
    </row>
    <row r="871" spans="1:12" x14ac:dyDescent="0.3">
      <c r="A871">
        <v>4662</v>
      </c>
      <c r="B871" t="s">
        <v>573</v>
      </c>
      <c r="C871" s="2">
        <v>43167</v>
      </c>
      <c r="D871" t="s">
        <v>167</v>
      </c>
      <c r="E871">
        <v>72</v>
      </c>
      <c r="F871" t="s">
        <v>169</v>
      </c>
      <c r="G871">
        <v>411</v>
      </c>
      <c r="H871" s="70">
        <v>2</v>
      </c>
      <c r="I871" s="7">
        <v>61.458120000000008</v>
      </c>
      <c r="J871" s="9"/>
      <c r="L871" s="5" t="s">
        <v>184</v>
      </c>
    </row>
    <row r="872" spans="1:12" x14ac:dyDescent="0.3">
      <c r="A872">
        <v>4662</v>
      </c>
      <c r="B872" t="s">
        <v>573</v>
      </c>
      <c r="C872" s="2">
        <v>43166</v>
      </c>
      <c r="D872" t="s">
        <v>167</v>
      </c>
      <c r="E872">
        <v>72</v>
      </c>
      <c r="F872" t="s">
        <v>169</v>
      </c>
      <c r="G872">
        <v>429</v>
      </c>
      <c r="H872" s="70">
        <v>2</v>
      </c>
      <c r="I872" s="7">
        <v>64.158840000000012</v>
      </c>
      <c r="J872" s="9"/>
      <c r="L872" s="5" t="s">
        <v>184</v>
      </c>
    </row>
    <row r="873" spans="1:12" x14ac:dyDescent="0.3">
      <c r="A873">
        <v>4662</v>
      </c>
      <c r="B873" t="s">
        <v>573</v>
      </c>
      <c r="C873" s="2">
        <v>43180</v>
      </c>
      <c r="D873" t="s">
        <v>167</v>
      </c>
      <c r="E873">
        <v>72</v>
      </c>
      <c r="F873" t="s">
        <v>169</v>
      </c>
      <c r="G873">
        <v>438</v>
      </c>
      <c r="H873" s="70">
        <v>2</v>
      </c>
      <c r="I873" s="7">
        <v>65.498040000000003</v>
      </c>
      <c r="J873" s="9"/>
      <c r="L873" s="5" t="s">
        <v>184</v>
      </c>
    </row>
    <row r="874" spans="1:12" x14ac:dyDescent="0.3">
      <c r="A874">
        <v>4662</v>
      </c>
      <c r="B874" t="s">
        <v>573</v>
      </c>
      <c r="C874" s="2">
        <v>43168</v>
      </c>
      <c r="D874" t="s">
        <v>167</v>
      </c>
      <c r="E874">
        <v>72</v>
      </c>
      <c r="F874" t="s">
        <v>169</v>
      </c>
      <c r="G874">
        <v>453</v>
      </c>
      <c r="H874" s="70">
        <v>2</v>
      </c>
      <c r="I874" s="7">
        <v>67.741200000000006</v>
      </c>
      <c r="J874" s="9"/>
      <c r="L874" s="5" t="s">
        <v>184</v>
      </c>
    </row>
    <row r="875" spans="1:12" x14ac:dyDescent="0.3">
      <c r="A875">
        <v>4662</v>
      </c>
      <c r="B875" t="s">
        <v>573</v>
      </c>
      <c r="C875" s="2">
        <v>43188</v>
      </c>
      <c r="D875" t="s">
        <v>167</v>
      </c>
      <c r="E875">
        <v>72</v>
      </c>
      <c r="F875" t="s">
        <v>169</v>
      </c>
      <c r="G875">
        <v>454</v>
      </c>
      <c r="H875" s="70">
        <v>2</v>
      </c>
      <c r="I875" s="7">
        <v>67.897440000000003</v>
      </c>
      <c r="J875" s="9"/>
      <c r="L875" s="5" t="s">
        <v>184</v>
      </c>
    </row>
    <row r="876" spans="1:12" x14ac:dyDescent="0.3">
      <c r="A876">
        <v>4662</v>
      </c>
      <c r="B876" t="s">
        <v>573</v>
      </c>
      <c r="C876" s="2">
        <v>43182</v>
      </c>
      <c r="D876" t="s">
        <v>167</v>
      </c>
      <c r="E876">
        <v>72</v>
      </c>
      <c r="F876" t="s">
        <v>169</v>
      </c>
      <c r="G876">
        <v>590</v>
      </c>
      <c r="H876" s="70">
        <v>3</v>
      </c>
      <c r="I876" s="7">
        <v>88.23096000000001</v>
      </c>
      <c r="J876" s="9"/>
      <c r="L876" s="5" t="s">
        <v>184</v>
      </c>
    </row>
    <row r="877" spans="1:12" x14ac:dyDescent="0.3">
      <c r="A877">
        <v>4205</v>
      </c>
      <c r="B877" t="s">
        <v>587</v>
      </c>
      <c r="C877" s="2">
        <v>43188</v>
      </c>
      <c r="D877" t="s">
        <v>110</v>
      </c>
      <c r="E877">
        <v>51</v>
      </c>
      <c r="F877" t="s">
        <v>111</v>
      </c>
      <c r="G877">
        <v>386</v>
      </c>
      <c r="H877" s="1">
        <v>2</v>
      </c>
      <c r="I877">
        <v>117.6</v>
      </c>
      <c r="J877" s="1"/>
      <c r="L877" s="5" t="s">
        <v>184</v>
      </c>
    </row>
    <row r="878" spans="1:12" x14ac:dyDescent="0.3">
      <c r="A878">
        <v>4205</v>
      </c>
      <c r="B878" t="s">
        <v>587</v>
      </c>
      <c r="C878" s="2">
        <v>43161</v>
      </c>
      <c r="D878" t="s">
        <v>110</v>
      </c>
      <c r="E878">
        <v>51</v>
      </c>
      <c r="F878" t="s">
        <v>111</v>
      </c>
      <c r="G878">
        <v>378</v>
      </c>
      <c r="H878" s="1">
        <v>2</v>
      </c>
      <c r="I878">
        <v>117.6</v>
      </c>
      <c r="J878" s="1"/>
      <c r="L878" s="5" t="s">
        <v>184</v>
      </c>
    </row>
    <row r="879" spans="1:12" x14ac:dyDescent="0.3">
      <c r="A879">
        <v>4205</v>
      </c>
      <c r="B879" t="s">
        <v>587</v>
      </c>
      <c r="C879" s="2">
        <v>43160</v>
      </c>
      <c r="D879" t="s">
        <v>110</v>
      </c>
      <c r="E879">
        <v>51</v>
      </c>
      <c r="F879" t="s">
        <v>111</v>
      </c>
      <c r="G879">
        <v>369</v>
      </c>
      <c r="H879" s="1">
        <v>2</v>
      </c>
      <c r="I879">
        <v>117.6</v>
      </c>
      <c r="J879" s="1"/>
      <c r="L879" s="5" t="s">
        <v>184</v>
      </c>
    </row>
    <row r="880" spans="1:12" x14ac:dyDescent="0.3">
      <c r="A880">
        <v>4205</v>
      </c>
      <c r="B880" t="s">
        <v>587</v>
      </c>
      <c r="C880" s="2">
        <v>43187</v>
      </c>
      <c r="D880" t="s">
        <v>110</v>
      </c>
      <c r="E880">
        <v>51</v>
      </c>
      <c r="F880" t="s">
        <v>111</v>
      </c>
      <c r="G880">
        <v>277</v>
      </c>
      <c r="H880" s="1">
        <v>1</v>
      </c>
      <c r="I880">
        <v>61.91</v>
      </c>
      <c r="J880" s="1"/>
      <c r="L880" s="5" t="s">
        <v>184</v>
      </c>
    </row>
    <row r="881" spans="1:12" x14ac:dyDescent="0.3">
      <c r="A881">
        <v>4205</v>
      </c>
      <c r="B881" t="s">
        <v>587</v>
      </c>
      <c r="C881" s="2">
        <v>43186</v>
      </c>
      <c r="D881" t="s">
        <v>110</v>
      </c>
      <c r="E881">
        <v>51</v>
      </c>
      <c r="F881" t="s">
        <v>111</v>
      </c>
      <c r="G881">
        <v>252</v>
      </c>
      <c r="H881" s="1">
        <v>1</v>
      </c>
      <c r="I881">
        <v>61.91</v>
      </c>
      <c r="J881" s="1"/>
      <c r="L881" s="5" t="s">
        <v>184</v>
      </c>
    </row>
    <row r="882" spans="1:12" x14ac:dyDescent="0.3">
      <c r="A882">
        <v>4205</v>
      </c>
      <c r="B882" t="s">
        <v>587</v>
      </c>
      <c r="C882" s="2">
        <v>43182</v>
      </c>
      <c r="D882" t="s">
        <v>110</v>
      </c>
      <c r="E882">
        <v>51</v>
      </c>
      <c r="F882" t="s">
        <v>111</v>
      </c>
      <c r="G882">
        <v>234</v>
      </c>
      <c r="H882" s="1">
        <v>1</v>
      </c>
      <c r="I882">
        <v>61.91</v>
      </c>
      <c r="J882" s="1"/>
      <c r="L882" s="5" t="s">
        <v>184</v>
      </c>
    </row>
    <row r="883" spans="1:12" x14ac:dyDescent="0.3">
      <c r="A883">
        <v>4205</v>
      </c>
      <c r="B883" t="s">
        <v>587</v>
      </c>
      <c r="C883" s="2">
        <v>43185</v>
      </c>
      <c r="D883" t="s">
        <v>110</v>
      </c>
      <c r="E883">
        <v>51</v>
      </c>
      <c r="F883" t="s">
        <v>111</v>
      </c>
      <c r="G883">
        <v>195</v>
      </c>
      <c r="H883" s="1">
        <v>1</v>
      </c>
      <c r="I883">
        <v>61.91</v>
      </c>
      <c r="J883" s="1"/>
      <c r="L883" s="5" t="s">
        <v>184</v>
      </c>
    </row>
    <row r="884" spans="1:12" x14ac:dyDescent="0.3">
      <c r="A884">
        <v>4205</v>
      </c>
      <c r="B884" t="s">
        <v>587</v>
      </c>
      <c r="C884" s="2">
        <v>43179</v>
      </c>
      <c r="D884" t="s">
        <v>110</v>
      </c>
      <c r="E884">
        <v>51</v>
      </c>
      <c r="F884" t="s">
        <v>111</v>
      </c>
      <c r="G884">
        <v>172</v>
      </c>
      <c r="H884" s="1">
        <v>1</v>
      </c>
      <c r="I884">
        <v>61.91</v>
      </c>
      <c r="J884" s="1"/>
      <c r="L884" s="5" t="s">
        <v>184</v>
      </c>
    </row>
    <row r="885" spans="1:12" x14ac:dyDescent="0.3">
      <c r="A885">
        <v>4205</v>
      </c>
      <c r="B885" t="s">
        <v>587</v>
      </c>
      <c r="C885" s="2">
        <v>43181</v>
      </c>
      <c r="D885" t="s">
        <v>110</v>
      </c>
      <c r="E885">
        <v>51</v>
      </c>
      <c r="F885" t="s">
        <v>111</v>
      </c>
      <c r="G885">
        <v>166</v>
      </c>
      <c r="H885" s="1">
        <v>1</v>
      </c>
      <c r="I885">
        <v>61.91</v>
      </c>
      <c r="J885" s="1"/>
      <c r="L885" s="5" t="s">
        <v>184</v>
      </c>
    </row>
    <row r="886" spans="1:12" x14ac:dyDescent="0.3">
      <c r="A886">
        <v>4205</v>
      </c>
      <c r="B886" t="s">
        <v>587</v>
      </c>
      <c r="C886" s="2">
        <v>43180</v>
      </c>
      <c r="D886" t="s">
        <v>110</v>
      </c>
      <c r="E886">
        <v>51</v>
      </c>
      <c r="F886" t="s">
        <v>111</v>
      </c>
      <c r="G886">
        <v>165</v>
      </c>
      <c r="H886" s="1">
        <v>1</v>
      </c>
      <c r="I886">
        <v>61.91</v>
      </c>
      <c r="J886" s="1"/>
      <c r="L886" s="5" t="s">
        <v>184</v>
      </c>
    </row>
    <row r="887" spans="1:12" x14ac:dyDescent="0.3">
      <c r="A887">
        <v>4200</v>
      </c>
      <c r="B887" t="s">
        <v>575</v>
      </c>
      <c r="C887" s="2">
        <v>43160</v>
      </c>
      <c r="D887" t="s">
        <v>139</v>
      </c>
      <c r="E887">
        <v>68</v>
      </c>
      <c r="F887" t="s">
        <v>140</v>
      </c>
      <c r="G887">
        <v>49</v>
      </c>
      <c r="H887" s="38">
        <v>1</v>
      </c>
      <c r="I887" s="7">
        <v>105.6</v>
      </c>
      <c r="L887" s="5" t="s">
        <v>184</v>
      </c>
    </row>
    <row r="888" spans="1:12" x14ac:dyDescent="0.3">
      <c r="A888">
        <v>4200</v>
      </c>
      <c r="B888" t="s">
        <v>575</v>
      </c>
      <c r="C888" s="2">
        <v>43181</v>
      </c>
      <c r="D888" t="s">
        <v>139</v>
      </c>
      <c r="E888">
        <v>68</v>
      </c>
      <c r="F888" t="s">
        <v>140</v>
      </c>
      <c r="G888">
        <v>44</v>
      </c>
      <c r="H888" s="38">
        <v>1</v>
      </c>
      <c r="I888" s="7">
        <v>105.6</v>
      </c>
      <c r="L888" s="5" t="s">
        <v>184</v>
      </c>
    </row>
    <row r="889" spans="1:12" x14ac:dyDescent="0.3">
      <c r="A889">
        <v>4200</v>
      </c>
      <c r="B889" t="s">
        <v>575</v>
      </c>
      <c r="C889" s="2">
        <v>43187</v>
      </c>
      <c r="D889" t="s">
        <v>139</v>
      </c>
      <c r="E889">
        <v>68</v>
      </c>
      <c r="F889" t="s">
        <v>140</v>
      </c>
      <c r="G889">
        <v>39</v>
      </c>
      <c r="H889" s="38">
        <v>1</v>
      </c>
      <c r="I889" s="7">
        <v>105.6</v>
      </c>
      <c r="L889" s="5" t="s">
        <v>184</v>
      </c>
    </row>
    <row r="890" spans="1:12" x14ac:dyDescent="0.3">
      <c r="A890">
        <v>4200</v>
      </c>
      <c r="B890" t="s">
        <v>575</v>
      </c>
      <c r="C890" s="2">
        <v>43180</v>
      </c>
      <c r="D890" t="s">
        <v>139</v>
      </c>
      <c r="E890">
        <v>68</v>
      </c>
      <c r="F890" t="s">
        <v>140</v>
      </c>
      <c r="G890">
        <v>33</v>
      </c>
      <c r="H890" s="38">
        <v>1</v>
      </c>
      <c r="I890" s="7">
        <v>105.6</v>
      </c>
      <c r="L890" s="5" t="s">
        <v>184</v>
      </c>
    </row>
    <row r="891" spans="1:12" x14ac:dyDescent="0.3">
      <c r="A891">
        <v>4200</v>
      </c>
      <c r="B891" t="s">
        <v>575</v>
      </c>
      <c r="C891" s="2">
        <v>43186</v>
      </c>
      <c r="D891" t="s">
        <v>139</v>
      </c>
      <c r="E891">
        <v>68</v>
      </c>
      <c r="F891" t="s">
        <v>140</v>
      </c>
      <c r="G891">
        <v>29</v>
      </c>
      <c r="H891" s="38">
        <v>1</v>
      </c>
      <c r="I891" s="7">
        <v>105.6</v>
      </c>
      <c r="L891" s="5" t="s">
        <v>184</v>
      </c>
    </row>
    <row r="892" spans="1:12" x14ac:dyDescent="0.3">
      <c r="A892">
        <v>4200</v>
      </c>
      <c r="B892" t="s">
        <v>575</v>
      </c>
      <c r="C892" s="2">
        <v>43188</v>
      </c>
      <c r="D892" t="s">
        <v>139</v>
      </c>
      <c r="E892">
        <v>68</v>
      </c>
      <c r="F892" t="s">
        <v>140</v>
      </c>
      <c r="G892">
        <v>27</v>
      </c>
      <c r="H892" s="38">
        <v>1</v>
      </c>
      <c r="I892" s="7">
        <v>105.6</v>
      </c>
      <c r="L892" s="5" t="s">
        <v>184</v>
      </c>
    </row>
    <row r="893" spans="1:12" x14ac:dyDescent="0.3">
      <c r="A893">
        <v>4200</v>
      </c>
      <c r="B893" t="s">
        <v>575</v>
      </c>
      <c r="C893" s="2">
        <v>43185</v>
      </c>
      <c r="D893" t="s">
        <v>139</v>
      </c>
      <c r="E893">
        <v>68</v>
      </c>
      <c r="F893" t="s">
        <v>140</v>
      </c>
      <c r="G893">
        <v>26</v>
      </c>
      <c r="H893" s="38">
        <v>1</v>
      </c>
      <c r="I893" s="7">
        <v>105.6</v>
      </c>
      <c r="L893" s="5" t="s">
        <v>184</v>
      </c>
    </row>
    <row r="894" spans="1:12" x14ac:dyDescent="0.3">
      <c r="A894">
        <v>4200</v>
      </c>
      <c r="B894" t="s">
        <v>575</v>
      </c>
      <c r="C894" s="2">
        <v>43162</v>
      </c>
      <c r="D894" t="s">
        <v>139</v>
      </c>
      <c r="E894">
        <v>68</v>
      </c>
      <c r="F894" t="s">
        <v>140</v>
      </c>
      <c r="G894" s="67">
        <v>290</v>
      </c>
      <c r="H894" s="38">
        <v>1</v>
      </c>
      <c r="I894" s="7">
        <v>105.6</v>
      </c>
      <c r="L894" s="5" t="s">
        <v>184</v>
      </c>
    </row>
    <row r="895" spans="1:12" x14ac:dyDescent="0.3">
      <c r="A895">
        <v>4200</v>
      </c>
      <c r="B895" t="s">
        <v>575</v>
      </c>
      <c r="C895" s="2">
        <v>43183</v>
      </c>
      <c r="D895" t="s">
        <v>139</v>
      </c>
      <c r="E895">
        <v>68</v>
      </c>
      <c r="F895" t="s">
        <v>140</v>
      </c>
      <c r="G895" s="67">
        <v>290</v>
      </c>
      <c r="H895" s="38">
        <v>1</v>
      </c>
      <c r="I895" s="7">
        <v>105.6</v>
      </c>
      <c r="L895" s="5" t="s">
        <v>184</v>
      </c>
    </row>
    <row r="896" spans="1:12" x14ac:dyDescent="0.3">
      <c r="A896">
        <v>4200</v>
      </c>
      <c r="B896" t="s">
        <v>575</v>
      </c>
      <c r="C896" s="2">
        <v>43190</v>
      </c>
      <c r="D896" t="s">
        <v>139</v>
      </c>
      <c r="E896">
        <v>68</v>
      </c>
      <c r="F896" t="s">
        <v>140</v>
      </c>
      <c r="G896" s="67">
        <v>290</v>
      </c>
      <c r="H896" s="38">
        <v>1</v>
      </c>
      <c r="I896" s="7">
        <v>105.6</v>
      </c>
      <c r="L896" s="5" t="s">
        <v>184</v>
      </c>
    </row>
    <row r="897" spans="1:12" x14ac:dyDescent="0.3">
      <c r="A897">
        <v>4</v>
      </c>
      <c r="B897" t="s">
        <v>587</v>
      </c>
      <c r="C897" s="2">
        <v>43160</v>
      </c>
      <c r="D897" t="s">
        <v>106</v>
      </c>
      <c r="E897">
        <v>18</v>
      </c>
      <c r="F897" t="s">
        <v>107</v>
      </c>
      <c r="G897">
        <v>502</v>
      </c>
      <c r="H897" s="1">
        <v>2</v>
      </c>
      <c r="I897">
        <v>52.62</v>
      </c>
      <c r="J897" s="1"/>
      <c r="L897" s="5" t="s">
        <v>184</v>
      </c>
    </row>
    <row r="898" spans="1:12" x14ac:dyDescent="0.3">
      <c r="A898">
        <v>4</v>
      </c>
      <c r="B898" t="s">
        <v>587</v>
      </c>
      <c r="C898" s="2">
        <v>43188</v>
      </c>
      <c r="D898" t="s">
        <v>106</v>
      </c>
      <c r="E898">
        <v>18</v>
      </c>
      <c r="F898" t="s">
        <v>107</v>
      </c>
      <c r="G898">
        <v>445</v>
      </c>
      <c r="H898" s="1">
        <v>2</v>
      </c>
      <c r="I898">
        <v>52.62</v>
      </c>
      <c r="J898" s="1"/>
      <c r="L898" s="5" t="s">
        <v>184</v>
      </c>
    </row>
    <row r="899" spans="1:12" x14ac:dyDescent="0.3">
      <c r="A899">
        <v>4</v>
      </c>
      <c r="B899" t="s">
        <v>587</v>
      </c>
      <c r="C899" s="2">
        <v>43174</v>
      </c>
      <c r="D899" t="s">
        <v>106</v>
      </c>
      <c r="E899">
        <v>18</v>
      </c>
      <c r="F899" t="s">
        <v>107</v>
      </c>
      <c r="G899">
        <v>270</v>
      </c>
      <c r="H899" s="1">
        <v>2</v>
      </c>
      <c r="I899">
        <v>52.62</v>
      </c>
      <c r="J899" s="1"/>
      <c r="L899" s="5" t="s">
        <v>184</v>
      </c>
    </row>
    <row r="900" spans="1:12" x14ac:dyDescent="0.3">
      <c r="A900">
        <v>4</v>
      </c>
      <c r="B900" t="s">
        <v>587</v>
      </c>
      <c r="C900" s="2">
        <v>43181</v>
      </c>
      <c r="D900" t="s">
        <v>106</v>
      </c>
      <c r="E900">
        <v>18</v>
      </c>
      <c r="F900" t="s">
        <v>107</v>
      </c>
      <c r="G900">
        <v>270</v>
      </c>
      <c r="H900" s="1">
        <v>2</v>
      </c>
      <c r="I900">
        <v>52.62</v>
      </c>
      <c r="J900" s="1"/>
      <c r="L900" s="5" t="s">
        <v>184</v>
      </c>
    </row>
    <row r="901" spans="1:12" x14ac:dyDescent="0.3">
      <c r="A901">
        <v>4</v>
      </c>
      <c r="B901" t="s">
        <v>587</v>
      </c>
      <c r="C901" s="2">
        <v>43187</v>
      </c>
      <c r="D901" t="s">
        <v>106</v>
      </c>
      <c r="E901">
        <v>18</v>
      </c>
      <c r="F901" t="s">
        <v>107</v>
      </c>
      <c r="G901">
        <v>262</v>
      </c>
      <c r="H901" s="1">
        <v>1</v>
      </c>
      <c r="I901">
        <v>27.7</v>
      </c>
      <c r="J901" s="1"/>
      <c r="L901" s="5" t="s">
        <v>184</v>
      </c>
    </row>
    <row r="902" spans="1:12" x14ac:dyDescent="0.3">
      <c r="A902">
        <v>4</v>
      </c>
      <c r="B902" t="s">
        <v>587</v>
      </c>
      <c r="C902" s="2">
        <v>43162</v>
      </c>
      <c r="D902" t="s">
        <v>106</v>
      </c>
      <c r="E902">
        <v>18</v>
      </c>
      <c r="F902" t="s">
        <v>107</v>
      </c>
      <c r="G902">
        <v>215</v>
      </c>
      <c r="H902" s="1">
        <v>1</v>
      </c>
      <c r="I902">
        <v>27.7</v>
      </c>
      <c r="J902" s="1"/>
      <c r="L902" s="5" t="s">
        <v>184</v>
      </c>
    </row>
    <row r="903" spans="1:12" x14ac:dyDescent="0.3">
      <c r="A903">
        <v>4</v>
      </c>
      <c r="B903" t="s">
        <v>587</v>
      </c>
      <c r="C903" s="2">
        <v>43172</v>
      </c>
      <c r="D903" t="s">
        <v>106</v>
      </c>
      <c r="E903">
        <v>18</v>
      </c>
      <c r="F903" t="s">
        <v>107</v>
      </c>
      <c r="G903">
        <v>200</v>
      </c>
      <c r="H903" s="1">
        <v>1</v>
      </c>
      <c r="I903">
        <v>27.7</v>
      </c>
      <c r="J903" s="1"/>
      <c r="L903" s="5" t="s">
        <v>184</v>
      </c>
    </row>
    <row r="904" spans="1:12" x14ac:dyDescent="0.3">
      <c r="A904">
        <v>4</v>
      </c>
      <c r="B904" t="s">
        <v>587</v>
      </c>
      <c r="C904" s="2">
        <v>43180</v>
      </c>
      <c r="D904" t="s">
        <v>106</v>
      </c>
      <c r="E904">
        <v>18</v>
      </c>
      <c r="F904" t="s">
        <v>107</v>
      </c>
      <c r="G904">
        <v>200</v>
      </c>
      <c r="H904" s="1">
        <v>1</v>
      </c>
      <c r="I904">
        <v>27.7</v>
      </c>
      <c r="J904" s="1"/>
      <c r="L904" s="5" t="s">
        <v>184</v>
      </c>
    </row>
    <row r="905" spans="1:12" x14ac:dyDescent="0.3">
      <c r="A905">
        <v>4</v>
      </c>
      <c r="B905" t="s">
        <v>587</v>
      </c>
      <c r="C905" s="2">
        <v>43173</v>
      </c>
      <c r="D905" t="s">
        <v>106</v>
      </c>
      <c r="E905">
        <v>18</v>
      </c>
      <c r="F905" t="s">
        <v>107</v>
      </c>
      <c r="G905">
        <v>182</v>
      </c>
      <c r="H905" s="1">
        <v>1</v>
      </c>
      <c r="I905">
        <v>27.7</v>
      </c>
      <c r="J905" s="1"/>
      <c r="L905" s="5" t="s">
        <v>184</v>
      </c>
    </row>
    <row r="906" spans="1:12" x14ac:dyDescent="0.3">
      <c r="A906">
        <v>4</v>
      </c>
      <c r="B906" t="s">
        <v>587</v>
      </c>
      <c r="C906" s="2">
        <v>43169</v>
      </c>
      <c r="D906" t="s">
        <v>106</v>
      </c>
      <c r="E906">
        <v>18</v>
      </c>
      <c r="F906" t="s">
        <v>107</v>
      </c>
      <c r="G906">
        <v>175</v>
      </c>
      <c r="H906" s="1">
        <v>1</v>
      </c>
      <c r="I906">
        <v>27.7</v>
      </c>
      <c r="J906" s="1"/>
      <c r="L906" s="5" t="s">
        <v>184</v>
      </c>
    </row>
    <row r="907" spans="1:12" x14ac:dyDescent="0.3">
      <c r="A907">
        <v>4</v>
      </c>
      <c r="B907" t="s">
        <v>587</v>
      </c>
      <c r="C907" s="2">
        <v>43176</v>
      </c>
      <c r="D907" t="s">
        <v>106</v>
      </c>
      <c r="E907">
        <v>18</v>
      </c>
      <c r="F907" t="s">
        <v>107</v>
      </c>
      <c r="G907">
        <v>175</v>
      </c>
      <c r="H907" s="1">
        <v>1</v>
      </c>
      <c r="I907">
        <v>27.7</v>
      </c>
      <c r="J907" s="1"/>
      <c r="L907" s="5" t="s">
        <v>184</v>
      </c>
    </row>
    <row r="908" spans="1:12" x14ac:dyDescent="0.3">
      <c r="A908">
        <v>4</v>
      </c>
      <c r="B908" t="s">
        <v>587</v>
      </c>
      <c r="C908" s="2">
        <v>43178</v>
      </c>
      <c r="D908" t="s">
        <v>106</v>
      </c>
      <c r="E908">
        <v>18</v>
      </c>
      <c r="F908" t="s">
        <v>107</v>
      </c>
      <c r="G908">
        <v>175</v>
      </c>
      <c r="H908" s="1">
        <v>1</v>
      </c>
      <c r="I908">
        <v>27.7</v>
      </c>
      <c r="J908" s="1"/>
      <c r="L908" s="5" t="s">
        <v>184</v>
      </c>
    </row>
    <row r="909" spans="1:12" x14ac:dyDescent="0.3">
      <c r="A909">
        <v>4</v>
      </c>
      <c r="B909" t="s">
        <v>587</v>
      </c>
      <c r="C909" s="2">
        <v>43185</v>
      </c>
      <c r="D909" t="s">
        <v>106</v>
      </c>
      <c r="E909">
        <v>18</v>
      </c>
      <c r="F909" t="s">
        <v>107</v>
      </c>
      <c r="G909">
        <v>175</v>
      </c>
      <c r="H909" s="1">
        <v>1</v>
      </c>
      <c r="I909">
        <v>27.7</v>
      </c>
      <c r="J909" s="1"/>
      <c r="L909" s="5" t="s">
        <v>184</v>
      </c>
    </row>
    <row r="910" spans="1:12" x14ac:dyDescent="0.3">
      <c r="A910">
        <v>4</v>
      </c>
      <c r="B910" t="s">
        <v>587</v>
      </c>
      <c r="C910" s="2">
        <v>43167</v>
      </c>
      <c r="D910" t="s">
        <v>106</v>
      </c>
      <c r="E910">
        <v>18</v>
      </c>
      <c r="F910" t="s">
        <v>107</v>
      </c>
      <c r="G910">
        <v>142</v>
      </c>
      <c r="H910" s="1">
        <v>1</v>
      </c>
      <c r="I910">
        <v>15.73</v>
      </c>
      <c r="J910" s="1"/>
      <c r="L910" s="5" t="s">
        <v>184</v>
      </c>
    </row>
    <row r="911" spans="1:12" x14ac:dyDescent="0.3">
      <c r="A911">
        <v>4</v>
      </c>
      <c r="B911" t="s">
        <v>587</v>
      </c>
      <c r="C911" s="2">
        <v>43171</v>
      </c>
      <c r="D911" t="s">
        <v>106</v>
      </c>
      <c r="E911">
        <v>18</v>
      </c>
      <c r="F911" t="s">
        <v>107</v>
      </c>
      <c r="G911">
        <v>142</v>
      </c>
      <c r="H911" s="1">
        <v>1</v>
      </c>
      <c r="I911">
        <v>15.73</v>
      </c>
      <c r="J911" s="1"/>
      <c r="L911" s="5" t="s">
        <v>184</v>
      </c>
    </row>
    <row r="912" spans="1:12" x14ac:dyDescent="0.3">
      <c r="A912">
        <v>4</v>
      </c>
      <c r="B912" t="s">
        <v>587</v>
      </c>
      <c r="C912" s="2">
        <v>43179</v>
      </c>
      <c r="D912" t="s">
        <v>106</v>
      </c>
      <c r="E912">
        <v>18</v>
      </c>
      <c r="F912" t="s">
        <v>107</v>
      </c>
      <c r="G912">
        <v>136</v>
      </c>
      <c r="H912" s="1">
        <v>1</v>
      </c>
      <c r="I912">
        <v>15.07</v>
      </c>
      <c r="J912" s="1"/>
      <c r="L912" s="5" t="s">
        <v>184</v>
      </c>
    </row>
    <row r="913" spans="1:12" x14ac:dyDescent="0.3">
      <c r="A913">
        <v>4</v>
      </c>
      <c r="B913" t="s">
        <v>587</v>
      </c>
      <c r="C913" s="2">
        <v>43161</v>
      </c>
      <c r="D913" t="s">
        <v>106</v>
      </c>
      <c r="E913">
        <v>18</v>
      </c>
      <c r="F913" t="s">
        <v>107</v>
      </c>
      <c r="G913">
        <v>127</v>
      </c>
      <c r="H913" s="1">
        <v>1</v>
      </c>
      <c r="I913">
        <v>14.07</v>
      </c>
      <c r="J913" s="1"/>
      <c r="L913" s="5" t="s">
        <v>184</v>
      </c>
    </row>
    <row r="914" spans="1:12" x14ac:dyDescent="0.3">
      <c r="A914">
        <v>4</v>
      </c>
      <c r="B914" t="s">
        <v>587</v>
      </c>
      <c r="C914" s="2">
        <v>43186</v>
      </c>
      <c r="D914" t="s">
        <v>106</v>
      </c>
      <c r="E914">
        <v>18</v>
      </c>
      <c r="F914" t="s">
        <v>107</v>
      </c>
      <c r="G914">
        <v>127</v>
      </c>
      <c r="H914" s="1">
        <v>1</v>
      </c>
      <c r="I914">
        <v>14.07</v>
      </c>
      <c r="J914" s="1"/>
      <c r="L914" s="5" t="s">
        <v>184</v>
      </c>
    </row>
    <row r="915" spans="1:12" x14ac:dyDescent="0.3">
      <c r="A915">
        <v>4</v>
      </c>
      <c r="B915" t="s">
        <v>587</v>
      </c>
      <c r="C915" s="2">
        <v>43166</v>
      </c>
      <c r="D915" t="s">
        <v>106</v>
      </c>
      <c r="E915">
        <v>18</v>
      </c>
      <c r="F915" t="s">
        <v>107</v>
      </c>
      <c r="G915">
        <v>120</v>
      </c>
      <c r="H915" s="1">
        <v>1</v>
      </c>
      <c r="I915">
        <v>13.3</v>
      </c>
      <c r="J915" s="1"/>
      <c r="L915" s="5" t="s">
        <v>184</v>
      </c>
    </row>
    <row r="916" spans="1:12" x14ac:dyDescent="0.3">
      <c r="A916">
        <v>4</v>
      </c>
      <c r="B916" t="s">
        <v>587</v>
      </c>
      <c r="C916" s="2">
        <v>43175</v>
      </c>
      <c r="D916" t="s">
        <v>106</v>
      </c>
      <c r="E916">
        <v>18</v>
      </c>
      <c r="F916" t="s">
        <v>107</v>
      </c>
      <c r="G916">
        <v>120</v>
      </c>
      <c r="H916" s="1">
        <v>1</v>
      </c>
      <c r="I916">
        <v>13.3</v>
      </c>
      <c r="J916" s="1"/>
      <c r="L916" s="5" t="s">
        <v>184</v>
      </c>
    </row>
    <row r="917" spans="1:12" x14ac:dyDescent="0.3">
      <c r="A917">
        <v>4</v>
      </c>
      <c r="B917" t="s">
        <v>587</v>
      </c>
      <c r="C917" s="2">
        <v>43190</v>
      </c>
      <c r="D917" t="s">
        <v>106</v>
      </c>
      <c r="E917">
        <v>18</v>
      </c>
      <c r="F917" t="s">
        <v>107</v>
      </c>
      <c r="G917">
        <v>120</v>
      </c>
      <c r="H917" s="1">
        <v>1</v>
      </c>
      <c r="I917">
        <v>13.3</v>
      </c>
      <c r="J917" s="1"/>
      <c r="L917" s="5" t="s">
        <v>184</v>
      </c>
    </row>
    <row r="918" spans="1:12" x14ac:dyDescent="0.3">
      <c r="A918">
        <v>4</v>
      </c>
      <c r="B918" t="s">
        <v>587</v>
      </c>
      <c r="C918" s="2">
        <v>43164</v>
      </c>
      <c r="D918" t="s">
        <v>106</v>
      </c>
      <c r="E918">
        <v>18</v>
      </c>
      <c r="F918" t="s">
        <v>107</v>
      </c>
      <c r="G918">
        <v>30</v>
      </c>
      <c r="H918" s="1">
        <v>1</v>
      </c>
      <c r="I918">
        <v>11.88</v>
      </c>
      <c r="J918" s="1"/>
      <c r="L918" s="5" t="s">
        <v>184</v>
      </c>
    </row>
    <row r="919" spans="1:12" x14ac:dyDescent="0.3">
      <c r="A919">
        <v>3</v>
      </c>
      <c r="B919" t="s">
        <v>586</v>
      </c>
      <c r="C919" s="2">
        <v>43168</v>
      </c>
      <c r="D919" t="s">
        <v>10</v>
      </c>
      <c r="E919">
        <v>17</v>
      </c>
      <c r="F919" t="s">
        <v>38</v>
      </c>
      <c r="G919">
        <v>35</v>
      </c>
      <c r="H919" s="1">
        <v>1</v>
      </c>
      <c r="I919">
        <v>28.32</v>
      </c>
      <c r="L919" s="5" t="s">
        <v>184</v>
      </c>
    </row>
    <row r="920" spans="1:12" x14ac:dyDescent="0.3">
      <c r="A920">
        <v>3</v>
      </c>
      <c r="B920" t="s">
        <v>586</v>
      </c>
      <c r="C920" s="2">
        <v>43181</v>
      </c>
      <c r="D920" t="s">
        <v>10</v>
      </c>
      <c r="E920">
        <v>17</v>
      </c>
      <c r="F920" t="s">
        <v>38</v>
      </c>
      <c r="G920">
        <v>35</v>
      </c>
      <c r="H920" s="1">
        <v>1</v>
      </c>
      <c r="I920">
        <v>28.32</v>
      </c>
      <c r="L920" s="5" t="s">
        <v>184</v>
      </c>
    </row>
    <row r="921" spans="1:12" x14ac:dyDescent="0.3">
      <c r="A921">
        <v>2</v>
      </c>
      <c r="B921" t="s">
        <v>586</v>
      </c>
      <c r="D921" t="s">
        <v>22</v>
      </c>
      <c r="E921">
        <v>64</v>
      </c>
      <c r="F921" t="s">
        <v>21</v>
      </c>
      <c r="G921">
        <v>122</v>
      </c>
      <c r="H921" s="38">
        <v>1</v>
      </c>
      <c r="I921">
        <v>43.88</v>
      </c>
      <c r="L921" s="5" t="s">
        <v>184</v>
      </c>
    </row>
    <row r="1048575" spans="3:3" x14ac:dyDescent="0.3">
      <c r="C1048575" s="2"/>
    </row>
  </sheetData>
  <autoFilter ref="A3:AB921">
    <sortState ref="A4:AB921">
      <sortCondition descending="1" ref="A3:A921"/>
    </sortState>
  </autoFilter>
  <mergeCells count="1">
    <mergeCell ref="N1:AB1"/>
  </mergeCells>
  <conditionalFormatting sqref="A769">
    <cfRule type="duplicateValues" dxfId="15" priority="16" stopIfTrue="1"/>
  </conditionalFormatting>
  <conditionalFormatting sqref="A781">
    <cfRule type="duplicateValues" dxfId="14" priority="15" stopIfTrue="1"/>
  </conditionalFormatting>
  <conditionalFormatting sqref="A787">
    <cfRule type="duplicateValues" dxfId="13" priority="14" stopIfTrue="1"/>
  </conditionalFormatting>
  <conditionalFormatting sqref="A793">
    <cfRule type="duplicateValues" dxfId="12" priority="13" stopIfTrue="1"/>
  </conditionalFormatting>
  <conditionalFormatting sqref="A798">
    <cfRule type="duplicateValues" dxfId="11" priority="12" stopIfTrue="1"/>
  </conditionalFormatting>
  <conditionalFormatting sqref="A812">
    <cfRule type="duplicateValues" dxfId="10" priority="11" stopIfTrue="1"/>
  </conditionalFormatting>
  <conditionalFormatting sqref="A822">
    <cfRule type="duplicateValues" dxfId="9" priority="10" stopIfTrue="1"/>
  </conditionalFormatting>
  <conditionalFormatting sqref="A827">
    <cfRule type="duplicateValues" dxfId="8" priority="9" stopIfTrue="1"/>
  </conditionalFormatting>
  <conditionalFormatting sqref="A838">
    <cfRule type="duplicateValues" dxfId="7" priority="8" stopIfTrue="1"/>
  </conditionalFormatting>
  <conditionalFormatting sqref="A850">
    <cfRule type="duplicateValues" dxfId="6" priority="7" stopIfTrue="1"/>
  </conditionalFormatting>
  <conditionalFormatting sqref="A865">
    <cfRule type="duplicateValues" dxfId="5" priority="6" stopIfTrue="1"/>
  </conditionalFormatting>
  <conditionalFormatting sqref="A868">
    <cfRule type="duplicateValues" dxfId="4" priority="5" stopIfTrue="1"/>
  </conditionalFormatting>
  <conditionalFormatting sqref="A875">
    <cfRule type="duplicateValues" dxfId="3" priority="4" stopIfTrue="1"/>
  </conditionalFormatting>
  <conditionalFormatting sqref="A881">
    <cfRule type="duplicateValues" dxfId="2" priority="3" stopIfTrue="1"/>
  </conditionalFormatting>
  <conditionalFormatting sqref="A888">
    <cfRule type="duplicateValues" dxfId="1" priority="2" stopIfTrue="1"/>
  </conditionalFormatting>
  <conditionalFormatting sqref="A893">
    <cfRule type="duplicateValues" dxfId="0" priority="1" stopIfTrue="1"/>
  </conditionalFormatting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Footer>&amp;C&amp;Z&amp;F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AZ491"/>
  <sheetViews>
    <sheetView workbookViewId="0">
      <selection activeCell="B7" sqref="B7"/>
    </sheetView>
  </sheetViews>
  <sheetFormatPr baseColWidth="10" defaultRowHeight="14.4" x14ac:dyDescent="0.3"/>
  <cols>
    <col min="1" max="1" width="9.88671875" customWidth="1"/>
    <col min="2" max="2" width="10" customWidth="1"/>
    <col min="3" max="3" width="7.77734375" customWidth="1"/>
    <col min="4" max="4" width="10.5546875" customWidth="1"/>
    <col min="5" max="5" width="16.21875" customWidth="1"/>
    <col min="11" max="11" width="12.88671875" customWidth="1"/>
    <col min="12" max="12" width="13.88671875" customWidth="1"/>
    <col min="13" max="13" width="14.5546875" customWidth="1"/>
    <col min="14" max="14" width="13.33203125" customWidth="1"/>
    <col min="16" max="52" width="11.5546875" style="4"/>
  </cols>
  <sheetData>
    <row r="1" spans="1:52" ht="31.8" customHeight="1" x14ac:dyDescent="0.3">
      <c r="A1" s="74"/>
      <c r="B1" s="74"/>
      <c r="C1" s="74"/>
      <c r="D1" s="74"/>
      <c r="E1" s="74"/>
      <c r="F1" s="42" t="s">
        <v>186</v>
      </c>
      <c r="G1" s="25" t="s">
        <v>187</v>
      </c>
      <c r="H1" s="25" t="s">
        <v>187</v>
      </c>
      <c r="I1" s="25" t="s">
        <v>187</v>
      </c>
      <c r="J1" s="25" t="s">
        <v>187</v>
      </c>
      <c r="K1" s="25" t="s">
        <v>187</v>
      </c>
      <c r="L1" s="25" t="s">
        <v>187</v>
      </c>
      <c r="M1" s="25" t="s">
        <v>187</v>
      </c>
      <c r="N1" s="25" t="s">
        <v>187</v>
      </c>
      <c r="O1" s="25" t="s">
        <v>187</v>
      </c>
    </row>
    <row r="2" spans="1:52" ht="21.6" customHeight="1" x14ac:dyDescent="0.3">
      <c r="A2" s="74" t="s">
        <v>0</v>
      </c>
      <c r="B2" s="74" t="s">
        <v>328</v>
      </c>
      <c r="C2" s="74" t="s">
        <v>190</v>
      </c>
      <c r="D2" s="74" t="s">
        <v>306</v>
      </c>
      <c r="E2" s="74" t="s">
        <v>191</v>
      </c>
      <c r="F2" s="66" t="s">
        <v>193</v>
      </c>
      <c r="G2" s="26" t="s">
        <v>329</v>
      </c>
      <c r="H2" s="26" t="s">
        <v>330</v>
      </c>
      <c r="I2" s="26" t="s">
        <v>331</v>
      </c>
      <c r="J2" s="26" t="s">
        <v>332</v>
      </c>
      <c r="K2" s="26" t="s">
        <v>333</v>
      </c>
      <c r="L2" s="26" t="s">
        <v>334</v>
      </c>
      <c r="M2" s="26" t="s">
        <v>335</v>
      </c>
      <c r="N2" s="26" t="s">
        <v>336</v>
      </c>
      <c r="O2" s="26" t="s">
        <v>337</v>
      </c>
    </row>
    <row r="3" spans="1:52" s="30" customFormat="1" x14ac:dyDescent="0.3">
      <c r="A3" s="32">
        <v>127496</v>
      </c>
      <c r="B3" s="32" t="s">
        <v>573</v>
      </c>
      <c r="C3" s="31">
        <v>38</v>
      </c>
      <c r="D3" s="32" t="s">
        <v>240</v>
      </c>
      <c r="E3" s="32" t="s">
        <v>241</v>
      </c>
      <c r="F3" s="29">
        <v>35.306249999999991</v>
      </c>
      <c r="G3" s="29">
        <v>35.306249999999991</v>
      </c>
      <c r="H3" s="29">
        <v>33.307783018867916</v>
      </c>
      <c r="I3" s="29">
        <v>31.422436810252748</v>
      </c>
      <c r="J3" s="29">
        <v>29.643808311559194</v>
      </c>
      <c r="K3" s="29">
        <v>27.965856897697353</v>
      </c>
      <c r="L3" s="29">
        <v>25.894311942312363</v>
      </c>
      <c r="M3" s="29">
        <v>23.976214761400335</v>
      </c>
      <c r="N3" s="29"/>
      <c r="O3" s="29"/>
      <c r="P3" s="40" t="s">
        <v>411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</row>
    <row r="4" spans="1:52" s="30" customFormat="1" x14ac:dyDescent="0.3">
      <c r="A4" s="27">
        <v>127496</v>
      </c>
      <c r="B4" s="27" t="s">
        <v>581</v>
      </c>
      <c r="C4" s="28">
        <v>38</v>
      </c>
      <c r="D4" s="27" t="s">
        <v>418</v>
      </c>
      <c r="E4" s="27" t="s">
        <v>118</v>
      </c>
      <c r="F4" s="29">
        <v>30.0352</v>
      </c>
      <c r="G4" s="29">
        <v>30.0352</v>
      </c>
      <c r="H4" s="29">
        <v>30.0352</v>
      </c>
      <c r="I4" s="29">
        <v>26.436800000000002</v>
      </c>
      <c r="J4" s="29">
        <v>26.436800000000002</v>
      </c>
      <c r="K4" s="29">
        <v>24.3048</v>
      </c>
      <c r="L4" s="29">
        <v>20.467199999999998</v>
      </c>
      <c r="M4" s="29">
        <v>18.012799999999999</v>
      </c>
      <c r="N4" s="29">
        <v>15.86</v>
      </c>
      <c r="O4" s="29">
        <v>13.956799999999999</v>
      </c>
      <c r="P4" s="40" t="s">
        <v>411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</row>
    <row r="5" spans="1:52" ht="15" customHeight="1" x14ac:dyDescent="0.3">
      <c r="A5" s="27">
        <v>127496</v>
      </c>
      <c r="B5" s="27" t="s">
        <v>584</v>
      </c>
      <c r="C5" s="31">
        <v>38</v>
      </c>
      <c r="D5" s="32" t="s">
        <v>240</v>
      </c>
      <c r="E5" s="32" t="s">
        <v>241</v>
      </c>
      <c r="F5" s="29">
        <v>37.905000000000001</v>
      </c>
      <c r="G5" s="29">
        <v>37.905000000000001</v>
      </c>
      <c r="H5" s="29">
        <v>37.146900000000002</v>
      </c>
      <c r="I5" s="29">
        <v>36.403962</v>
      </c>
      <c r="J5" s="29">
        <v>35.67588276</v>
      </c>
      <c r="K5" s="29">
        <v>34.9623651048</v>
      </c>
      <c r="L5" s="29">
        <v>34.263117802704002</v>
      </c>
      <c r="M5" s="29"/>
      <c r="N5" s="29"/>
      <c r="O5" s="29"/>
      <c r="P5" s="40" t="s">
        <v>411</v>
      </c>
    </row>
    <row r="6" spans="1:52" ht="15" customHeight="1" x14ac:dyDescent="0.3">
      <c r="A6" s="27">
        <v>127496</v>
      </c>
      <c r="B6" s="27" t="s">
        <v>585</v>
      </c>
      <c r="C6" s="31">
        <v>38</v>
      </c>
      <c r="D6" s="32" t="s">
        <v>240</v>
      </c>
      <c r="E6" s="32" t="s">
        <v>241</v>
      </c>
      <c r="F6" s="29">
        <v>29.405000000000001</v>
      </c>
      <c r="G6" s="29">
        <v>29.405000000000001</v>
      </c>
      <c r="H6" s="29">
        <v>28.8169</v>
      </c>
      <c r="I6" s="29">
        <v>28.240562000000001</v>
      </c>
      <c r="J6" s="29">
        <v>27.67575076</v>
      </c>
      <c r="K6" s="29">
        <v>27.122235744799998</v>
      </c>
      <c r="L6" s="29">
        <v>26.579791029903998</v>
      </c>
      <c r="M6" s="29"/>
      <c r="N6" s="29"/>
      <c r="O6" s="29"/>
      <c r="P6" s="40" t="s">
        <v>411</v>
      </c>
    </row>
    <row r="7" spans="1:52" ht="15" customHeight="1" x14ac:dyDescent="0.3">
      <c r="A7" s="39">
        <v>127496</v>
      </c>
      <c r="B7" s="27" t="s">
        <v>576</v>
      </c>
      <c r="C7" s="31">
        <v>38</v>
      </c>
      <c r="D7" s="32" t="s">
        <v>419</v>
      </c>
      <c r="E7" s="32" t="s">
        <v>355</v>
      </c>
      <c r="F7" s="29">
        <v>45.000999999999998</v>
      </c>
      <c r="G7" s="29">
        <v>44.519200000000005</v>
      </c>
      <c r="H7" s="29">
        <v>44.519200000000005</v>
      </c>
      <c r="I7" s="29">
        <v>42.138800000000003</v>
      </c>
      <c r="J7" s="29">
        <v>42.138800000000003</v>
      </c>
      <c r="K7" s="29">
        <v>39.970700000000008</v>
      </c>
      <c r="L7" s="29">
        <v>39.593400000000003</v>
      </c>
      <c r="M7" s="29">
        <v>39.216099999999997</v>
      </c>
      <c r="N7" s="29">
        <v>38.8399</v>
      </c>
      <c r="O7" s="29">
        <v>38.8399</v>
      </c>
      <c r="P7" s="40" t="s">
        <v>411</v>
      </c>
    </row>
    <row r="8" spans="1:52" ht="15" customHeight="1" x14ac:dyDescent="0.3">
      <c r="A8" s="32">
        <v>123293</v>
      </c>
      <c r="B8" s="32" t="s">
        <v>574</v>
      </c>
      <c r="C8" s="31">
        <v>33</v>
      </c>
      <c r="D8" s="32" t="s">
        <v>373</v>
      </c>
      <c r="E8" s="32" t="s">
        <v>58</v>
      </c>
      <c r="F8" s="29">
        <v>40</v>
      </c>
      <c r="G8" s="29">
        <v>40</v>
      </c>
      <c r="H8" s="29">
        <v>40</v>
      </c>
      <c r="I8" s="29">
        <v>38</v>
      </c>
      <c r="J8" s="29">
        <v>38</v>
      </c>
      <c r="K8" s="29">
        <v>34</v>
      </c>
      <c r="L8" s="29">
        <v>32</v>
      </c>
      <c r="M8" s="29">
        <v>30</v>
      </c>
      <c r="N8" s="29">
        <v>27</v>
      </c>
      <c r="O8" s="29">
        <v>24</v>
      </c>
    </row>
    <row r="9" spans="1:52" ht="15" customHeight="1" x14ac:dyDescent="0.3">
      <c r="A9" s="27">
        <v>123293</v>
      </c>
      <c r="B9" s="27" t="s">
        <v>577</v>
      </c>
      <c r="C9" s="31">
        <v>33</v>
      </c>
      <c r="D9" s="32" t="s">
        <v>374</v>
      </c>
      <c r="E9" s="32" t="s">
        <v>308</v>
      </c>
      <c r="F9" s="29">
        <v>38.53</v>
      </c>
      <c r="G9" s="29">
        <v>38.53</v>
      </c>
      <c r="H9" s="29">
        <v>38.53</v>
      </c>
      <c r="I9" s="29">
        <v>35.840000000000003</v>
      </c>
      <c r="J9" s="29">
        <v>35.840000000000003</v>
      </c>
      <c r="K9" s="29">
        <v>33.33</v>
      </c>
      <c r="L9" s="29">
        <v>30.99</v>
      </c>
      <c r="M9" s="29">
        <v>27.89</v>
      </c>
      <c r="N9" s="29">
        <v>25.1</v>
      </c>
      <c r="O9" s="29">
        <v>25.1</v>
      </c>
    </row>
    <row r="10" spans="1:52" ht="15" customHeight="1" x14ac:dyDescent="0.3">
      <c r="A10" s="27">
        <v>123293</v>
      </c>
      <c r="B10" s="27" t="s">
        <v>572</v>
      </c>
      <c r="C10" s="31">
        <v>33</v>
      </c>
      <c r="D10" s="32" t="s">
        <v>374</v>
      </c>
      <c r="E10" s="32" t="s">
        <v>375</v>
      </c>
      <c r="F10" s="29">
        <v>41.2</v>
      </c>
      <c r="G10" s="29">
        <f>F10*105%</f>
        <v>43.260000000000005</v>
      </c>
      <c r="H10" s="29">
        <f>G10*97%</f>
        <v>41.962200000000003</v>
      </c>
      <c r="I10" s="29">
        <f>H10*92%</f>
        <v>38.605224000000007</v>
      </c>
      <c r="J10" s="29">
        <f>I10*92%</f>
        <v>35.516806080000009</v>
      </c>
      <c r="K10" s="29">
        <f>J10*92%</f>
        <v>32.675461593600012</v>
      </c>
      <c r="L10" s="29">
        <f>K10*92%</f>
        <v>30.061424666112014</v>
      </c>
      <c r="M10" s="29">
        <f>L10*88%</f>
        <v>26.454053706178573</v>
      </c>
      <c r="N10" s="29">
        <f>M10*85%</f>
        <v>22.485945650251786</v>
      </c>
      <c r="O10" s="29">
        <f>N10*86%</f>
        <v>19.337913259216535</v>
      </c>
    </row>
    <row r="11" spans="1:52" s="30" customFormat="1" x14ac:dyDescent="0.3">
      <c r="A11" s="27">
        <v>123293</v>
      </c>
      <c r="B11" s="27" t="s">
        <v>583</v>
      </c>
      <c r="C11" s="31">
        <v>33</v>
      </c>
      <c r="D11" s="32" t="s">
        <v>58</v>
      </c>
      <c r="E11" s="32"/>
      <c r="F11" s="29">
        <v>27.78</v>
      </c>
      <c r="G11" s="29">
        <v>27.78</v>
      </c>
      <c r="H11" s="29">
        <v>27.224399999999999</v>
      </c>
      <c r="I11" s="29">
        <v>26.679911999999998</v>
      </c>
      <c r="J11" s="29">
        <v>26.146313759999998</v>
      </c>
      <c r="K11" s="29">
        <v>25.623387484799999</v>
      </c>
      <c r="L11" s="29">
        <v>25.110919735103998</v>
      </c>
      <c r="M11" s="29"/>
      <c r="N11" s="29"/>
      <c r="O11" s="29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</row>
    <row r="12" spans="1:52" s="30" customFormat="1" x14ac:dyDescent="0.3">
      <c r="A12" s="27">
        <v>123293</v>
      </c>
      <c r="B12" s="27" t="s">
        <v>576</v>
      </c>
      <c r="C12" s="31">
        <v>33</v>
      </c>
      <c r="D12" s="32" t="s">
        <v>58</v>
      </c>
      <c r="E12" s="32" t="s">
        <v>343</v>
      </c>
      <c r="F12" s="29">
        <v>18.200099999999999</v>
      </c>
      <c r="G12" s="29">
        <v>17.576999999999998</v>
      </c>
      <c r="H12" s="29">
        <v>17.576999999999998</v>
      </c>
      <c r="I12" s="29">
        <v>16.550280000000001</v>
      </c>
      <c r="J12" s="29">
        <v>16.550280000000001</v>
      </c>
      <c r="K12" s="29">
        <v>15.60726</v>
      </c>
      <c r="L12" s="29">
        <v>15.299429999999997</v>
      </c>
      <c r="M12" s="29">
        <v>15.08553</v>
      </c>
      <c r="N12" s="29">
        <v>14.940449999999998</v>
      </c>
      <c r="O12" s="29">
        <v>14.940449999999998</v>
      </c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</row>
    <row r="13" spans="1:52" ht="15" customHeight="1" x14ac:dyDescent="0.3">
      <c r="A13" s="27">
        <v>119076</v>
      </c>
      <c r="B13" s="27" t="s">
        <v>581</v>
      </c>
      <c r="C13" s="28">
        <v>63</v>
      </c>
      <c r="D13" s="27" t="s">
        <v>496</v>
      </c>
      <c r="E13" s="27" t="s">
        <v>23</v>
      </c>
      <c r="F13" s="29">
        <v>25.105599999999999</v>
      </c>
      <c r="G13" s="29">
        <v>25.136800000000001</v>
      </c>
      <c r="H13" s="29">
        <v>25.136800000000001</v>
      </c>
      <c r="I13" s="29">
        <v>22.089599999999997</v>
      </c>
      <c r="J13" s="29">
        <v>22.089599999999997</v>
      </c>
      <c r="K13" s="29">
        <v>19.4376</v>
      </c>
      <c r="L13" s="29">
        <v>17.108000000000001</v>
      </c>
      <c r="M13" s="29">
        <v>15.0488</v>
      </c>
      <c r="N13" s="29">
        <v>13.312000000000001</v>
      </c>
      <c r="O13" s="29">
        <v>11.648</v>
      </c>
    </row>
    <row r="14" spans="1:52" ht="15" customHeight="1" x14ac:dyDescent="0.3">
      <c r="A14" s="27">
        <v>119076</v>
      </c>
      <c r="B14" s="27" t="s">
        <v>584</v>
      </c>
      <c r="C14" s="31">
        <v>63</v>
      </c>
      <c r="D14" s="32"/>
      <c r="E14" s="32"/>
      <c r="F14" s="29">
        <v>37.835000000000001</v>
      </c>
      <c r="G14" s="29">
        <v>37.835000000000001</v>
      </c>
      <c r="H14" s="29">
        <v>37.078299999999999</v>
      </c>
      <c r="I14" s="29">
        <v>36.336734</v>
      </c>
      <c r="J14" s="29">
        <v>35.60999932</v>
      </c>
      <c r="K14" s="29">
        <v>34.897799333599998</v>
      </c>
      <c r="L14" s="29">
        <v>34.199843346927999</v>
      </c>
      <c r="M14" s="29"/>
      <c r="N14" s="29"/>
      <c r="O14" s="29"/>
    </row>
    <row r="15" spans="1:52" ht="15" customHeight="1" x14ac:dyDescent="0.3">
      <c r="A15" s="27">
        <v>119076</v>
      </c>
      <c r="B15" s="27" t="s">
        <v>585</v>
      </c>
      <c r="C15" s="31">
        <v>63</v>
      </c>
      <c r="D15" s="32"/>
      <c r="E15" s="32"/>
      <c r="F15" s="29">
        <v>29.335000000000001</v>
      </c>
      <c r="G15" s="29">
        <v>29.335000000000001</v>
      </c>
      <c r="H15" s="29">
        <v>28.7483</v>
      </c>
      <c r="I15" s="29">
        <v>28.173334000000001</v>
      </c>
      <c r="J15" s="29">
        <v>27.609867319999999</v>
      </c>
      <c r="K15" s="29">
        <v>27.057669973599999</v>
      </c>
      <c r="L15" s="29">
        <v>26.516516574127998</v>
      </c>
      <c r="M15" s="29"/>
      <c r="N15" s="29"/>
      <c r="O15" s="29"/>
    </row>
    <row r="16" spans="1:52" ht="15" customHeight="1" x14ac:dyDescent="0.3">
      <c r="A16" s="27">
        <v>119076</v>
      </c>
      <c r="B16" s="27" t="s">
        <v>576</v>
      </c>
      <c r="C16" s="31">
        <v>63</v>
      </c>
      <c r="D16" s="32" t="s">
        <v>498</v>
      </c>
      <c r="E16" s="32" t="s">
        <v>355</v>
      </c>
      <c r="F16" s="29">
        <v>28.56</v>
      </c>
      <c r="G16" s="29">
        <v>28.029000000000003</v>
      </c>
      <c r="H16" s="29">
        <v>28.029000000000003</v>
      </c>
      <c r="I16" s="29">
        <v>24.841999999999999</v>
      </c>
      <c r="J16" s="29">
        <v>24.841999999999999</v>
      </c>
      <c r="K16" s="29">
        <v>22.422000000000001</v>
      </c>
      <c r="L16" s="29">
        <v>20.268999999999998</v>
      </c>
      <c r="M16" s="29">
        <v>18.777999999999999</v>
      </c>
      <c r="N16" s="29">
        <v>18.597000000000001</v>
      </c>
      <c r="O16" s="29">
        <v>18.597000000000001</v>
      </c>
    </row>
    <row r="17" spans="1:52" ht="15" customHeight="1" x14ac:dyDescent="0.3">
      <c r="A17" s="32">
        <v>114490</v>
      </c>
      <c r="B17" s="32" t="s">
        <v>573</v>
      </c>
      <c r="C17" s="31">
        <v>45</v>
      </c>
      <c r="D17" s="32" t="s">
        <v>433</v>
      </c>
      <c r="E17" s="34" t="s">
        <v>250</v>
      </c>
      <c r="F17" s="29">
        <v>24.95</v>
      </c>
      <c r="G17" s="29">
        <v>24.95</v>
      </c>
      <c r="H17" s="29">
        <v>23.99</v>
      </c>
      <c r="I17" s="29">
        <v>23.07</v>
      </c>
      <c r="J17" s="29">
        <v>22.18</v>
      </c>
      <c r="K17" s="29">
        <v>19.8</v>
      </c>
      <c r="L17" s="29">
        <v>17.68</v>
      </c>
      <c r="M17" s="43">
        <v>17.68</v>
      </c>
      <c r="N17" s="43">
        <v>17.68</v>
      </c>
      <c r="O17" s="29"/>
      <c r="P17" s="40" t="s">
        <v>411</v>
      </c>
    </row>
    <row r="18" spans="1:52" ht="15" customHeight="1" x14ac:dyDescent="0.3">
      <c r="A18" s="32">
        <v>114490</v>
      </c>
      <c r="B18" s="27" t="s">
        <v>584</v>
      </c>
      <c r="C18" s="31">
        <v>45</v>
      </c>
      <c r="D18" s="32"/>
      <c r="E18" s="34" t="s">
        <v>250</v>
      </c>
      <c r="F18" s="29">
        <v>29.2</v>
      </c>
      <c r="G18" s="29">
        <v>29.2</v>
      </c>
      <c r="H18" s="29">
        <v>28.616</v>
      </c>
      <c r="I18" s="29">
        <v>28.043679999999998</v>
      </c>
      <c r="J18" s="29">
        <v>27.482806399999998</v>
      </c>
      <c r="K18" s="29">
        <v>26.933150271999999</v>
      </c>
      <c r="L18" s="29">
        <v>26.394487266559999</v>
      </c>
      <c r="M18" s="43">
        <v>26.394487266559999</v>
      </c>
      <c r="N18" s="43">
        <v>26.394487266559999</v>
      </c>
      <c r="O18" s="29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</row>
    <row r="19" spans="1:52" s="33" customFormat="1" ht="15" customHeight="1" x14ac:dyDescent="0.3">
      <c r="A19" s="32">
        <v>114490</v>
      </c>
      <c r="B19" s="27" t="s">
        <v>585</v>
      </c>
      <c r="C19" s="31">
        <v>45</v>
      </c>
      <c r="D19" s="32"/>
      <c r="E19" s="34" t="s">
        <v>250</v>
      </c>
      <c r="F19" s="29">
        <v>20.7</v>
      </c>
      <c r="G19" s="29">
        <v>20.7</v>
      </c>
      <c r="H19" s="29">
        <v>20.285999999999998</v>
      </c>
      <c r="I19" s="29">
        <v>19.880279999999999</v>
      </c>
      <c r="J19" s="29">
        <v>19.482674400000001</v>
      </c>
      <c r="K19" s="29">
        <v>19.093020912</v>
      </c>
      <c r="L19" s="29">
        <v>18.711160493760001</v>
      </c>
      <c r="M19" s="43">
        <v>18.711160493760001</v>
      </c>
      <c r="N19" s="43">
        <v>18.711160493760001</v>
      </c>
      <c r="O19" s="29"/>
      <c r="P19" s="4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</row>
    <row r="20" spans="1:52" s="30" customFormat="1" x14ac:dyDescent="0.3">
      <c r="A20" s="32">
        <v>114490</v>
      </c>
      <c r="B20" s="27" t="s">
        <v>576</v>
      </c>
      <c r="C20" s="31">
        <v>45</v>
      </c>
      <c r="D20" s="32" t="s">
        <v>434</v>
      </c>
      <c r="E20" s="34" t="s">
        <v>250</v>
      </c>
      <c r="F20" s="29">
        <v>25.904700000000002</v>
      </c>
      <c r="G20" s="29">
        <v>26.02026</v>
      </c>
      <c r="H20" s="29">
        <v>26.02026</v>
      </c>
      <c r="I20" s="29">
        <v>23.533580000000001</v>
      </c>
      <c r="J20" s="29">
        <v>23.533580000000001</v>
      </c>
      <c r="K20" s="29">
        <v>21.134640000000001</v>
      </c>
      <c r="L20" s="29">
        <v>19.432270000000003</v>
      </c>
      <c r="M20" s="29">
        <v>17.52553</v>
      </c>
      <c r="N20" s="29">
        <v>15.870240000000001</v>
      </c>
      <c r="O20" s="29">
        <v>15.870240000000001</v>
      </c>
      <c r="P20" s="4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</row>
    <row r="21" spans="1:52" ht="15" customHeight="1" x14ac:dyDescent="0.3">
      <c r="A21" s="27">
        <v>111559</v>
      </c>
      <c r="B21" s="27" t="s">
        <v>572</v>
      </c>
      <c r="C21" s="31">
        <v>69</v>
      </c>
      <c r="D21" s="32" t="s">
        <v>280</v>
      </c>
      <c r="E21" s="34" t="s">
        <v>325</v>
      </c>
      <c r="F21" s="29">
        <v>42.9</v>
      </c>
      <c r="G21" s="29">
        <f>F21*105%</f>
        <v>45.045000000000002</v>
      </c>
      <c r="H21" s="29">
        <f>G21*97%</f>
        <v>43.693649999999998</v>
      </c>
      <c r="I21" s="29">
        <f>H21*92%</f>
        <v>40.198157999999999</v>
      </c>
      <c r="J21" s="29">
        <f>I21*92%</f>
        <v>36.982305359999998</v>
      </c>
      <c r="K21" s="29">
        <f>J21*92%</f>
        <v>34.023720931199996</v>
      </c>
      <c r="L21" s="29">
        <f>K21*92%</f>
        <v>31.301823256703997</v>
      </c>
      <c r="M21" s="29">
        <f>L21*88%</f>
        <v>27.545604465899519</v>
      </c>
      <c r="N21" s="29">
        <f>M21*85%</f>
        <v>23.413763796014589</v>
      </c>
      <c r="O21" s="29">
        <f>N21*86%</f>
        <v>20.135836864572546</v>
      </c>
    </row>
    <row r="22" spans="1:52" ht="15" customHeight="1" x14ac:dyDescent="0.3">
      <c r="A22" s="27">
        <v>111559</v>
      </c>
      <c r="B22" s="27" t="s">
        <v>581</v>
      </c>
      <c r="C22" s="28">
        <v>69</v>
      </c>
      <c r="D22" s="22"/>
      <c r="E22" s="34" t="s">
        <v>325</v>
      </c>
      <c r="F22" s="29">
        <v>27.975999999999999</v>
      </c>
      <c r="G22" s="29">
        <v>27.975999999999999</v>
      </c>
      <c r="H22" s="29">
        <v>27.975999999999999</v>
      </c>
      <c r="I22" s="29">
        <v>24.616800000000001</v>
      </c>
      <c r="J22" s="29">
        <v>24.616800000000001</v>
      </c>
      <c r="K22" s="29">
        <v>21.6632</v>
      </c>
      <c r="L22" s="29">
        <v>19.063199999999998</v>
      </c>
      <c r="M22" s="29">
        <v>16.775199999999998</v>
      </c>
      <c r="N22" s="29">
        <v>14.767999999999999</v>
      </c>
      <c r="O22" s="29">
        <v>13</v>
      </c>
    </row>
    <row r="23" spans="1:52" ht="15" customHeight="1" x14ac:dyDescent="0.3">
      <c r="A23" s="27">
        <v>111559</v>
      </c>
      <c r="B23" s="27" t="s">
        <v>584</v>
      </c>
      <c r="C23" s="31">
        <v>69</v>
      </c>
      <c r="D23" s="32" t="s">
        <v>280</v>
      </c>
      <c r="E23" s="34" t="s">
        <v>325</v>
      </c>
      <c r="F23" s="29">
        <v>41.13</v>
      </c>
      <c r="G23" s="29">
        <v>41.13</v>
      </c>
      <c r="H23" s="29">
        <v>40.307400000000001</v>
      </c>
      <c r="I23" s="29">
        <v>39.501252000000001</v>
      </c>
      <c r="J23" s="29">
        <v>38.711226959999998</v>
      </c>
      <c r="K23" s="29">
        <v>37.937002420799999</v>
      </c>
      <c r="L23" s="29">
        <v>37.178262372383998</v>
      </c>
      <c r="M23" s="29"/>
      <c r="N23" s="29"/>
      <c r="O23" s="29"/>
    </row>
    <row r="24" spans="1:52" ht="15" customHeight="1" x14ac:dyDescent="0.3">
      <c r="A24" s="27">
        <v>111559</v>
      </c>
      <c r="B24" s="27" t="s">
        <v>585</v>
      </c>
      <c r="C24" s="31">
        <v>69</v>
      </c>
      <c r="D24" s="32" t="s">
        <v>280</v>
      </c>
      <c r="E24" s="34" t="s">
        <v>325</v>
      </c>
      <c r="F24" s="29">
        <v>32.630000000000003</v>
      </c>
      <c r="G24" s="29">
        <v>32.630000000000003</v>
      </c>
      <c r="H24" s="29">
        <v>31.977400000000003</v>
      </c>
      <c r="I24" s="29">
        <v>31.337852000000002</v>
      </c>
      <c r="J24" s="29">
        <v>30.71109496</v>
      </c>
      <c r="K24" s="29">
        <v>30.0968730608</v>
      </c>
      <c r="L24" s="29">
        <v>29.494935599584</v>
      </c>
      <c r="M24" s="29"/>
      <c r="N24" s="29"/>
      <c r="O24" s="29"/>
    </row>
    <row r="25" spans="1:52" ht="15" customHeight="1" x14ac:dyDescent="0.3">
      <c r="A25" s="27">
        <v>111559</v>
      </c>
      <c r="B25" s="27" t="s">
        <v>576</v>
      </c>
      <c r="C25" s="31">
        <v>69</v>
      </c>
      <c r="D25" s="32" t="s">
        <v>99</v>
      </c>
      <c r="E25" s="32" t="s">
        <v>355</v>
      </c>
      <c r="F25" s="29">
        <v>32.698799999999991</v>
      </c>
      <c r="G25" s="29">
        <v>32.041289999999996</v>
      </c>
      <c r="H25" s="29">
        <v>32.041289999999996</v>
      </c>
      <c r="I25" s="29">
        <v>28.612380000000002</v>
      </c>
      <c r="J25" s="29">
        <v>28.612380000000002</v>
      </c>
      <c r="K25" s="29">
        <v>26.045580000000001</v>
      </c>
      <c r="L25" s="29">
        <v>23.781029999999998</v>
      </c>
      <c r="M25" s="29">
        <v>22.145159999999997</v>
      </c>
      <c r="N25" s="29">
        <v>21.932189999999999</v>
      </c>
      <c r="O25" s="29">
        <v>21.932189999999999</v>
      </c>
    </row>
    <row r="26" spans="1:52" ht="15" customHeight="1" x14ac:dyDescent="0.3">
      <c r="A26" s="27">
        <v>101919</v>
      </c>
      <c r="B26" s="27" t="s">
        <v>572</v>
      </c>
      <c r="C26" s="31">
        <v>86</v>
      </c>
      <c r="D26" s="32" t="s">
        <v>533</v>
      </c>
      <c r="E26" s="32" t="s">
        <v>535</v>
      </c>
      <c r="F26" s="29">
        <v>21.99</v>
      </c>
      <c r="G26" s="29">
        <f>F26*105%</f>
        <v>23.089500000000001</v>
      </c>
      <c r="H26" s="29">
        <f>G26*97%</f>
        <v>22.396815</v>
      </c>
      <c r="I26" s="29">
        <f>H26*92%</f>
        <v>20.605069800000003</v>
      </c>
      <c r="J26" s="29">
        <f>I26*92%</f>
        <v>18.956664216000004</v>
      </c>
      <c r="K26" s="29">
        <f>J26*92%</f>
        <v>17.440131078720004</v>
      </c>
      <c r="L26" s="29">
        <f>K26*92%</f>
        <v>16.044920592422404</v>
      </c>
      <c r="M26" s="29">
        <f>L26*88%</f>
        <v>14.119530121331715</v>
      </c>
      <c r="N26" s="29">
        <f>M26*85%</f>
        <v>12.001600603131958</v>
      </c>
      <c r="O26" s="29">
        <f>N26*86%</f>
        <v>10.321376518693484</v>
      </c>
    </row>
    <row r="27" spans="1:52" ht="15" customHeight="1" x14ac:dyDescent="0.3">
      <c r="A27" s="32">
        <v>101919</v>
      </c>
      <c r="B27" s="32" t="s">
        <v>573</v>
      </c>
      <c r="C27" s="31">
        <v>86</v>
      </c>
      <c r="D27" s="32" t="s">
        <v>536</v>
      </c>
      <c r="E27" s="34" t="s">
        <v>535</v>
      </c>
      <c r="F27" s="29">
        <v>27.8</v>
      </c>
      <c r="G27" s="29">
        <v>27.8</v>
      </c>
      <c r="H27" s="29">
        <v>26.73076923076923</v>
      </c>
      <c r="I27" s="29">
        <v>25.702662721893489</v>
      </c>
      <c r="J27" s="29">
        <v>24.714098771051432</v>
      </c>
      <c r="K27" s="29">
        <v>22.066159617010204</v>
      </c>
      <c r="L27" s="29">
        <v>19.701928229473396</v>
      </c>
      <c r="M27" s="29"/>
      <c r="N27" s="29"/>
      <c r="O27" s="29"/>
    </row>
    <row r="28" spans="1:52" ht="15" customHeight="1" x14ac:dyDescent="0.3">
      <c r="A28" s="27">
        <v>101919</v>
      </c>
      <c r="B28" s="27" t="s">
        <v>584</v>
      </c>
      <c r="C28" s="31">
        <v>86</v>
      </c>
      <c r="D28" s="32"/>
      <c r="E28" s="34" t="s">
        <v>535</v>
      </c>
      <c r="F28" s="29">
        <v>30.395</v>
      </c>
      <c r="G28" s="29">
        <v>30.395</v>
      </c>
      <c r="H28" s="29">
        <v>29.787099999999999</v>
      </c>
      <c r="I28" s="29">
        <v>29.191357999999997</v>
      </c>
      <c r="J28" s="29">
        <v>28.607530839999995</v>
      </c>
      <c r="K28" s="29">
        <v>28.035380223199994</v>
      </c>
      <c r="L28" s="29">
        <v>27.474672618735994</v>
      </c>
      <c r="M28" s="29"/>
      <c r="N28" s="29"/>
      <c r="O28" s="29"/>
    </row>
    <row r="29" spans="1:52" ht="15" customHeight="1" x14ac:dyDescent="0.3">
      <c r="A29" s="27">
        <v>101919</v>
      </c>
      <c r="B29" s="27" t="s">
        <v>585</v>
      </c>
      <c r="C29" s="31">
        <v>86</v>
      </c>
      <c r="D29" s="32"/>
      <c r="E29" s="34" t="s">
        <v>535</v>
      </c>
      <c r="F29" s="29">
        <v>21.895</v>
      </c>
      <c r="G29" s="29">
        <v>21.895</v>
      </c>
      <c r="H29" s="29">
        <v>21.457100000000001</v>
      </c>
      <c r="I29" s="29">
        <v>21.027958000000002</v>
      </c>
      <c r="J29" s="29">
        <v>20.607398840000002</v>
      </c>
      <c r="K29" s="29">
        <v>20.195250863200002</v>
      </c>
      <c r="L29" s="29">
        <v>19.791345845936</v>
      </c>
      <c r="M29" s="29"/>
      <c r="N29" s="29"/>
      <c r="O29" s="29"/>
    </row>
    <row r="30" spans="1:52" ht="15" customHeight="1" x14ac:dyDescent="0.3">
      <c r="A30" s="27">
        <v>101919</v>
      </c>
      <c r="B30" s="27" t="s">
        <v>576</v>
      </c>
      <c r="C30" s="31">
        <v>86</v>
      </c>
      <c r="D30" s="32" t="s">
        <v>39</v>
      </c>
      <c r="E30" s="32" t="s">
        <v>355</v>
      </c>
      <c r="F30" s="29">
        <v>34.177</v>
      </c>
      <c r="G30" s="29">
        <v>33.447700000000005</v>
      </c>
      <c r="H30" s="29">
        <v>33.447700000000005</v>
      </c>
      <c r="I30" s="29">
        <v>22.081400000000002</v>
      </c>
      <c r="J30" s="29">
        <v>22.081400000000002</v>
      </c>
      <c r="K30" s="29">
        <v>17.965200000000003</v>
      </c>
      <c r="L30" s="29">
        <v>16.700200000000002</v>
      </c>
      <c r="M30" s="29">
        <v>14.635500000000002</v>
      </c>
      <c r="N30" s="29">
        <v>12.148400000000001</v>
      </c>
      <c r="O30" s="29">
        <v>12.148400000000001</v>
      </c>
    </row>
    <row r="31" spans="1:52" ht="15" customHeight="1" x14ac:dyDescent="0.3">
      <c r="A31" s="32">
        <v>100601</v>
      </c>
      <c r="B31" s="32" t="s">
        <v>573</v>
      </c>
      <c r="C31" s="31">
        <v>17</v>
      </c>
      <c r="D31" s="32" t="s">
        <v>358</v>
      </c>
      <c r="E31" s="32"/>
      <c r="F31" s="29">
        <v>27.11</v>
      </c>
      <c r="G31" s="29">
        <v>27.11</v>
      </c>
      <c r="H31" s="29">
        <v>26.06730769230769</v>
      </c>
      <c r="I31" s="29">
        <v>25.064718934911241</v>
      </c>
      <c r="J31" s="29">
        <v>24.100691283568501</v>
      </c>
      <c r="K31" s="29">
        <v>21.518474360329016</v>
      </c>
      <c r="L31" s="29">
        <v>19.212923536008049</v>
      </c>
      <c r="M31" s="29"/>
      <c r="N31" s="29"/>
      <c r="O31" s="29"/>
    </row>
    <row r="32" spans="1:52" ht="15" customHeight="1" x14ac:dyDescent="0.3">
      <c r="A32" s="27">
        <v>100601</v>
      </c>
      <c r="B32" s="27" t="s">
        <v>583</v>
      </c>
      <c r="C32" s="31">
        <v>17</v>
      </c>
      <c r="D32" s="32" t="s">
        <v>57</v>
      </c>
      <c r="E32" s="32"/>
      <c r="F32" s="29">
        <v>44.465000000000003</v>
      </c>
      <c r="G32" s="29">
        <v>44.465000000000003</v>
      </c>
      <c r="H32" s="29">
        <v>43.575700000000005</v>
      </c>
      <c r="I32" s="29">
        <v>42.704186000000007</v>
      </c>
      <c r="J32" s="29">
        <v>41.850102280000009</v>
      </c>
      <c r="K32" s="29">
        <v>41.013100234400007</v>
      </c>
      <c r="L32" s="29">
        <v>40.192838229712002</v>
      </c>
      <c r="M32" s="29"/>
      <c r="N32" s="29"/>
      <c r="O32" s="29"/>
    </row>
    <row r="33" spans="1:52" ht="15" customHeight="1" x14ac:dyDescent="0.3">
      <c r="A33" s="27">
        <v>100601</v>
      </c>
      <c r="B33" s="27" t="s">
        <v>576</v>
      </c>
      <c r="C33" s="31">
        <v>17</v>
      </c>
      <c r="D33" s="32" t="s">
        <v>57</v>
      </c>
      <c r="E33" s="32" t="s">
        <v>355</v>
      </c>
      <c r="F33" s="29">
        <v>27.9</v>
      </c>
      <c r="G33" s="29">
        <v>27.014999999999997</v>
      </c>
      <c r="H33" s="29">
        <v>27.014999999999997</v>
      </c>
      <c r="I33" s="29">
        <v>23.462</v>
      </c>
      <c r="J33" s="29">
        <v>23.462</v>
      </c>
      <c r="K33" s="29">
        <v>20.788999999999998</v>
      </c>
      <c r="L33" s="29">
        <v>18.649000000000001</v>
      </c>
      <c r="M33" s="29">
        <v>16.798999999999999</v>
      </c>
      <c r="N33" s="29">
        <v>16.637999999999998</v>
      </c>
      <c r="O33" s="29">
        <v>16.637999999999998</v>
      </c>
    </row>
    <row r="34" spans="1:52" ht="15" customHeight="1" x14ac:dyDescent="0.3">
      <c r="A34" s="32">
        <v>99787</v>
      </c>
      <c r="B34" s="32" t="s">
        <v>574</v>
      </c>
      <c r="C34" s="31">
        <v>77</v>
      </c>
      <c r="D34" s="32" t="s">
        <v>520</v>
      </c>
      <c r="E34" s="32" t="s">
        <v>297</v>
      </c>
      <c r="F34" s="29">
        <v>40</v>
      </c>
      <c r="G34" s="29">
        <v>40</v>
      </c>
      <c r="H34" s="29">
        <v>40</v>
      </c>
      <c r="I34" s="29">
        <v>38</v>
      </c>
      <c r="J34" s="29">
        <v>38</v>
      </c>
      <c r="K34" s="29">
        <v>34</v>
      </c>
      <c r="L34" s="29">
        <v>32</v>
      </c>
      <c r="M34" s="29">
        <v>30</v>
      </c>
      <c r="N34" s="29">
        <v>27</v>
      </c>
      <c r="O34" s="29">
        <v>24</v>
      </c>
    </row>
    <row r="35" spans="1:52" ht="15" customHeight="1" x14ac:dyDescent="0.3">
      <c r="A35" s="32">
        <v>99787</v>
      </c>
      <c r="B35" s="32" t="s">
        <v>573</v>
      </c>
      <c r="C35" s="31">
        <v>77</v>
      </c>
      <c r="D35" s="32" t="s">
        <v>520</v>
      </c>
      <c r="E35" s="32" t="s">
        <v>297</v>
      </c>
      <c r="F35" s="29">
        <v>23.25</v>
      </c>
      <c r="G35" s="29">
        <v>23.25</v>
      </c>
      <c r="H35" s="29">
        <v>21.933962264150942</v>
      </c>
      <c r="I35" s="29">
        <v>20.692417230331078</v>
      </c>
      <c r="J35" s="29">
        <v>19.521148330501017</v>
      </c>
      <c r="K35" s="29">
        <v>18.416177670283979</v>
      </c>
      <c r="L35" s="29">
        <v>17.052016361374054</v>
      </c>
      <c r="M35" s="29">
        <v>15.788904038309308</v>
      </c>
      <c r="N35" s="29"/>
      <c r="O35" s="29"/>
    </row>
    <row r="36" spans="1:52" ht="15" customHeight="1" x14ac:dyDescent="0.3">
      <c r="A36" s="27">
        <v>99787</v>
      </c>
      <c r="B36" s="27" t="s">
        <v>584</v>
      </c>
      <c r="C36" s="31">
        <v>77</v>
      </c>
      <c r="D36" s="32" t="s">
        <v>234</v>
      </c>
      <c r="E36" s="32" t="s">
        <v>297</v>
      </c>
      <c r="F36" s="29">
        <v>31.74</v>
      </c>
      <c r="G36" s="29">
        <v>31.74</v>
      </c>
      <c r="H36" s="29">
        <v>31.105199999999996</v>
      </c>
      <c r="I36" s="29">
        <v>30.483095999999996</v>
      </c>
      <c r="J36" s="29">
        <v>29.873434079999996</v>
      </c>
      <c r="K36" s="29">
        <v>29.275965398399997</v>
      </c>
      <c r="L36" s="29">
        <v>28.690446090431998</v>
      </c>
      <c r="M36" s="29"/>
      <c r="N36" s="29"/>
      <c r="O36" s="29"/>
    </row>
    <row r="37" spans="1:52" ht="15" customHeight="1" x14ac:dyDescent="0.3">
      <c r="A37" s="27">
        <v>99787</v>
      </c>
      <c r="B37" s="27" t="s">
        <v>585</v>
      </c>
      <c r="C37" s="31">
        <v>77</v>
      </c>
      <c r="D37" s="32" t="s">
        <v>234</v>
      </c>
      <c r="E37" s="32" t="s">
        <v>297</v>
      </c>
      <c r="F37" s="29">
        <v>23.24</v>
      </c>
      <c r="G37" s="29">
        <v>23.24</v>
      </c>
      <c r="H37" s="29">
        <v>22.775199999999998</v>
      </c>
      <c r="I37" s="29">
        <v>22.319695999999997</v>
      </c>
      <c r="J37" s="29">
        <v>21.873302079999995</v>
      </c>
      <c r="K37" s="29">
        <v>21.435836038399994</v>
      </c>
      <c r="L37" s="29">
        <v>21.007119317631993</v>
      </c>
      <c r="M37" s="29"/>
      <c r="N37" s="29"/>
      <c r="O37" s="29"/>
    </row>
    <row r="38" spans="1:52" ht="15" customHeight="1" x14ac:dyDescent="0.3">
      <c r="A38" s="27">
        <v>99787</v>
      </c>
      <c r="B38" s="27" t="s">
        <v>576</v>
      </c>
      <c r="C38" s="31">
        <v>77</v>
      </c>
      <c r="D38" s="32" t="s">
        <v>297</v>
      </c>
      <c r="E38" s="32" t="s">
        <v>343</v>
      </c>
      <c r="F38" s="29">
        <v>19.84</v>
      </c>
      <c r="G38" s="29">
        <v>19.488999999999997</v>
      </c>
      <c r="H38" s="29">
        <v>19.488999999999997</v>
      </c>
      <c r="I38" s="29">
        <v>18.437000000000001</v>
      </c>
      <c r="J38" s="29">
        <v>18.437000000000001</v>
      </c>
      <c r="K38" s="29">
        <v>17.536000000000001</v>
      </c>
      <c r="L38" s="29">
        <v>16.853000000000002</v>
      </c>
      <c r="M38" s="29">
        <v>16.594999999999999</v>
      </c>
      <c r="N38" s="29">
        <v>16.434999999999999</v>
      </c>
      <c r="O38" s="29">
        <v>16.434999999999999</v>
      </c>
    </row>
    <row r="39" spans="1:52" s="33" customFormat="1" x14ac:dyDescent="0.3">
      <c r="A39" s="27">
        <v>99332</v>
      </c>
      <c r="B39" s="27" t="s">
        <v>577</v>
      </c>
      <c r="C39" s="31">
        <v>26</v>
      </c>
      <c r="D39" s="32" t="s">
        <v>366</v>
      </c>
      <c r="E39" s="32" t="s">
        <v>367</v>
      </c>
      <c r="F39" s="29">
        <v>45.46</v>
      </c>
      <c r="G39" s="29">
        <v>45.46</v>
      </c>
      <c r="H39" s="29">
        <v>45.46</v>
      </c>
      <c r="I39" s="29">
        <v>42.28</v>
      </c>
      <c r="J39" s="29">
        <v>42.28</v>
      </c>
      <c r="K39" s="29">
        <v>39.32</v>
      </c>
      <c r="L39" s="29">
        <v>36.57</v>
      </c>
      <c r="M39" s="29">
        <v>32.909999999999997</v>
      </c>
      <c r="N39" s="29">
        <v>29.62</v>
      </c>
      <c r="O39" s="29">
        <v>29.62</v>
      </c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</row>
    <row r="40" spans="1:52" s="33" customFormat="1" x14ac:dyDescent="0.3">
      <c r="A40" s="27">
        <v>99332</v>
      </c>
      <c r="B40" s="27" t="s">
        <v>584</v>
      </c>
      <c r="C40" s="31">
        <v>26</v>
      </c>
      <c r="D40" s="32"/>
      <c r="E40" s="32"/>
      <c r="F40" s="29">
        <v>52.435000000000002</v>
      </c>
      <c r="G40" s="29">
        <v>52.435000000000002</v>
      </c>
      <c r="H40" s="29">
        <v>51.386299999999999</v>
      </c>
      <c r="I40" s="29">
        <v>50.358573999999997</v>
      </c>
      <c r="J40" s="29">
        <v>49.351402519999994</v>
      </c>
      <c r="K40" s="29">
        <v>48.364374469599994</v>
      </c>
      <c r="L40" s="29">
        <v>47.397086980207995</v>
      </c>
      <c r="M40" s="29"/>
      <c r="N40" s="29"/>
      <c r="O40" s="29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</row>
    <row r="41" spans="1:52" x14ac:dyDescent="0.3">
      <c r="A41" s="27">
        <v>99332</v>
      </c>
      <c r="B41" s="27" t="s">
        <v>585</v>
      </c>
      <c r="C41" s="31">
        <v>26</v>
      </c>
      <c r="D41" s="32"/>
      <c r="E41" s="32"/>
      <c r="F41" s="29">
        <v>43.935000000000002</v>
      </c>
      <c r="G41" s="29">
        <v>43.935000000000002</v>
      </c>
      <c r="H41" s="29">
        <v>43.0563</v>
      </c>
      <c r="I41" s="29">
        <v>42.195174000000002</v>
      </c>
      <c r="J41" s="29">
        <v>41.35127052</v>
      </c>
      <c r="K41" s="29">
        <v>40.524245109600002</v>
      </c>
      <c r="L41" s="29">
        <v>39.713760207408001</v>
      </c>
      <c r="M41" s="29"/>
      <c r="N41" s="29"/>
      <c r="O41" s="29"/>
    </row>
    <row r="42" spans="1:52" x14ac:dyDescent="0.3">
      <c r="A42" s="27">
        <v>99332</v>
      </c>
      <c r="B42" s="27" t="s">
        <v>576</v>
      </c>
      <c r="C42" s="31">
        <v>26</v>
      </c>
      <c r="D42" s="32" t="s">
        <v>63</v>
      </c>
      <c r="E42" s="32" t="s">
        <v>355</v>
      </c>
      <c r="F42" s="29">
        <v>42.68</v>
      </c>
      <c r="G42" s="29">
        <v>42.247700000000002</v>
      </c>
      <c r="H42" s="29">
        <v>42.247700000000002</v>
      </c>
      <c r="I42" s="29">
        <v>38.758500000000005</v>
      </c>
      <c r="J42" s="29">
        <v>38.758500000000005</v>
      </c>
      <c r="K42" s="29">
        <v>35.396900000000002</v>
      </c>
      <c r="L42" s="29">
        <v>32.737100000000005</v>
      </c>
      <c r="M42" s="29">
        <v>32.424700000000001</v>
      </c>
      <c r="N42" s="29">
        <v>32.113399999999999</v>
      </c>
      <c r="O42" s="29">
        <v>32.113399999999999</v>
      </c>
    </row>
    <row r="43" spans="1:52" x14ac:dyDescent="0.3">
      <c r="A43" s="27">
        <v>98221</v>
      </c>
      <c r="B43" s="27" t="s">
        <v>572</v>
      </c>
      <c r="C43" s="31">
        <v>69</v>
      </c>
      <c r="D43" s="32"/>
      <c r="E43" s="34" t="s">
        <v>47</v>
      </c>
      <c r="F43" s="29">
        <v>42.9</v>
      </c>
      <c r="G43" s="29">
        <f>F43*105%</f>
        <v>45.045000000000002</v>
      </c>
      <c r="H43" s="29">
        <f>G43*97%</f>
        <v>43.693649999999998</v>
      </c>
      <c r="I43" s="29">
        <f>H43*92%</f>
        <v>40.198157999999999</v>
      </c>
      <c r="J43" s="29">
        <f>I43*92%</f>
        <v>36.982305359999998</v>
      </c>
      <c r="K43" s="29">
        <f>J43*92%</f>
        <v>34.023720931199996</v>
      </c>
      <c r="L43" s="29">
        <f>K43*92%</f>
        <v>31.301823256703997</v>
      </c>
      <c r="M43" s="29">
        <f>L43*88%</f>
        <v>27.545604465899519</v>
      </c>
      <c r="N43" s="29">
        <f>M43*85%</f>
        <v>23.413763796014589</v>
      </c>
      <c r="O43" s="29">
        <f>N43*86%</f>
        <v>20.135836864572546</v>
      </c>
    </row>
    <row r="44" spans="1:52" x14ac:dyDescent="0.3">
      <c r="A44" s="27">
        <v>98221</v>
      </c>
      <c r="B44" s="27" t="s">
        <v>581</v>
      </c>
      <c r="C44" s="28">
        <v>69</v>
      </c>
      <c r="D44" s="27"/>
      <c r="E44" s="34" t="s">
        <v>47</v>
      </c>
      <c r="F44" s="29">
        <v>27.975999999999999</v>
      </c>
      <c r="G44" s="29">
        <v>27.975999999999999</v>
      </c>
      <c r="H44" s="29">
        <v>27.975999999999999</v>
      </c>
      <c r="I44" s="29">
        <v>24.616800000000001</v>
      </c>
      <c r="J44" s="29">
        <v>24.616800000000001</v>
      </c>
      <c r="K44" s="29">
        <v>21.6632</v>
      </c>
      <c r="L44" s="29">
        <v>19.063199999999998</v>
      </c>
      <c r="M44" s="29">
        <v>16.775199999999998</v>
      </c>
      <c r="N44" s="29">
        <v>14.767999999999999</v>
      </c>
      <c r="O44" s="29">
        <v>13</v>
      </c>
    </row>
    <row r="45" spans="1:52" x14ac:dyDescent="0.3">
      <c r="A45" s="27">
        <v>98221</v>
      </c>
      <c r="B45" s="27" t="s">
        <v>584</v>
      </c>
      <c r="C45" s="31">
        <v>69</v>
      </c>
      <c r="D45" s="32" t="s">
        <v>280</v>
      </c>
      <c r="E45" s="32" t="s">
        <v>47</v>
      </c>
      <c r="F45" s="29">
        <v>41.13</v>
      </c>
      <c r="G45" s="29">
        <v>41.13</v>
      </c>
      <c r="H45" s="29">
        <v>40.307400000000001</v>
      </c>
      <c r="I45" s="29">
        <v>39.501252000000001</v>
      </c>
      <c r="J45" s="29">
        <v>38.711226959999998</v>
      </c>
      <c r="K45" s="29">
        <v>37.937002420799999</v>
      </c>
      <c r="L45" s="29">
        <v>37.178262372383998</v>
      </c>
      <c r="M45" s="29"/>
      <c r="N45" s="29"/>
      <c r="O45" s="29"/>
    </row>
    <row r="46" spans="1:52" x14ac:dyDescent="0.3">
      <c r="A46" s="27">
        <v>98221</v>
      </c>
      <c r="B46" s="27" t="s">
        <v>585</v>
      </c>
      <c r="C46" s="31">
        <v>69</v>
      </c>
      <c r="D46" s="32" t="s">
        <v>280</v>
      </c>
      <c r="E46" s="32" t="s">
        <v>47</v>
      </c>
      <c r="F46" s="29">
        <v>32.630000000000003</v>
      </c>
      <c r="G46" s="29">
        <v>32.630000000000003</v>
      </c>
      <c r="H46" s="29">
        <v>31.977400000000003</v>
      </c>
      <c r="I46" s="29">
        <v>31.337852000000002</v>
      </c>
      <c r="J46" s="29">
        <v>30.71109496</v>
      </c>
      <c r="K46" s="29">
        <v>30.0968730608</v>
      </c>
      <c r="L46" s="29">
        <v>29.494935599584</v>
      </c>
      <c r="M46" s="29"/>
      <c r="N46" s="29"/>
      <c r="O46" s="29"/>
    </row>
    <row r="47" spans="1:52" x14ac:dyDescent="0.3">
      <c r="A47" s="27">
        <v>98221</v>
      </c>
      <c r="B47" s="27" t="s">
        <v>576</v>
      </c>
      <c r="C47" s="31">
        <v>69</v>
      </c>
      <c r="D47" s="32" t="s">
        <v>47</v>
      </c>
      <c r="E47" s="32" t="s">
        <v>355</v>
      </c>
      <c r="F47" s="29">
        <v>32.698799999999991</v>
      </c>
      <c r="G47" s="29">
        <v>32.041289999999996</v>
      </c>
      <c r="H47" s="29">
        <v>32.041289999999996</v>
      </c>
      <c r="I47" s="29">
        <v>28.612380000000002</v>
      </c>
      <c r="J47" s="29">
        <v>28.612380000000002</v>
      </c>
      <c r="K47" s="29">
        <v>26.045580000000001</v>
      </c>
      <c r="L47" s="29">
        <v>23.781029999999998</v>
      </c>
      <c r="M47" s="29">
        <v>22.145159999999997</v>
      </c>
      <c r="N47" s="29">
        <v>21.932189999999999</v>
      </c>
      <c r="O47" s="29">
        <v>21.932189999999999</v>
      </c>
    </row>
    <row r="48" spans="1:52" x14ac:dyDescent="0.3">
      <c r="A48" s="27">
        <v>98052</v>
      </c>
      <c r="B48" s="27" t="s">
        <v>584</v>
      </c>
      <c r="C48" s="31">
        <v>3</v>
      </c>
      <c r="D48" s="32" t="s">
        <v>204</v>
      </c>
      <c r="E48" s="32" t="s">
        <v>205</v>
      </c>
      <c r="F48" s="29">
        <v>37.54</v>
      </c>
      <c r="G48" s="29">
        <v>37.54</v>
      </c>
      <c r="H48" s="29">
        <v>36.789200000000001</v>
      </c>
      <c r="I48" s="29">
        <v>36.053415999999999</v>
      </c>
      <c r="J48" s="29">
        <v>35.332347679999998</v>
      </c>
      <c r="K48" s="29">
        <v>34.625700726399998</v>
      </c>
      <c r="L48" s="29">
        <v>33.933186711871997</v>
      </c>
      <c r="M48" s="29"/>
      <c r="N48" s="29"/>
      <c r="O48" s="29"/>
    </row>
    <row r="49" spans="1:52" s="30" customFormat="1" x14ac:dyDescent="0.3">
      <c r="A49" s="27">
        <v>98052</v>
      </c>
      <c r="B49" s="27" t="s">
        <v>585</v>
      </c>
      <c r="C49" s="31">
        <v>3</v>
      </c>
      <c r="D49" s="32" t="s">
        <v>204</v>
      </c>
      <c r="E49" s="32" t="s">
        <v>205</v>
      </c>
      <c r="F49" s="29">
        <v>29.04</v>
      </c>
      <c r="G49" s="29">
        <v>29.04</v>
      </c>
      <c r="H49" s="29">
        <v>28.459199999999999</v>
      </c>
      <c r="I49" s="29">
        <v>27.890015999999999</v>
      </c>
      <c r="J49" s="29">
        <v>27.332215679999997</v>
      </c>
      <c r="K49" s="29">
        <v>26.785571366399996</v>
      </c>
      <c r="L49" s="29">
        <v>26.249859939071996</v>
      </c>
      <c r="M49" s="29"/>
      <c r="N49" s="29"/>
      <c r="O49" s="29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</row>
    <row r="50" spans="1:52" x14ac:dyDescent="0.3">
      <c r="A50" s="27">
        <v>98052</v>
      </c>
      <c r="B50" s="27" t="s">
        <v>576</v>
      </c>
      <c r="C50" s="31">
        <v>3</v>
      </c>
      <c r="D50" s="32" t="s">
        <v>60</v>
      </c>
      <c r="E50" s="32" t="s">
        <v>343</v>
      </c>
      <c r="F50" s="29">
        <v>23.79</v>
      </c>
      <c r="G50" s="29">
        <v>23.04</v>
      </c>
      <c r="H50" s="29">
        <v>23.04</v>
      </c>
      <c r="I50" s="29">
        <v>21.861000000000001</v>
      </c>
      <c r="J50" s="29">
        <v>21.861000000000001</v>
      </c>
      <c r="K50" s="29">
        <v>20.771999999999998</v>
      </c>
      <c r="L50" s="29">
        <v>20.402999999999999</v>
      </c>
      <c r="M50" s="29">
        <v>20.134999999999998</v>
      </c>
      <c r="N50" s="29">
        <v>19.942</v>
      </c>
      <c r="O50" s="29">
        <v>19.942</v>
      </c>
    </row>
    <row r="51" spans="1:52" s="33" customFormat="1" x14ac:dyDescent="0.3">
      <c r="A51" s="32">
        <v>86279</v>
      </c>
      <c r="B51" s="32" t="s">
        <v>574</v>
      </c>
      <c r="C51" s="31">
        <v>95</v>
      </c>
      <c r="D51" s="32" t="s">
        <v>304</v>
      </c>
      <c r="E51" s="32" t="s">
        <v>46</v>
      </c>
      <c r="F51" s="29">
        <v>40</v>
      </c>
      <c r="G51" s="29">
        <v>40</v>
      </c>
      <c r="H51" s="29">
        <v>40</v>
      </c>
      <c r="I51" s="29">
        <v>38</v>
      </c>
      <c r="J51" s="29">
        <v>38</v>
      </c>
      <c r="K51" s="29">
        <v>34</v>
      </c>
      <c r="L51" s="29">
        <v>32</v>
      </c>
      <c r="M51" s="29">
        <v>30</v>
      </c>
      <c r="N51" s="29">
        <v>27</v>
      </c>
      <c r="O51" s="29">
        <v>24</v>
      </c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</row>
    <row r="52" spans="1:52" s="33" customFormat="1" x14ac:dyDescent="0.3">
      <c r="A52" s="32">
        <v>86279</v>
      </c>
      <c r="B52" s="32" t="s">
        <v>573</v>
      </c>
      <c r="C52" s="31">
        <v>95</v>
      </c>
      <c r="D52" s="32" t="s">
        <v>567</v>
      </c>
      <c r="E52" s="32" t="s">
        <v>305</v>
      </c>
      <c r="F52" s="29">
        <v>23.75</v>
      </c>
      <c r="G52" s="29">
        <v>23.75</v>
      </c>
      <c r="H52" s="29">
        <v>22.40566037735849</v>
      </c>
      <c r="I52" s="29">
        <v>21.137415450338196</v>
      </c>
      <c r="J52" s="29">
        <v>19.940957972017166</v>
      </c>
      <c r="K52" s="29">
        <v>18.812224501902985</v>
      </c>
      <c r="L52" s="29">
        <v>17.41872639065091</v>
      </c>
      <c r="M52" s="29">
        <v>16.128450361713806</v>
      </c>
      <c r="N52" s="29"/>
      <c r="O52" s="29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</row>
    <row r="53" spans="1:52" x14ac:dyDescent="0.3">
      <c r="A53" s="27">
        <v>86279</v>
      </c>
      <c r="B53" s="27" t="s">
        <v>581</v>
      </c>
      <c r="C53" s="28">
        <v>95</v>
      </c>
      <c r="D53" s="27" t="s">
        <v>157</v>
      </c>
      <c r="E53" s="27" t="s">
        <v>156</v>
      </c>
      <c r="F53" s="29">
        <v>32.36</v>
      </c>
      <c r="G53" s="29">
        <v>32.36</v>
      </c>
      <c r="H53" s="29">
        <v>32.36</v>
      </c>
      <c r="I53" s="29">
        <v>27.51</v>
      </c>
      <c r="J53" s="29">
        <v>27.51</v>
      </c>
      <c r="K53" s="29">
        <v>23.38</v>
      </c>
      <c r="L53" s="29">
        <v>19.88</v>
      </c>
      <c r="M53" s="29">
        <v>16.89</v>
      </c>
      <c r="N53" s="29">
        <v>14.9</v>
      </c>
      <c r="O53" s="29">
        <v>13.1</v>
      </c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</row>
    <row r="54" spans="1:52" x14ac:dyDescent="0.3">
      <c r="A54" s="27">
        <v>86279</v>
      </c>
      <c r="B54" s="27" t="s">
        <v>584</v>
      </c>
      <c r="C54" s="31">
        <v>95</v>
      </c>
      <c r="D54" s="32" t="s">
        <v>304</v>
      </c>
      <c r="E54" s="32" t="s">
        <v>305</v>
      </c>
      <c r="F54" s="29">
        <v>35.945</v>
      </c>
      <c r="G54" s="29">
        <v>35.945</v>
      </c>
      <c r="H54" s="29">
        <v>35.226100000000002</v>
      </c>
      <c r="I54" s="29">
        <v>34.521578000000005</v>
      </c>
      <c r="J54" s="29">
        <v>33.831146440000005</v>
      </c>
      <c r="K54" s="29">
        <v>33.154523511200004</v>
      </c>
      <c r="L54" s="29">
        <v>32.491433040976005</v>
      </c>
      <c r="M54" s="29"/>
      <c r="N54" s="29"/>
      <c r="O54" s="29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</row>
    <row r="55" spans="1:52" x14ac:dyDescent="0.3">
      <c r="A55" s="27">
        <v>86279</v>
      </c>
      <c r="B55" s="27" t="s">
        <v>585</v>
      </c>
      <c r="C55" s="31">
        <v>95</v>
      </c>
      <c r="D55" s="32" t="s">
        <v>304</v>
      </c>
      <c r="E55" s="32" t="s">
        <v>305</v>
      </c>
      <c r="F55" s="29">
        <v>27.445</v>
      </c>
      <c r="G55" s="29">
        <v>27.445</v>
      </c>
      <c r="H55" s="29">
        <v>26.896100000000001</v>
      </c>
      <c r="I55" s="29">
        <v>26.358177999999999</v>
      </c>
      <c r="J55" s="29">
        <v>25.831014439999997</v>
      </c>
      <c r="K55" s="29">
        <v>25.314394151199998</v>
      </c>
      <c r="L55" s="29">
        <v>24.808106268175997</v>
      </c>
      <c r="M55" s="29"/>
      <c r="N55" s="29"/>
      <c r="O55" s="29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</row>
    <row r="56" spans="1:52" x14ac:dyDescent="0.3">
      <c r="A56" s="27">
        <v>86279</v>
      </c>
      <c r="B56" s="27" t="s">
        <v>576</v>
      </c>
      <c r="C56" s="31">
        <v>95</v>
      </c>
      <c r="D56" s="32" t="s">
        <v>46</v>
      </c>
      <c r="E56" s="32" t="s">
        <v>343</v>
      </c>
      <c r="F56" s="29">
        <v>19.84</v>
      </c>
      <c r="G56" s="29">
        <v>19.488999999999997</v>
      </c>
      <c r="H56" s="29">
        <v>19.488999999999997</v>
      </c>
      <c r="I56" s="29">
        <v>18.437000000000001</v>
      </c>
      <c r="J56" s="29">
        <v>18.437000000000001</v>
      </c>
      <c r="K56" s="29">
        <v>17.536000000000001</v>
      </c>
      <c r="L56" s="29">
        <v>16.853000000000002</v>
      </c>
      <c r="M56" s="29">
        <v>16.594999999999999</v>
      </c>
      <c r="N56" s="29">
        <v>16.434999999999999</v>
      </c>
      <c r="O56" s="29">
        <v>16.434999999999999</v>
      </c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</row>
    <row r="57" spans="1:52" x14ac:dyDescent="0.3">
      <c r="A57" s="27">
        <v>85874</v>
      </c>
      <c r="B57" s="27" t="s">
        <v>572</v>
      </c>
      <c r="C57" s="31">
        <v>72</v>
      </c>
      <c r="D57" s="32" t="s">
        <v>508</v>
      </c>
      <c r="E57" s="32" t="s">
        <v>509</v>
      </c>
      <c r="F57" s="29">
        <v>21.99</v>
      </c>
      <c r="G57" s="29">
        <f>F57*105%</f>
        <v>23.089500000000001</v>
      </c>
      <c r="H57" s="29">
        <f>G57*97%</f>
        <v>22.396815</v>
      </c>
      <c r="I57" s="29">
        <f>H57*92%</f>
        <v>20.605069800000003</v>
      </c>
      <c r="J57" s="29">
        <f>I57*92%</f>
        <v>18.956664216000004</v>
      </c>
      <c r="K57" s="29">
        <f>J57*92%</f>
        <v>17.440131078720004</v>
      </c>
      <c r="L57" s="29">
        <f>K57*92%</f>
        <v>16.044920592422404</v>
      </c>
      <c r="M57" s="29">
        <f>L57*88%</f>
        <v>14.119530121331715</v>
      </c>
      <c r="N57" s="29">
        <f>M57*85%</f>
        <v>12.001600603131958</v>
      </c>
      <c r="O57" s="29">
        <f>N57*86%</f>
        <v>10.321376518693484</v>
      </c>
    </row>
    <row r="58" spans="1:52" s="33" customFormat="1" x14ac:dyDescent="0.3">
      <c r="A58" s="32">
        <v>85874</v>
      </c>
      <c r="B58" s="32" t="s">
        <v>573</v>
      </c>
      <c r="C58" s="31">
        <v>72</v>
      </c>
      <c r="D58" s="32" t="s">
        <v>513</v>
      </c>
      <c r="E58" s="32" t="s">
        <v>514</v>
      </c>
      <c r="F58" s="29">
        <v>16.693548387096772</v>
      </c>
      <c r="G58" s="29">
        <v>16.693548387096772</v>
      </c>
      <c r="H58" s="29">
        <v>15.748630553864878</v>
      </c>
      <c r="I58" s="29">
        <v>14.857198635721582</v>
      </c>
      <c r="J58" s="29">
        <v>14.016225128039228</v>
      </c>
      <c r="K58" s="29">
        <v>13.222853894376629</v>
      </c>
      <c r="L58" s="29">
        <v>12.243383235533914</v>
      </c>
      <c r="M58" s="29">
        <v>11.336465958827697</v>
      </c>
      <c r="N58" s="29"/>
      <c r="O58" s="29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</row>
    <row r="59" spans="1:52" s="33" customFormat="1" x14ac:dyDescent="0.3">
      <c r="A59" s="27">
        <v>85871</v>
      </c>
      <c r="B59" s="27" t="s">
        <v>581</v>
      </c>
      <c r="C59" s="28">
        <v>72</v>
      </c>
      <c r="D59" s="27" t="s">
        <v>516</v>
      </c>
      <c r="E59" s="27" t="s">
        <v>167</v>
      </c>
      <c r="F59" s="29">
        <v>12.48</v>
      </c>
      <c r="G59" s="29">
        <v>12.48</v>
      </c>
      <c r="H59" s="29">
        <v>12.48</v>
      </c>
      <c r="I59" s="29">
        <v>10.9824</v>
      </c>
      <c r="J59" s="29">
        <v>10.9824</v>
      </c>
      <c r="K59" s="29">
        <v>9.6720000000000006</v>
      </c>
      <c r="L59" s="29">
        <v>8.5071999999999992</v>
      </c>
      <c r="M59" s="29">
        <v>7.4880000000000004</v>
      </c>
      <c r="N59" s="29">
        <v>6.5935999999999995</v>
      </c>
      <c r="O59" s="29">
        <v>5.8032000000000004</v>
      </c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</row>
    <row r="60" spans="1:52" s="33" customFormat="1" x14ac:dyDescent="0.3">
      <c r="A60" s="27">
        <v>85871</v>
      </c>
      <c r="B60" s="27" t="s">
        <v>583</v>
      </c>
      <c r="C60" s="31">
        <v>72</v>
      </c>
      <c r="D60" s="32" t="s">
        <v>290</v>
      </c>
      <c r="E60" s="32"/>
      <c r="F60" s="29">
        <v>18.52</v>
      </c>
      <c r="G60" s="29">
        <v>18.52</v>
      </c>
      <c r="H60" s="29">
        <v>18.1496</v>
      </c>
      <c r="I60" s="29">
        <v>17.786607999999998</v>
      </c>
      <c r="J60" s="29">
        <v>17.430875839999999</v>
      </c>
      <c r="K60" s="29">
        <v>17.082258323199998</v>
      </c>
      <c r="L60" s="29">
        <v>16.740613156735996</v>
      </c>
      <c r="M60" s="29"/>
      <c r="N60" s="29"/>
      <c r="O60" s="29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</row>
    <row r="61" spans="1:52" x14ac:dyDescent="0.3">
      <c r="A61" s="27">
        <v>85871</v>
      </c>
      <c r="B61" s="27" t="s">
        <v>576</v>
      </c>
      <c r="C61" s="31">
        <v>72</v>
      </c>
      <c r="D61" s="32" t="s">
        <v>290</v>
      </c>
      <c r="E61" s="32" t="s">
        <v>343</v>
      </c>
      <c r="F61" s="29">
        <v>19.698700000000002</v>
      </c>
      <c r="G61" s="29">
        <v>19.667670000000001</v>
      </c>
      <c r="H61" s="29">
        <v>19.667670000000001</v>
      </c>
      <c r="I61" s="29">
        <v>17.776980000000002</v>
      </c>
      <c r="J61" s="29">
        <v>17.776980000000002</v>
      </c>
      <c r="K61" s="29">
        <v>15.946210000000002</v>
      </c>
      <c r="L61" s="29">
        <v>14.524180000000001</v>
      </c>
      <c r="M61" s="29">
        <v>12.913830000000001</v>
      </c>
      <c r="N61" s="29">
        <v>12.57892</v>
      </c>
      <c r="O61" s="29">
        <v>12.57892</v>
      </c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</row>
    <row r="62" spans="1:52" x14ac:dyDescent="0.3">
      <c r="A62" s="27">
        <v>79515</v>
      </c>
      <c r="B62" s="27" t="s">
        <v>572</v>
      </c>
      <c r="C62" s="31">
        <v>69</v>
      </c>
      <c r="D62" s="32" t="s">
        <v>502</v>
      </c>
      <c r="E62" s="32" t="s">
        <v>503</v>
      </c>
      <c r="F62" s="29">
        <v>42.9</v>
      </c>
      <c r="G62" s="29">
        <f>F62*105%</f>
        <v>45.045000000000002</v>
      </c>
      <c r="H62" s="29">
        <f>G62*97%</f>
        <v>43.693649999999998</v>
      </c>
      <c r="I62" s="29">
        <f>H62*92%</f>
        <v>40.198157999999999</v>
      </c>
      <c r="J62" s="29">
        <f>I62*92%</f>
        <v>36.982305359999998</v>
      </c>
      <c r="K62" s="29">
        <f>J62*92%</f>
        <v>34.023720931199996</v>
      </c>
      <c r="L62" s="29">
        <f>K62*92%</f>
        <v>31.301823256703997</v>
      </c>
      <c r="M62" s="29">
        <f>L62*88%</f>
        <v>27.545604465899519</v>
      </c>
      <c r="N62" s="29">
        <f>M62*85%</f>
        <v>23.413763796014589</v>
      </c>
      <c r="O62" s="29">
        <f>N62*86%</f>
        <v>20.135836864572546</v>
      </c>
    </row>
    <row r="63" spans="1:52" x14ac:dyDescent="0.3">
      <c r="A63" s="27">
        <v>79515</v>
      </c>
      <c r="B63" s="27" t="s">
        <v>581</v>
      </c>
      <c r="C63" s="28">
        <v>69</v>
      </c>
      <c r="D63" s="27" t="s">
        <v>151</v>
      </c>
      <c r="E63" s="27" t="s">
        <v>324</v>
      </c>
      <c r="F63" s="29">
        <v>27.975999999999999</v>
      </c>
      <c r="G63" s="29">
        <v>27.975999999999999</v>
      </c>
      <c r="H63" s="29">
        <v>27.975999999999999</v>
      </c>
      <c r="I63" s="29">
        <v>24.616800000000001</v>
      </c>
      <c r="J63" s="29">
        <v>24.616800000000001</v>
      </c>
      <c r="K63" s="29">
        <v>21.6632</v>
      </c>
      <c r="L63" s="29">
        <v>19.063199999999998</v>
      </c>
      <c r="M63" s="29">
        <v>16.775199999999998</v>
      </c>
      <c r="N63" s="29">
        <v>14.767999999999999</v>
      </c>
      <c r="O63" s="29">
        <v>13</v>
      </c>
    </row>
    <row r="64" spans="1:52" x14ac:dyDescent="0.3">
      <c r="A64" s="27">
        <v>79515</v>
      </c>
      <c r="B64" s="27" t="s">
        <v>584</v>
      </c>
      <c r="C64" s="31">
        <v>69</v>
      </c>
      <c r="D64" s="32"/>
      <c r="E64" s="34" t="s">
        <v>503</v>
      </c>
      <c r="F64" s="29">
        <v>41.13</v>
      </c>
      <c r="G64" s="29">
        <v>41.13</v>
      </c>
      <c r="H64" s="29">
        <v>40.307400000000001</v>
      </c>
      <c r="I64" s="29">
        <v>39.501252000000001</v>
      </c>
      <c r="J64" s="29">
        <v>38.711226959999998</v>
      </c>
      <c r="K64" s="29">
        <v>37.937002420799999</v>
      </c>
      <c r="L64" s="29">
        <v>37.178262372383998</v>
      </c>
      <c r="M64" s="29"/>
      <c r="N64" s="29"/>
      <c r="O64" s="29"/>
    </row>
    <row r="65" spans="1:52" x14ac:dyDescent="0.3">
      <c r="A65" s="27">
        <v>79515</v>
      </c>
      <c r="B65" s="27" t="s">
        <v>585</v>
      </c>
      <c r="C65" s="31">
        <v>69</v>
      </c>
      <c r="D65" s="32"/>
      <c r="E65" s="34" t="s">
        <v>503</v>
      </c>
      <c r="F65" s="29">
        <v>32.630000000000003</v>
      </c>
      <c r="G65" s="29">
        <v>32.630000000000003</v>
      </c>
      <c r="H65" s="29">
        <v>31.977400000000003</v>
      </c>
      <c r="I65" s="29">
        <v>31.337852000000002</v>
      </c>
      <c r="J65" s="29">
        <v>30.71109496</v>
      </c>
      <c r="K65" s="29">
        <v>30.0968730608</v>
      </c>
      <c r="L65" s="29">
        <v>29.494935599584</v>
      </c>
      <c r="M65" s="29"/>
      <c r="N65" s="29"/>
      <c r="O65" s="29"/>
    </row>
    <row r="66" spans="1:52" x14ac:dyDescent="0.3">
      <c r="A66" s="27">
        <v>79515</v>
      </c>
      <c r="B66" s="27" t="s">
        <v>576</v>
      </c>
      <c r="C66" s="31">
        <v>69</v>
      </c>
      <c r="D66" s="32" t="s">
        <v>503</v>
      </c>
      <c r="E66" s="32" t="s">
        <v>355</v>
      </c>
      <c r="F66" s="29">
        <v>32.698799999999991</v>
      </c>
      <c r="G66" s="29">
        <v>32.041289999999996</v>
      </c>
      <c r="H66" s="29">
        <v>32.041289999999996</v>
      </c>
      <c r="I66" s="29">
        <v>28.612380000000002</v>
      </c>
      <c r="J66" s="29">
        <v>28.612380000000002</v>
      </c>
      <c r="K66" s="29">
        <v>26.045580000000001</v>
      </c>
      <c r="L66" s="29">
        <v>23.781029999999998</v>
      </c>
      <c r="M66" s="29">
        <v>22.145159999999997</v>
      </c>
      <c r="N66" s="29">
        <v>21.932189999999999</v>
      </c>
      <c r="O66" s="29">
        <v>21.932189999999999</v>
      </c>
    </row>
    <row r="67" spans="1:52" s="33" customFormat="1" x14ac:dyDescent="0.3">
      <c r="A67" s="32">
        <v>79305</v>
      </c>
      <c r="B67" s="32" t="s">
        <v>574</v>
      </c>
      <c r="C67" s="31">
        <v>94</v>
      </c>
      <c r="D67" s="32" t="s">
        <v>543</v>
      </c>
      <c r="E67" s="32" t="s">
        <v>550</v>
      </c>
      <c r="F67" s="29">
        <v>34</v>
      </c>
      <c r="G67" s="29">
        <v>34</v>
      </c>
      <c r="H67" s="29">
        <v>34</v>
      </c>
      <c r="I67" s="29">
        <v>32</v>
      </c>
      <c r="J67" s="29">
        <v>32</v>
      </c>
      <c r="K67" s="29">
        <v>28</v>
      </c>
      <c r="L67" s="29">
        <v>26</v>
      </c>
      <c r="M67" s="29">
        <v>24</v>
      </c>
      <c r="N67" s="29">
        <v>21</v>
      </c>
      <c r="O67" s="29">
        <v>19</v>
      </c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</row>
    <row r="68" spans="1:52" s="33" customFormat="1" x14ac:dyDescent="0.3">
      <c r="A68" s="27">
        <v>79305</v>
      </c>
      <c r="B68" s="27" t="s">
        <v>572</v>
      </c>
      <c r="C68" s="31">
        <v>94</v>
      </c>
      <c r="D68" s="32" t="s">
        <v>543</v>
      </c>
      <c r="E68" s="34" t="s">
        <v>550</v>
      </c>
      <c r="F68" s="29">
        <v>24.5</v>
      </c>
      <c r="G68" s="29">
        <f>F68*105%</f>
        <v>25.725000000000001</v>
      </c>
      <c r="H68" s="29">
        <f>G68*97%</f>
        <v>24.953250000000001</v>
      </c>
      <c r="I68" s="29">
        <f>H68*92%</f>
        <v>22.956990000000001</v>
      </c>
      <c r="J68" s="29">
        <f>I68*92%</f>
        <v>21.120430800000001</v>
      </c>
      <c r="K68" s="29">
        <f>J68*92%</f>
        <v>19.430796336</v>
      </c>
      <c r="L68" s="29">
        <f>K68*92%</f>
        <v>17.87633262912</v>
      </c>
      <c r="M68" s="29">
        <f>L68*88%</f>
        <v>15.7311727136256</v>
      </c>
      <c r="N68" s="29">
        <f>M68*85%</f>
        <v>13.37149680658176</v>
      </c>
      <c r="O68" s="29">
        <f>N68*86%</f>
        <v>11.499487253660314</v>
      </c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</row>
    <row r="69" spans="1:52" s="33" customFormat="1" x14ac:dyDescent="0.3">
      <c r="A69" s="27">
        <v>79305</v>
      </c>
      <c r="B69" s="32" t="s">
        <v>573</v>
      </c>
      <c r="C69" s="31">
        <v>94</v>
      </c>
      <c r="D69" s="32" t="s">
        <v>552</v>
      </c>
      <c r="E69" s="34" t="s">
        <v>550</v>
      </c>
      <c r="F69" s="29">
        <v>23.21</v>
      </c>
      <c r="G69" s="29">
        <v>23.21</v>
      </c>
      <c r="H69" s="29">
        <v>22.317307692307693</v>
      </c>
      <c r="I69" s="29">
        <v>21.458949704142011</v>
      </c>
      <c r="J69" s="29">
        <v>20.633605484751932</v>
      </c>
      <c r="K69" s="29">
        <v>18.422862039957081</v>
      </c>
      <c r="L69" s="29">
        <v>16.448983964247393</v>
      </c>
      <c r="M69" s="29"/>
      <c r="N69" s="29"/>
      <c r="O69" s="29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</row>
    <row r="70" spans="1:52" x14ac:dyDescent="0.3">
      <c r="A70" s="27">
        <v>79305</v>
      </c>
      <c r="B70" s="27" t="s">
        <v>581</v>
      </c>
      <c r="C70" s="28">
        <v>94</v>
      </c>
      <c r="D70" s="27" t="s">
        <v>562</v>
      </c>
      <c r="E70" s="27" t="s">
        <v>563</v>
      </c>
      <c r="F70" s="29">
        <v>20.8</v>
      </c>
      <c r="G70" s="29">
        <v>20.8</v>
      </c>
      <c r="H70" s="29">
        <v>20.8</v>
      </c>
      <c r="I70" s="29">
        <v>18.304000000000002</v>
      </c>
      <c r="J70" s="29">
        <v>18.304000000000002</v>
      </c>
      <c r="K70" s="29">
        <v>16.117919999999998</v>
      </c>
      <c r="L70" s="29">
        <v>14.1752</v>
      </c>
      <c r="M70" s="29">
        <v>12.4696</v>
      </c>
      <c r="N70" s="29">
        <v>10.9824</v>
      </c>
      <c r="O70" s="29">
        <v>9.6720000000000006</v>
      </c>
      <c r="P70" s="41"/>
    </row>
    <row r="71" spans="1:52" x14ac:dyDescent="0.3">
      <c r="A71" s="27">
        <v>79305</v>
      </c>
      <c r="B71" s="27" t="s">
        <v>584</v>
      </c>
      <c r="C71" s="31">
        <v>94</v>
      </c>
      <c r="D71" s="32"/>
      <c r="E71" s="32" t="s">
        <v>550</v>
      </c>
      <c r="F71" s="29">
        <v>30.92</v>
      </c>
      <c r="G71" s="29">
        <v>30.92</v>
      </c>
      <c r="H71" s="29">
        <v>30.301600000000001</v>
      </c>
      <c r="I71" s="29">
        <v>29.695568000000002</v>
      </c>
      <c r="J71" s="29">
        <v>29.101656640000002</v>
      </c>
      <c r="K71" s="29">
        <v>28.519623507200002</v>
      </c>
      <c r="L71" s="29">
        <v>27.949231037056002</v>
      </c>
      <c r="M71" s="29"/>
      <c r="N71" s="29"/>
      <c r="O71" s="29"/>
    </row>
    <row r="72" spans="1:52" x14ac:dyDescent="0.3">
      <c r="A72" s="27">
        <v>79305</v>
      </c>
      <c r="B72" s="27" t="s">
        <v>585</v>
      </c>
      <c r="C72" s="31">
        <v>94</v>
      </c>
      <c r="D72" s="32"/>
      <c r="E72" s="32" t="s">
        <v>550</v>
      </c>
      <c r="F72" s="29">
        <v>22.42</v>
      </c>
      <c r="G72" s="29">
        <v>22.42</v>
      </c>
      <c r="H72" s="29">
        <v>21.971600000000002</v>
      </c>
      <c r="I72" s="29">
        <v>21.532168000000002</v>
      </c>
      <c r="J72" s="29">
        <v>21.101524640000001</v>
      </c>
      <c r="K72" s="29">
        <v>20.6794941472</v>
      </c>
      <c r="L72" s="29">
        <v>20.265904264256001</v>
      </c>
      <c r="M72" s="29"/>
      <c r="N72" s="29"/>
      <c r="O72" s="29"/>
    </row>
    <row r="73" spans="1:52" x14ac:dyDescent="0.3">
      <c r="A73" s="27">
        <v>79305</v>
      </c>
      <c r="B73" s="27" t="s">
        <v>576</v>
      </c>
      <c r="C73" s="31">
        <v>94</v>
      </c>
      <c r="D73" s="32" t="s">
        <v>550</v>
      </c>
      <c r="E73" s="32" t="s">
        <v>355</v>
      </c>
      <c r="F73" s="29">
        <v>40.64</v>
      </c>
      <c r="G73" s="29">
        <v>30.693000000000001</v>
      </c>
      <c r="H73" s="29">
        <v>30.693000000000001</v>
      </c>
      <c r="I73" s="29">
        <v>26.806000000000001</v>
      </c>
      <c r="J73" s="29">
        <v>26.806000000000001</v>
      </c>
      <c r="K73" s="29">
        <v>24.35</v>
      </c>
      <c r="L73" s="29">
        <v>22.178000000000001</v>
      </c>
      <c r="M73" s="29">
        <v>20.044</v>
      </c>
      <c r="N73" s="29">
        <v>19.852</v>
      </c>
      <c r="O73" s="29">
        <v>19.852</v>
      </c>
    </row>
    <row r="74" spans="1:52" x14ac:dyDescent="0.3">
      <c r="A74" s="27">
        <v>78830</v>
      </c>
      <c r="B74" s="27" t="s">
        <v>572</v>
      </c>
      <c r="C74" s="31">
        <v>72</v>
      </c>
      <c r="D74" s="32" t="s">
        <v>507</v>
      </c>
      <c r="E74" s="32" t="s">
        <v>286</v>
      </c>
      <c r="F74" s="29">
        <v>21.99</v>
      </c>
      <c r="G74" s="29">
        <f>F74*105%</f>
        <v>23.089500000000001</v>
      </c>
      <c r="H74" s="29">
        <f>G74*97%</f>
        <v>22.396815</v>
      </c>
      <c r="I74" s="29">
        <f>H74*92%</f>
        <v>20.605069800000003</v>
      </c>
      <c r="J74" s="29">
        <f>I74*92%</f>
        <v>18.956664216000004</v>
      </c>
      <c r="K74" s="29">
        <f>J74*92%</f>
        <v>17.440131078720004</v>
      </c>
      <c r="L74" s="29">
        <f>K74*92%</f>
        <v>16.044920592422404</v>
      </c>
      <c r="M74" s="29">
        <f>L74*88%</f>
        <v>14.119530121331715</v>
      </c>
      <c r="N74" s="29">
        <f>M74*85%</f>
        <v>12.001600603131958</v>
      </c>
      <c r="O74" s="29">
        <f>N74*86%</f>
        <v>10.321376518693484</v>
      </c>
    </row>
    <row r="75" spans="1:52" x14ac:dyDescent="0.3">
      <c r="A75" s="32">
        <v>78830</v>
      </c>
      <c r="B75" s="32" t="s">
        <v>573</v>
      </c>
      <c r="C75" s="31">
        <v>72</v>
      </c>
      <c r="D75" s="32" t="s">
        <v>511</v>
      </c>
      <c r="E75" s="32" t="s">
        <v>512</v>
      </c>
      <c r="F75" s="29">
        <v>16.693548387096772</v>
      </c>
      <c r="G75" s="29">
        <v>16.693548387096772</v>
      </c>
      <c r="H75" s="29">
        <v>15.748630553864878</v>
      </c>
      <c r="I75" s="29">
        <v>14.857198635721582</v>
      </c>
      <c r="J75" s="29">
        <v>14.016225128039228</v>
      </c>
      <c r="K75" s="29">
        <v>13.222853894376629</v>
      </c>
      <c r="L75" s="29">
        <v>12.243383235533914</v>
      </c>
      <c r="M75" s="29">
        <v>11.336465958827697</v>
      </c>
      <c r="N75" s="29"/>
      <c r="O75" s="29"/>
    </row>
    <row r="76" spans="1:52" x14ac:dyDescent="0.3">
      <c r="A76" s="27">
        <v>78830</v>
      </c>
      <c r="B76" s="27" t="s">
        <v>581</v>
      </c>
      <c r="C76" s="28">
        <v>72</v>
      </c>
      <c r="D76" s="27" t="s">
        <v>318</v>
      </c>
      <c r="E76" s="27" t="s">
        <v>362</v>
      </c>
      <c r="F76" s="29">
        <v>12.48</v>
      </c>
      <c r="G76" s="29">
        <v>12.48</v>
      </c>
      <c r="H76" s="29">
        <v>12.48</v>
      </c>
      <c r="I76" s="29">
        <v>10.9824</v>
      </c>
      <c r="J76" s="29">
        <v>10.9824</v>
      </c>
      <c r="K76" s="29">
        <v>9.6720000000000006</v>
      </c>
      <c r="L76" s="29">
        <v>8.5071999999999992</v>
      </c>
      <c r="M76" s="29">
        <v>7.4880000000000004</v>
      </c>
      <c r="N76" s="29">
        <v>6.5935999999999995</v>
      </c>
      <c r="O76" s="29">
        <v>5.8032000000000004</v>
      </c>
      <c r="P76" s="41"/>
    </row>
    <row r="77" spans="1:52" x14ac:dyDescent="0.3">
      <c r="A77" s="27">
        <v>78830</v>
      </c>
      <c r="B77" s="27" t="s">
        <v>583</v>
      </c>
      <c r="C77" s="31">
        <v>72</v>
      </c>
      <c r="D77" s="32" t="s">
        <v>288</v>
      </c>
      <c r="E77" s="32"/>
      <c r="F77" s="29">
        <v>18.52</v>
      </c>
      <c r="G77" s="29">
        <v>18.52</v>
      </c>
      <c r="H77" s="29">
        <v>18.1496</v>
      </c>
      <c r="I77" s="29">
        <v>17.786607999999998</v>
      </c>
      <c r="J77" s="29">
        <v>17.430875839999999</v>
      </c>
      <c r="K77" s="29">
        <v>17.082258323199998</v>
      </c>
      <c r="L77" s="29">
        <v>16.740613156735996</v>
      </c>
      <c r="M77" s="29"/>
      <c r="N77" s="29"/>
      <c r="O77" s="29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</row>
    <row r="78" spans="1:52" x14ac:dyDescent="0.3">
      <c r="A78" s="27">
        <v>78830</v>
      </c>
      <c r="B78" s="27" t="s">
        <v>576</v>
      </c>
      <c r="C78" s="31">
        <v>72</v>
      </c>
      <c r="D78" s="32" t="s">
        <v>288</v>
      </c>
      <c r="E78" s="32" t="s">
        <v>343</v>
      </c>
      <c r="F78" s="29">
        <v>19.698700000000002</v>
      </c>
      <c r="G78" s="29">
        <v>19.667670000000001</v>
      </c>
      <c r="H78" s="29">
        <v>19.667670000000001</v>
      </c>
      <c r="I78" s="29">
        <v>17.776980000000002</v>
      </c>
      <c r="J78" s="29">
        <v>17.776980000000002</v>
      </c>
      <c r="K78" s="29">
        <v>15.946210000000002</v>
      </c>
      <c r="L78" s="29">
        <v>14.524180000000001</v>
      </c>
      <c r="M78" s="29">
        <v>12.913830000000001</v>
      </c>
      <c r="N78" s="29">
        <v>12.57892</v>
      </c>
      <c r="O78" s="29">
        <v>12.57892</v>
      </c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</row>
    <row r="79" spans="1:52" x14ac:dyDescent="0.3">
      <c r="A79" s="27">
        <v>78699</v>
      </c>
      <c r="B79" s="27" t="s">
        <v>583</v>
      </c>
      <c r="C79" s="31">
        <v>76</v>
      </c>
      <c r="D79" s="32" t="s">
        <v>294</v>
      </c>
      <c r="E79" s="32"/>
      <c r="F79" s="29">
        <v>36.604999999999997</v>
      </c>
      <c r="G79" s="29">
        <v>36.604999999999997</v>
      </c>
      <c r="H79" s="29">
        <v>35.872899999999994</v>
      </c>
      <c r="I79" s="29">
        <v>35.155441999999994</v>
      </c>
      <c r="J79" s="29">
        <v>34.452333159999995</v>
      </c>
      <c r="K79" s="29">
        <v>33.763286496799992</v>
      </c>
      <c r="L79" s="29">
        <v>33.088020766863991</v>
      </c>
      <c r="M79" s="29"/>
      <c r="N79" s="29"/>
      <c r="O79" s="29"/>
    </row>
    <row r="80" spans="1:52" x14ac:dyDescent="0.3">
      <c r="A80" s="27">
        <v>78699</v>
      </c>
      <c r="B80" s="27" t="s">
        <v>576</v>
      </c>
      <c r="C80" s="31">
        <v>76</v>
      </c>
      <c r="D80" s="32" t="s">
        <v>294</v>
      </c>
      <c r="E80" s="32" t="s">
        <v>355</v>
      </c>
      <c r="F80" s="29">
        <v>31.653999999999996</v>
      </c>
      <c r="G80" s="29">
        <v>30.606380000000001</v>
      </c>
      <c r="H80" s="29">
        <v>30.606380000000001</v>
      </c>
      <c r="I80" s="29">
        <v>26.972540000000002</v>
      </c>
      <c r="J80" s="29">
        <v>26.972540000000002</v>
      </c>
      <c r="K80" s="29">
        <v>24.277539999999998</v>
      </c>
      <c r="L80" s="29">
        <v>22.147020000000001</v>
      </c>
      <c r="M80" s="29">
        <v>20.230139999999999</v>
      </c>
      <c r="N80" s="29">
        <v>20.035119999999999</v>
      </c>
      <c r="O80" s="29">
        <v>20.035119999999999</v>
      </c>
    </row>
    <row r="81" spans="1:52" x14ac:dyDescent="0.3">
      <c r="A81" s="32">
        <v>78697</v>
      </c>
      <c r="B81" s="32" t="s">
        <v>574</v>
      </c>
      <c r="C81" s="31">
        <v>94</v>
      </c>
      <c r="D81" s="32" t="s">
        <v>543</v>
      </c>
      <c r="E81" s="32" t="s">
        <v>547</v>
      </c>
      <c r="F81" s="29">
        <v>34</v>
      </c>
      <c r="G81" s="29">
        <v>34</v>
      </c>
      <c r="H81" s="29">
        <v>34</v>
      </c>
      <c r="I81" s="29">
        <v>32</v>
      </c>
      <c r="J81" s="29">
        <v>32</v>
      </c>
      <c r="K81" s="29">
        <v>28</v>
      </c>
      <c r="L81" s="29">
        <v>26</v>
      </c>
      <c r="M81" s="29">
        <v>24</v>
      </c>
      <c r="N81" s="29">
        <v>21</v>
      </c>
      <c r="O81" s="29">
        <v>19</v>
      </c>
    </row>
    <row r="82" spans="1:52" x14ac:dyDescent="0.3">
      <c r="A82" s="27">
        <v>78697</v>
      </c>
      <c r="B82" s="27" t="s">
        <v>572</v>
      </c>
      <c r="C82" s="31">
        <v>94</v>
      </c>
      <c r="D82" s="32" t="s">
        <v>543</v>
      </c>
      <c r="E82" s="34" t="s">
        <v>547</v>
      </c>
      <c r="F82" s="29">
        <v>24.5</v>
      </c>
      <c r="G82" s="29">
        <f>F82*105%</f>
        <v>25.725000000000001</v>
      </c>
      <c r="H82" s="29">
        <f>G82*97%</f>
        <v>24.953250000000001</v>
      </c>
      <c r="I82" s="29">
        <f>H82*92%</f>
        <v>22.956990000000001</v>
      </c>
      <c r="J82" s="29">
        <f>I82*92%</f>
        <v>21.120430800000001</v>
      </c>
      <c r="K82" s="29">
        <f>J82*92%</f>
        <v>19.430796336</v>
      </c>
      <c r="L82" s="29">
        <f>K82*92%</f>
        <v>17.87633262912</v>
      </c>
      <c r="M82" s="29">
        <f>L82*88%</f>
        <v>15.7311727136256</v>
      </c>
      <c r="N82" s="29">
        <f>M82*85%</f>
        <v>13.37149680658176</v>
      </c>
      <c r="O82" s="29">
        <f>N82*86%</f>
        <v>11.499487253660314</v>
      </c>
    </row>
    <row r="83" spans="1:52" x14ac:dyDescent="0.3">
      <c r="A83" s="27">
        <v>78697</v>
      </c>
      <c r="B83" s="32" t="s">
        <v>573</v>
      </c>
      <c r="C83" s="31">
        <v>94</v>
      </c>
      <c r="D83" s="32" t="s">
        <v>552</v>
      </c>
      <c r="E83" s="34" t="s">
        <v>547</v>
      </c>
      <c r="F83" s="29">
        <v>23.21</v>
      </c>
      <c r="G83" s="29">
        <v>23.21</v>
      </c>
      <c r="H83" s="29">
        <v>22.317307692307693</v>
      </c>
      <c r="I83" s="29">
        <v>21.458949704142011</v>
      </c>
      <c r="J83" s="29">
        <v>20.633605484751932</v>
      </c>
      <c r="K83" s="29">
        <v>18.422862039957081</v>
      </c>
      <c r="L83" s="29">
        <v>16.448983964247393</v>
      </c>
      <c r="M83" s="29"/>
      <c r="N83" s="29"/>
      <c r="O83" s="29"/>
    </row>
    <row r="84" spans="1:52" x14ac:dyDescent="0.3">
      <c r="A84" s="27">
        <v>78697</v>
      </c>
      <c r="B84" s="27" t="s">
        <v>581</v>
      </c>
      <c r="C84" s="28">
        <v>94</v>
      </c>
      <c r="D84" s="27" t="s">
        <v>138</v>
      </c>
      <c r="E84" s="27" t="s">
        <v>144</v>
      </c>
      <c r="F84" s="29">
        <v>20.8</v>
      </c>
      <c r="G84" s="29">
        <v>20.8</v>
      </c>
      <c r="H84" s="29">
        <v>20.8</v>
      </c>
      <c r="I84" s="29">
        <v>18.304000000000002</v>
      </c>
      <c r="J84" s="29">
        <v>18.304000000000002</v>
      </c>
      <c r="K84" s="29">
        <v>16.117919999999998</v>
      </c>
      <c r="L84" s="29">
        <v>14.1752</v>
      </c>
      <c r="M84" s="29">
        <v>12.4696</v>
      </c>
      <c r="N84" s="29">
        <v>10.9824</v>
      </c>
      <c r="O84" s="29">
        <v>9.6720000000000006</v>
      </c>
      <c r="P84" s="41"/>
    </row>
    <row r="85" spans="1:52" x14ac:dyDescent="0.3">
      <c r="A85" s="27">
        <v>78697</v>
      </c>
      <c r="B85" s="27" t="s">
        <v>584</v>
      </c>
      <c r="C85" s="31">
        <v>94</v>
      </c>
      <c r="D85" s="32"/>
      <c r="E85" s="32" t="s">
        <v>547</v>
      </c>
      <c r="F85" s="29">
        <v>30.92</v>
      </c>
      <c r="G85" s="29">
        <v>30.92</v>
      </c>
      <c r="H85" s="29">
        <v>30.301600000000001</v>
      </c>
      <c r="I85" s="29">
        <v>29.695568000000002</v>
      </c>
      <c r="J85" s="29">
        <v>29.101656640000002</v>
      </c>
      <c r="K85" s="29">
        <v>28.519623507200002</v>
      </c>
      <c r="L85" s="29">
        <v>27.949231037056002</v>
      </c>
      <c r="M85" s="29"/>
      <c r="N85" s="29"/>
      <c r="O85" s="29"/>
    </row>
    <row r="86" spans="1:52" s="30" customFormat="1" x14ac:dyDescent="0.3">
      <c r="A86" s="27">
        <v>78697</v>
      </c>
      <c r="B86" s="27" t="s">
        <v>585</v>
      </c>
      <c r="C86" s="31">
        <v>94</v>
      </c>
      <c r="D86" s="32"/>
      <c r="E86" s="32" t="s">
        <v>547</v>
      </c>
      <c r="F86" s="29">
        <v>22.42</v>
      </c>
      <c r="G86" s="29">
        <v>22.42</v>
      </c>
      <c r="H86" s="29">
        <v>21.971600000000002</v>
      </c>
      <c r="I86" s="29">
        <v>21.532168000000002</v>
      </c>
      <c r="J86" s="29">
        <v>21.101524640000001</v>
      </c>
      <c r="K86" s="29">
        <v>20.6794941472</v>
      </c>
      <c r="L86" s="29">
        <v>20.265904264256001</v>
      </c>
      <c r="M86" s="29"/>
      <c r="N86" s="29"/>
      <c r="O86" s="29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</row>
    <row r="87" spans="1:52" s="30" customFormat="1" x14ac:dyDescent="0.3">
      <c r="A87" s="27">
        <v>78697</v>
      </c>
      <c r="B87" s="27" t="s">
        <v>576</v>
      </c>
      <c r="C87" s="31">
        <v>94</v>
      </c>
      <c r="D87" s="32" t="s">
        <v>547</v>
      </c>
      <c r="E87" s="32" t="s">
        <v>355</v>
      </c>
      <c r="F87" s="29">
        <v>40.64</v>
      </c>
      <c r="G87" s="29">
        <v>30.693000000000001</v>
      </c>
      <c r="H87" s="29">
        <v>30.693000000000001</v>
      </c>
      <c r="I87" s="29">
        <v>26.806000000000001</v>
      </c>
      <c r="J87" s="29">
        <v>26.806000000000001</v>
      </c>
      <c r="K87" s="29">
        <v>24.35</v>
      </c>
      <c r="L87" s="29">
        <v>22.178000000000001</v>
      </c>
      <c r="M87" s="29">
        <v>20.044</v>
      </c>
      <c r="N87" s="29">
        <v>19.852</v>
      </c>
      <c r="O87" s="29">
        <v>19.852</v>
      </c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</row>
    <row r="88" spans="1:52" s="30" customFormat="1" x14ac:dyDescent="0.3">
      <c r="A88" s="27">
        <v>78696</v>
      </c>
      <c r="B88" s="27" t="s">
        <v>572</v>
      </c>
      <c r="C88" s="31">
        <v>37</v>
      </c>
      <c r="D88" s="32" t="s">
        <v>409</v>
      </c>
      <c r="E88" s="32" t="s">
        <v>410</v>
      </c>
      <c r="F88" s="29">
        <v>16.940000000000001</v>
      </c>
      <c r="G88" s="29">
        <f>F88*105%</f>
        <v>17.787000000000003</v>
      </c>
      <c r="H88" s="29">
        <f>G88*97%</f>
        <v>17.253390000000003</v>
      </c>
      <c r="I88" s="29">
        <f>H88*92%</f>
        <v>15.873118800000004</v>
      </c>
      <c r="J88" s="29">
        <f>I88*92%</f>
        <v>14.603269296000004</v>
      </c>
      <c r="K88" s="29">
        <f>J88*92%</f>
        <v>13.435007752320004</v>
      </c>
      <c r="L88" s="29">
        <f>K88*92%</f>
        <v>12.360207132134404</v>
      </c>
      <c r="M88" s="29">
        <f>L88*88%</f>
        <v>10.876982276278275</v>
      </c>
      <c r="N88" s="29">
        <f>M88*85%</f>
        <v>9.245434934836533</v>
      </c>
      <c r="O88" s="29">
        <f>N88*86%</f>
        <v>7.9510740439594185</v>
      </c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</row>
    <row r="89" spans="1:52" s="30" customFormat="1" x14ac:dyDescent="0.3">
      <c r="A89" s="27">
        <v>78696</v>
      </c>
      <c r="B89" s="27" t="s">
        <v>584</v>
      </c>
      <c r="C89" s="31">
        <v>37</v>
      </c>
      <c r="D89" s="32"/>
      <c r="E89" s="32"/>
      <c r="F89" s="29">
        <v>20.990000000000002</v>
      </c>
      <c r="G89" s="29">
        <v>20.990000000000002</v>
      </c>
      <c r="H89" s="29">
        <v>20.5702</v>
      </c>
      <c r="I89" s="29">
        <v>20.158795999999999</v>
      </c>
      <c r="J89" s="29">
        <v>19.75562008</v>
      </c>
      <c r="K89" s="29">
        <v>19.360507678400001</v>
      </c>
      <c r="L89" s="29">
        <v>18.973297524832002</v>
      </c>
      <c r="M89" s="29"/>
      <c r="N89" s="29"/>
      <c r="O89" s="29"/>
      <c r="P89" s="47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</row>
    <row r="90" spans="1:52" s="30" customFormat="1" x14ac:dyDescent="0.3">
      <c r="A90" s="27">
        <v>78696</v>
      </c>
      <c r="B90" s="27" t="s">
        <v>585</v>
      </c>
      <c r="C90" s="31">
        <v>37</v>
      </c>
      <c r="D90" s="32"/>
      <c r="E90" s="32"/>
      <c r="F90" s="29">
        <v>13.99</v>
      </c>
      <c r="G90" s="29">
        <v>13.99</v>
      </c>
      <c r="H90" s="29">
        <v>13.7102</v>
      </c>
      <c r="I90" s="29">
        <v>13.435995999999999</v>
      </c>
      <c r="J90" s="29">
        <v>13.167276079999999</v>
      </c>
      <c r="K90" s="29">
        <v>12.903930558399999</v>
      </c>
      <c r="L90" s="29">
        <v>12.645851947231998</v>
      </c>
      <c r="M90" s="29"/>
      <c r="N90" s="29"/>
      <c r="O90" s="29"/>
      <c r="P90" s="4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</row>
    <row r="91" spans="1:52" s="30" customFormat="1" x14ac:dyDescent="0.3">
      <c r="A91" s="27">
        <v>78696</v>
      </c>
      <c r="B91" s="27" t="s">
        <v>576</v>
      </c>
      <c r="C91" s="31">
        <v>37</v>
      </c>
      <c r="D91" s="32" t="s">
        <v>416</v>
      </c>
      <c r="E91" s="32" t="s">
        <v>355</v>
      </c>
      <c r="F91" s="29">
        <v>25.615800000000004</v>
      </c>
      <c r="G91" s="29">
        <v>25.769880000000001</v>
      </c>
      <c r="H91" s="29">
        <v>25.769880000000001</v>
      </c>
      <c r="I91" s="29">
        <v>22.846640000000001</v>
      </c>
      <c r="J91" s="29">
        <v>22.846640000000001</v>
      </c>
      <c r="K91" s="29">
        <v>20.029330000000002</v>
      </c>
      <c r="L91" s="29">
        <v>18.104400000000002</v>
      </c>
      <c r="M91" s="29">
        <v>15.569569999999999</v>
      </c>
      <c r="N91" s="29">
        <v>13.511960000000002</v>
      </c>
      <c r="O91" s="29">
        <v>13.511960000000002</v>
      </c>
      <c r="P91" s="40" t="s">
        <v>411</v>
      </c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</row>
    <row r="92" spans="1:52" s="30" customFormat="1" x14ac:dyDescent="0.3">
      <c r="A92" s="27">
        <v>78689</v>
      </c>
      <c r="B92" s="27" t="s">
        <v>584</v>
      </c>
      <c r="C92" s="31">
        <v>26</v>
      </c>
      <c r="D92" s="32" t="s">
        <v>218</v>
      </c>
      <c r="E92" s="32" t="s">
        <v>219</v>
      </c>
      <c r="F92" s="29">
        <v>52.435000000000002</v>
      </c>
      <c r="G92" s="29">
        <v>52.435000000000002</v>
      </c>
      <c r="H92" s="29">
        <v>51.386299999999999</v>
      </c>
      <c r="I92" s="29">
        <v>50.358573999999997</v>
      </c>
      <c r="J92" s="29">
        <v>49.351402519999994</v>
      </c>
      <c r="K92" s="29">
        <v>48.364374469599994</v>
      </c>
      <c r="L92" s="29">
        <v>47.397086980207995</v>
      </c>
      <c r="M92" s="29"/>
      <c r="N92" s="29"/>
      <c r="O92" s="29"/>
      <c r="P92" s="41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</row>
    <row r="93" spans="1:52" x14ac:dyDescent="0.3">
      <c r="A93" s="27">
        <v>78689</v>
      </c>
      <c r="B93" s="27" t="s">
        <v>585</v>
      </c>
      <c r="C93" s="31">
        <v>26</v>
      </c>
      <c r="D93" s="32" t="s">
        <v>218</v>
      </c>
      <c r="E93" s="32" t="s">
        <v>219</v>
      </c>
      <c r="F93" s="29">
        <v>43.935000000000002</v>
      </c>
      <c r="G93" s="29">
        <v>43.935000000000002</v>
      </c>
      <c r="H93" s="29">
        <v>43.0563</v>
      </c>
      <c r="I93" s="29">
        <v>42.195174000000002</v>
      </c>
      <c r="J93" s="29">
        <v>41.35127052</v>
      </c>
      <c r="K93" s="29">
        <v>40.524245109600002</v>
      </c>
      <c r="L93" s="29">
        <v>39.713760207408001</v>
      </c>
      <c r="M93" s="29"/>
      <c r="N93" s="29"/>
      <c r="O93" s="29"/>
    </row>
    <row r="94" spans="1:52" x14ac:dyDescent="0.3">
      <c r="A94" s="27">
        <v>78689</v>
      </c>
      <c r="B94" s="27" t="s">
        <v>576</v>
      </c>
      <c r="C94" s="31">
        <v>26</v>
      </c>
      <c r="D94" s="32" t="s">
        <v>219</v>
      </c>
      <c r="E94" s="32" t="s">
        <v>355</v>
      </c>
      <c r="F94" s="29">
        <v>42.68</v>
      </c>
      <c r="G94" s="29">
        <v>42.247700000000002</v>
      </c>
      <c r="H94" s="29">
        <v>42.247700000000002</v>
      </c>
      <c r="I94" s="29">
        <v>38.758500000000005</v>
      </c>
      <c r="J94" s="29">
        <v>38.758500000000005</v>
      </c>
      <c r="K94" s="29">
        <v>35.396900000000002</v>
      </c>
      <c r="L94" s="29">
        <v>32.737100000000005</v>
      </c>
      <c r="M94" s="29">
        <v>32.424700000000001</v>
      </c>
      <c r="N94" s="29">
        <v>32.113399999999999</v>
      </c>
      <c r="O94" s="29">
        <v>32.113399999999999</v>
      </c>
    </row>
    <row r="95" spans="1:52" x14ac:dyDescent="0.3">
      <c r="A95" s="32">
        <v>28818</v>
      </c>
      <c r="B95" s="32" t="s">
        <v>573</v>
      </c>
      <c r="C95" s="31">
        <v>35</v>
      </c>
      <c r="D95" s="32" t="s">
        <v>385</v>
      </c>
      <c r="E95" s="32" t="s">
        <v>351</v>
      </c>
      <c r="F95" s="29">
        <v>22.209677419354836</v>
      </c>
      <c r="G95" s="29">
        <v>22.209677419354836</v>
      </c>
      <c r="H95" s="29">
        <v>20.952525867315881</v>
      </c>
      <c r="I95" s="29">
        <v>19.766533837090453</v>
      </c>
      <c r="J95" s="29">
        <v>18.647673431217406</v>
      </c>
      <c r="K95" s="29">
        <v>17.592144746431515</v>
      </c>
      <c r="L95" s="29">
        <v>16.289022913362512</v>
      </c>
      <c r="M95" s="29">
        <v>15.082428623483807</v>
      </c>
      <c r="N95" s="29"/>
      <c r="O95" s="29"/>
      <c r="P95" s="41"/>
    </row>
    <row r="96" spans="1:52" x14ac:dyDescent="0.3">
      <c r="A96" s="32">
        <v>28818</v>
      </c>
      <c r="B96" s="32" t="s">
        <v>575</v>
      </c>
      <c r="C96" s="31">
        <v>35</v>
      </c>
      <c r="D96" s="32" t="s">
        <v>387</v>
      </c>
      <c r="E96" s="32" t="s">
        <v>388</v>
      </c>
      <c r="F96" s="29">
        <v>23.012055494399991</v>
      </c>
      <c r="G96" s="29">
        <v>24.930146331999993</v>
      </c>
      <c r="H96" s="29">
        <v>24.930379413333327</v>
      </c>
      <c r="I96" s="29">
        <v>24.930146331999993</v>
      </c>
      <c r="J96" s="29">
        <v>20.858448519999996</v>
      </c>
      <c r="K96" s="29">
        <v>20.858448519999996</v>
      </c>
      <c r="L96" s="29">
        <v>17.296965746666665</v>
      </c>
      <c r="M96" s="29">
        <v>13.491633282399995</v>
      </c>
      <c r="N96" s="29">
        <v>11.467888290039999</v>
      </c>
      <c r="O96" s="29">
        <v>11.467601599999995</v>
      </c>
      <c r="P96" s="41"/>
    </row>
    <row r="97" spans="1:52" x14ac:dyDescent="0.3">
      <c r="A97" s="27">
        <v>28818</v>
      </c>
      <c r="B97" s="27" t="s">
        <v>581</v>
      </c>
      <c r="C97" s="28">
        <v>35</v>
      </c>
      <c r="D97" s="27" t="s">
        <v>397</v>
      </c>
      <c r="E97" s="27" t="s">
        <v>341</v>
      </c>
      <c r="F97" s="29">
        <v>15.0176</v>
      </c>
      <c r="G97" s="29">
        <v>15.0176</v>
      </c>
      <c r="H97" s="29">
        <v>15.0176</v>
      </c>
      <c r="I97" s="29">
        <v>13.218400000000001</v>
      </c>
      <c r="J97" s="29">
        <v>13.218400000000001</v>
      </c>
      <c r="K97" s="29">
        <v>11.6272</v>
      </c>
      <c r="L97" s="29">
        <v>10.233599999999999</v>
      </c>
      <c r="M97" s="29">
        <v>9.0063999999999993</v>
      </c>
      <c r="N97" s="29">
        <v>7.9352</v>
      </c>
      <c r="O97" s="29">
        <v>6.9783999999999997</v>
      </c>
      <c r="P97" s="4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</row>
    <row r="98" spans="1:52" x14ac:dyDescent="0.3">
      <c r="A98" s="27">
        <v>28818</v>
      </c>
      <c r="B98" s="27" t="s">
        <v>583</v>
      </c>
      <c r="C98" s="31">
        <v>35</v>
      </c>
      <c r="D98" s="32" t="s">
        <v>56</v>
      </c>
      <c r="E98" s="34" t="s">
        <v>351</v>
      </c>
      <c r="F98" s="29">
        <v>24.02</v>
      </c>
      <c r="G98" s="29">
        <v>24.02</v>
      </c>
      <c r="H98" s="29">
        <v>23.5396</v>
      </c>
      <c r="I98" s="29">
        <v>23.068808000000001</v>
      </c>
      <c r="J98" s="29">
        <v>22.60743184</v>
      </c>
      <c r="K98" s="29">
        <v>22.1552832032</v>
      </c>
      <c r="L98" s="29">
        <v>21.712177539136</v>
      </c>
      <c r="M98" s="29"/>
      <c r="N98" s="29"/>
      <c r="O98" s="29"/>
      <c r="P98" s="47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</row>
    <row r="99" spans="1:52" x14ac:dyDescent="0.3">
      <c r="A99" s="27">
        <v>28818</v>
      </c>
      <c r="B99" s="27" t="s">
        <v>576</v>
      </c>
      <c r="C99" s="31">
        <v>35</v>
      </c>
      <c r="D99" s="32" t="s">
        <v>56</v>
      </c>
      <c r="E99" s="32" t="s">
        <v>343</v>
      </c>
      <c r="F99" s="29">
        <v>16.088999999999999</v>
      </c>
      <c r="G99" s="29">
        <v>15.504960000000001</v>
      </c>
      <c r="H99" s="29">
        <v>15.504960000000001</v>
      </c>
      <c r="I99" s="29">
        <v>14.39733</v>
      </c>
      <c r="J99" s="29">
        <v>14.39733</v>
      </c>
      <c r="K99" s="29">
        <v>13.72587</v>
      </c>
      <c r="L99" s="29">
        <v>13.298070000000001</v>
      </c>
      <c r="M99" s="29">
        <v>12.899099999999999</v>
      </c>
      <c r="N99" s="29">
        <v>12.775409999999999</v>
      </c>
      <c r="O99" s="29">
        <v>12.775409999999999</v>
      </c>
      <c r="P99" s="47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</row>
    <row r="100" spans="1:52" x14ac:dyDescent="0.3">
      <c r="A100" s="27">
        <v>28745</v>
      </c>
      <c r="B100" s="27" t="s">
        <v>581</v>
      </c>
      <c r="C100" s="28">
        <v>1</v>
      </c>
      <c r="D100" s="27" t="s">
        <v>338</v>
      </c>
      <c r="E100" s="27" t="s">
        <v>339</v>
      </c>
      <c r="F100" s="29">
        <v>23.92</v>
      </c>
      <c r="G100" s="29">
        <v>23.92</v>
      </c>
      <c r="H100" s="29">
        <v>23.92</v>
      </c>
      <c r="I100" s="29">
        <v>21.049599999999998</v>
      </c>
      <c r="J100" s="29">
        <v>21.049599999999998</v>
      </c>
      <c r="K100" s="29">
        <v>18.522399999999998</v>
      </c>
      <c r="L100" s="29">
        <v>16.296800000000001</v>
      </c>
      <c r="M100" s="29">
        <v>14.3416</v>
      </c>
      <c r="N100" s="29">
        <v>12.6256</v>
      </c>
      <c r="O100" s="29">
        <v>11.107199999999999</v>
      </c>
      <c r="P100" s="41"/>
    </row>
    <row r="101" spans="1:52" x14ac:dyDescent="0.3">
      <c r="A101" s="27">
        <v>28745</v>
      </c>
      <c r="B101" s="27" t="s">
        <v>585</v>
      </c>
      <c r="C101" s="31">
        <v>1</v>
      </c>
      <c r="D101" s="32" t="s">
        <v>198</v>
      </c>
      <c r="E101" s="32" t="s">
        <v>199</v>
      </c>
      <c r="F101" s="29">
        <v>24.984999999999999</v>
      </c>
      <c r="G101" s="29">
        <v>24.984999999999999</v>
      </c>
      <c r="H101" s="29">
        <v>24.485299999999999</v>
      </c>
      <c r="I101" s="29">
        <v>23.995593999999997</v>
      </c>
      <c r="J101" s="29">
        <v>23.515682119999997</v>
      </c>
      <c r="K101" s="29">
        <v>23.045368477599997</v>
      </c>
      <c r="L101" s="29">
        <v>22.584461108047996</v>
      </c>
      <c r="M101" s="29"/>
      <c r="N101" s="29"/>
      <c r="O101" s="29"/>
    </row>
    <row r="102" spans="1:52" x14ac:dyDescent="0.3">
      <c r="A102" s="27">
        <v>28745</v>
      </c>
      <c r="B102" s="27" t="s">
        <v>576</v>
      </c>
      <c r="C102" s="31">
        <v>1</v>
      </c>
      <c r="D102" s="32" t="s">
        <v>342</v>
      </c>
      <c r="E102" s="32" t="s">
        <v>343</v>
      </c>
      <c r="F102" s="29">
        <v>23.900999999999996</v>
      </c>
      <c r="G102" s="29">
        <v>23.170019999999997</v>
      </c>
      <c r="H102" s="29">
        <v>23.170019999999997</v>
      </c>
      <c r="I102" s="29">
        <v>21.923819999999999</v>
      </c>
      <c r="J102" s="29">
        <v>21.923819999999999</v>
      </c>
      <c r="K102" s="29">
        <v>21.112860000000001</v>
      </c>
      <c r="L102" s="29">
        <v>20.615309999999997</v>
      </c>
      <c r="M102" s="29">
        <v>20.146589999999996</v>
      </c>
      <c r="N102" s="29">
        <v>19.953150000000001</v>
      </c>
      <c r="O102" s="29">
        <v>19.953150000000001</v>
      </c>
      <c r="P102" s="41"/>
    </row>
    <row r="103" spans="1:52" x14ac:dyDescent="0.3">
      <c r="A103" s="27">
        <v>28658</v>
      </c>
      <c r="B103" s="27" t="s">
        <v>581</v>
      </c>
      <c r="C103" s="28">
        <v>74</v>
      </c>
      <c r="D103" s="27" t="s">
        <v>113</v>
      </c>
      <c r="E103" s="27" t="s">
        <v>112</v>
      </c>
      <c r="F103" s="29">
        <v>31.2</v>
      </c>
      <c r="G103" s="29">
        <v>31.2</v>
      </c>
      <c r="H103" s="29">
        <v>31.2</v>
      </c>
      <c r="I103" s="29">
        <v>27.456</v>
      </c>
      <c r="J103" s="29">
        <v>27.456</v>
      </c>
      <c r="K103" s="29">
        <v>24.159200000000002</v>
      </c>
      <c r="L103" s="29">
        <v>21.2576</v>
      </c>
      <c r="M103" s="29">
        <v>18.709599999999998</v>
      </c>
      <c r="N103" s="29">
        <v>16.473600000000001</v>
      </c>
      <c r="O103" s="29">
        <v>14.4976</v>
      </c>
      <c r="P103" s="47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</row>
    <row r="104" spans="1:52" x14ac:dyDescent="0.3">
      <c r="A104" s="27">
        <v>28658</v>
      </c>
      <c r="B104" s="27" t="s">
        <v>584</v>
      </c>
      <c r="C104" s="31">
        <v>74</v>
      </c>
      <c r="D104" s="32" t="s">
        <v>292</v>
      </c>
      <c r="E104" s="32" t="s">
        <v>112</v>
      </c>
      <c r="F104" s="29">
        <v>38.164999999999999</v>
      </c>
      <c r="G104" s="29">
        <v>38.164999999999999</v>
      </c>
      <c r="H104" s="29">
        <v>37.401699999999998</v>
      </c>
      <c r="I104" s="29">
        <v>36.653665999999994</v>
      </c>
      <c r="J104" s="29">
        <v>35.920592679999992</v>
      </c>
      <c r="K104" s="29">
        <v>35.202180826399989</v>
      </c>
      <c r="L104" s="29">
        <v>34.498137209871992</v>
      </c>
      <c r="M104" s="29"/>
      <c r="N104" s="29"/>
      <c r="O104" s="29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</row>
    <row r="105" spans="1:52" x14ac:dyDescent="0.3">
      <c r="A105" s="27">
        <v>28658</v>
      </c>
      <c r="B105" s="27" t="s">
        <v>585</v>
      </c>
      <c r="C105" s="31">
        <v>74</v>
      </c>
      <c r="D105" s="32" t="s">
        <v>292</v>
      </c>
      <c r="E105" s="32" t="s">
        <v>112</v>
      </c>
      <c r="F105" s="29">
        <v>29.664999999999999</v>
      </c>
      <c r="G105" s="29">
        <v>29.664999999999999</v>
      </c>
      <c r="H105" s="29">
        <v>29.0717</v>
      </c>
      <c r="I105" s="29">
        <v>28.490265999999998</v>
      </c>
      <c r="J105" s="29">
        <v>27.920460679999998</v>
      </c>
      <c r="K105" s="29">
        <v>27.362051466399997</v>
      </c>
      <c r="L105" s="29">
        <v>26.814810437071998</v>
      </c>
      <c r="M105" s="29"/>
      <c r="N105" s="29"/>
      <c r="O105" s="29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</row>
    <row r="106" spans="1:52" x14ac:dyDescent="0.3">
      <c r="A106" s="27">
        <v>28658</v>
      </c>
      <c r="B106" s="27" t="s">
        <v>576</v>
      </c>
      <c r="C106" s="31">
        <v>74</v>
      </c>
      <c r="D106" s="32" t="s">
        <v>518</v>
      </c>
      <c r="E106" s="32" t="s">
        <v>343</v>
      </c>
      <c r="F106" s="29">
        <v>23.78</v>
      </c>
      <c r="G106" s="29">
        <v>23.350999999999999</v>
      </c>
      <c r="H106" s="29">
        <v>23.350999999999999</v>
      </c>
      <c r="I106" s="29">
        <v>22.228999999999999</v>
      </c>
      <c r="J106" s="29">
        <v>22.228999999999999</v>
      </c>
      <c r="K106" s="29">
        <v>21.256999999999998</v>
      </c>
      <c r="L106" s="29">
        <v>20.538999999999998</v>
      </c>
      <c r="M106" s="29">
        <v>20.246000000000002</v>
      </c>
      <c r="N106" s="29">
        <v>20.050999999999998</v>
      </c>
      <c r="O106" s="29">
        <v>20.050999999999998</v>
      </c>
    </row>
    <row r="107" spans="1:52" x14ac:dyDescent="0.3">
      <c r="A107" s="32">
        <v>28627</v>
      </c>
      <c r="B107" s="32" t="s">
        <v>575</v>
      </c>
      <c r="C107" s="31">
        <v>68</v>
      </c>
      <c r="D107" s="32" t="s">
        <v>501</v>
      </c>
      <c r="E107" s="32" t="s">
        <v>278</v>
      </c>
      <c r="F107" s="29">
        <v>34.226303999999999</v>
      </c>
      <c r="G107" s="29">
        <v>37.079120000000003</v>
      </c>
      <c r="H107" s="29">
        <v>37.079466666666661</v>
      </c>
      <c r="I107" s="29">
        <v>37.079120000000003</v>
      </c>
      <c r="J107" s="29">
        <v>31.023200000000003</v>
      </c>
      <c r="K107" s="29">
        <v>31.023199999999996</v>
      </c>
      <c r="L107" s="29">
        <v>25.726133333333333</v>
      </c>
      <c r="M107" s="29">
        <v>20.066383999999999</v>
      </c>
      <c r="N107" s="29">
        <v>17.056426400000003</v>
      </c>
      <c r="O107" s="29">
        <v>17.055999999999997</v>
      </c>
    </row>
    <row r="108" spans="1:52" x14ac:dyDescent="0.3">
      <c r="A108" s="27">
        <v>28627</v>
      </c>
      <c r="B108" s="27" t="s">
        <v>583</v>
      </c>
      <c r="C108" s="31">
        <v>68</v>
      </c>
      <c r="D108" s="32" t="s">
        <v>278</v>
      </c>
      <c r="E108" s="32"/>
      <c r="F108" s="29">
        <v>42.895000000000003</v>
      </c>
      <c r="G108" s="29">
        <v>42.895000000000003</v>
      </c>
      <c r="H108" s="29">
        <v>42.037100000000002</v>
      </c>
      <c r="I108" s="29">
        <v>41.196358000000004</v>
      </c>
      <c r="J108" s="29">
        <v>40.37243084</v>
      </c>
      <c r="K108" s="29">
        <v>39.564982223199998</v>
      </c>
      <c r="L108" s="29">
        <v>38.773682578736</v>
      </c>
      <c r="M108" s="29"/>
      <c r="N108" s="29"/>
      <c r="O108" s="29"/>
    </row>
    <row r="109" spans="1:52" x14ac:dyDescent="0.3">
      <c r="A109" s="27">
        <v>28627</v>
      </c>
      <c r="B109" s="27" t="s">
        <v>576</v>
      </c>
      <c r="C109" s="31">
        <v>68</v>
      </c>
      <c r="D109" s="32" t="s">
        <v>278</v>
      </c>
      <c r="E109" s="32" t="s">
        <v>343</v>
      </c>
      <c r="F109" s="29">
        <v>30.4</v>
      </c>
      <c r="G109" s="29">
        <v>29.536000000000001</v>
      </c>
      <c r="H109" s="29">
        <v>29.536000000000001</v>
      </c>
      <c r="I109" s="29">
        <v>28.238</v>
      </c>
      <c r="J109" s="29">
        <v>28.238</v>
      </c>
      <c r="K109" s="29">
        <v>27.03</v>
      </c>
      <c r="L109" s="29">
        <v>26.602999999999998</v>
      </c>
      <c r="M109" s="29">
        <v>26.276</v>
      </c>
      <c r="N109" s="29">
        <v>26.024000000000001</v>
      </c>
      <c r="O109" s="29">
        <v>26.024000000000001</v>
      </c>
    </row>
    <row r="110" spans="1:52" x14ac:dyDescent="0.3">
      <c r="A110" s="27">
        <v>28475</v>
      </c>
      <c r="B110" s="27" t="s">
        <v>584</v>
      </c>
      <c r="C110" s="31">
        <v>1</v>
      </c>
      <c r="D110" s="32" t="s">
        <v>198</v>
      </c>
      <c r="E110" s="32" t="s">
        <v>199</v>
      </c>
      <c r="F110" s="29">
        <v>33.484999999999999</v>
      </c>
      <c r="G110" s="29">
        <v>33.484999999999999</v>
      </c>
      <c r="H110" s="29">
        <v>32.815300000000001</v>
      </c>
      <c r="I110" s="29">
        <v>32.158994</v>
      </c>
      <c r="J110" s="29">
        <v>31.515814119999998</v>
      </c>
      <c r="K110" s="29">
        <v>30.885497837599999</v>
      </c>
      <c r="L110" s="29">
        <v>30.267787880847997</v>
      </c>
      <c r="M110" s="29"/>
      <c r="N110" s="29"/>
      <c r="O110" s="29"/>
    </row>
    <row r="111" spans="1:52" x14ac:dyDescent="0.3">
      <c r="A111" s="32">
        <v>17723</v>
      </c>
      <c r="B111" s="32" t="s">
        <v>574</v>
      </c>
      <c r="C111" s="31">
        <v>95</v>
      </c>
      <c r="D111" s="32" t="s">
        <v>302</v>
      </c>
      <c r="E111" s="32" t="s">
        <v>565</v>
      </c>
      <c r="F111" s="29">
        <v>40</v>
      </c>
      <c r="G111" s="29">
        <v>40</v>
      </c>
      <c r="H111" s="29">
        <v>40</v>
      </c>
      <c r="I111" s="29">
        <v>38</v>
      </c>
      <c r="J111" s="29">
        <v>38</v>
      </c>
      <c r="K111" s="29">
        <v>34</v>
      </c>
      <c r="L111" s="29">
        <v>32</v>
      </c>
      <c r="M111" s="29">
        <v>30</v>
      </c>
      <c r="N111" s="29">
        <v>27</v>
      </c>
      <c r="O111" s="29">
        <v>24</v>
      </c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</row>
    <row r="112" spans="1:52" x14ac:dyDescent="0.3">
      <c r="A112" s="32">
        <v>17723</v>
      </c>
      <c r="B112" s="32" t="s">
        <v>573</v>
      </c>
      <c r="C112" s="31">
        <v>95</v>
      </c>
      <c r="D112" s="32" t="s">
        <v>302</v>
      </c>
      <c r="E112" s="32" t="s">
        <v>566</v>
      </c>
      <c r="F112" s="29">
        <v>25.424999999999997</v>
      </c>
      <c r="G112" s="29">
        <v>25.424999999999997</v>
      </c>
      <c r="H112" s="29">
        <v>23.985849056603769</v>
      </c>
      <c r="I112" s="29">
        <v>22.628159487362044</v>
      </c>
      <c r="J112" s="29">
        <v>21.347320271096265</v>
      </c>
      <c r="K112" s="29">
        <v>20.138981387826664</v>
      </c>
      <c r="L112" s="29">
        <v>18.64720498872839</v>
      </c>
      <c r="M112" s="29">
        <v>17.265930545118877</v>
      </c>
      <c r="N112" s="29"/>
      <c r="O112" s="29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</row>
    <row r="113" spans="1:52" x14ac:dyDescent="0.3">
      <c r="A113" s="27">
        <v>17723</v>
      </c>
      <c r="B113" s="27" t="s">
        <v>581</v>
      </c>
      <c r="C113" s="28">
        <v>95</v>
      </c>
      <c r="D113" s="27" t="s">
        <v>568</v>
      </c>
      <c r="E113" s="27" t="s">
        <v>153</v>
      </c>
      <c r="F113" s="29">
        <v>32.36</v>
      </c>
      <c r="G113" s="29">
        <v>32.36</v>
      </c>
      <c r="H113" s="29">
        <v>32.36</v>
      </c>
      <c r="I113" s="29">
        <v>27.51</v>
      </c>
      <c r="J113" s="29">
        <v>27.51</v>
      </c>
      <c r="K113" s="29">
        <v>23.38</v>
      </c>
      <c r="L113" s="29">
        <v>19.88</v>
      </c>
      <c r="M113" s="29">
        <v>16.89</v>
      </c>
      <c r="N113" s="29">
        <v>14.9</v>
      </c>
      <c r="O113" s="29">
        <v>13.1</v>
      </c>
      <c r="P113" s="47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</row>
    <row r="114" spans="1:52" x14ac:dyDescent="0.3">
      <c r="A114" s="27">
        <v>17723</v>
      </c>
      <c r="B114" s="27" t="s">
        <v>584</v>
      </c>
      <c r="C114" s="31">
        <v>95</v>
      </c>
      <c r="D114" s="32" t="s">
        <v>302</v>
      </c>
      <c r="E114" s="32" t="s">
        <v>303</v>
      </c>
      <c r="F114" s="29">
        <v>35.945</v>
      </c>
      <c r="G114" s="29">
        <v>35.945</v>
      </c>
      <c r="H114" s="29">
        <v>35.226100000000002</v>
      </c>
      <c r="I114" s="29">
        <v>34.521578000000005</v>
      </c>
      <c r="J114" s="29">
        <v>33.831146440000005</v>
      </c>
      <c r="K114" s="29">
        <v>33.154523511200004</v>
      </c>
      <c r="L114" s="29">
        <v>32.491433040976005</v>
      </c>
      <c r="M114" s="29"/>
      <c r="N114" s="29"/>
      <c r="O114" s="29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</row>
    <row r="115" spans="1:52" x14ac:dyDescent="0.3">
      <c r="A115" s="27">
        <v>17723</v>
      </c>
      <c r="B115" s="27" t="s">
        <v>585</v>
      </c>
      <c r="C115" s="31">
        <v>95</v>
      </c>
      <c r="D115" s="32" t="s">
        <v>302</v>
      </c>
      <c r="E115" s="32" t="s">
        <v>303</v>
      </c>
      <c r="F115" s="29">
        <v>27.445</v>
      </c>
      <c r="G115" s="29">
        <v>27.445</v>
      </c>
      <c r="H115" s="29">
        <v>26.896100000000001</v>
      </c>
      <c r="I115" s="29">
        <v>26.358177999999999</v>
      </c>
      <c r="J115" s="29">
        <v>25.831014439999997</v>
      </c>
      <c r="K115" s="29">
        <v>25.314394151199998</v>
      </c>
      <c r="L115" s="29">
        <v>24.808106268175997</v>
      </c>
      <c r="M115" s="29"/>
      <c r="N115" s="29"/>
      <c r="O115" s="29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</row>
    <row r="116" spans="1:52" x14ac:dyDescent="0.3">
      <c r="A116" s="27">
        <v>17723</v>
      </c>
      <c r="B116" s="27" t="s">
        <v>576</v>
      </c>
      <c r="C116" s="31">
        <v>95</v>
      </c>
      <c r="D116" s="32" t="s">
        <v>565</v>
      </c>
      <c r="E116" s="32" t="s">
        <v>343</v>
      </c>
      <c r="F116" s="29">
        <v>21.82</v>
      </c>
      <c r="G116" s="29">
        <v>21.103000000000002</v>
      </c>
      <c r="H116" s="29">
        <v>21.103000000000002</v>
      </c>
      <c r="I116" s="29">
        <v>19.832000000000001</v>
      </c>
      <c r="J116" s="29">
        <v>19.832000000000001</v>
      </c>
      <c r="K116" s="29">
        <v>19.029</v>
      </c>
      <c r="L116" s="29">
        <v>18.529</v>
      </c>
      <c r="M116" s="29">
        <v>18.059999999999999</v>
      </c>
      <c r="N116" s="29">
        <v>17.886000000000003</v>
      </c>
      <c r="O116" s="29">
        <v>17.886000000000003</v>
      </c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</row>
    <row r="117" spans="1:52" x14ac:dyDescent="0.3">
      <c r="A117" s="32">
        <v>16380</v>
      </c>
      <c r="B117" s="32" t="s">
        <v>574</v>
      </c>
      <c r="C117" s="31">
        <v>49</v>
      </c>
      <c r="D117" s="32"/>
      <c r="E117" s="34" t="s">
        <v>51</v>
      </c>
      <c r="F117" s="29">
        <v>35</v>
      </c>
      <c r="G117" s="29">
        <v>35</v>
      </c>
      <c r="H117" s="29">
        <v>32</v>
      </c>
      <c r="I117" s="29">
        <v>30</v>
      </c>
      <c r="J117" s="29">
        <v>30</v>
      </c>
      <c r="K117" s="29">
        <v>26</v>
      </c>
      <c r="L117" s="29">
        <v>24</v>
      </c>
      <c r="M117" s="29">
        <v>22</v>
      </c>
      <c r="N117" s="29">
        <v>19</v>
      </c>
      <c r="O117" s="29">
        <v>16</v>
      </c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</row>
    <row r="118" spans="1:52" x14ac:dyDescent="0.3">
      <c r="A118" s="32">
        <v>16380</v>
      </c>
      <c r="B118" s="32" t="s">
        <v>575</v>
      </c>
      <c r="C118" s="31">
        <v>49</v>
      </c>
      <c r="D118" s="32" t="s">
        <v>438</v>
      </c>
      <c r="E118" s="32" t="s">
        <v>51</v>
      </c>
      <c r="F118" s="29">
        <v>20.364650879999996</v>
      </c>
      <c r="G118" s="29">
        <v>22.062076399999999</v>
      </c>
      <c r="H118" s="29">
        <v>22.062282666666665</v>
      </c>
      <c r="I118" s="29">
        <v>22.062076399999999</v>
      </c>
      <c r="J118" s="29">
        <v>18.458803999999997</v>
      </c>
      <c r="K118" s="29">
        <v>18.458803999999997</v>
      </c>
      <c r="L118" s="29">
        <v>15.307049333333332</v>
      </c>
      <c r="M118" s="29">
        <v>11.939498479999997</v>
      </c>
      <c r="N118" s="29">
        <v>10.148573708000001</v>
      </c>
      <c r="O118" s="29">
        <v>10.148319999999998</v>
      </c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</row>
    <row r="119" spans="1:52" x14ac:dyDescent="0.3">
      <c r="A119" s="27">
        <v>16380</v>
      </c>
      <c r="B119" s="27" t="s">
        <v>583</v>
      </c>
      <c r="C119" s="31">
        <v>49</v>
      </c>
      <c r="D119" s="32" t="s">
        <v>51</v>
      </c>
      <c r="E119" s="32"/>
      <c r="F119" s="29">
        <v>19.725000000000001</v>
      </c>
      <c r="G119" s="29">
        <v>19.725000000000001</v>
      </c>
      <c r="H119" s="29">
        <v>19.330500000000001</v>
      </c>
      <c r="I119" s="29">
        <v>18.94389</v>
      </c>
      <c r="J119" s="29">
        <v>18.565012199999998</v>
      </c>
      <c r="K119" s="29">
        <v>18.193711955999998</v>
      </c>
      <c r="L119" s="29">
        <v>17.829837716879997</v>
      </c>
      <c r="M119" s="29"/>
      <c r="N119" s="29"/>
      <c r="O119" s="2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</row>
    <row r="120" spans="1:52" x14ac:dyDescent="0.3">
      <c r="A120" s="27">
        <v>16380</v>
      </c>
      <c r="B120" s="27" t="s">
        <v>576</v>
      </c>
      <c r="C120" s="31">
        <v>49</v>
      </c>
      <c r="D120" s="32" t="s">
        <v>51</v>
      </c>
      <c r="E120" s="32" t="s">
        <v>355</v>
      </c>
      <c r="F120" s="29">
        <v>18.081</v>
      </c>
      <c r="G120" s="29">
        <v>17.37</v>
      </c>
      <c r="H120" s="29">
        <v>17.37</v>
      </c>
      <c r="I120" s="29">
        <v>14.576400000000001</v>
      </c>
      <c r="J120" s="29">
        <v>14.576400000000001</v>
      </c>
      <c r="K120" s="29">
        <v>12.650400000000001</v>
      </c>
      <c r="L120" s="29">
        <v>11.0124</v>
      </c>
      <c r="M120" s="29">
        <v>9.5246999999999993</v>
      </c>
      <c r="N120" s="29">
        <v>9.4337999999999997</v>
      </c>
      <c r="O120" s="29">
        <v>9.4337999999999997</v>
      </c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</row>
    <row r="121" spans="1:52" x14ac:dyDescent="0.3">
      <c r="A121" s="32">
        <v>16277</v>
      </c>
      <c r="B121" s="32" t="s">
        <v>574</v>
      </c>
      <c r="C121" s="31">
        <v>49</v>
      </c>
      <c r="D121" s="32"/>
      <c r="E121" s="34" t="s">
        <v>199</v>
      </c>
      <c r="F121" s="29">
        <v>35</v>
      </c>
      <c r="G121" s="29">
        <v>35</v>
      </c>
      <c r="H121" s="29">
        <v>32</v>
      </c>
      <c r="I121" s="29">
        <v>30</v>
      </c>
      <c r="J121" s="29">
        <v>30</v>
      </c>
      <c r="K121" s="29">
        <v>26</v>
      </c>
      <c r="L121" s="29">
        <v>24</v>
      </c>
      <c r="M121" s="29">
        <v>22</v>
      </c>
      <c r="N121" s="29">
        <v>19</v>
      </c>
      <c r="O121" s="29">
        <v>16</v>
      </c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</row>
    <row r="122" spans="1:52" x14ac:dyDescent="0.3">
      <c r="A122" s="32">
        <v>16277</v>
      </c>
      <c r="B122" s="32" t="s">
        <v>575</v>
      </c>
      <c r="C122" s="31">
        <v>49</v>
      </c>
      <c r="D122" s="32" t="s">
        <v>460</v>
      </c>
      <c r="E122" s="32" t="s">
        <v>461</v>
      </c>
      <c r="F122" s="29">
        <v>20.364650879999996</v>
      </c>
      <c r="G122" s="29">
        <v>22.062076399999999</v>
      </c>
      <c r="H122" s="29">
        <v>22.062282666666665</v>
      </c>
      <c r="I122" s="29">
        <v>22.062076399999999</v>
      </c>
      <c r="J122" s="29">
        <v>18.458803999999997</v>
      </c>
      <c r="K122" s="29">
        <v>18.458803999999997</v>
      </c>
      <c r="L122" s="29">
        <v>15.307049333333332</v>
      </c>
      <c r="M122" s="29">
        <v>11.939498479999997</v>
      </c>
      <c r="N122" s="29">
        <v>10.148573708000001</v>
      </c>
      <c r="O122" s="29">
        <v>10.148319999999998</v>
      </c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</row>
    <row r="123" spans="1:52" x14ac:dyDescent="0.3">
      <c r="A123" s="32">
        <v>16277</v>
      </c>
      <c r="B123" s="32" t="s">
        <v>582</v>
      </c>
      <c r="C123" s="31">
        <v>49</v>
      </c>
      <c r="D123" s="32" t="s">
        <v>468</v>
      </c>
      <c r="E123" s="32" t="s">
        <v>469</v>
      </c>
      <c r="F123" s="29">
        <v>24</v>
      </c>
      <c r="G123" s="29">
        <v>41</v>
      </c>
      <c r="H123" s="29">
        <v>59</v>
      </c>
      <c r="I123" s="29">
        <v>77</v>
      </c>
      <c r="J123" s="29"/>
      <c r="K123" s="29"/>
      <c r="L123" s="29"/>
      <c r="M123" s="29"/>
      <c r="N123" s="29"/>
      <c r="O123" s="29"/>
      <c r="P123" s="47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</row>
    <row r="124" spans="1:52" x14ac:dyDescent="0.3">
      <c r="A124" s="27">
        <v>16277</v>
      </c>
      <c r="B124" s="27" t="s">
        <v>583</v>
      </c>
      <c r="C124" s="31">
        <v>49</v>
      </c>
      <c r="D124" s="32" t="s">
        <v>50</v>
      </c>
      <c r="E124" s="32"/>
      <c r="F124" s="29">
        <v>19.725000000000001</v>
      </c>
      <c r="G124" s="29">
        <v>19.725000000000001</v>
      </c>
      <c r="H124" s="29">
        <v>19.330500000000001</v>
      </c>
      <c r="I124" s="29">
        <v>18.94389</v>
      </c>
      <c r="J124" s="29">
        <v>18.565012199999998</v>
      </c>
      <c r="K124" s="29">
        <v>18.193711955999998</v>
      </c>
      <c r="L124" s="29">
        <v>17.829837716879997</v>
      </c>
      <c r="M124" s="29"/>
      <c r="N124" s="29"/>
      <c r="O124" s="29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</row>
    <row r="125" spans="1:52" x14ac:dyDescent="0.3">
      <c r="A125" s="27">
        <v>16277</v>
      </c>
      <c r="B125" s="27" t="s">
        <v>576</v>
      </c>
      <c r="C125" s="31">
        <v>49</v>
      </c>
      <c r="D125" s="32" t="s">
        <v>50</v>
      </c>
      <c r="E125" s="32" t="s">
        <v>355</v>
      </c>
      <c r="F125" s="29">
        <v>18.081</v>
      </c>
      <c r="G125" s="29">
        <v>17.37</v>
      </c>
      <c r="H125" s="29">
        <v>17.37</v>
      </c>
      <c r="I125" s="29">
        <v>14.576400000000001</v>
      </c>
      <c r="J125" s="29">
        <v>14.576400000000001</v>
      </c>
      <c r="K125" s="29">
        <v>12.650400000000001</v>
      </c>
      <c r="L125" s="29">
        <v>11.0124</v>
      </c>
      <c r="M125" s="29">
        <v>9.5246999999999993</v>
      </c>
      <c r="N125" s="29">
        <v>9.4337999999999997</v>
      </c>
      <c r="O125" s="29">
        <v>9.4337999999999997</v>
      </c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</row>
    <row r="126" spans="1:52" x14ac:dyDescent="0.3">
      <c r="A126" s="27">
        <v>4662</v>
      </c>
      <c r="B126" s="27" t="s">
        <v>572</v>
      </c>
      <c r="C126" s="31">
        <v>72</v>
      </c>
      <c r="D126" s="32" t="s">
        <v>508</v>
      </c>
      <c r="E126" s="32" t="s">
        <v>509</v>
      </c>
      <c r="F126" s="29">
        <v>21.99</v>
      </c>
      <c r="G126" s="29">
        <f>F126*105%</f>
        <v>23.089500000000001</v>
      </c>
      <c r="H126" s="29">
        <f>G126*97%</f>
        <v>22.396815</v>
      </c>
      <c r="I126" s="29">
        <f>H126*92%</f>
        <v>20.605069800000003</v>
      </c>
      <c r="J126" s="29">
        <f>I126*92%</f>
        <v>18.956664216000004</v>
      </c>
      <c r="K126" s="29">
        <f>J126*92%</f>
        <v>17.440131078720004</v>
      </c>
      <c r="L126" s="29">
        <f>K126*92%</f>
        <v>16.044920592422404</v>
      </c>
      <c r="M126" s="29">
        <f>L126*88%</f>
        <v>14.119530121331715</v>
      </c>
      <c r="N126" s="29">
        <f>M126*85%</f>
        <v>12.001600603131958</v>
      </c>
      <c r="O126" s="29">
        <f>N126*86%</f>
        <v>10.321376518693484</v>
      </c>
    </row>
    <row r="127" spans="1:52" x14ac:dyDescent="0.3">
      <c r="A127" s="32">
        <v>4662</v>
      </c>
      <c r="B127" s="32" t="s">
        <v>573</v>
      </c>
      <c r="C127" s="31">
        <v>72</v>
      </c>
      <c r="D127" s="32" t="s">
        <v>508</v>
      </c>
      <c r="E127" s="32" t="s">
        <v>289</v>
      </c>
      <c r="F127" s="29">
        <v>16.693548387096772</v>
      </c>
      <c r="G127" s="29">
        <v>16.693548387096772</v>
      </c>
      <c r="H127" s="29">
        <v>15.748630553864878</v>
      </c>
      <c r="I127" s="29">
        <v>14.857198635721582</v>
      </c>
      <c r="J127" s="29">
        <v>14.016225128039228</v>
      </c>
      <c r="K127" s="29">
        <v>13.222853894376629</v>
      </c>
      <c r="L127" s="29">
        <v>12.243383235533914</v>
      </c>
      <c r="M127" s="29">
        <v>11.336465958827697</v>
      </c>
      <c r="N127" s="29"/>
      <c r="O127" s="29"/>
    </row>
    <row r="128" spans="1:52" x14ac:dyDescent="0.3">
      <c r="A128" s="27">
        <v>4662</v>
      </c>
      <c r="B128" s="27" t="s">
        <v>581</v>
      </c>
      <c r="C128" s="28">
        <v>72</v>
      </c>
      <c r="D128" s="27" t="s">
        <v>169</v>
      </c>
      <c r="E128" s="27" t="s">
        <v>167</v>
      </c>
      <c r="F128" s="29">
        <v>12.48</v>
      </c>
      <c r="G128" s="29">
        <v>12.48</v>
      </c>
      <c r="H128" s="29">
        <v>12.48</v>
      </c>
      <c r="I128" s="29">
        <v>10.9824</v>
      </c>
      <c r="J128" s="29">
        <v>10.9824</v>
      </c>
      <c r="K128" s="29">
        <v>9.6720000000000006</v>
      </c>
      <c r="L128" s="29">
        <v>8.5071999999999992</v>
      </c>
      <c r="M128" s="29">
        <v>7.4880000000000004</v>
      </c>
      <c r="N128" s="29">
        <v>6.5935999999999995</v>
      </c>
      <c r="O128" s="29">
        <v>5.8032000000000004</v>
      </c>
      <c r="P128" s="41"/>
    </row>
    <row r="129" spans="1:52" x14ac:dyDescent="0.3">
      <c r="A129" s="27">
        <v>4662</v>
      </c>
      <c r="B129" s="27" t="s">
        <v>583</v>
      </c>
      <c r="C129" s="31">
        <v>72</v>
      </c>
      <c r="D129" s="32" t="s">
        <v>289</v>
      </c>
      <c r="E129" s="32"/>
      <c r="F129" s="29">
        <v>18.52</v>
      </c>
      <c r="G129" s="29">
        <v>18.52</v>
      </c>
      <c r="H129" s="29">
        <v>18.1496</v>
      </c>
      <c r="I129" s="29">
        <v>17.786607999999998</v>
      </c>
      <c r="J129" s="29">
        <v>17.430875839999999</v>
      </c>
      <c r="K129" s="29">
        <v>17.082258323199998</v>
      </c>
      <c r="L129" s="29">
        <v>16.740613156735996</v>
      </c>
      <c r="M129" s="29"/>
      <c r="N129" s="29"/>
      <c r="O129" s="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</row>
    <row r="130" spans="1:52" x14ac:dyDescent="0.3">
      <c r="A130" s="27">
        <v>4662</v>
      </c>
      <c r="B130" s="27" t="s">
        <v>576</v>
      </c>
      <c r="C130" s="31">
        <v>72</v>
      </c>
      <c r="D130" s="32" t="s">
        <v>289</v>
      </c>
      <c r="E130" s="32" t="s">
        <v>343</v>
      </c>
      <c r="F130" s="29">
        <v>19.698700000000002</v>
      </c>
      <c r="G130" s="29">
        <v>19.667670000000001</v>
      </c>
      <c r="H130" s="29">
        <v>19.667670000000001</v>
      </c>
      <c r="I130" s="29">
        <v>17.776980000000002</v>
      </c>
      <c r="J130" s="29">
        <v>17.776980000000002</v>
      </c>
      <c r="K130" s="29">
        <v>15.946210000000002</v>
      </c>
      <c r="L130" s="29">
        <v>14.524180000000001</v>
      </c>
      <c r="M130" s="29">
        <v>12.913830000000001</v>
      </c>
      <c r="N130" s="29">
        <v>12.57892</v>
      </c>
      <c r="O130" s="29">
        <v>12.57892</v>
      </c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</row>
    <row r="131" spans="1:52" x14ac:dyDescent="0.3">
      <c r="A131" s="32">
        <v>4</v>
      </c>
      <c r="B131" s="32" t="s">
        <v>573</v>
      </c>
      <c r="C131" s="31">
        <v>18</v>
      </c>
      <c r="D131" s="32" t="s">
        <v>359</v>
      </c>
      <c r="E131" s="32"/>
      <c r="F131" s="29">
        <v>26.68</v>
      </c>
      <c r="G131" s="29">
        <v>26.68</v>
      </c>
      <c r="H131" s="29">
        <v>25.653846153846153</v>
      </c>
      <c r="I131" s="29">
        <v>24.667159763313609</v>
      </c>
      <c r="J131" s="29">
        <v>23.718422849340008</v>
      </c>
      <c r="K131" s="29">
        <v>21.177163258339291</v>
      </c>
      <c r="L131" s="29">
        <v>18.90818148066008</v>
      </c>
      <c r="M131" s="29"/>
      <c r="N131" s="29"/>
      <c r="O131" s="29"/>
    </row>
    <row r="132" spans="1:52" x14ac:dyDescent="0.3">
      <c r="A132" s="27">
        <v>4</v>
      </c>
      <c r="B132" s="27" t="s">
        <v>581</v>
      </c>
      <c r="C132" s="28">
        <v>18</v>
      </c>
      <c r="D132" s="27" t="s">
        <v>361</v>
      </c>
      <c r="E132" s="34" t="s">
        <v>213</v>
      </c>
      <c r="F132" s="29">
        <v>27.331200000000003</v>
      </c>
      <c r="G132" s="29">
        <v>27.331200000000003</v>
      </c>
      <c r="H132" s="29">
        <v>27.331200000000003</v>
      </c>
      <c r="I132" s="29">
        <v>24.055199999999999</v>
      </c>
      <c r="J132" s="29">
        <v>24.055199999999999</v>
      </c>
      <c r="K132" s="29">
        <v>21.164000000000001</v>
      </c>
      <c r="L132" s="29">
        <v>18.6264</v>
      </c>
      <c r="M132" s="29">
        <v>16.3904</v>
      </c>
      <c r="N132" s="29">
        <v>14.424799999999999</v>
      </c>
      <c r="O132" s="29">
        <v>12.698400000000001</v>
      </c>
      <c r="P132" s="41"/>
    </row>
    <row r="133" spans="1:52" x14ac:dyDescent="0.3">
      <c r="A133" s="27">
        <v>4</v>
      </c>
      <c r="B133" s="27" t="s">
        <v>584</v>
      </c>
      <c r="C133" s="31">
        <v>18</v>
      </c>
      <c r="D133" s="32" t="s">
        <v>212</v>
      </c>
      <c r="E133" s="32" t="s">
        <v>213</v>
      </c>
      <c r="F133" s="29">
        <v>24.614999999999998</v>
      </c>
      <c r="G133" s="29">
        <v>24.614999999999998</v>
      </c>
      <c r="H133" s="29">
        <v>24.122699999999998</v>
      </c>
      <c r="I133" s="29">
        <v>23.640245999999998</v>
      </c>
      <c r="J133" s="29">
        <v>23.167441079999996</v>
      </c>
      <c r="K133" s="29">
        <v>22.704092258399996</v>
      </c>
      <c r="L133" s="29">
        <v>22.250010413231994</v>
      </c>
      <c r="M133" s="29"/>
      <c r="N133" s="29"/>
      <c r="O133" s="29"/>
    </row>
    <row r="134" spans="1:52" s="4" customFormat="1" x14ac:dyDescent="0.3">
      <c r="A134" s="27">
        <v>4</v>
      </c>
      <c r="B134" s="27" t="s">
        <v>585</v>
      </c>
      <c r="C134" s="31">
        <v>18</v>
      </c>
      <c r="D134" s="32" t="s">
        <v>212</v>
      </c>
      <c r="E134" s="32" t="s">
        <v>213</v>
      </c>
      <c r="F134" s="29">
        <v>17.22</v>
      </c>
      <c r="G134" s="29">
        <v>17.22</v>
      </c>
      <c r="H134" s="29">
        <v>16.875599999999999</v>
      </c>
      <c r="I134" s="29">
        <v>16.538087999999998</v>
      </c>
      <c r="J134" s="29">
        <v>16.207326239999997</v>
      </c>
      <c r="K134" s="29">
        <v>15.883179715199997</v>
      </c>
      <c r="L134" s="29">
        <v>15.565516120895998</v>
      </c>
      <c r="M134" s="29"/>
      <c r="N134" s="29"/>
      <c r="O134" s="29"/>
      <c r="P134" s="24"/>
    </row>
    <row r="135" spans="1:52" s="4" customFormat="1" x14ac:dyDescent="0.3">
      <c r="A135" s="27">
        <v>4</v>
      </c>
      <c r="B135" s="27" t="s">
        <v>576</v>
      </c>
      <c r="C135" s="31">
        <v>18</v>
      </c>
      <c r="D135" s="32" t="s">
        <v>65</v>
      </c>
      <c r="E135" s="32" t="s">
        <v>343</v>
      </c>
      <c r="F135" s="29">
        <v>25.637200000000004</v>
      </c>
      <c r="G135" s="29">
        <v>25.525920000000003</v>
      </c>
      <c r="H135" s="29">
        <v>25.525920000000003</v>
      </c>
      <c r="I135" s="29">
        <v>23.101300000000002</v>
      </c>
      <c r="J135" s="29">
        <v>23.101300000000002</v>
      </c>
      <c r="K135" s="29">
        <v>20.954880000000003</v>
      </c>
      <c r="L135" s="29">
        <v>19.067399999999999</v>
      </c>
      <c r="M135" s="29">
        <v>17.19811</v>
      </c>
      <c r="N135" s="29">
        <v>16.622450000000001</v>
      </c>
      <c r="O135" s="29">
        <v>16.622450000000001</v>
      </c>
      <c r="P135" s="24"/>
    </row>
    <row r="136" spans="1:52" s="4" customFormat="1" x14ac:dyDescent="0.3">
      <c r="A136" s="22"/>
      <c r="B136" s="27" t="s">
        <v>576</v>
      </c>
      <c r="C136" s="31">
        <v>37</v>
      </c>
      <c r="D136" s="32" t="s">
        <v>79</v>
      </c>
      <c r="E136" s="32" t="s">
        <v>355</v>
      </c>
      <c r="F136" s="29">
        <v>25.615800000000004</v>
      </c>
      <c r="G136" s="29">
        <v>25.769880000000001</v>
      </c>
      <c r="H136" s="29">
        <v>25.769880000000001</v>
      </c>
      <c r="I136" s="29">
        <v>22.846640000000001</v>
      </c>
      <c r="J136" s="29">
        <v>22.846640000000001</v>
      </c>
      <c r="K136" s="29">
        <v>20.029330000000002</v>
      </c>
      <c r="L136" s="29">
        <v>18.104400000000002</v>
      </c>
      <c r="M136" s="29">
        <v>15.569569999999999</v>
      </c>
      <c r="N136" s="29">
        <v>13.511960000000002</v>
      </c>
      <c r="O136" s="29">
        <v>13.511960000000002</v>
      </c>
      <c r="P136" s="35" t="s">
        <v>411</v>
      </c>
    </row>
    <row r="137" spans="1:52" s="4" customFormat="1" x14ac:dyDescent="0.3">
      <c r="A137" s="32"/>
      <c r="B137" s="32" t="s">
        <v>574</v>
      </c>
      <c r="C137" s="32">
        <v>33</v>
      </c>
      <c r="D137" s="32"/>
      <c r="E137" s="32" t="s">
        <v>224</v>
      </c>
      <c r="F137" s="29">
        <v>45</v>
      </c>
      <c r="G137" s="29">
        <v>45</v>
      </c>
      <c r="H137" s="29">
        <v>45</v>
      </c>
      <c r="I137" s="29">
        <v>42</v>
      </c>
      <c r="J137" s="29">
        <v>42</v>
      </c>
      <c r="K137" s="29">
        <v>38</v>
      </c>
      <c r="L137" s="29">
        <v>36</v>
      </c>
      <c r="M137" s="29">
        <v>34</v>
      </c>
      <c r="N137" s="29">
        <v>31</v>
      </c>
      <c r="O137" s="29">
        <v>28</v>
      </c>
      <c r="P137" s="24"/>
    </row>
    <row r="138" spans="1:52" s="4" customFormat="1" x14ac:dyDescent="0.3">
      <c r="A138" s="32"/>
      <c r="B138" s="32" t="s">
        <v>574</v>
      </c>
      <c r="C138" s="31">
        <v>40</v>
      </c>
      <c r="D138" s="32" t="s">
        <v>420</v>
      </c>
      <c r="E138" s="32" t="s">
        <v>421</v>
      </c>
      <c r="F138" s="29">
        <v>42</v>
      </c>
      <c r="G138" s="29">
        <v>42</v>
      </c>
      <c r="H138" s="29">
        <v>42</v>
      </c>
      <c r="I138" s="29">
        <v>40</v>
      </c>
      <c r="J138" s="29">
        <v>40</v>
      </c>
      <c r="K138" s="29">
        <v>36</v>
      </c>
      <c r="L138" s="29">
        <v>34</v>
      </c>
      <c r="M138" s="29">
        <v>32</v>
      </c>
      <c r="N138" s="29">
        <v>29</v>
      </c>
      <c r="O138" s="29">
        <v>26</v>
      </c>
      <c r="P138" s="35" t="s">
        <v>411</v>
      </c>
    </row>
    <row r="139" spans="1:52" s="4" customFormat="1" x14ac:dyDescent="0.3">
      <c r="A139" s="32"/>
      <c r="B139" s="32" t="s">
        <v>574</v>
      </c>
      <c r="C139" s="31">
        <v>44</v>
      </c>
      <c r="D139" s="32"/>
      <c r="E139" s="32"/>
      <c r="F139" s="29">
        <v>35</v>
      </c>
      <c r="G139" s="29">
        <v>35</v>
      </c>
      <c r="H139" s="29">
        <v>32</v>
      </c>
      <c r="I139" s="29">
        <v>30</v>
      </c>
      <c r="J139" s="29">
        <v>30</v>
      </c>
      <c r="K139" s="29">
        <v>26</v>
      </c>
      <c r="L139" s="29">
        <v>24</v>
      </c>
      <c r="M139" s="29">
        <v>22</v>
      </c>
      <c r="N139" s="29">
        <v>19</v>
      </c>
      <c r="O139" s="29">
        <v>16</v>
      </c>
      <c r="P139" s="35" t="s">
        <v>411</v>
      </c>
    </row>
    <row r="140" spans="1:52" s="4" customFormat="1" x14ac:dyDescent="0.3">
      <c r="A140" s="32"/>
      <c r="B140" s="32" t="s">
        <v>574</v>
      </c>
      <c r="C140" s="31">
        <v>59</v>
      </c>
      <c r="D140" s="32" t="s">
        <v>482</v>
      </c>
      <c r="E140" s="32" t="s">
        <v>271</v>
      </c>
      <c r="F140" s="29">
        <v>45</v>
      </c>
      <c r="G140" s="29">
        <v>45</v>
      </c>
      <c r="H140" s="29">
        <v>45</v>
      </c>
      <c r="I140" s="29">
        <v>42</v>
      </c>
      <c r="J140" s="29">
        <v>42</v>
      </c>
      <c r="K140" s="29">
        <v>38</v>
      </c>
      <c r="L140" s="29">
        <v>36</v>
      </c>
      <c r="M140" s="29">
        <v>34</v>
      </c>
      <c r="N140" s="29">
        <v>31</v>
      </c>
      <c r="O140" s="29">
        <v>28</v>
      </c>
      <c r="P140" s="22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</row>
    <row r="141" spans="1:52" s="4" customFormat="1" x14ac:dyDescent="0.3">
      <c r="A141" s="32"/>
      <c r="B141" s="32" t="s">
        <v>574</v>
      </c>
      <c r="C141" s="31">
        <v>59</v>
      </c>
      <c r="D141" s="32"/>
      <c r="E141" s="32" t="s">
        <v>42</v>
      </c>
      <c r="F141" s="29">
        <v>48</v>
      </c>
      <c r="G141" s="29">
        <v>48</v>
      </c>
      <c r="H141" s="29">
        <v>48</v>
      </c>
      <c r="I141" s="29">
        <v>45</v>
      </c>
      <c r="J141" s="29">
        <v>45</v>
      </c>
      <c r="K141" s="29">
        <v>41</v>
      </c>
      <c r="L141" s="29">
        <v>39</v>
      </c>
      <c r="M141" s="29">
        <v>37</v>
      </c>
      <c r="N141" s="29">
        <v>34</v>
      </c>
      <c r="O141" s="29">
        <v>31</v>
      </c>
      <c r="P141" s="22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</row>
    <row r="142" spans="1:52" s="4" customFormat="1" x14ac:dyDescent="0.3">
      <c r="A142" s="32"/>
      <c r="B142" s="32" t="s">
        <v>574</v>
      </c>
      <c r="C142" s="31">
        <v>60</v>
      </c>
      <c r="D142" s="32" t="s">
        <v>273</v>
      </c>
      <c r="E142" s="32" t="s">
        <v>87</v>
      </c>
      <c r="F142" s="29">
        <v>42</v>
      </c>
      <c r="G142" s="29">
        <v>42</v>
      </c>
      <c r="H142" s="29">
        <v>42</v>
      </c>
      <c r="I142" s="29">
        <v>40</v>
      </c>
      <c r="J142" s="29">
        <v>40</v>
      </c>
      <c r="K142" s="29">
        <v>36</v>
      </c>
      <c r="L142" s="29">
        <v>34</v>
      </c>
      <c r="M142" s="29">
        <v>32</v>
      </c>
      <c r="N142" s="29">
        <v>29</v>
      </c>
      <c r="O142" s="29">
        <v>26</v>
      </c>
      <c r="P142" s="24"/>
    </row>
    <row r="143" spans="1:52" s="4" customFormat="1" x14ac:dyDescent="0.3">
      <c r="A143" s="32"/>
      <c r="B143" s="32" t="s">
        <v>574</v>
      </c>
      <c r="C143" s="31">
        <v>62</v>
      </c>
      <c r="D143" s="32"/>
      <c r="E143" s="32" t="s">
        <v>41</v>
      </c>
      <c r="F143" s="29">
        <v>48</v>
      </c>
      <c r="G143" s="29">
        <v>48</v>
      </c>
      <c r="H143" s="29">
        <v>48</v>
      </c>
      <c r="I143" s="29">
        <v>45</v>
      </c>
      <c r="J143" s="29">
        <v>45</v>
      </c>
      <c r="K143" s="29">
        <v>41</v>
      </c>
      <c r="L143" s="29">
        <v>39</v>
      </c>
      <c r="M143" s="29">
        <v>37</v>
      </c>
      <c r="N143" s="29">
        <v>34</v>
      </c>
      <c r="O143" s="29">
        <v>31</v>
      </c>
      <c r="P143" s="24"/>
    </row>
    <row r="144" spans="1:52" s="4" customFormat="1" x14ac:dyDescent="0.3">
      <c r="A144" s="32"/>
      <c r="B144" s="32" t="s">
        <v>574</v>
      </c>
      <c r="C144" s="31">
        <v>62</v>
      </c>
      <c r="D144" s="32" t="s">
        <v>488</v>
      </c>
      <c r="E144" s="32" t="s">
        <v>55</v>
      </c>
      <c r="F144" s="29">
        <v>45</v>
      </c>
      <c r="G144" s="29">
        <v>45</v>
      </c>
      <c r="H144" s="29">
        <v>45</v>
      </c>
      <c r="I144" s="29">
        <v>42</v>
      </c>
      <c r="J144" s="29">
        <v>42</v>
      </c>
      <c r="K144" s="29">
        <v>38</v>
      </c>
      <c r="L144" s="29">
        <v>36</v>
      </c>
      <c r="M144" s="29">
        <v>34</v>
      </c>
      <c r="N144" s="29">
        <v>31</v>
      </c>
      <c r="O144" s="29">
        <v>28</v>
      </c>
      <c r="P144" s="24"/>
    </row>
    <row r="145" spans="1:16" s="4" customFormat="1" x14ac:dyDescent="0.3">
      <c r="A145" s="32"/>
      <c r="B145" s="32" t="s">
        <v>574</v>
      </c>
      <c r="C145" s="31">
        <v>62</v>
      </c>
      <c r="D145" s="32" t="s">
        <v>489</v>
      </c>
      <c r="E145" s="32" t="s">
        <v>85</v>
      </c>
      <c r="F145" s="29">
        <v>45</v>
      </c>
      <c r="G145" s="29">
        <v>45</v>
      </c>
      <c r="H145" s="29">
        <v>45</v>
      </c>
      <c r="I145" s="29">
        <v>42</v>
      </c>
      <c r="J145" s="29">
        <v>42</v>
      </c>
      <c r="K145" s="29">
        <v>38</v>
      </c>
      <c r="L145" s="29">
        <v>36</v>
      </c>
      <c r="M145" s="29">
        <v>34</v>
      </c>
      <c r="N145" s="29">
        <v>31</v>
      </c>
      <c r="O145" s="29">
        <v>28</v>
      </c>
      <c r="P145" s="24"/>
    </row>
    <row r="146" spans="1:16" s="4" customFormat="1" x14ac:dyDescent="0.3">
      <c r="A146" s="32"/>
      <c r="B146" s="32" t="s">
        <v>574</v>
      </c>
      <c r="C146" s="31">
        <v>80</v>
      </c>
      <c r="D146" s="32" t="s">
        <v>521</v>
      </c>
      <c r="E146" s="32" t="s">
        <v>522</v>
      </c>
      <c r="F146" s="29">
        <v>45</v>
      </c>
      <c r="G146" s="29">
        <v>45</v>
      </c>
      <c r="H146" s="29">
        <v>45</v>
      </c>
      <c r="I146" s="29">
        <v>42</v>
      </c>
      <c r="J146" s="29">
        <v>42</v>
      </c>
      <c r="K146" s="29">
        <v>38</v>
      </c>
      <c r="L146" s="29">
        <v>36</v>
      </c>
      <c r="M146" s="29">
        <v>34</v>
      </c>
      <c r="N146" s="29">
        <v>31</v>
      </c>
      <c r="O146" s="29">
        <v>28</v>
      </c>
      <c r="P146" s="24"/>
    </row>
    <row r="147" spans="1:16" s="4" customFormat="1" x14ac:dyDescent="0.3">
      <c r="A147" s="32"/>
      <c r="B147" s="32" t="s">
        <v>574</v>
      </c>
      <c r="C147" s="31">
        <v>82</v>
      </c>
      <c r="D147" s="32" t="s">
        <v>523</v>
      </c>
      <c r="E147" s="32" t="s">
        <v>524</v>
      </c>
      <c r="F147" s="29">
        <v>45</v>
      </c>
      <c r="G147" s="29">
        <v>45</v>
      </c>
      <c r="H147" s="29">
        <v>45</v>
      </c>
      <c r="I147" s="29">
        <v>42</v>
      </c>
      <c r="J147" s="29">
        <v>42</v>
      </c>
      <c r="K147" s="29">
        <v>38</v>
      </c>
      <c r="L147" s="29">
        <v>36</v>
      </c>
      <c r="M147" s="29">
        <v>34</v>
      </c>
      <c r="N147" s="29">
        <v>31</v>
      </c>
      <c r="O147" s="29">
        <v>28</v>
      </c>
      <c r="P147" s="24"/>
    </row>
    <row r="148" spans="1:16" s="4" customFormat="1" x14ac:dyDescent="0.3">
      <c r="A148" s="32"/>
      <c r="B148" s="32" t="s">
        <v>574</v>
      </c>
      <c r="C148" s="31">
        <v>85</v>
      </c>
      <c r="D148" s="32" t="s">
        <v>529</v>
      </c>
      <c r="E148" s="32" t="s">
        <v>530</v>
      </c>
      <c r="F148" s="29">
        <v>35</v>
      </c>
      <c r="G148" s="29">
        <v>35</v>
      </c>
      <c r="H148" s="29">
        <v>32</v>
      </c>
      <c r="I148" s="29">
        <v>30</v>
      </c>
      <c r="J148" s="29">
        <v>30</v>
      </c>
      <c r="K148" s="29">
        <v>26</v>
      </c>
      <c r="L148" s="29">
        <v>24</v>
      </c>
      <c r="M148" s="29">
        <v>22</v>
      </c>
      <c r="N148" s="29">
        <v>19</v>
      </c>
      <c r="O148" s="29">
        <v>16</v>
      </c>
      <c r="P148" s="24"/>
    </row>
    <row r="149" spans="1:16" s="4" customFormat="1" x14ac:dyDescent="0.3">
      <c r="A149" s="32"/>
      <c r="B149" s="32" t="s">
        <v>574</v>
      </c>
      <c r="C149" s="31">
        <v>85</v>
      </c>
      <c r="D149" s="32" t="s">
        <v>531</v>
      </c>
      <c r="E149" s="32" t="s">
        <v>75</v>
      </c>
      <c r="F149" s="29">
        <v>35</v>
      </c>
      <c r="G149" s="29">
        <v>35</v>
      </c>
      <c r="H149" s="29">
        <v>32</v>
      </c>
      <c r="I149" s="29">
        <v>30</v>
      </c>
      <c r="J149" s="29">
        <v>30</v>
      </c>
      <c r="K149" s="29">
        <v>26</v>
      </c>
      <c r="L149" s="29">
        <v>24</v>
      </c>
      <c r="M149" s="29">
        <v>22</v>
      </c>
      <c r="N149" s="29">
        <v>19</v>
      </c>
      <c r="O149" s="29">
        <v>16</v>
      </c>
      <c r="P149" s="24"/>
    </row>
    <row r="150" spans="1:16" s="4" customFormat="1" x14ac:dyDescent="0.3">
      <c r="A150" s="32"/>
      <c r="B150" s="32" t="s">
        <v>574</v>
      </c>
      <c r="C150" s="31">
        <v>91</v>
      </c>
      <c r="D150" s="32" t="s">
        <v>541</v>
      </c>
      <c r="E150" s="32" t="s">
        <v>59</v>
      </c>
      <c r="F150" s="29">
        <v>38</v>
      </c>
      <c r="G150" s="29">
        <v>38</v>
      </c>
      <c r="H150" s="29">
        <v>38</v>
      </c>
      <c r="I150" s="29">
        <v>36</v>
      </c>
      <c r="J150" s="29">
        <v>36</v>
      </c>
      <c r="K150" s="29">
        <v>32</v>
      </c>
      <c r="L150" s="29">
        <v>30</v>
      </c>
      <c r="M150" s="29">
        <v>28</v>
      </c>
      <c r="N150" s="29">
        <v>25</v>
      </c>
      <c r="O150" s="29">
        <v>22</v>
      </c>
      <c r="P150" s="24"/>
    </row>
    <row r="151" spans="1:16" s="4" customFormat="1" x14ac:dyDescent="0.3">
      <c r="A151" s="32"/>
      <c r="B151" s="32" t="s">
        <v>574</v>
      </c>
      <c r="C151" s="31">
        <v>94</v>
      </c>
      <c r="D151" s="32" t="s">
        <v>543</v>
      </c>
      <c r="E151" s="32" t="s">
        <v>544</v>
      </c>
      <c r="F151" s="29">
        <v>34</v>
      </c>
      <c r="G151" s="29">
        <v>34</v>
      </c>
      <c r="H151" s="29">
        <v>34</v>
      </c>
      <c r="I151" s="29">
        <v>32</v>
      </c>
      <c r="J151" s="29">
        <v>32</v>
      </c>
      <c r="K151" s="29">
        <v>28</v>
      </c>
      <c r="L151" s="29">
        <v>26</v>
      </c>
      <c r="M151" s="29">
        <v>24</v>
      </c>
      <c r="N151" s="29">
        <v>21</v>
      </c>
      <c r="O151" s="29">
        <v>19</v>
      </c>
      <c r="P151" s="24"/>
    </row>
    <row r="152" spans="1:16" s="4" customFormat="1" x14ac:dyDescent="0.3">
      <c r="A152" s="32"/>
      <c r="B152" s="32" t="s">
        <v>574</v>
      </c>
      <c r="C152" s="31">
        <v>94</v>
      </c>
      <c r="D152" s="32" t="s">
        <v>543</v>
      </c>
      <c r="E152" s="32" t="s">
        <v>545</v>
      </c>
      <c r="F152" s="29">
        <v>34</v>
      </c>
      <c r="G152" s="29">
        <v>34</v>
      </c>
      <c r="H152" s="29">
        <v>34</v>
      </c>
      <c r="I152" s="29">
        <v>32</v>
      </c>
      <c r="J152" s="29">
        <v>32</v>
      </c>
      <c r="K152" s="29">
        <v>28</v>
      </c>
      <c r="L152" s="29">
        <v>26</v>
      </c>
      <c r="M152" s="29">
        <v>24</v>
      </c>
      <c r="N152" s="29">
        <v>21</v>
      </c>
      <c r="O152" s="29">
        <v>19</v>
      </c>
      <c r="P152" s="24"/>
    </row>
    <row r="153" spans="1:16" s="4" customFormat="1" x14ac:dyDescent="0.3">
      <c r="A153" s="32"/>
      <c r="B153" s="32" t="s">
        <v>574</v>
      </c>
      <c r="C153" s="31">
        <v>94</v>
      </c>
      <c r="D153" s="32" t="s">
        <v>543</v>
      </c>
      <c r="E153" s="32" t="s">
        <v>546</v>
      </c>
      <c r="F153" s="29">
        <v>34</v>
      </c>
      <c r="G153" s="29">
        <v>34</v>
      </c>
      <c r="H153" s="29">
        <v>34</v>
      </c>
      <c r="I153" s="29">
        <v>32</v>
      </c>
      <c r="J153" s="29">
        <v>32</v>
      </c>
      <c r="K153" s="29">
        <v>28</v>
      </c>
      <c r="L153" s="29">
        <v>26</v>
      </c>
      <c r="M153" s="29">
        <v>24</v>
      </c>
      <c r="N153" s="29">
        <v>21</v>
      </c>
      <c r="O153" s="29">
        <v>19</v>
      </c>
      <c r="P153" s="24"/>
    </row>
    <row r="154" spans="1:16" s="4" customFormat="1" x14ac:dyDescent="0.3">
      <c r="A154" s="32"/>
      <c r="B154" s="32" t="s">
        <v>574</v>
      </c>
      <c r="C154" s="31">
        <v>94</v>
      </c>
      <c r="D154" s="32" t="s">
        <v>543</v>
      </c>
      <c r="E154" s="32" t="s">
        <v>101</v>
      </c>
      <c r="F154" s="29">
        <v>34</v>
      </c>
      <c r="G154" s="29">
        <v>34</v>
      </c>
      <c r="H154" s="29">
        <v>34</v>
      </c>
      <c r="I154" s="29">
        <v>32</v>
      </c>
      <c r="J154" s="29">
        <v>32</v>
      </c>
      <c r="K154" s="29">
        <v>28</v>
      </c>
      <c r="L154" s="29">
        <v>26</v>
      </c>
      <c r="M154" s="29">
        <v>24</v>
      </c>
      <c r="N154" s="29">
        <v>21</v>
      </c>
      <c r="O154" s="29">
        <v>19</v>
      </c>
      <c r="P154" s="24"/>
    </row>
    <row r="155" spans="1:16" s="4" customFormat="1" x14ac:dyDescent="0.3">
      <c r="A155" s="32"/>
      <c r="B155" s="32" t="s">
        <v>574</v>
      </c>
      <c r="C155" s="31">
        <v>94</v>
      </c>
      <c r="D155" s="32" t="s">
        <v>543</v>
      </c>
      <c r="E155" s="32" t="s">
        <v>48</v>
      </c>
      <c r="F155" s="29">
        <v>34</v>
      </c>
      <c r="G155" s="29">
        <v>34</v>
      </c>
      <c r="H155" s="29">
        <v>34</v>
      </c>
      <c r="I155" s="29">
        <v>32</v>
      </c>
      <c r="J155" s="29">
        <v>32</v>
      </c>
      <c r="K155" s="29">
        <v>28</v>
      </c>
      <c r="L155" s="29">
        <v>26</v>
      </c>
      <c r="M155" s="29">
        <v>24</v>
      </c>
      <c r="N155" s="29">
        <v>21</v>
      </c>
      <c r="O155" s="29">
        <v>19</v>
      </c>
      <c r="P155" s="24"/>
    </row>
    <row r="156" spans="1:16" s="4" customFormat="1" x14ac:dyDescent="0.3">
      <c r="A156" s="32"/>
      <c r="B156" s="32" t="s">
        <v>574</v>
      </c>
      <c r="C156" s="31">
        <v>94</v>
      </c>
      <c r="D156" s="32" t="s">
        <v>543</v>
      </c>
      <c r="E156" s="32" t="s">
        <v>548</v>
      </c>
      <c r="F156" s="29">
        <v>34</v>
      </c>
      <c r="G156" s="29">
        <v>34</v>
      </c>
      <c r="H156" s="29">
        <v>34</v>
      </c>
      <c r="I156" s="29">
        <v>32</v>
      </c>
      <c r="J156" s="29">
        <v>32</v>
      </c>
      <c r="K156" s="29">
        <v>28</v>
      </c>
      <c r="L156" s="29">
        <v>26</v>
      </c>
      <c r="M156" s="29">
        <v>24</v>
      </c>
      <c r="N156" s="29">
        <v>21</v>
      </c>
      <c r="O156" s="29">
        <v>19</v>
      </c>
      <c r="P156" s="24"/>
    </row>
    <row r="157" spans="1:16" s="4" customFormat="1" x14ac:dyDescent="0.3">
      <c r="A157" s="32"/>
      <c r="B157" s="32" t="s">
        <v>574</v>
      </c>
      <c r="C157" s="31">
        <v>94</v>
      </c>
      <c r="D157" s="32" t="s">
        <v>543</v>
      </c>
      <c r="E157" s="32" t="s">
        <v>49</v>
      </c>
      <c r="F157" s="29">
        <v>34</v>
      </c>
      <c r="G157" s="29">
        <v>34</v>
      </c>
      <c r="H157" s="29">
        <v>34</v>
      </c>
      <c r="I157" s="29">
        <v>32</v>
      </c>
      <c r="J157" s="29">
        <v>32</v>
      </c>
      <c r="K157" s="29">
        <v>28</v>
      </c>
      <c r="L157" s="29">
        <v>26</v>
      </c>
      <c r="M157" s="29">
        <v>24</v>
      </c>
      <c r="N157" s="29">
        <v>21</v>
      </c>
      <c r="O157" s="29">
        <v>19</v>
      </c>
      <c r="P157" s="24"/>
    </row>
    <row r="158" spans="1:16" s="4" customFormat="1" x14ac:dyDescent="0.3">
      <c r="A158" s="32"/>
      <c r="B158" s="32" t="s">
        <v>574</v>
      </c>
      <c r="C158" s="31">
        <v>94</v>
      </c>
      <c r="D158" s="32" t="s">
        <v>543</v>
      </c>
      <c r="E158" s="32" t="s">
        <v>83</v>
      </c>
      <c r="F158" s="29">
        <v>34</v>
      </c>
      <c r="G158" s="29">
        <v>34</v>
      </c>
      <c r="H158" s="29">
        <v>34</v>
      </c>
      <c r="I158" s="29">
        <v>32</v>
      </c>
      <c r="J158" s="29">
        <v>32</v>
      </c>
      <c r="K158" s="29">
        <v>28</v>
      </c>
      <c r="L158" s="29">
        <v>26</v>
      </c>
      <c r="M158" s="29">
        <v>24</v>
      </c>
      <c r="N158" s="29">
        <v>21</v>
      </c>
      <c r="O158" s="29">
        <v>19</v>
      </c>
      <c r="P158" s="24"/>
    </row>
    <row r="159" spans="1:16" s="4" customFormat="1" x14ac:dyDescent="0.3">
      <c r="A159" s="32"/>
      <c r="B159" s="32" t="s">
        <v>574</v>
      </c>
      <c r="C159" s="31">
        <v>94</v>
      </c>
      <c r="D159" s="32" t="s">
        <v>543</v>
      </c>
      <c r="E159" s="32" t="s">
        <v>549</v>
      </c>
      <c r="F159" s="29">
        <v>34</v>
      </c>
      <c r="G159" s="29">
        <v>34</v>
      </c>
      <c r="H159" s="29">
        <v>34</v>
      </c>
      <c r="I159" s="29">
        <v>32</v>
      </c>
      <c r="J159" s="29">
        <v>32</v>
      </c>
      <c r="K159" s="29">
        <v>28</v>
      </c>
      <c r="L159" s="29">
        <v>26</v>
      </c>
      <c r="M159" s="29">
        <v>24</v>
      </c>
      <c r="N159" s="29">
        <v>21</v>
      </c>
      <c r="O159" s="29">
        <v>19</v>
      </c>
      <c r="P159" s="24"/>
    </row>
    <row r="160" spans="1:16" s="4" customFormat="1" x14ac:dyDescent="0.3">
      <c r="A160" s="32"/>
      <c r="B160" s="32" t="s">
        <v>574</v>
      </c>
      <c r="C160" s="31">
        <v>94</v>
      </c>
      <c r="D160" s="32" t="s">
        <v>543</v>
      </c>
      <c r="E160" s="32" t="s">
        <v>551</v>
      </c>
      <c r="F160" s="29">
        <v>34</v>
      </c>
      <c r="G160" s="29">
        <v>34</v>
      </c>
      <c r="H160" s="29">
        <v>34</v>
      </c>
      <c r="I160" s="29">
        <v>32</v>
      </c>
      <c r="J160" s="29">
        <v>32</v>
      </c>
      <c r="K160" s="29">
        <v>28</v>
      </c>
      <c r="L160" s="29">
        <v>26</v>
      </c>
      <c r="M160" s="29">
        <v>24</v>
      </c>
      <c r="N160" s="29">
        <v>21</v>
      </c>
      <c r="O160" s="29">
        <v>19</v>
      </c>
      <c r="P160" s="24"/>
    </row>
    <row r="161" spans="1:52" s="4" customFormat="1" x14ac:dyDescent="0.3">
      <c r="A161" s="27"/>
      <c r="B161" s="27" t="s">
        <v>577</v>
      </c>
      <c r="C161" s="31">
        <v>13</v>
      </c>
      <c r="D161" s="32" t="s">
        <v>207</v>
      </c>
      <c r="E161" s="32" t="s">
        <v>208</v>
      </c>
      <c r="F161" s="29">
        <v>48.93</v>
      </c>
      <c r="G161" s="29">
        <v>48.93</v>
      </c>
      <c r="H161" s="29">
        <v>48.93</v>
      </c>
      <c r="I161" s="29">
        <v>45.51</v>
      </c>
      <c r="J161" s="29">
        <v>45.51</v>
      </c>
      <c r="K161" s="29">
        <v>42.32</v>
      </c>
      <c r="L161" s="29">
        <v>39.36</v>
      </c>
      <c r="M161" s="29">
        <v>35.42</v>
      </c>
      <c r="N161" s="29">
        <v>31.88</v>
      </c>
      <c r="O161" s="29">
        <v>31.88</v>
      </c>
      <c r="P161" s="24"/>
    </row>
    <row r="162" spans="1:52" s="4" customFormat="1" x14ac:dyDescent="0.3">
      <c r="A162" s="27"/>
      <c r="B162" s="27" t="s">
        <v>577</v>
      </c>
      <c r="C162" s="31">
        <v>26</v>
      </c>
      <c r="D162" s="32" t="s">
        <v>218</v>
      </c>
      <c r="E162" s="32" t="s">
        <v>365</v>
      </c>
      <c r="F162" s="29">
        <v>45.46</v>
      </c>
      <c r="G162" s="29">
        <v>45.46</v>
      </c>
      <c r="H162" s="29">
        <v>45.46</v>
      </c>
      <c r="I162" s="29">
        <v>42.28</v>
      </c>
      <c r="J162" s="29">
        <v>42.28</v>
      </c>
      <c r="K162" s="29">
        <v>39.32</v>
      </c>
      <c r="L162" s="29">
        <v>36.57</v>
      </c>
      <c r="M162" s="29">
        <v>32.909999999999997</v>
      </c>
      <c r="N162" s="29">
        <v>29.62</v>
      </c>
      <c r="O162" s="29">
        <v>29.62</v>
      </c>
      <c r="P162" s="24"/>
    </row>
    <row r="163" spans="1:52" s="4" customFormat="1" x14ac:dyDescent="0.3">
      <c r="A163" s="27"/>
      <c r="B163" s="27" t="s">
        <v>577</v>
      </c>
      <c r="C163" s="31">
        <v>31</v>
      </c>
      <c r="D163" s="32" t="s">
        <v>370</v>
      </c>
      <c r="E163" s="32" t="s">
        <v>222</v>
      </c>
      <c r="F163" s="29">
        <v>40.56</v>
      </c>
      <c r="G163" s="29">
        <v>40.56</v>
      </c>
      <c r="H163" s="29">
        <v>40.56</v>
      </c>
      <c r="I163" s="29">
        <v>37.729999999999997</v>
      </c>
      <c r="J163" s="29">
        <v>37.729999999999997</v>
      </c>
      <c r="K163" s="29">
        <v>35.08</v>
      </c>
      <c r="L163" s="29">
        <v>32.619999999999997</v>
      </c>
      <c r="M163" s="29">
        <v>29.36</v>
      </c>
      <c r="N163" s="29">
        <v>26.43</v>
      </c>
      <c r="O163" s="29">
        <v>26.43</v>
      </c>
      <c r="P163" s="24"/>
    </row>
    <row r="164" spans="1:52" s="4" customFormat="1" x14ac:dyDescent="0.3">
      <c r="A164" s="27"/>
      <c r="B164" s="27" t="s">
        <v>577</v>
      </c>
      <c r="C164" s="31">
        <v>31</v>
      </c>
      <c r="D164" s="32" t="s">
        <v>371</v>
      </c>
      <c r="E164" s="32" t="s">
        <v>372</v>
      </c>
      <c r="F164" s="29">
        <v>40.56</v>
      </c>
      <c r="G164" s="29">
        <v>40.56</v>
      </c>
      <c r="H164" s="29">
        <v>40.56</v>
      </c>
      <c r="I164" s="29">
        <v>37.729999999999997</v>
      </c>
      <c r="J164" s="29">
        <v>37.729999999999997</v>
      </c>
      <c r="K164" s="29">
        <v>35.08</v>
      </c>
      <c r="L164" s="29">
        <v>32.619999999999997</v>
      </c>
      <c r="M164" s="29">
        <v>29.36</v>
      </c>
      <c r="N164" s="29">
        <v>26.43</v>
      </c>
      <c r="O164" s="29">
        <v>26.43</v>
      </c>
      <c r="P164" s="24"/>
    </row>
    <row r="165" spans="1:52" s="4" customFormat="1" x14ac:dyDescent="0.3">
      <c r="A165" s="27"/>
      <c r="B165" s="27" t="s">
        <v>577</v>
      </c>
      <c r="C165" s="31">
        <v>33</v>
      </c>
      <c r="D165" s="32" t="s">
        <v>374</v>
      </c>
      <c r="E165" s="32" t="s">
        <v>224</v>
      </c>
      <c r="F165" s="29">
        <v>38.53</v>
      </c>
      <c r="G165" s="29">
        <v>38.53</v>
      </c>
      <c r="H165" s="29">
        <v>38.53</v>
      </c>
      <c r="I165" s="29">
        <v>35.840000000000003</v>
      </c>
      <c r="J165" s="29">
        <v>35.840000000000003</v>
      </c>
      <c r="K165" s="29">
        <v>33.33</v>
      </c>
      <c r="L165" s="29">
        <v>30.99</v>
      </c>
      <c r="M165" s="29">
        <v>27.89</v>
      </c>
      <c r="N165" s="29">
        <v>25.1</v>
      </c>
      <c r="O165" s="29">
        <v>25.1</v>
      </c>
      <c r="P165" s="24"/>
    </row>
    <row r="166" spans="1:52" s="4" customFormat="1" x14ac:dyDescent="0.3">
      <c r="A166" s="27"/>
      <c r="B166" s="27" t="s">
        <v>577</v>
      </c>
      <c r="C166" s="31">
        <v>33</v>
      </c>
      <c r="D166" s="32" t="s">
        <v>374</v>
      </c>
      <c r="E166" s="32" t="s">
        <v>214</v>
      </c>
      <c r="F166" s="29">
        <v>38.53</v>
      </c>
      <c r="G166" s="29">
        <v>38.53</v>
      </c>
      <c r="H166" s="29">
        <v>38.53</v>
      </c>
      <c r="I166" s="29">
        <v>35.840000000000003</v>
      </c>
      <c r="J166" s="29">
        <v>35.840000000000003</v>
      </c>
      <c r="K166" s="29">
        <v>33.33</v>
      </c>
      <c r="L166" s="29">
        <v>30.99</v>
      </c>
      <c r="M166" s="29">
        <v>27.89</v>
      </c>
      <c r="N166" s="29">
        <v>25.1</v>
      </c>
      <c r="O166" s="29">
        <v>25.1</v>
      </c>
      <c r="P166" s="24"/>
    </row>
    <row r="167" spans="1:52" s="4" customFormat="1" x14ac:dyDescent="0.3">
      <c r="A167" s="27"/>
      <c r="B167" s="27" t="s">
        <v>577</v>
      </c>
      <c r="C167" s="31">
        <v>34</v>
      </c>
      <c r="D167" s="32" t="s">
        <v>379</v>
      </c>
      <c r="E167" s="32" t="s">
        <v>201</v>
      </c>
      <c r="F167" s="29">
        <v>47.18</v>
      </c>
      <c r="G167" s="29">
        <v>47.18</v>
      </c>
      <c r="H167" s="29">
        <v>47.18</v>
      </c>
      <c r="I167" s="29">
        <v>43.89</v>
      </c>
      <c r="J167" s="29">
        <v>43.89</v>
      </c>
      <c r="K167" s="29">
        <v>40.81</v>
      </c>
      <c r="L167" s="29">
        <v>37.96</v>
      </c>
      <c r="M167" s="29">
        <v>34.17</v>
      </c>
      <c r="N167" s="29">
        <v>30.75</v>
      </c>
      <c r="O167" s="29">
        <v>30.75</v>
      </c>
      <c r="P167" s="24"/>
    </row>
    <row r="168" spans="1:52" s="4" customFormat="1" x14ac:dyDescent="0.3">
      <c r="A168" s="27"/>
      <c r="B168" s="27" t="s">
        <v>577</v>
      </c>
      <c r="C168" s="31">
        <v>34</v>
      </c>
      <c r="D168" s="32" t="s">
        <v>380</v>
      </c>
      <c r="E168" s="32" t="s">
        <v>377</v>
      </c>
      <c r="F168" s="29">
        <v>47.18</v>
      </c>
      <c r="G168" s="29">
        <v>47.18</v>
      </c>
      <c r="H168" s="29">
        <v>47.18</v>
      </c>
      <c r="I168" s="29">
        <v>43.89</v>
      </c>
      <c r="J168" s="29">
        <v>43.89</v>
      </c>
      <c r="K168" s="29">
        <v>40.81</v>
      </c>
      <c r="L168" s="29">
        <v>37.96</v>
      </c>
      <c r="M168" s="29">
        <v>34.17</v>
      </c>
      <c r="N168" s="29">
        <v>30.75</v>
      </c>
      <c r="O168" s="29">
        <v>30.75</v>
      </c>
      <c r="P168" s="24"/>
    </row>
    <row r="169" spans="1:52" s="4" customFormat="1" x14ac:dyDescent="0.3">
      <c r="A169" s="27"/>
      <c r="B169" s="27" t="s">
        <v>577</v>
      </c>
      <c r="C169" s="31">
        <v>34</v>
      </c>
      <c r="D169" s="32" t="s">
        <v>381</v>
      </c>
      <c r="E169" s="32" t="s">
        <v>380</v>
      </c>
      <c r="F169" s="29">
        <v>47.18</v>
      </c>
      <c r="G169" s="29">
        <v>47.18</v>
      </c>
      <c r="H169" s="29">
        <v>47.18</v>
      </c>
      <c r="I169" s="29">
        <v>43.89</v>
      </c>
      <c r="J169" s="29">
        <v>43.89</v>
      </c>
      <c r="K169" s="29">
        <v>40.81</v>
      </c>
      <c r="L169" s="29">
        <v>37.96</v>
      </c>
      <c r="M169" s="29">
        <v>34.17</v>
      </c>
      <c r="N169" s="29">
        <v>30.75</v>
      </c>
      <c r="O169" s="29">
        <v>30.75</v>
      </c>
      <c r="P169" s="24"/>
    </row>
    <row r="170" spans="1:52" s="4" customFormat="1" x14ac:dyDescent="0.3">
      <c r="A170" s="27"/>
      <c r="B170" s="27" t="s">
        <v>577</v>
      </c>
      <c r="C170" s="31">
        <v>82</v>
      </c>
      <c r="D170" s="32" t="s">
        <v>523</v>
      </c>
      <c r="E170" s="32" t="s">
        <v>201</v>
      </c>
      <c r="F170" s="29">
        <v>42.69</v>
      </c>
      <c r="G170" s="29">
        <v>42.69</v>
      </c>
      <c r="H170" s="29">
        <v>42.69</v>
      </c>
      <c r="I170" s="29">
        <v>39.71</v>
      </c>
      <c r="J170" s="29">
        <v>39.71</v>
      </c>
      <c r="K170" s="29">
        <v>36.93</v>
      </c>
      <c r="L170" s="29">
        <v>34.340000000000003</v>
      </c>
      <c r="M170" s="29">
        <v>30.9</v>
      </c>
      <c r="N170" s="29">
        <v>27.82</v>
      </c>
      <c r="O170" s="29">
        <v>27.82</v>
      </c>
      <c r="P170" s="24"/>
    </row>
    <row r="171" spans="1:52" s="4" customFormat="1" x14ac:dyDescent="0.3">
      <c r="A171" s="27"/>
      <c r="B171" s="27" t="s">
        <v>577</v>
      </c>
      <c r="C171" s="31">
        <v>83</v>
      </c>
      <c r="D171" s="32" t="s">
        <v>525</v>
      </c>
      <c r="E171" s="32" t="s">
        <v>201</v>
      </c>
      <c r="F171" s="29">
        <v>51.7</v>
      </c>
      <c r="G171" s="29">
        <v>51.7</v>
      </c>
      <c r="H171" s="29">
        <v>51.7</v>
      </c>
      <c r="I171" s="29">
        <v>48.08</v>
      </c>
      <c r="J171" s="29">
        <v>48.08</v>
      </c>
      <c r="K171" s="29">
        <v>44.71</v>
      </c>
      <c r="L171" s="29">
        <v>41.59</v>
      </c>
      <c r="M171" s="29">
        <v>37.43</v>
      </c>
      <c r="N171" s="29">
        <v>33.68</v>
      </c>
      <c r="O171" s="29">
        <v>33.68</v>
      </c>
      <c r="P171" s="24"/>
    </row>
    <row r="172" spans="1:52" s="4" customFormat="1" x14ac:dyDescent="0.3">
      <c r="A172" s="27"/>
      <c r="B172" s="27" t="s">
        <v>577</v>
      </c>
      <c r="C172" s="31">
        <v>84</v>
      </c>
      <c r="D172" s="32" t="s">
        <v>527</v>
      </c>
      <c r="E172" s="32" t="s">
        <v>528</v>
      </c>
      <c r="F172" s="29">
        <v>46.16</v>
      </c>
      <c r="G172" s="29">
        <v>46.16</v>
      </c>
      <c r="H172" s="29">
        <v>46.16</v>
      </c>
      <c r="I172" s="29">
        <v>42.93</v>
      </c>
      <c r="J172" s="29">
        <v>42.93</v>
      </c>
      <c r="K172" s="29">
        <v>39.93</v>
      </c>
      <c r="L172" s="29">
        <v>37.14</v>
      </c>
      <c r="M172" s="29">
        <v>33.43</v>
      </c>
      <c r="N172" s="29">
        <v>30.09</v>
      </c>
      <c r="O172" s="29">
        <v>30.09</v>
      </c>
      <c r="P172" s="24"/>
    </row>
    <row r="173" spans="1:52" s="4" customFormat="1" x14ac:dyDescent="0.3">
      <c r="A173" s="27"/>
      <c r="B173" s="27" t="s">
        <v>572</v>
      </c>
      <c r="C173" s="31">
        <v>37</v>
      </c>
      <c r="D173" s="32" t="s">
        <v>235</v>
      </c>
      <c r="E173" s="32" t="s">
        <v>97</v>
      </c>
      <c r="F173" s="29">
        <v>16.79</v>
      </c>
      <c r="G173" s="29">
        <f>F173*105%</f>
        <v>17.6295</v>
      </c>
      <c r="H173" s="29">
        <f>G173*97%</f>
        <v>17.100615000000001</v>
      </c>
      <c r="I173" s="29">
        <f>H173*92%</f>
        <v>15.732565800000001</v>
      </c>
      <c r="J173" s="29">
        <f>I173*92%</f>
        <v>14.473960536000002</v>
      </c>
      <c r="K173" s="29">
        <f>J173*92%</f>
        <v>13.316043693120003</v>
      </c>
      <c r="L173" s="29">
        <f>K173*92%</f>
        <v>12.250760197670402</v>
      </c>
      <c r="M173" s="29">
        <f>L173*88%</f>
        <v>10.780668973949954</v>
      </c>
      <c r="N173" s="29">
        <f>M173*85%</f>
        <v>9.16356862785746</v>
      </c>
      <c r="O173" s="29">
        <f>N173*86%</f>
        <v>7.8806690199574154</v>
      </c>
      <c r="P173" s="22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</row>
    <row r="174" spans="1:52" s="4" customFormat="1" x14ac:dyDescent="0.3">
      <c r="A174" s="27"/>
      <c r="B174" s="27" t="s">
        <v>572</v>
      </c>
      <c r="C174" s="31">
        <v>37</v>
      </c>
      <c r="D174" s="32" t="s">
        <v>235</v>
      </c>
      <c r="E174" s="32" t="s">
        <v>214</v>
      </c>
      <c r="F174" s="29">
        <v>16.79</v>
      </c>
      <c r="G174" s="29">
        <f>F174*105%</f>
        <v>17.6295</v>
      </c>
      <c r="H174" s="29">
        <f>G174*97%</f>
        <v>17.100615000000001</v>
      </c>
      <c r="I174" s="29">
        <f>H174*92%</f>
        <v>15.732565800000001</v>
      </c>
      <c r="J174" s="29">
        <f>I174*92%</f>
        <v>14.473960536000002</v>
      </c>
      <c r="K174" s="29">
        <f>J174*92%</f>
        <v>13.316043693120003</v>
      </c>
      <c r="L174" s="29">
        <f>K174*92%</f>
        <v>12.250760197670402</v>
      </c>
      <c r="M174" s="29">
        <f>L174*88%</f>
        <v>10.780668973949954</v>
      </c>
      <c r="N174" s="29">
        <f>M174*85%</f>
        <v>9.16356862785746</v>
      </c>
      <c r="O174" s="29">
        <f>N174*86%</f>
        <v>7.8806690199574154</v>
      </c>
      <c r="P174" s="22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</row>
    <row r="175" spans="1:52" s="4" customFormat="1" x14ac:dyDescent="0.3">
      <c r="A175" s="27"/>
      <c r="B175" s="27" t="s">
        <v>572</v>
      </c>
      <c r="C175" s="31">
        <v>37</v>
      </c>
      <c r="D175" s="32" t="s">
        <v>235</v>
      </c>
      <c r="E175" s="32" t="s">
        <v>407</v>
      </c>
      <c r="F175" s="29">
        <v>14.96</v>
      </c>
      <c r="G175" s="29">
        <f>F175*105%</f>
        <v>15.708000000000002</v>
      </c>
      <c r="H175" s="29">
        <f>G175*97%</f>
        <v>15.236760000000002</v>
      </c>
      <c r="I175" s="29">
        <f>H175*92%</f>
        <v>14.017819200000002</v>
      </c>
      <c r="J175" s="29">
        <f>I175*92%</f>
        <v>12.896393664000001</v>
      </c>
      <c r="K175" s="29">
        <f>J175*92%</f>
        <v>11.864682170880002</v>
      </c>
      <c r="L175" s="29">
        <f>K175*92%</f>
        <v>10.915507597209603</v>
      </c>
      <c r="M175" s="29">
        <f>L175*88%</f>
        <v>9.6056466855444498</v>
      </c>
      <c r="N175" s="29">
        <f>M175*85%</f>
        <v>8.1647996827127827</v>
      </c>
      <c r="O175" s="29">
        <f>N175*86%</f>
        <v>7.0217277271329932</v>
      </c>
      <c r="P175" s="22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</row>
    <row r="176" spans="1:52" s="4" customFormat="1" x14ac:dyDescent="0.3">
      <c r="A176" s="27"/>
      <c r="B176" s="27" t="s">
        <v>572</v>
      </c>
      <c r="C176" s="31">
        <v>37</v>
      </c>
      <c r="D176" s="32" t="s">
        <v>235</v>
      </c>
      <c r="E176" s="32" t="s">
        <v>238</v>
      </c>
      <c r="F176" s="29">
        <v>14.96</v>
      </c>
      <c r="G176" s="29">
        <f>F176*105%</f>
        <v>15.708000000000002</v>
      </c>
      <c r="H176" s="29">
        <f>G176*97%</f>
        <v>15.236760000000002</v>
      </c>
      <c r="I176" s="29">
        <f>H176*92%</f>
        <v>14.017819200000002</v>
      </c>
      <c r="J176" s="29">
        <f>I176*92%</f>
        <v>12.896393664000001</v>
      </c>
      <c r="K176" s="29">
        <f>J176*92%</f>
        <v>11.864682170880002</v>
      </c>
      <c r="L176" s="29">
        <f>K176*92%</f>
        <v>10.915507597209603</v>
      </c>
      <c r="M176" s="29">
        <f>L176*88%</f>
        <v>9.6056466855444498</v>
      </c>
      <c r="N176" s="29">
        <f>M176*85%</f>
        <v>8.1647996827127827</v>
      </c>
      <c r="O176" s="29">
        <f>N176*86%</f>
        <v>7.0217277271329932</v>
      </c>
      <c r="P176" s="22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</row>
    <row r="177" spans="1:52" s="4" customFormat="1" x14ac:dyDescent="0.3">
      <c r="A177" s="27"/>
      <c r="B177" s="27" t="s">
        <v>572</v>
      </c>
      <c r="C177" s="31">
        <v>37</v>
      </c>
      <c r="D177" s="32" t="s">
        <v>408</v>
      </c>
      <c r="E177" s="32" t="s">
        <v>199</v>
      </c>
      <c r="F177" s="29">
        <v>16.940000000000001</v>
      </c>
      <c r="G177" s="29">
        <f>F177*105%</f>
        <v>17.787000000000003</v>
      </c>
      <c r="H177" s="29">
        <f>G177*97%</f>
        <v>17.253390000000003</v>
      </c>
      <c r="I177" s="29">
        <f>H177*92%</f>
        <v>15.873118800000004</v>
      </c>
      <c r="J177" s="29">
        <f>I177*92%</f>
        <v>14.603269296000004</v>
      </c>
      <c r="K177" s="29">
        <f>J177*92%</f>
        <v>13.435007752320004</v>
      </c>
      <c r="L177" s="29">
        <f>K177*92%</f>
        <v>12.360207132134404</v>
      </c>
      <c r="M177" s="29">
        <f>L177*88%</f>
        <v>10.876982276278275</v>
      </c>
      <c r="N177" s="29">
        <f>M177*85%</f>
        <v>9.245434934836533</v>
      </c>
      <c r="O177" s="29">
        <f>N177*86%</f>
        <v>7.9510740439594185</v>
      </c>
      <c r="P177" s="22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</row>
    <row r="178" spans="1:52" s="4" customFormat="1" x14ac:dyDescent="0.3">
      <c r="A178" s="27"/>
      <c r="B178" s="27" t="s">
        <v>572</v>
      </c>
      <c r="C178" s="31">
        <v>44</v>
      </c>
      <c r="D178" s="32" t="s">
        <v>423</v>
      </c>
      <c r="E178" s="32" t="s">
        <v>248</v>
      </c>
      <c r="F178" s="29">
        <v>32.159999999999997</v>
      </c>
      <c r="G178" s="29">
        <f>F178*105%</f>
        <v>33.768000000000001</v>
      </c>
      <c r="H178" s="29">
        <f>G178*97%</f>
        <v>32.754959999999997</v>
      </c>
      <c r="I178" s="29">
        <f>H178*92%</f>
        <v>30.134563199999999</v>
      </c>
      <c r="J178" s="29">
        <f>I178*92%</f>
        <v>27.723798144</v>
      </c>
      <c r="K178" s="29">
        <f>J178*92%</f>
        <v>25.505894292480001</v>
      </c>
      <c r="L178" s="29">
        <f>K178*92%</f>
        <v>23.465422749081601</v>
      </c>
      <c r="M178" s="29">
        <f>L178*88%</f>
        <v>20.649572019191808</v>
      </c>
      <c r="N178" s="29">
        <f>M178*85%</f>
        <v>17.552136216313038</v>
      </c>
      <c r="O178" s="29">
        <f>N178*86%</f>
        <v>15.094837146029212</v>
      </c>
      <c r="P178" s="35" t="s">
        <v>411</v>
      </c>
    </row>
    <row r="179" spans="1:52" s="4" customFormat="1" x14ac:dyDescent="0.3">
      <c r="A179" s="27"/>
      <c r="B179" s="27" t="s">
        <v>572</v>
      </c>
      <c r="C179" s="31">
        <v>86</v>
      </c>
      <c r="D179" s="32" t="s">
        <v>533</v>
      </c>
      <c r="E179" s="32" t="s">
        <v>534</v>
      </c>
      <c r="F179" s="29">
        <v>21.99</v>
      </c>
      <c r="G179" s="29">
        <f>F179*105%</f>
        <v>23.089500000000001</v>
      </c>
      <c r="H179" s="29">
        <f>G179*97%</f>
        <v>22.396815</v>
      </c>
      <c r="I179" s="29">
        <f>H179*92%</f>
        <v>20.605069800000003</v>
      </c>
      <c r="J179" s="29">
        <f>I179*92%</f>
        <v>18.956664216000004</v>
      </c>
      <c r="K179" s="29">
        <f>J179*92%</f>
        <v>17.440131078720004</v>
      </c>
      <c r="L179" s="29">
        <f>K179*92%</f>
        <v>16.044920592422404</v>
      </c>
      <c r="M179" s="29">
        <f>L179*88%</f>
        <v>14.119530121331715</v>
      </c>
      <c r="N179" s="29">
        <f>M179*85%</f>
        <v>12.001600603131958</v>
      </c>
      <c r="O179" s="29">
        <f>N179*86%</f>
        <v>10.321376518693484</v>
      </c>
      <c r="P179" s="24"/>
    </row>
    <row r="180" spans="1:52" s="4" customFormat="1" x14ac:dyDescent="0.3">
      <c r="A180" s="32"/>
      <c r="B180" s="32" t="s">
        <v>573</v>
      </c>
      <c r="C180" s="31">
        <v>14</v>
      </c>
      <c r="D180" s="32" t="s">
        <v>347</v>
      </c>
      <c r="E180" s="32" t="s">
        <v>348</v>
      </c>
      <c r="F180" s="29">
        <v>24.95</v>
      </c>
      <c r="G180" s="29">
        <v>24.95</v>
      </c>
      <c r="H180" s="29">
        <v>23.537735849056602</v>
      </c>
      <c r="I180" s="29">
        <v>22.205411178355284</v>
      </c>
      <c r="J180" s="29">
        <v>20.948501111655926</v>
      </c>
      <c r="K180" s="29">
        <v>19.762736897788606</v>
      </c>
      <c r="L180" s="29">
        <v>18.298830460915376</v>
      </c>
      <c r="M180" s="29">
        <v>16.943361537884606</v>
      </c>
      <c r="N180" s="29"/>
      <c r="O180" s="29"/>
      <c r="P180" s="24"/>
    </row>
    <row r="181" spans="1:52" s="4" customFormat="1" x14ac:dyDescent="0.3">
      <c r="A181" s="32"/>
      <c r="B181" s="32" t="s">
        <v>573</v>
      </c>
      <c r="C181" s="31">
        <v>16</v>
      </c>
      <c r="D181" s="32" t="s">
        <v>350</v>
      </c>
      <c r="E181" s="32" t="s">
        <v>351</v>
      </c>
      <c r="F181" s="29">
        <v>23.278124999999996</v>
      </c>
      <c r="G181" s="29">
        <v>23.278124999999996</v>
      </c>
      <c r="H181" s="29">
        <v>21.960495283018862</v>
      </c>
      <c r="I181" s="29">
        <v>20.717448380206474</v>
      </c>
      <c r="J181" s="29">
        <v>19.544762622836295</v>
      </c>
      <c r="K181" s="29">
        <v>18.438455304562542</v>
      </c>
      <c r="L181" s="29">
        <v>17.072643800520872</v>
      </c>
      <c r="M181" s="29">
        <v>15.808003519000806</v>
      </c>
      <c r="N181" s="29"/>
      <c r="O181" s="29"/>
      <c r="P181" s="24"/>
    </row>
    <row r="182" spans="1:52" s="4" customFormat="1" x14ac:dyDescent="0.3">
      <c r="A182" s="32"/>
      <c r="B182" s="32" t="s">
        <v>573</v>
      </c>
      <c r="C182" s="31">
        <v>16</v>
      </c>
      <c r="D182" s="32" t="s">
        <v>352</v>
      </c>
      <c r="E182" s="32" t="s">
        <v>353</v>
      </c>
      <c r="F182" s="29">
        <v>23.278124999999996</v>
      </c>
      <c r="G182" s="29">
        <v>23.278124999999996</v>
      </c>
      <c r="H182" s="29">
        <v>21.960495283018862</v>
      </c>
      <c r="I182" s="29">
        <v>20.717448380206474</v>
      </c>
      <c r="J182" s="29">
        <v>19.544762622836295</v>
      </c>
      <c r="K182" s="29">
        <v>18.438455304562542</v>
      </c>
      <c r="L182" s="29">
        <v>17.072643800520872</v>
      </c>
      <c r="M182" s="29">
        <v>15.808003519000806</v>
      </c>
      <c r="N182" s="29"/>
      <c r="O182" s="29"/>
      <c r="P182" s="24"/>
    </row>
    <row r="183" spans="1:52" x14ac:dyDescent="0.3">
      <c r="A183" s="32"/>
      <c r="B183" s="32" t="s">
        <v>573</v>
      </c>
      <c r="C183" s="31">
        <v>18</v>
      </c>
      <c r="D183" s="32" t="s">
        <v>212</v>
      </c>
      <c r="E183" s="32" t="s">
        <v>214</v>
      </c>
      <c r="F183" s="29">
        <v>24.57</v>
      </c>
      <c r="G183" s="29">
        <v>24.57</v>
      </c>
      <c r="H183" s="29">
        <v>23.17</v>
      </c>
      <c r="I183" s="29">
        <v>21.65</v>
      </c>
      <c r="J183" s="29">
        <v>20.23</v>
      </c>
      <c r="K183" s="29">
        <v>18.899999999999999</v>
      </c>
      <c r="L183" s="29">
        <v>17.5</v>
      </c>
      <c r="M183" s="29">
        <v>16.2</v>
      </c>
      <c r="N183" s="29"/>
      <c r="O183" s="29"/>
      <c r="P183" s="41"/>
    </row>
    <row r="184" spans="1:52" x14ac:dyDescent="0.3">
      <c r="A184" s="32"/>
      <c r="B184" s="32" t="s">
        <v>573</v>
      </c>
      <c r="C184" s="31">
        <v>18</v>
      </c>
      <c r="D184" s="32" t="s">
        <v>212</v>
      </c>
      <c r="E184" s="32" t="s">
        <v>360</v>
      </c>
      <c r="F184" s="29">
        <v>23.395312499999996</v>
      </c>
      <c r="G184" s="29">
        <v>23.395312499999996</v>
      </c>
      <c r="H184" s="29">
        <v>22.071049528301881</v>
      </c>
      <c r="I184" s="29">
        <v>20.821744838020642</v>
      </c>
      <c r="J184" s="29">
        <v>19.643155507566643</v>
      </c>
      <c r="K184" s="29">
        <v>18.531278780723248</v>
      </c>
      <c r="L184" s="29">
        <v>17.158591463632636</v>
      </c>
      <c r="M184" s="29">
        <v>15.887584688548737</v>
      </c>
      <c r="N184" s="29"/>
      <c r="O184" s="29"/>
    </row>
    <row r="185" spans="1:52" x14ac:dyDescent="0.3">
      <c r="A185" s="32"/>
      <c r="B185" s="32" t="s">
        <v>573</v>
      </c>
      <c r="C185" s="31">
        <v>18</v>
      </c>
      <c r="D185" s="32" t="s">
        <v>212</v>
      </c>
      <c r="E185" s="32" t="s">
        <v>351</v>
      </c>
      <c r="F185" s="29">
        <v>23.395312499999996</v>
      </c>
      <c r="G185" s="29">
        <v>23.395312499999996</v>
      </c>
      <c r="H185" s="29">
        <v>22.071049528301881</v>
      </c>
      <c r="I185" s="29">
        <v>20.821744838020642</v>
      </c>
      <c r="J185" s="29">
        <v>19.643155507566643</v>
      </c>
      <c r="K185" s="29">
        <v>18.531278780723248</v>
      </c>
      <c r="L185" s="29">
        <v>17.158591463632636</v>
      </c>
      <c r="M185" s="29">
        <v>15.887584688548737</v>
      </c>
      <c r="N185" s="29"/>
      <c r="O185" s="29"/>
    </row>
    <row r="186" spans="1:52" x14ac:dyDescent="0.3">
      <c r="A186" s="32"/>
      <c r="B186" s="32" t="s">
        <v>573</v>
      </c>
      <c r="C186" s="31">
        <v>21</v>
      </c>
      <c r="D186" s="32" t="s">
        <v>364</v>
      </c>
      <c r="E186" s="32"/>
      <c r="F186" s="29">
        <v>37.17</v>
      </c>
      <c r="G186" s="29">
        <v>37.17</v>
      </c>
      <c r="H186" s="29">
        <v>35.740384615384613</v>
      </c>
      <c r="I186" s="29">
        <v>34.365754437869818</v>
      </c>
      <c r="J186" s="29">
        <v>33.043994651797902</v>
      </c>
      <c r="K186" s="29">
        <v>29.50356665339098</v>
      </c>
      <c r="L186" s="29">
        <v>26.342470226241943</v>
      </c>
      <c r="M186" s="29"/>
      <c r="N186" s="29"/>
      <c r="O186" s="29"/>
    </row>
    <row r="187" spans="1:52" x14ac:dyDescent="0.3">
      <c r="A187" s="32"/>
      <c r="B187" s="32" t="s">
        <v>573</v>
      </c>
      <c r="C187" s="31">
        <v>35</v>
      </c>
      <c r="D187" s="32" t="s">
        <v>382</v>
      </c>
      <c r="E187" s="32"/>
      <c r="F187" s="29">
        <v>25.54</v>
      </c>
      <c r="G187" s="29">
        <v>25.54</v>
      </c>
      <c r="H187" s="29">
        <v>24.557692307692307</v>
      </c>
      <c r="I187" s="29">
        <v>23.613165680473372</v>
      </c>
      <c r="J187" s="29">
        <v>22.704967000455166</v>
      </c>
      <c r="K187" s="29">
        <v>20.272291964692112</v>
      </c>
      <c r="L187" s="29">
        <v>18.100260682760812</v>
      </c>
      <c r="M187" s="29"/>
      <c r="N187" s="29"/>
      <c r="O187" s="29"/>
    </row>
    <row r="188" spans="1:52" x14ac:dyDescent="0.3">
      <c r="A188" s="32"/>
      <c r="B188" s="32" t="s">
        <v>573</v>
      </c>
      <c r="C188" s="31">
        <v>35</v>
      </c>
      <c r="D188" s="32" t="s">
        <v>383</v>
      </c>
      <c r="E188" s="32" t="s">
        <v>384</v>
      </c>
      <c r="F188" s="29">
        <v>22.209677419354836</v>
      </c>
      <c r="G188" s="29">
        <v>22.209677419354836</v>
      </c>
      <c r="H188" s="29">
        <v>20.952525867315881</v>
      </c>
      <c r="I188" s="29">
        <v>19.766533837090453</v>
      </c>
      <c r="J188" s="29">
        <v>18.647673431217406</v>
      </c>
      <c r="K188" s="29">
        <v>17.592144746431515</v>
      </c>
      <c r="L188" s="29">
        <v>16.289022913362512</v>
      </c>
      <c r="M188" s="29">
        <v>15.082428623483807</v>
      </c>
      <c r="N188" s="29"/>
      <c r="O188" s="29"/>
    </row>
    <row r="189" spans="1:52" x14ac:dyDescent="0.3">
      <c r="A189" s="32"/>
      <c r="B189" s="32" t="s">
        <v>573</v>
      </c>
      <c r="C189" s="31">
        <v>35</v>
      </c>
      <c r="D189" s="32" t="s">
        <v>386</v>
      </c>
      <c r="E189" s="32" t="s">
        <v>360</v>
      </c>
      <c r="F189" s="29">
        <v>22.209677419354836</v>
      </c>
      <c r="G189" s="29">
        <v>22.209677419354836</v>
      </c>
      <c r="H189" s="29">
        <v>20.952525867315881</v>
      </c>
      <c r="I189" s="29">
        <v>19.766533837090453</v>
      </c>
      <c r="J189" s="29">
        <v>18.647673431217406</v>
      </c>
      <c r="K189" s="29">
        <v>17.592144746431515</v>
      </c>
      <c r="L189" s="29">
        <v>16.289022913362512</v>
      </c>
      <c r="M189" s="29">
        <v>15.082428623483807</v>
      </c>
      <c r="N189" s="29"/>
      <c r="O189" s="29"/>
    </row>
    <row r="190" spans="1:52" x14ac:dyDescent="0.3">
      <c r="A190" s="32"/>
      <c r="B190" s="32" t="s">
        <v>573</v>
      </c>
      <c r="C190" s="31">
        <v>44</v>
      </c>
      <c r="D190" s="32" t="s">
        <v>424</v>
      </c>
      <c r="E190" s="32"/>
      <c r="F190" s="29">
        <v>26.54</v>
      </c>
      <c r="G190" s="29">
        <v>26.54</v>
      </c>
      <c r="H190" s="29">
        <v>25.519230769230766</v>
      </c>
      <c r="I190" s="29">
        <v>24.537721893491121</v>
      </c>
      <c r="J190" s="29">
        <v>23.593963359126075</v>
      </c>
      <c r="K190" s="29">
        <v>21.066038713505421</v>
      </c>
      <c r="L190" s="29">
        <v>18.808963137058409</v>
      </c>
      <c r="M190" s="29"/>
      <c r="N190" s="29"/>
      <c r="O190" s="29"/>
      <c r="P190" s="40" t="s">
        <v>411</v>
      </c>
    </row>
    <row r="191" spans="1:52" x14ac:dyDescent="0.3">
      <c r="A191" s="32"/>
      <c r="B191" s="32" t="s">
        <v>573</v>
      </c>
      <c r="C191" s="31">
        <v>44</v>
      </c>
      <c r="D191" s="32" t="s">
        <v>425</v>
      </c>
      <c r="E191" s="32" t="s">
        <v>248</v>
      </c>
      <c r="F191" s="29">
        <v>22.209677419354836</v>
      </c>
      <c r="G191" s="29">
        <v>22.209677419354836</v>
      </c>
      <c r="H191" s="29">
        <v>20.952525867315881</v>
      </c>
      <c r="I191" s="29">
        <v>19.766533837090453</v>
      </c>
      <c r="J191" s="29">
        <v>18.647673431217406</v>
      </c>
      <c r="K191" s="29">
        <v>17.592144746431515</v>
      </c>
      <c r="L191" s="29">
        <v>16.289022913362512</v>
      </c>
      <c r="M191" s="29">
        <v>15.082428623483807</v>
      </c>
      <c r="N191" s="29"/>
      <c r="O191" s="29"/>
      <c r="P191" s="40" t="s">
        <v>411</v>
      </c>
    </row>
    <row r="192" spans="1:52" x14ac:dyDescent="0.3">
      <c r="A192" s="32"/>
      <c r="B192" s="32" t="s">
        <v>573</v>
      </c>
      <c r="C192" s="31">
        <v>44</v>
      </c>
      <c r="D192" s="32" t="s">
        <v>426</v>
      </c>
      <c r="E192" s="32" t="s">
        <v>427</v>
      </c>
      <c r="F192" s="29">
        <v>22.209677419354836</v>
      </c>
      <c r="G192" s="29">
        <v>22.209677419354836</v>
      </c>
      <c r="H192" s="29">
        <v>20.952525867315881</v>
      </c>
      <c r="I192" s="29">
        <v>19.766533837090453</v>
      </c>
      <c r="J192" s="29">
        <v>18.647673431217406</v>
      </c>
      <c r="K192" s="29">
        <v>17.592144746431515</v>
      </c>
      <c r="L192" s="29">
        <v>16.289022913362512</v>
      </c>
      <c r="M192" s="29">
        <v>15.082428623483807</v>
      </c>
      <c r="N192" s="29"/>
      <c r="O192" s="29"/>
      <c r="P192" s="40" t="s">
        <v>411</v>
      </c>
    </row>
    <row r="193" spans="1:52" x14ac:dyDescent="0.3">
      <c r="A193" s="32"/>
      <c r="B193" s="32" t="s">
        <v>573</v>
      </c>
      <c r="C193" s="31">
        <v>45</v>
      </c>
      <c r="D193" s="32" t="s">
        <v>251</v>
      </c>
      <c r="E193" s="32" t="s">
        <v>351</v>
      </c>
      <c r="F193" s="29">
        <v>21.15</v>
      </c>
      <c r="G193" s="29">
        <v>21.15</v>
      </c>
      <c r="H193" s="29">
        <v>19.95</v>
      </c>
      <c r="I193" s="29">
        <v>19</v>
      </c>
      <c r="J193" s="29">
        <v>18.11</v>
      </c>
      <c r="K193" s="29">
        <v>17.079999999999998</v>
      </c>
      <c r="L193" s="29">
        <v>15.97</v>
      </c>
      <c r="M193" s="29">
        <v>14.78</v>
      </c>
      <c r="N193" s="29"/>
      <c r="O193" s="29"/>
      <c r="P193" s="40" t="s">
        <v>411</v>
      </c>
    </row>
    <row r="194" spans="1:52" x14ac:dyDescent="0.3">
      <c r="A194" s="32"/>
      <c r="B194" s="32" t="s">
        <v>573</v>
      </c>
      <c r="C194" s="31">
        <v>51</v>
      </c>
      <c r="D194" s="32" t="s">
        <v>473</v>
      </c>
      <c r="E194" s="32" t="s">
        <v>265</v>
      </c>
      <c r="F194" s="29">
        <v>32.4375</v>
      </c>
      <c r="G194" s="29">
        <v>32.4375</v>
      </c>
      <c r="H194" s="29">
        <v>30.601415094339622</v>
      </c>
      <c r="I194" s="29">
        <v>28.869259522961904</v>
      </c>
      <c r="J194" s="29">
        <v>27.235150493360287</v>
      </c>
      <c r="K194" s="29">
        <v>25.693538201283289</v>
      </c>
      <c r="L194" s="29">
        <v>23.790313149336377</v>
      </c>
      <c r="M194" s="29">
        <v>22.028067730867015</v>
      </c>
      <c r="N194" s="29"/>
      <c r="O194" s="29"/>
    </row>
    <row r="195" spans="1:52" x14ac:dyDescent="0.3">
      <c r="A195" s="32"/>
      <c r="B195" s="32" t="s">
        <v>573</v>
      </c>
      <c r="C195" s="31">
        <v>54</v>
      </c>
      <c r="D195" s="32" t="s">
        <v>476</v>
      </c>
      <c r="E195" s="32"/>
      <c r="F195" s="29">
        <v>36.25</v>
      </c>
      <c r="G195" s="29">
        <v>36.25</v>
      </c>
      <c r="H195" s="29">
        <v>34.855769230769226</v>
      </c>
      <c r="I195" s="29">
        <v>33.515162721893489</v>
      </c>
      <c r="J195" s="29">
        <v>32.226118001820659</v>
      </c>
      <c r="K195" s="29">
        <v>28.773319644482729</v>
      </c>
      <c r="L195" s="29">
        <v>25.690463968288149</v>
      </c>
      <c r="M195" s="29"/>
      <c r="N195" s="29"/>
      <c r="O195" s="29"/>
    </row>
    <row r="196" spans="1:52" x14ac:dyDescent="0.3">
      <c r="A196" s="32"/>
      <c r="B196" s="32" t="s">
        <v>573</v>
      </c>
      <c r="C196" s="31">
        <v>56</v>
      </c>
      <c r="D196" s="32" t="s">
        <v>478</v>
      </c>
      <c r="E196" s="32"/>
      <c r="F196" s="29">
        <v>27.1</v>
      </c>
      <c r="G196" s="29">
        <v>27.1</v>
      </c>
      <c r="H196" s="29">
        <v>26.057692307692307</v>
      </c>
      <c r="I196" s="29">
        <v>25.055473372781062</v>
      </c>
      <c r="J196" s="29">
        <v>24.091801319981791</v>
      </c>
      <c r="K196" s="29">
        <v>21.510536892840882</v>
      </c>
      <c r="L196" s="29">
        <v>19.205836511465073</v>
      </c>
      <c r="M196" s="29"/>
      <c r="N196" s="29"/>
      <c r="O196" s="29"/>
    </row>
    <row r="197" spans="1:52" x14ac:dyDescent="0.3">
      <c r="A197" s="32"/>
      <c r="B197" s="32" t="s">
        <v>573</v>
      </c>
      <c r="C197" s="31">
        <v>56</v>
      </c>
      <c r="D197" s="32" t="s">
        <v>479</v>
      </c>
      <c r="E197" s="32" t="s">
        <v>351</v>
      </c>
      <c r="F197" s="29">
        <v>24.15</v>
      </c>
      <c r="G197" s="29">
        <v>24.15</v>
      </c>
      <c r="H197" s="29">
        <v>22.78</v>
      </c>
      <c r="I197" s="29">
        <v>21.49</v>
      </c>
      <c r="J197" s="29">
        <v>20.28</v>
      </c>
      <c r="K197" s="29">
        <v>19.13</v>
      </c>
      <c r="L197" s="29">
        <v>17.71</v>
      </c>
      <c r="M197" s="29">
        <v>16.399999999999999</v>
      </c>
      <c r="N197" s="29"/>
      <c r="O197" s="29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</row>
    <row r="198" spans="1:52" x14ac:dyDescent="0.3">
      <c r="A198" s="32"/>
      <c r="B198" s="32" t="s">
        <v>573</v>
      </c>
      <c r="C198" s="31">
        <v>59</v>
      </c>
      <c r="D198" s="32" t="s">
        <v>483</v>
      </c>
      <c r="E198" s="32"/>
      <c r="F198" s="29">
        <v>30.93</v>
      </c>
      <c r="G198" s="29">
        <v>30.93</v>
      </c>
      <c r="H198" s="29">
        <v>29.740384615384613</v>
      </c>
      <c r="I198" s="29">
        <v>28.596523668639051</v>
      </c>
      <c r="J198" s="29">
        <v>27.496657373691395</v>
      </c>
      <c r="K198" s="29">
        <v>24.550586940795885</v>
      </c>
      <c r="L198" s="29">
        <v>21.920166911424896</v>
      </c>
      <c r="M198" s="29"/>
      <c r="N198" s="29"/>
      <c r="O198" s="29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</row>
    <row r="199" spans="1:52" x14ac:dyDescent="0.3">
      <c r="A199" s="32"/>
      <c r="B199" s="32" t="s">
        <v>573</v>
      </c>
      <c r="C199" s="31">
        <v>61</v>
      </c>
      <c r="D199" s="32" t="s">
        <v>487</v>
      </c>
      <c r="E199" s="32" t="s">
        <v>351</v>
      </c>
      <c r="F199" s="29">
        <v>22.21</v>
      </c>
      <c r="G199" s="29">
        <v>22.21</v>
      </c>
      <c r="H199" s="29">
        <v>20.95</v>
      </c>
      <c r="I199" s="29">
        <v>19.77</v>
      </c>
      <c r="J199" s="29">
        <v>18.649999999999999</v>
      </c>
      <c r="K199" s="29">
        <v>17.59</v>
      </c>
      <c r="L199" s="29">
        <v>16.29</v>
      </c>
      <c r="M199" s="29">
        <v>15.08</v>
      </c>
      <c r="N199" s="29"/>
      <c r="O199" s="29"/>
    </row>
    <row r="200" spans="1:52" x14ac:dyDescent="0.3">
      <c r="A200" s="32"/>
      <c r="B200" s="32" t="s">
        <v>573</v>
      </c>
      <c r="C200" s="31">
        <v>62</v>
      </c>
      <c r="D200" s="32" t="s">
        <v>490</v>
      </c>
      <c r="E200" s="32"/>
      <c r="F200" s="29">
        <v>28.78</v>
      </c>
      <c r="G200" s="29">
        <v>28.78</v>
      </c>
      <c r="H200" s="29">
        <v>27.673076923076923</v>
      </c>
      <c r="I200" s="29">
        <v>26.608727810650887</v>
      </c>
      <c r="J200" s="29">
        <v>25.58531520254893</v>
      </c>
      <c r="K200" s="29">
        <v>22.844031430847256</v>
      </c>
      <c r="L200" s="29">
        <v>20.396456634685048</v>
      </c>
      <c r="M200" s="29"/>
      <c r="N200" s="29"/>
      <c r="O200" s="29"/>
    </row>
    <row r="201" spans="1:52" x14ac:dyDescent="0.3">
      <c r="A201" s="32"/>
      <c r="B201" s="32" t="s">
        <v>573</v>
      </c>
      <c r="C201" s="31">
        <v>62</v>
      </c>
      <c r="D201" s="32" t="s">
        <v>491</v>
      </c>
      <c r="E201" s="32" t="s">
        <v>55</v>
      </c>
      <c r="F201" s="29">
        <v>25.890909090909091</v>
      </c>
      <c r="G201" s="29">
        <v>25.890909090909091</v>
      </c>
      <c r="H201" s="29">
        <v>24.425385934819897</v>
      </c>
      <c r="I201" s="29">
        <v>23.04281691964141</v>
      </c>
      <c r="J201" s="29">
        <v>21.738506527963594</v>
      </c>
      <c r="K201" s="29">
        <v>20.508025026380746</v>
      </c>
      <c r="L201" s="29">
        <v>18.988912061463655</v>
      </c>
      <c r="M201" s="29">
        <v>17.582325982836718</v>
      </c>
      <c r="N201" s="29"/>
      <c r="O201" s="29"/>
    </row>
    <row r="202" spans="1:52" x14ac:dyDescent="0.3">
      <c r="A202" s="32"/>
      <c r="B202" s="32" t="s">
        <v>573</v>
      </c>
      <c r="C202" s="31">
        <v>72</v>
      </c>
      <c r="D202" s="32" t="s">
        <v>510</v>
      </c>
      <c r="E202" s="32"/>
      <c r="F202" s="29">
        <v>19.190000000000001</v>
      </c>
      <c r="G202" s="29">
        <v>19.190000000000001</v>
      </c>
      <c r="H202" s="29">
        <v>18.451923076923077</v>
      </c>
      <c r="I202" s="29">
        <v>17.74223372781065</v>
      </c>
      <c r="J202" s="29">
        <v>17.059840122894855</v>
      </c>
      <c r="K202" s="29">
        <v>15.232000109727547</v>
      </c>
      <c r="L202" s="29">
        <v>13.600000097971023</v>
      </c>
      <c r="M202" s="29"/>
      <c r="N202" s="29"/>
      <c r="O202" s="29"/>
    </row>
    <row r="203" spans="1:52" x14ac:dyDescent="0.3">
      <c r="A203" s="32"/>
      <c r="B203" s="32" t="s">
        <v>573</v>
      </c>
      <c r="C203" s="31">
        <v>76</v>
      </c>
      <c r="D203" s="32" t="s">
        <v>519</v>
      </c>
      <c r="E203" s="32"/>
      <c r="F203" s="29">
        <v>27.17</v>
      </c>
      <c r="G203" s="29">
        <v>27.17</v>
      </c>
      <c r="H203" s="29">
        <v>26.125</v>
      </c>
      <c r="I203" s="29">
        <v>25.120192307692307</v>
      </c>
      <c r="J203" s="29">
        <v>24.154031065088756</v>
      </c>
      <c r="K203" s="29">
        <v>21.566099165257814</v>
      </c>
      <c r="L203" s="29">
        <v>19.255445683265904</v>
      </c>
      <c r="M203" s="29"/>
      <c r="N203" s="29"/>
      <c r="O203" s="29"/>
    </row>
    <row r="204" spans="1:52" x14ac:dyDescent="0.3">
      <c r="A204" s="32"/>
      <c r="B204" s="32" t="s">
        <v>573</v>
      </c>
      <c r="C204" s="31">
        <v>85</v>
      </c>
      <c r="D204" s="32" t="s">
        <v>532</v>
      </c>
      <c r="E204" s="32"/>
      <c r="F204" s="29">
        <v>26.28</v>
      </c>
      <c r="G204" s="29">
        <v>26.28</v>
      </c>
      <c r="H204" s="29">
        <v>25.26923076923077</v>
      </c>
      <c r="I204" s="29">
        <v>24.297337278106507</v>
      </c>
      <c r="J204" s="29">
        <v>23.362824305871641</v>
      </c>
      <c r="K204" s="29">
        <v>20.859664558813964</v>
      </c>
      <c r="L204" s="29">
        <v>18.624700498941039</v>
      </c>
      <c r="M204" s="29"/>
      <c r="N204" s="29"/>
      <c r="O204" s="29"/>
    </row>
    <row r="205" spans="1:52" x14ac:dyDescent="0.3">
      <c r="A205" s="32"/>
      <c r="B205" s="32" t="s">
        <v>573</v>
      </c>
      <c r="C205" s="31">
        <v>89</v>
      </c>
      <c r="D205" s="32" t="s">
        <v>538</v>
      </c>
      <c r="E205" s="32" t="s">
        <v>539</v>
      </c>
      <c r="F205" s="29">
        <v>26.8</v>
      </c>
      <c r="G205" s="29">
        <v>26.8</v>
      </c>
      <c r="H205" s="29">
        <v>25.28</v>
      </c>
      <c r="I205" s="29">
        <v>23.85</v>
      </c>
      <c r="J205" s="29">
        <v>22.5</v>
      </c>
      <c r="K205" s="29">
        <v>21.23</v>
      </c>
      <c r="L205" s="29">
        <v>19.649999999999999</v>
      </c>
      <c r="M205" s="29">
        <v>18.2</v>
      </c>
      <c r="N205" s="29"/>
      <c r="O205" s="29"/>
    </row>
    <row r="206" spans="1:52" x14ac:dyDescent="0.3">
      <c r="A206" s="32"/>
      <c r="B206" s="32" t="s">
        <v>573</v>
      </c>
      <c r="C206" s="31">
        <v>91</v>
      </c>
      <c r="D206" s="32" t="s">
        <v>541</v>
      </c>
      <c r="E206" s="32" t="s">
        <v>384</v>
      </c>
      <c r="F206" s="29">
        <v>23.015625</v>
      </c>
      <c r="G206" s="29">
        <v>23.015625</v>
      </c>
      <c r="H206" s="29">
        <v>21.712853773584904</v>
      </c>
      <c r="I206" s="29">
        <v>20.483824314702737</v>
      </c>
      <c r="J206" s="29">
        <v>19.324362561040317</v>
      </c>
      <c r="K206" s="29">
        <v>18.230530717962562</v>
      </c>
      <c r="L206" s="29">
        <v>16.88012103515052</v>
      </c>
      <c r="M206" s="29">
        <v>15.629741699213444</v>
      </c>
      <c r="N206" s="29"/>
      <c r="O206" s="29"/>
    </row>
    <row r="207" spans="1:52" x14ac:dyDescent="0.3">
      <c r="A207" s="32"/>
      <c r="B207" s="32" t="s">
        <v>573</v>
      </c>
      <c r="C207" s="31">
        <v>94</v>
      </c>
      <c r="D207" s="32" t="s">
        <v>553</v>
      </c>
      <c r="E207" s="32"/>
      <c r="F207" s="29">
        <v>29.45</v>
      </c>
      <c r="G207" s="29">
        <v>29.45</v>
      </c>
      <c r="H207" s="29">
        <v>28.31730769230769</v>
      </c>
      <c r="I207" s="29">
        <v>27.228180473372777</v>
      </c>
      <c r="J207" s="29">
        <v>26.180942762858439</v>
      </c>
      <c r="K207" s="29">
        <v>23.375841752552176</v>
      </c>
      <c r="L207" s="29">
        <v>20.87128727906444</v>
      </c>
      <c r="M207" s="29"/>
      <c r="N207" s="29"/>
      <c r="O207" s="29"/>
    </row>
    <row r="208" spans="1:52" x14ac:dyDescent="0.3">
      <c r="A208" s="32"/>
      <c r="B208" s="32" t="s">
        <v>575</v>
      </c>
      <c r="C208" s="31">
        <v>35</v>
      </c>
      <c r="D208" s="32" t="s">
        <v>389</v>
      </c>
      <c r="E208" s="32" t="s">
        <v>229</v>
      </c>
      <c r="F208" s="29">
        <v>23.012055494399991</v>
      </c>
      <c r="G208" s="29">
        <v>24.930146331999993</v>
      </c>
      <c r="H208" s="29">
        <v>24.930379413333327</v>
      </c>
      <c r="I208" s="29">
        <v>24.930146331999993</v>
      </c>
      <c r="J208" s="29">
        <v>20.858448519999996</v>
      </c>
      <c r="K208" s="29">
        <v>20.858448519999996</v>
      </c>
      <c r="L208" s="29">
        <v>17.296965746666665</v>
      </c>
      <c r="M208" s="29">
        <v>13.491633282399995</v>
      </c>
      <c r="N208" s="29">
        <v>11.467888290039999</v>
      </c>
      <c r="O208" s="29">
        <v>11.467601599999995</v>
      </c>
    </row>
    <row r="209" spans="1:52" x14ac:dyDescent="0.3">
      <c r="A209" s="32"/>
      <c r="B209" s="32" t="s">
        <v>575</v>
      </c>
      <c r="C209" s="31">
        <v>35</v>
      </c>
      <c r="D209" s="32" t="s">
        <v>390</v>
      </c>
      <c r="E209" s="32" t="s">
        <v>228</v>
      </c>
      <c r="F209" s="29">
        <v>23.012055494399991</v>
      </c>
      <c r="G209" s="29">
        <v>24.930146331999993</v>
      </c>
      <c r="H209" s="29">
        <v>24.930379413333327</v>
      </c>
      <c r="I209" s="29">
        <v>24.930146331999993</v>
      </c>
      <c r="J209" s="29">
        <v>20.858448519999996</v>
      </c>
      <c r="K209" s="29">
        <v>20.858448519999996</v>
      </c>
      <c r="L209" s="29">
        <v>17.296965746666665</v>
      </c>
      <c r="M209" s="29">
        <v>13.491633282399995</v>
      </c>
      <c r="N209" s="29">
        <v>11.467888290039999</v>
      </c>
      <c r="O209" s="29">
        <v>11.467601599999995</v>
      </c>
    </row>
    <row r="210" spans="1:52" x14ac:dyDescent="0.3">
      <c r="A210" s="32"/>
      <c r="B210" s="32" t="s">
        <v>575</v>
      </c>
      <c r="C210" s="31">
        <v>35</v>
      </c>
      <c r="D210" s="32" t="s">
        <v>391</v>
      </c>
      <c r="E210" s="32" t="s">
        <v>392</v>
      </c>
      <c r="F210" s="29">
        <v>23.012055494399991</v>
      </c>
      <c r="G210" s="29">
        <v>24.930146331999993</v>
      </c>
      <c r="H210" s="29">
        <v>24.930379413333327</v>
      </c>
      <c r="I210" s="29">
        <v>24.930146331999993</v>
      </c>
      <c r="J210" s="29">
        <v>20.858448519999996</v>
      </c>
      <c r="K210" s="29">
        <v>20.858448519999996</v>
      </c>
      <c r="L210" s="29">
        <v>17.296965746666665</v>
      </c>
      <c r="M210" s="29">
        <v>13.491633282399995</v>
      </c>
      <c r="N210" s="29">
        <v>11.467888290039999</v>
      </c>
      <c r="O210" s="29">
        <v>11.467601599999995</v>
      </c>
    </row>
    <row r="211" spans="1:52" x14ac:dyDescent="0.3">
      <c r="A211" s="32"/>
      <c r="B211" s="32" t="s">
        <v>575</v>
      </c>
      <c r="C211" s="31">
        <v>35</v>
      </c>
      <c r="D211" s="32" t="s">
        <v>393</v>
      </c>
      <c r="E211" s="32" t="s">
        <v>394</v>
      </c>
      <c r="F211" s="29">
        <v>23.012055494399991</v>
      </c>
      <c r="G211" s="29">
        <v>24.930146331999993</v>
      </c>
      <c r="H211" s="29">
        <v>24.930379413333327</v>
      </c>
      <c r="I211" s="29">
        <v>24.930146331999993</v>
      </c>
      <c r="J211" s="29">
        <v>20.858448519999996</v>
      </c>
      <c r="K211" s="29">
        <v>20.858448519999996</v>
      </c>
      <c r="L211" s="29">
        <v>17.296965746666665</v>
      </c>
      <c r="M211" s="29">
        <v>13.491633282399995</v>
      </c>
      <c r="N211" s="29">
        <v>11.467888290039999</v>
      </c>
      <c r="O211" s="29">
        <v>11.467601599999995</v>
      </c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</row>
    <row r="212" spans="1:52" x14ac:dyDescent="0.3">
      <c r="A212" s="32"/>
      <c r="B212" s="32" t="s">
        <v>575</v>
      </c>
      <c r="C212" s="31">
        <v>35</v>
      </c>
      <c r="D212" s="32" t="s">
        <v>395</v>
      </c>
      <c r="E212" s="32" t="s">
        <v>396</v>
      </c>
      <c r="F212" s="29">
        <v>23.012055494399991</v>
      </c>
      <c r="G212" s="29">
        <v>24.930146331999993</v>
      </c>
      <c r="H212" s="29">
        <v>24.930379413333327</v>
      </c>
      <c r="I212" s="29">
        <v>24.930146331999993</v>
      </c>
      <c r="J212" s="29">
        <v>20.858448519999996</v>
      </c>
      <c r="K212" s="29">
        <v>20.858448519999996</v>
      </c>
      <c r="L212" s="29">
        <v>17.296965746666665</v>
      </c>
      <c r="M212" s="29">
        <v>13.491633282399995</v>
      </c>
      <c r="N212" s="29">
        <v>11.467888290039999</v>
      </c>
      <c r="O212" s="29">
        <v>11.467601599999995</v>
      </c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</row>
    <row r="213" spans="1:52" x14ac:dyDescent="0.3">
      <c r="A213" s="32"/>
      <c r="B213" s="32" t="s">
        <v>575</v>
      </c>
      <c r="C213" s="31">
        <v>35</v>
      </c>
      <c r="D213" s="32" t="s">
        <v>395</v>
      </c>
      <c r="E213" s="32" t="s">
        <v>231</v>
      </c>
      <c r="F213" s="29">
        <v>23.012055494399991</v>
      </c>
      <c r="G213" s="29">
        <v>24.930146331999993</v>
      </c>
      <c r="H213" s="29">
        <v>24.930379413333327</v>
      </c>
      <c r="I213" s="29">
        <v>24.930146331999993</v>
      </c>
      <c r="J213" s="29">
        <v>20.858448519999996</v>
      </c>
      <c r="K213" s="29">
        <v>20.858448519999996</v>
      </c>
      <c r="L213" s="29">
        <v>17.296965746666665</v>
      </c>
      <c r="M213" s="29">
        <v>13.491633282399995</v>
      </c>
      <c r="N213" s="29">
        <v>11.467888290039999</v>
      </c>
      <c r="O213" s="29">
        <v>11.467601599999995</v>
      </c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</row>
    <row r="214" spans="1:52" x14ac:dyDescent="0.3">
      <c r="A214" s="32"/>
      <c r="B214" s="32" t="s">
        <v>575</v>
      </c>
      <c r="C214" s="31">
        <v>49</v>
      </c>
      <c r="D214" s="32" t="s">
        <v>311</v>
      </c>
      <c r="E214" s="32" t="s">
        <v>256</v>
      </c>
      <c r="F214" s="29">
        <v>20.364650879999996</v>
      </c>
      <c r="G214" s="29">
        <v>22.062076399999999</v>
      </c>
      <c r="H214" s="29">
        <v>22.062282666666665</v>
      </c>
      <c r="I214" s="29">
        <v>22.062076399999999</v>
      </c>
      <c r="J214" s="29">
        <v>18.458803999999997</v>
      </c>
      <c r="K214" s="29">
        <v>18.458803999999997</v>
      </c>
      <c r="L214" s="29">
        <v>15.307049333333332</v>
      </c>
      <c r="M214" s="29">
        <v>11.939498479999997</v>
      </c>
      <c r="N214" s="29">
        <v>10.148573708000001</v>
      </c>
      <c r="O214" s="29">
        <v>10.148319999999998</v>
      </c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</row>
    <row r="215" spans="1:52" x14ac:dyDescent="0.3">
      <c r="A215" s="32"/>
      <c r="B215" s="32" t="s">
        <v>575</v>
      </c>
      <c r="C215" s="31">
        <v>49</v>
      </c>
      <c r="D215" s="32" t="s">
        <v>311</v>
      </c>
      <c r="E215" s="32" t="s">
        <v>69</v>
      </c>
      <c r="F215" s="29">
        <v>20.364650879999996</v>
      </c>
      <c r="G215" s="29">
        <v>22.062076399999999</v>
      </c>
      <c r="H215" s="29">
        <v>22.062282666666665</v>
      </c>
      <c r="I215" s="29">
        <v>22.062076399999999</v>
      </c>
      <c r="J215" s="29">
        <v>18.458803999999997</v>
      </c>
      <c r="K215" s="29">
        <v>18.458803999999997</v>
      </c>
      <c r="L215" s="29">
        <v>15.307049333333332</v>
      </c>
      <c r="M215" s="29">
        <v>11.939498479999997</v>
      </c>
      <c r="N215" s="29">
        <v>10.148573708000001</v>
      </c>
      <c r="O215" s="29">
        <v>10.148319999999998</v>
      </c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</row>
    <row r="216" spans="1:52" x14ac:dyDescent="0.3">
      <c r="A216" s="32"/>
      <c r="B216" s="32" t="s">
        <v>575</v>
      </c>
      <c r="C216" s="31">
        <v>49</v>
      </c>
      <c r="D216" s="32" t="s">
        <v>311</v>
      </c>
      <c r="E216" s="32" t="s">
        <v>435</v>
      </c>
      <c r="F216" s="29">
        <v>20.364650879999996</v>
      </c>
      <c r="G216" s="29">
        <v>22.062076399999999</v>
      </c>
      <c r="H216" s="29">
        <v>22.062282666666665</v>
      </c>
      <c r="I216" s="29">
        <v>22.062076399999999</v>
      </c>
      <c r="J216" s="29">
        <v>18.458803999999997</v>
      </c>
      <c r="K216" s="29">
        <v>18.458803999999997</v>
      </c>
      <c r="L216" s="29">
        <v>15.307049333333332</v>
      </c>
      <c r="M216" s="29">
        <v>11.939498479999997</v>
      </c>
      <c r="N216" s="29">
        <v>10.148573708000001</v>
      </c>
      <c r="O216" s="29">
        <v>10.148319999999998</v>
      </c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</row>
    <row r="217" spans="1:52" x14ac:dyDescent="0.3">
      <c r="A217" s="32"/>
      <c r="B217" s="32" t="s">
        <v>575</v>
      </c>
      <c r="C217" s="31">
        <v>49</v>
      </c>
      <c r="D217" s="32" t="s">
        <v>314</v>
      </c>
      <c r="E217" s="32" t="s">
        <v>259</v>
      </c>
      <c r="F217" s="29">
        <v>20.364650879999996</v>
      </c>
      <c r="G217" s="29">
        <v>22.062076399999999</v>
      </c>
      <c r="H217" s="29">
        <v>22.062282666666665</v>
      </c>
      <c r="I217" s="29">
        <v>22.062076399999999</v>
      </c>
      <c r="J217" s="29">
        <v>18.458803999999997</v>
      </c>
      <c r="K217" s="29">
        <v>18.458803999999997</v>
      </c>
      <c r="L217" s="29">
        <v>15.307049333333332</v>
      </c>
      <c r="M217" s="29">
        <v>11.939498479999997</v>
      </c>
      <c r="N217" s="29">
        <v>10.148573708000001</v>
      </c>
      <c r="O217" s="29">
        <v>10.148319999999998</v>
      </c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</row>
    <row r="218" spans="1:52" x14ac:dyDescent="0.3">
      <c r="A218" s="32"/>
      <c r="B218" s="32" t="s">
        <v>575</v>
      </c>
      <c r="C218" s="31">
        <v>49</v>
      </c>
      <c r="D218" s="32" t="s">
        <v>436</v>
      </c>
      <c r="E218" s="32" t="s">
        <v>437</v>
      </c>
      <c r="F218" s="29">
        <v>20.364650879999996</v>
      </c>
      <c r="G218" s="29">
        <v>22.062076399999999</v>
      </c>
      <c r="H218" s="29">
        <v>22.062282666666665</v>
      </c>
      <c r="I218" s="29">
        <v>22.062076399999999</v>
      </c>
      <c r="J218" s="29">
        <v>18.458803999999997</v>
      </c>
      <c r="K218" s="29">
        <v>18.458803999999997</v>
      </c>
      <c r="L218" s="29">
        <v>15.307049333333332</v>
      </c>
      <c r="M218" s="29">
        <v>11.939498479999997</v>
      </c>
      <c r="N218" s="29">
        <v>10.148573708000001</v>
      </c>
      <c r="O218" s="29">
        <v>10.148319999999998</v>
      </c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</row>
    <row r="219" spans="1:52" x14ac:dyDescent="0.3">
      <c r="A219" s="32"/>
      <c r="B219" s="32" t="s">
        <v>575</v>
      </c>
      <c r="C219" s="31">
        <v>49</v>
      </c>
      <c r="D219" s="32" t="s">
        <v>439</v>
      </c>
      <c r="E219" s="32" t="s">
        <v>440</v>
      </c>
      <c r="F219" s="29">
        <v>20.364650879999996</v>
      </c>
      <c r="G219" s="29">
        <v>22.062076399999999</v>
      </c>
      <c r="H219" s="29">
        <v>22.062282666666665</v>
      </c>
      <c r="I219" s="29">
        <v>22.062076399999999</v>
      </c>
      <c r="J219" s="29">
        <v>18.458803999999997</v>
      </c>
      <c r="K219" s="29">
        <v>18.458803999999997</v>
      </c>
      <c r="L219" s="29">
        <v>15.307049333333332</v>
      </c>
      <c r="M219" s="29">
        <v>11.939498479999997</v>
      </c>
      <c r="N219" s="29">
        <v>10.148573708000001</v>
      </c>
      <c r="O219" s="29">
        <v>10.148319999999998</v>
      </c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</row>
    <row r="220" spans="1:52" x14ac:dyDescent="0.3">
      <c r="A220" s="32"/>
      <c r="B220" s="32" t="s">
        <v>575</v>
      </c>
      <c r="C220" s="31">
        <v>49</v>
      </c>
      <c r="D220" s="32" t="s">
        <v>439</v>
      </c>
      <c r="E220" s="32" t="s">
        <v>441</v>
      </c>
      <c r="F220" s="29">
        <v>20.364650879999996</v>
      </c>
      <c r="G220" s="29">
        <v>22.062076399999999</v>
      </c>
      <c r="H220" s="29">
        <v>22.062282666666665</v>
      </c>
      <c r="I220" s="29">
        <v>22.062076399999999</v>
      </c>
      <c r="J220" s="29">
        <v>18.458803999999997</v>
      </c>
      <c r="K220" s="29">
        <v>18.458803999999997</v>
      </c>
      <c r="L220" s="29">
        <v>15.307049333333332</v>
      </c>
      <c r="M220" s="29">
        <v>11.939498479999997</v>
      </c>
      <c r="N220" s="29">
        <v>10.148573708000001</v>
      </c>
      <c r="O220" s="29">
        <v>10.148319999999998</v>
      </c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</row>
    <row r="221" spans="1:52" x14ac:dyDescent="0.3">
      <c r="A221" s="32"/>
      <c r="B221" s="32" t="s">
        <v>575</v>
      </c>
      <c r="C221" s="31">
        <v>49</v>
      </c>
      <c r="D221" s="32" t="s">
        <v>439</v>
      </c>
      <c r="E221" s="32" t="s">
        <v>68</v>
      </c>
      <c r="F221" s="29">
        <v>20.364650879999996</v>
      </c>
      <c r="G221" s="29">
        <v>22.062076399999999</v>
      </c>
      <c r="H221" s="29">
        <v>22.062282666666665</v>
      </c>
      <c r="I221" s="29">
        <v>22.062076399999999</v>
      </c>
      <c r="J221" s="29">
        <v>18.458803999999997</v>
      </c>
      <c r="K221" s="29">
        <v>18.458803999999997</v>
      </c>
      <c r="L221" s="29">
        <v>15.307049333333332</v>
      </c>
      <c r="M221" s="29">
        <v>11.939498479999997</v>
      </c>
      <c r="N221" s="29">
        <v>10.148573708000001</v>
      </c>
      <c r="O221" s="29">
        <v>10.148319999999998</v>
      </c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</row>
    <row r="222" spans="1:52" x14ac:dyDescent="0.3">
      <c r="A222" s="32"/>
      <c r="B222" s="32" t="s">
        <v>575</v>
      </c>
      <c r="C222" s="31">
        <v>49</v>
      </c>
      <c r="D222" s="32" t="s">
        <v>439</v>
      </c>
      <c r="E222" s="32" t="s">
        <v>442</v>
      </c>
      <c r="F222" s="29">
        <v>20.364650879999996</v>
      </c>
      <c r="G222" s="29">
        <v>22.062076399999999</v>
      </c>
      <c r="H222" s="29">
        <v>22.062282666666665</v>
      </c>
      <c r="I222" s="29">
        <v>22.062076399999999</v>
      </c>
      <c r="J222" s="29">
        <v>18.458803999999997</v>
      </c>
      <c r="K222" s="29">
        <v>18.458803999999997</v>
      </c>
      <c r="L222" s="29">
        <v>15.307049333333332</v>
      </c>
      <c r="M222" s="29">
        <v>11.939498479999997</v>
      </c>
      <c r="N222" s="29">
        <v>10.148573708000001</v>
      </c>
      <c r="O222" s="29">
        <v>10.148319999999998</v>
      </c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</row>
    <row r="223" spans="1:52" x14ac:dyDescent="0.3">
      <c r="A223" s="32"/>
      <c r="B223" s="32" t="s">
        <v>575</v>
      </c>
      <c r="C223" s="31">
        <v>49</v>
      </c>
      <c r="D223" s="32" t="s">
        <v>439</v>
      </c>
      <c r="E223" s="32" t="s">
        <v>71</v>
      </c>
      <c r="F223" s="29">
        <v>20.364650879999996</v>
      </c>
      <c r="G223" s="29">
        <v>22.062076399999999</v>
      </c>
      <c r="H223" s="29">
        <v>22.062282666666665</v>
      </c>
      <c r="I223" s="29">
        <v>22.062076399999999</v>
      </c>
      <c r="J223" s="29">
        <v>18.458803999999997</v>
      </c>
      <c r="K223" s="29">
        <v>18.458803999999997</v>
      </c>
      <c r="L223" s="29">
        <v>15.307049333333332</v>
      </c>
      <c r="M223" s="29">
        <v>11.939498479999997</v>
      </c>
      <c r="N223" s="29">
        <v>10.148573708000001</v>
      </c>
      <c r="O223" s="29">
        <v>10.148319999999998</v>
      </c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</row>
    <row r="224" spans="1:52" x14ac:dyDescent="0.3">
      <c r="A224" s="32"/>
      <c r="B224" s="32" t="s">
        <v>575</v>
      </c>
      <c r="C224" s="31">
        <v>49</v>
      </c>
      <c r="D224" s="32" t="s">
        <v>439</v>
      </c>
      <c r="E224" s="32" t="s">
        <v>443</v>
      </c>
      <c r="F224" s="29">
        <v>20.364650879999996</v>
      </c>
      <c r="G224" s="29">
        <v>22.062076399999999</v>
      </c>
      <c r="H224" s="29">
        <v>22.062282666666665</v>
      </c>
      <c r="I224" s="29">
        <v>22.062076399999999</v>
      </c>
      <c r="J224" s="29">
        <v>18.458803999999997</v>
      </c>
      <c r="K224" s="29">
        <v>18.458803999999997</v>
      </c>
      <c r="L224" s="29">
        <v>15.307049333333332</v>
      </c>
      <c r="M224" s="29">
        <v>11.939498479999997</v>
      </c>
      <c r="N224" s="29">
        <v>10.148573708000001</v>
      </c>
      <c r="O224" s="29">
        <v>10.148319999999998</v>
      </c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</row>
    <row r="225" spans="1:52" x14ac:dyDescent="0.3">
      <c r="A225" s="32"/>
      <c r="B225" s="32" t="s">
        <v>575</v>
      </c>
      <c r="C225" s="31">
        <v>49</v>
      </c>
      <c r="D225" s="32" t="s">
        <v>444</v>
      </c>
      <c r="E225" s="32" t="s">
        <v>445</v>
      </c>
      <c r="F225" s="29">
        <v>20.364650879999996</v>
      </c>
      <c r="G225" s="29">
        <v>22.062076399999999</v>
      </c>
      <c r="H225" s="29">
        <v>22.062282666666665</v>
      </c>
      <c r="I225" s="29">
        <v>22.062076399999999</v>
      </c>
      <c r="J225" s="29">
        <v>18.458803999999997</v>
      </c>
      <c r="K225" s="29">
        <v>18.458803999999997</v>
      </c>
      <c r="L225" s="29">
        <v>15.307049333333332</v>
      </c>
      <c r="M225" s="29">
        <v>11.939498479999997</v>
      </c>
      <c r="N225" s="29">
        <v>10.148573708000001</v>
      </c>
      <c r="O225" s="29">
        <v>10.148319999999998</v>
      </c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</row>
    <row r="226" spans="1:52" x14ac:dyDescent="0.3">
      <c r="A226" s="32"/>
      <c r="B226" s="32" t="s">
        <v>575</v>
      </c>
      <c r="C226" s="31">
        <v>49</v>
      </c>
      <c r="D226" s="32" t="s">
        <v>444</v>
      </c>
      <c r="E226" s="32" t="s">
        <v>258</v>
      </c>
      <c r="F226" s="29">
        <v>20.364650879999996</v>
      </c>
      <c r="G226" s="29">
        <v>22.062076399999999</v>
      </c>
      <c r="H226" s="29">
        <v>22.062282666666665</v>
      </c>
      <c r="I226" s="29">
        <v>22.062076399999999</v>
      </c>
      <c r="J226" s="29">
        <v>18.458803999999997</v>
      </c>
      <c r="K226" s="29">
        <v>18.458803999999997</v>
      </c>
      <c r="L226" s="29">
        <v>15.307049333333332</v>
      </c>
      <c r="M226" s="29">
        <v>11.939498479999997</v>
      </c>
      <c r="N226" s="29">
        <v>10.148573708000001</v>
      </c>
      <c r="O226" s="29">
        <v>10.148319999999998</v>
      </c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</row>
    <row r="227" spans="1:52" x14ac:dyDescent="0.3">
      <c r="A227" s="32"/>
      <c r="B227" s="32" t="s">
        <v>575</v>
      </c>
      <c r="C227" s="31">
        <v>49</v>
      </c>
      <c r="D227" s="32" t="s">
        <v>446</v>
      </c>
      <c r="E227" s="32" t="s">
        <v>253</v>
      </c>
      <c r="F227" s="29">
        <v>20.364650879999996</v>
      </c>
      <c r="G227" s="29">
        <v>22.062076399999999</v>
      </c>
      <c r="H227" s="29">
        <v>22.062282666666665</v>
      </c>
      <c r="I227" s="29">
        <v>22.062076399999999</v>
      </c>
      <c r="J227" s="29">
        <v>18.458803999999997</v>
      </c>
      <c r="K227" s="29">
        <v>18.458803999999997</v>
      </c>
      <c r="L227" s="29">
        <v>15.307049333333332</v>
      </c>
      <c r="M227" s="29">
        <v>11.939498479999997</v>
      </c>
      <c r="N227" s="29">
        <v>10.148573708000001</v>
      </c>
      <c r="O227" s="29">
        <v>10.148319999999998</v>
      </c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</row>
    <row r="228" spans="1:52" x14ac:dyDescent="0.3">
      <c r="A228" s="32"/>
      <c r="B228" s="32" t="s">
        <v>575</v>
      </c>
      <c r="C228" s="31">
        <v>49</v>
      </c>
      <c r="D228" s="32" t="s">
        <v>447</v>
      </c>
      <c r="E228" s="32" t="s">
        <v>448</v>
      </c>
      <c r="F228" s="29">
        <v>20.364650879999996</v>
      </c>
      <c r="G228" s="29">
        <v>22.062076399999999</v>
      </c>
      <c r="H228" s="29">
        <v>22.062282666666665</v>
      </c>
      <c r="I228" s="29">
        <v>22.062076399999999</v>
      </c>
      <c r="J228" s="29">
        <v>18.458803999999997</v>
      </c>
      <c r="K228" s="29">
        <v>18.458803999999997</v>
      </c>
      <c r="L228" s="29">
        <v>15.307049333333332</v>
      </c>
      <c r="M228" s="29">
        <v>11.939498479999997</v>
      </c>
      <c r="N228" s="29">
        <v>10.148573708000001</v>
      </c>
      <c r="O228" s="29">
        <v>10.148319999999998</v>
      </c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</row>
    <row r="229" spans="1:52" x14ac:dyDescent="0.3">
      <c r="A229" s="32"/>
      <c r="B229" s="32" t="s">
        <v>575</v>
      </c>
      <c r="C229" s="31">
        <v>49</v>
      </c>
      <c r="D229" s="32" t="s">
        <v>449</v>
      </c>
      <c r="E229" s="32" t="s">
        <v>67</v>
      </c>
      <c r="F229" s="29">
        <v>20.364650879999996</v>
      </c>
      <c r="G229" s="29">
        <v>22.062076399999999</v>
      </c>
      <c r="H229" s="29">
        <v>22.062282666666665</v>
      </c>
      <c r="I229" s="29">
        <v>22.062076399999999</v>
      </c>
      <c r="J229" s="29">
        <v>18.458803999999997</v>
      </c>
      <c r="K229" s="29">
        <v>18.458803999999997</v>
      </c>
      <c r="L229" s="29">
        <v>15.307049333333332</v>
      </c>
      <c r="M229" s="29">
        <v>11.939498479999997</v>
      </c>
      <c r="N229" s="29">
        <v>10.148573708000001</v>
      </c>
      <c r="O229" s="29">
        <v>10.148319999999998</v>
      </c>
      <c r="P229" s="47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</row>
    <row r="230" spans="1:52" x14ac:dyDescent="0.3">
      <c r="A230" s="32"/>
      <c r="B230" s="32" t="s">
        <v>575</v>
      </c>
      <c r="C230" s="31">
        <v>49</v>
      </c>
      <c r="D230" s="32" t="s">
        <v>450</v>
      </c>
      <c r="E230" s="32" t="s">
        <v>451</v>
      </c>
      <c r="F230" s="29">
        <v>20.364650879999996</v>
      </c>
      <c r="G230" s="29">
        <v>22.062076399999999</v>
      </c>
      <c r="H230" s="29">
        <v>22.062282666666665</v>
      </c>
      <c r="I230" s="29">
        <v>22.062076399999999</v>
      </c>
      <c r="J230" s="29">
        <v>18.458803999999997</v>
      </c>
      <c r="K230" s="29">
        <v>18.458803999999997</v>
      </c>
      <c r="L230" s="29">
        <v>15.307049333333332</v>
      </c>
      <c r="M230" s="29">
        <v>11.939498479999997</v>
      </c>
      <c r="N230" s="29">
        <v>10.148573708000001</v>
      </c>
      <c r="O230" s="29">
        <v>10.148319999999998</v>
      </c>
      <c r="P230" s="47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</row>
    <row r="231" spans="1:52" x14ac:dyDescent="0.3">
      <c r="A231" s="32"/>
      <c r="B231" s="32" t="s">
        <v>575</v>
      </c>
      <c r="C231" s="31">
        <v>49</v>
      </c>
      <c r="D231" s="32" t="s">
        <v>452</v>
      </c>
      <c r="E231" s="32" t="s">
        <v>453</v>
      </c>
      <c r="F231" s="29">
        <v>20.364650879999996</v>
      </c>
      <c r="G231" s="29">
        <v>22.062076399999999</v>
      </c>
      <c r="H231" s="29">
        <v>22.062282666666665</v>
      </c>
      <c r="I231" s="29">
        <v>22.062076399999999</v>
      </c>
      <c r="J231" s="29">
        <v>18.458803999999997</v>
      </c>
      <c r="K231" s="29">
        <v>18.458803999999997</v>
      </c>
      <c r="L231" s="29">
        <v>15.307049333333332</v>
      </c>
      <c r="M231" s="29">
        <v>11.939498479999997</v>
      </c>
      <c r="N231" s="29">
        <v>10.148573708000001</v>
      </c>
      <c r="O231" s="29">
        <v>10.148319999999998</v>
      </c>
      <c r="P231" s="47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</row>
    <row r="232" spans="1:52" x14ac:dyDescent="0.3">
      <c r="A232" s="32"/>
      <c r="B232" s="32" t="s">
        <v>575</v>
      </c>
      <c r="C232" s="31">
        <v>49</v>
      </c>
      <c r="D232" s="32" t="s">
        <v>452</v>
      </c>
      <c r="E232" s="32" t="s">
        <v>454</v>
      </c>
      <c r="F232" s="29">
        <v>20.364650879999996</v>
      </c>
      <c r="G232" s="29">
        <v>22.062076399999999</v>
      </c>
      <c r="H232" s="29">
        <v>22.062282666666665</v>
      </c>
      <c r="I232" s="29">
        <v>22.062076399999999</v>
      </c>
      <c r="J232" s="29">
        <v>18.458803999999997</v>
      </c>
      <c r="K232" s="29">
        <v>18.458803999999997</v>
      </c>
      <c r="L232" s="29">
        <v>15.307049333333332</v>
      </c>
      <c r="M232" s="29">
        <v>11.939498479999997</v>
      </c>
      <c r="N232" s="29">
        <v>10.148573708000001</v>
      </c>
      <c r="O232" s="29">
        <v>10.148319999999998</v>
      </c>
      <c r="P232" s="47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</row>
    <row r="233" spans="1:52" x14ac:dyDescent="0.3">
      <c r="A233" s="32"/>
      <c r="B233" s="32" t="s">
        <v>575</v>
      </c>
      <c r="C233" s="31">
        <v>49</v>
      </c>
      <c r="D233" s="32" t="s">
        <v>452</v>
      </c>
      <c r="E233" s="32" t="s">
        <v>455</v>
      </c>
      <c r="F233" s="29">
        <v>20.364650879999996</v>
      </c>
      <c r="G233" s="29">
        <v>22.062076399999999</v>
      </c>
      <c r="H233" s="29">
        <v>22.062282666666665</v>
      </c>
      <c r="I233" s="29">
        <v>22.062076399999999</v>
      </c>
      <c r="J233" s="29">
        <v>18.458803999999997</v>
      </c>
      <c r="K233" s="29">
        <v>18.458803999999997</v>
      </c>
      <c r="L233" s="29">
        <v>15.307049333333332</v>
      </c>
      <c r="M233" s="29">
        <v>11.939498479999997</v>
      </c>
      <c r="N233" s="29">
        <v>10.148573708000001</v>
      </c>
      <c r="O233" s="29">
        <v>10.148319999999998</v>
      </c>
      <c r="P233" s="47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</row>
    <row r="234" spans="1:52" x14ac:dyDescent="0.3">
      <c r="A234" s="32"/>
      <c r="B234" s="32" t="s">
        <v>575</v>
      </c>
      <c r="C234" s="31">
        <v>49</v>
      </c>
      <c r="D234" s="32" t="s">
        <v>452</v>
      </c>
      <c r="E234" s="32" t="s">
        <v>456</v>
      </c>
      <c r="F234" s="29">
        <v>20.364650879999996</v>
      </c>
      <c r="G234" s="29">
        <v>22.062076399999999</v>
      </c>
      <c r="H234" s="29">
        <v>22.062282666666665</v>
      </c>
      <c r="I234" s="29">
        <v>22.062076399999999</v>
      </c>
      <c r="J234" s="29">
        <v>18.458803999999997</v>
      </c>
      <c r="K234" s="29">
        <v>18.458803999999997</v>
      </c>
      <c r="L234" s="29">
        <v>15.307049333333332</v>
      </c>
      <c r="M234" s="29">
        <v>11.939498479999997</v>
      </c>
      <c r="N234" s="29">
        <v>10.148573708000001</v>
      </c>
      <c r="O234" s="29">
        <v>10.148319999999998</v>
      </c>
      <c r="P234" s="47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</row>
    <row r="235" spans="1:52" x14ac:dyDescent="0.3">
      <c r="A235" s="32"/>
      <c r="B235" s="32" t="s">
        <v>575</v>
      </c>
      <c r="C235" s="31">
        <v>49</v>
      </c>
      <c r="D235" s="32" t="s">
        <v>452</v>
      </c>
      <c r="E235" s="32" t="s">
        <v>260</v>
      </c>
      <c r="F235" s="29">
        <v>20.364650879999996</v>
      </c>
      <c r="G235" s="29">
        <v>22.062076399999999</v>
      </c>
      <c r="H235" s="29">
        <v>22.062282666666665</v>
      </c>
      <c r="I235" s="29">
        <v>22.062076399999999</v>
      </c>
      <c r="J235" s="29">
        <v>18.458803999999997</v>
      </c>
      <c r="K235" s="29">
        <v>18.458803999999997</v>
      </c>
      <c r="L235" s="29">
        <v>15.307049333333332</v>
      </c>
      <c r="M235" s="29">
        <v>11.939498479999997</v>
      </c>
      <c r="N235" s="29">
        <v>10.148573708000001</v>
      </c>
      <c r="O235" s="29">
        <v>10.148319999999998</v>
      </c>
      <c r="P235" s="47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</row>
    <row r="236" spans="1:52" x14ac:dyDescent="0.3">
      <c r="A236" s="32"/>
      <c r="B236" s="32" t="s">
        <v>575</v>
      </c>
      <c r="C236" s="31">
        <v>49</v>
      </c>
      <c r="D236" s="36">
        <v>49460</v>
      </c>
      <c r="E236" s="32" t="s">
        <v>457</v>
      </c>
      <c r="F236" s="29">
        <v>20.364650879999996</v>
      </c>
      <c r="G236" s="29">
        <v>22.062076399999999</v>
      </c>
      <c r="H236" s="29">
        <v>22.062282666666665</v>
      </c>
      <c r="I236" s="29">
        <v>22.062076399999999</v>
      </c>
      <c r="J236" s="29">
        <v>18.458803999999997</v>
      </c>
      <c r="K236" s="29">
        <v>18.458803999999997</v>
      </c>
      <c r="L236" s="29">
        <v>15.307049333333332</v>
      </c>
      <c r="M236" s="29">
        <v>11.939498479999997</v>
      </c>
      <c r="N236" s="29">
        <v>10.148573708000001</v>
      </c>
      <c r="O236" s="29">
        <v>10.148319999999998</v>
      </c>
      <c r="P236" s="47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</row>
    <row r="237" spans="1:52" x14ac:dyDescent="0.3">
      <c r="A237" s="32"/>
      <c r="B237" s="32" t="s">
        <v>575</v>
      </c>
      <c r="C237" s="31">
        <v>49</v>
      </c>
      <c r="D237" s="32" t="s">
        <v>458</v>
      </c>
      <c r="E237" s="32" t="s">
        <v>459</v>
      </c>
      <c r="F237" s="29">
        <v>20.364650879999996</v>
      </c>
      <c r="G237" s="29">
        <v>22.062076399999999</v>
      </c>
      <c r="H237" s="29">
        <v>22.062282666666665</v>
      </c>
      <c r="I237" s="29">
        <v>22.062076399999999</v>
      </c>
      <c r="J237" s="29">
        <v>18.458803999999997</v>
      </c>
      <c r="K237" s="29">
        <v>18.458803999999997</v>
      </c>
      <c r="L237" s="29">
        <v>15.307049333333332</v>
      </c>
      <c r="M237" s="29">
        <v>11.939498479999997</v>
      </c>
      <c r="N237" s="29">
        <v>10.148573708000001</v>
      </c>
      <c r="O237" s="29">
        <v>10.148319999999998</v>
      </c>
      <c r="P237" s="4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</row>
    <row r="238" spans="1:52" x14ac:dyDescent="0.3">
      <c r="A238" s="32"/>
      <c r="B238" s="32" t="s">
        <v>575</v>
      </c>
      <c r="C238" s="31">
        <v>49</v>
      </c>
      <c r="D238" s="32" t="s">
        <v>462</v>
      </c>
      <c r="E238" s="32" t="s">
        <v>463</v>
      </c>
      <c r="F238" s="29">
        <v>20.364650879999996</v>
      </c>
      <c r="G238" s="29">
        <v>22.062076399999999</v>
      </c>
      <c r="H238" s="29">
        <v>22.062282666666665</v>
      </c>
      <c r="I238" s="29">
        <v>22.062076399999999</v>
      </c>
      <c r="J238" s="29">
        <v>18.458803999999997</v>
      </c>
      <c r="K238" s="29">
        <v>18.458803999999997</v>
      </c>
      <c r="L238" s="29">
        <v>15.307049333333332</v>
      </c>
      <c r="M238" s="29">
        <v>11.939498479999997</v>
      </c>
      <c r="N238" s="29">
        <v>10.148573708000001</v>
      </c>
      <c r="O238" s="29">
        <v>10.148319999999998</v>
      </c>
      <c r="P238" s="47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</row>
    <row r="239" spans="1:52" x14ac:dyDescent="0.3">
      <c r="A239" s="32"/>
      <c r="B239" s="32" t="s">
        <v>575</v>
      </c>
      <c r="C239" s="31">
        <v>49</v>
      </c>
      <c r="D239" s="32" t="s">
        <v>316</v>
      </c>
      <c r="E239" s="32" t="s">
        <v>464</v>
      </c>
      <c r="F239" s="29">
        <v>20.364650879999996</v>
      </c>
      <c r="G239" s="29">
        <v>22.062076399999999</v>
      </c>
      <c r="H239" s="29">
        <v>22.062282666666665</v>
      </c>
      <c r="I239" s="29">
        <v>22.062076399999999</v>
      </c>
      <c r="J239" s="29">
        <v>18.458803999999997</v>
      </c>
      <c r="K239" s="29">
        <v>18.458803999999997</v>
      </c>
      <c r="L239" s="29">
        <v>15.307049333333332</v>
      </c>
      <c r="M239" s="29">
        <v>11.939498479999997</v>
      </c>
      <c r="N239" s="29">
        <v>10.148573708000001</v>
      </c>
      <c r="O239" s="29">
        <v>10.148319999999998</v>
      </c>
      <c r="P239" s="47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</row>
    <row r="240" spans="1:52" x14ac:dyDescent="0.3">
      <c r="A240" s="32"/>
      <c r="B240" s="32" t="s">
        <v>575</v>
      </c>
      <c r="C240" s="31">
        <v>49</v>
      </c>
      <c r="D240" s="32" t="s">
        <v>316</v>
      </c>
      <c r="E240" s="32" t="s">
        <v>255</v>
      </c>
      <c r="F240" s="29">
        <v>20.364650879999996</v>
      </c>
      <c r="G240" s="29">
        <v>22.062076399999999</v>
      </c>
      <c r="H240" s="29">
        <v>22.062282666666665</v>
      </c>
      <c r="I240" s="29">
        <v>22.062076399999999</v>
      </c>
      <c r="J240" s="29">
        <v>18.458803999999997</v>
      </c>
      <c r="K240" s="29">
        <v>18.458803999999997</v>
      </c>
      <c r="L240" s="29">
        <v>15.307049333333332</v>
      </c>
      <c r="M240" s="29">
        <v>11.939498479999997</v>
      </c>
      <c r="N240" s="29">
        <v>10.148573708000001</v>
      </c>
      <c r="O240" s="29">
        <v>10.148319999999998</v>
      </c>
      <c r="P240" s="47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</row>
    <row r="241" spans="1:52" x14ac:dyDescent="0.3">
      <c r="A241" s="32"/>
      <c r="B241" s="32" t="s">
        <v>575</v>
      </c>
      <c r="C241" s="31">
        <v>49</v>
      </c>
      <c r="D241" s="32" t="s">
        <v>465</v>
      </c>
      <c r="E241" s="32" t="s">
        <v>466</v>
      </c>
      <c r="F241" s="29">
        <v>20.364650879999996</v>
      </c>
      <c r="G241" s="29">
        <v>22.062076399999999</v>
      </c>
      <c r="H241" s="29">
        <v>22.062282666666665</v>
      </c>
      <c r="I241" s="29">
        <v>22.062076399999999</v>
      </c>
      <c r="J241" s="29">
        <v>18.458803999999997</v>
      </c>
      <c r="K241" s="29">
        <v>18.458803999999997</v>
      </c>
      <c r="L241" s="29">
        <v>15.307049333333332</v>
      </c>
      <c r="M241" s="29">
        <v>11.939498479999997</v>
      </c>
      <c r="N241" s="29">
        <v>10.148573708000001</v>
      </c>
      <c r="O241" s="29">
        <v>10.148319999999998</v>
      </c>
      <c r="P241" s="47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</row>
    <row r="242" spans="1:52" x14ac:dyDescent="0.3">
      <c r="A242" s="32"/>
      <c r="B242" s="32" t="s">
        <v>575</v>
      </c>
      <c r="C242" s="31">
        <v>49</v>
      </c>
      <c r="D242" s="32" t="s">
        <v>465</v>
      </c>
      <c r="E242" s="32" t="s">
        <v>467</v>
      </c>
      <c r="F242" s="29">
        <v>20.364650879999996</v>
      </c>
      <c r="G242" s="29">
        <v>22.062076399999999</v>
      </c>
      <c r="H242" s="29">
        <v>22.062282666666665</v>
      </c>
      <c r="I242" s="29">
        <v>22.062076399999999</v>
      </c>
      <c r="J242" s="29">
        <v>18.458803999999997</v>
      </c>
      <c r="K242" s="29">
        <v>18.458803999999997</v>
      </c>
      <c r="L242" s="29">
        <v>15.307049333333332</v>
      </c>
      <c r="M242" s="29">
        <v>11.939498479999997</v>
      </c>
      <c r="N242" s="29">
        <v>10.148573708000001</v>
      </c>
      <c r="O242" s="29">
        <v>10.148319999999998</v>
      </c>
      <c r="P242" s="47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</row>
    <row r="243" spans="1:52" x14ac:dyDescent="0.3">
      <c r="A243" s="32"/>
      <c r="B243" s="32" t="s">
        <v>575</v>
      </c>
      <c r="C243" s="31">
        <v>54</v>
      </c>
      <c r="D243" s="32" t="s">
        <v>477</v>
      </c>
      <c r="E243" s="32" t="s">
        <v>268</v>
      </c>
      <c r="F243" s="29">
        <v>29.092358399999998</v>
      </c>
      <c r="G243" s="29">
        <v>31.517251999999999</v>
      </c>
      <c r="H243" s="29">
        <v>31.517546666666664</v>
      </c>
      <c r="I243" s="29">
        <v>31.517251999999999</v>
      </c>
      <c r="J243" s="29">
        <v>26.369720000000001</v>
      </c>
      <c r="K243" s="29">
        <v>26.369719999999997</v>
      </c>
      <c r="L243" s="29">
        <v>21.867213333333332</v>
      </c>
      <c r="M243" s="29">
        <v>17.056426399999999</v>
      </c>
      <c r="N243" s="29">
        <v>14.497962440000002</v>
      </c>
      <c r="O243" s="29">
        <v>14.497599999999998</v>
      </c>
      <c r="P243" s="41"/>
    </row>
    <row r="244" spans="1:52" x14ac:dyDescent="0.3">
      <c r="A244" s="32"/>
      <c r="B244" s="32" t="s">
        <v>575</v>
      </c>
      <c r="C244" s="31">
        <v>68</v>
      </c>
      <c r="D244" s="32" t="s">
        <v>500</v>
      </c>
      <c r="E244" s="32" t="s">
        <v>43</v>
      </c>
      <c r="F244" s="29">
        <v>34.226303999999999</v>
      </c>
      <c r="G244" s="29">
        <v>37.079120000000003</v>
      </c>
      <c r="H244" s="29">
        <v>37.079466666666661</v>
      </c>
      <c r="I244" s="29">
        <v>37.079120000000003</v>
      </c>
      <c r="J244" s="29">
        <v>31.023200000000003</v>
      </c>
      <c r="K244" s="29">
        <v>31.023199999999996</v>
      </c>
      <c r="L244" s="29">
        <v>25.726133333333333</v>
      </c>
      <c r="M244" s="29">
        <v>20.066383999999999</v>
      </c>
      <c r="N244" s="29">
        <v>17.056426400000003</v>
      </c>
      <c r="O244" s="29">
        <v>17.055999999999997</v>
      </c>
      <c r="P244" s="41"/>
    </row>
    <row r="245" spans="1:52" x14ac:dyDescent="0.3">
      <c r="A245" s="32"/>
      <c r="B245" s="32" t="s">
        <v>575</v>
      </c>
      <c r="C245" s="31">
        <v>88</v>
      </c>
      <c r="D245" s="32" t="s">
        <v>537</v>
      </c>
      <c r="E245" s="32" t="s">
        <v>93</v>
      </c>
      <c r="F245" s="29">
        <v>32.001594240000003</v>
      </c>
      <c r="G245" s="29">
        <v>34.6689772</v>
      </c>
      <c r="H245" s="29">
        <v>34.669301333333337</v>
      </c>
      <c r="I245" s="29">
        <v>34.6689772</v>
      </c>
      <c r="J245" s="29">
        <v>29.006692000000001</v>
      </c>
      <c r="K245" s="29">
        <v>29.006691999999997</v>
      </c>
      <c r="L245" s="29">
        <v>24.05393466666667</v>
      </c>
      <c r="M245" s="29">
        <v>18.762069039999997</v>
      </c>
      <c r="N245" s="29">
        <v>15.947758684000002</v>
      </c>
      <c r="O245" s="29">
        <v>15.947359999999998</v>
      </c>
      <c r="P245" s="41"/>
    </row>
    <row r="246" spans="1:52" x14ac:dyDescent="0.3">
      <c r="A246" s="32"/>
      <c r="B246" s="32" t="s">
        <v>582</v>
      </c>
      <c r="C246" s="31">
        <v>53</v>
      </c>
      <c r="D246" s="32" t="s">
        <v>474</v>
      </c>
      <c r="E246" s="32" t="s">
        <v>475</v>
      </c>
      <c r="F246" s="29">
        <v>27</v>
      </c>
      <c r="G246" s="29">
        <v>45</v>
      </c>
      <c r="H246" s="29">
        <v>64</v>
      </c>
      <c r="I246" s="29">
        <v>84</v>
      </c>
      <c r="J246" s="29"/>
      <c r="K246" s="29"/>
      <c r="L246" s="29"/>
      <c r="M246" s="29"/>
      <c r="N246" s="29"/>
      <c r="O246" s="29"/>
      <c r="P246" s="41"/>
    </row>
    <row r="247" spans="1:52" x14ac:dyDescent="0.3">
      <c r="A247" s="27"/>
      <c r="B247" s="27" t="s">
        <v>581</v>
      </c>
      <c r="C247" s="28">
        <v>1</v>
      </c>
      <c r="D247" s="27" t="s">
        <v>340</v>
      </c>
      <c r="E247" s="27" t="s">
        <v>341</v>
      </c>
      <c r="F247" s="29">
        <v>23.92</v>
      </c>
      <c r="G247" s="29">
        <v>23.92</v>
      </c>
      <c r="H247" s="29">
        <v>23.92</v>
      </c>
      <c r="I247" s="29">
        <v>21.049599999999998</v>
      </c>
      <c r="J247" s="29">
        <v>21.049599999999998</v>
      </c>
      <c r="K247" s="29">
        <v>18.522399999999998</v>
      </c>
      <c r="L247" s="29">
        <v>16.296800000000001</v>
      </c>
      <c r="M247" s="29">
        <v>14.3416</v>
      </c>
      <c r="N247" s="29">
        <v>12.6256</v>
      </c>
      <c r="O247" s="29">
        <v>11.107199999999999</v>
      </c>
      <c r="P247" s="41"/>
    </row>
    <row r="248" spans="1:52" x14ac:dyDescent="0.3">
      <c r="A248" s="27"/>
      <c r="B248" s="27" t="s">
        <v>581</v>
      </c>
      <c r="C248" s="28">
        <v>3</v>
      </c>
      <c r="D248" s="27" t="s">
        <v>344</v>
      </c>
      <c r="E248" s="27" t="s">
        <v>341</v>
      </c>
      <c r="F248" s="29">
        <v>18.7928</v>
      </c>
      <c r="G248" s="29">
        <v>18.7928</v>
      </c>
      <c r="H248" s="29">
        <v>18.7928</v>
      </c>
      <c r="I248" s="29">
        <v>16.536000000000001</v>
      </c>
      <c r="J248" s="29">
        <v>16.536000000000001</v>
      </c>
      <c r="K248" s="29">
        <v>14.5496</v>
      </c>
      <c r="L248" s="29">
        <v>12.812800000000001</v>
      </c>
      <c r="M248" s="29">
        <v>11.2736</v>
      </c>
      <c r="N248" s="29">
        <v>9.9320000000000004</v>
      </c>
      <c r="O248" s="29">
        <v>8.7360000000000007</v>
      </c>
      <c r="P248" s="41"/>
    </row>
    <row r="249" spans="1:52" x14ac:dyDescent="0.3">
      <c r="A249" s="27"/>
      <c r="B249" s="27" t="s">
        <v>581</v>
      </c>
      <c r="C249" s="28">
        <v>3</v>
      </c>
      <c r="D249" s="27" t="s">
        <v>117</v>
      </c>
      <c r="E249" s="27" t="s">
        <v>116</v>
      </c>
      <c r="F249" s="29">
        <v>18.7928</v>
      </c>
      <c r="G249" s="29">
        <v>18.7928</v>
      </c>
      <c r="H249" s="29">
        <v>18.7928</v>
      </c>
      <c r="I249" s="29">
        <v>16.536000000000001</v>
      </c>
      <c r="J249" s="29">
        <v>16.536000000000001</v>
      </c>
      <c r="K249" s="29">
        <v>14.5496</v>
      </c>
      <c r="L249" s="29">
        <v>12.812800000000001</v>
      </c>
      <c r="M249" s="29">
        <v>11.2736</v>
      </c>
      <c r="N249" s="29">
        <v>9.9320000000000004</v>
      </c>
      <c r="O249" s="29">
        <v>8.7360000000000007</v>
      </c>
      <c r="P249" s="41"/>
    </row>
    <row r="250" spans="1:52" x14ac:dyDescent="0.3">
      <c r="A250" s="27"/>
      <c r="B250" s="27" t="s">
        <v>581</v>
      </c>
      <c r="C250" s="28">
        <v>13</v>
      </c>
      <c r="D250" s="27" t="s">
        <v>345</v>
      </c>
      <c r="E250" s="27" t="s">
        <v>346</v>
      </c>
      <c r="F250" s="29">
        <v>34.652799999999999</v>
      </c>
      <c r="G250" s="29">
        <v>34.652799999999999</v>
      </c>
      <c r="H250" s="29">
        <v>34.652799999999999</v>
      </c>
      <c r="I250" s="29">
        <v>30.492799999999999</v>
      </c>
      <c r="J250" s="29">
        <v>30.492799999999999</v>
      </c>
      <c r="K250" s="29">
        <v>26.832000000000001</v>
      </c>
      <c r="L250" s="29">
        <v>23.618400000000001</v>
      </c>
      <c r="M250" s="29">
        <v>20.779199999999999</v>
      </c>
      <c r="N250" s="29">
        <v>18.304000000000002</v>
      </c>
      <c r="O250" s="29">
        <v>16.12</v>
      </c>
      <c r="P250" s="41"/>
    </row>
    <row r="251" spans="1:52" x14ac:dyDescent="0.3">
      <c r="A251" s="27"/>
      <c r="B251" s="27" t="s">
        <v>581</v>
      </c>
      <c r="C251" s="28">
        <v>18</v>
      </c>
      <c r="D251" s="27" t="s">
        <v>361</v>
      </c>
      <c r="E251" s="27" t="s">
        <v>362</v>
      </c>
      <c r="F251" s="29">
        <v>21.361599999999999</v>
      </c>
      <c r="G251" s="29">
        <v>21.361599999999999</v>
      </c>
      <c r="H251" s="29">
        <v>21.361599999999999</v>
      </c>
      <c r="I251" s="29">
        <v>18.7928</v>
      </c>
      <c r="J251" s="29">
        <v>18.7928</v>
      </c>
      <c r="K251" s="29">
        <v>16.536000000000001</v>
      </c>
      <c r="L251" s="29">
        <v>14.5496</v>
      </c>
      <c r="M251" s="29">
        <v>12.812800000000001</v>
      </c>
      <c r="N251" s="29">
        <v>11.283999999999999</v>
      </c>
      <c r="O251" s="29">
        <v>9.9320000000000004</v>
      </c>
      <c r="P251" s="41"/>
    </row>
    <row r="252" spans="1:52" x14ac:dyDescent="0.3">
      <c r="A252" s="27"/>
      <c r="B252" s="27" t="s">
        <v>581</v>
      </c>
      <c r="C252" s="28">
        <v>29</v>
      </c>
      <c r="D252" s="27" t="s">
        <v>368</v>
      </c>
      <c r="E252" s="27" t="s">
        <v>23</v>
      </c>
      <c r="F252" s="29">
        <v>25.303199999999997</v>
      </c>
      <c r="G252" s="29">
        <v>25.303199999999997</v>
      </c>
      <c r="H252" s="29">
        <v>25.303199999999997</v>
      </c>
      <c r="I252" s="29">
        <v>22.266400000000001</v>
      </c>
      <c r="J252" s="29">
        <v>22.266400000000001</v>
      </c>
      <c r="K252" s="29">
        <v>19.593599999999999</v>
      </c>
      <c r="L252" s="29">
        <v>17.243199999999998</v>
      </c>
      <c r="M252" s="29">
        <v>15.1736</v>
      </c>
      <c r="N252" s="29">
        <v>13.3536</v>
      </c>
      <c r="O252" s="29">
        <v>11.752000000000001</v>
      </c>
      <c r="P252" s="41"/>
    </row>
    <row r="253" spans="1:52" x14ac:dyDescent="0.3">
      <c r="A253" s="27"/>
      <c r="B253" s="27" t="s">
        <v>581</v>
      </c>
      <c r="C253" s="28">
        <v>35</v>
      </c>
      <c r="D253" s="27" t="s">
        <v>398</v>
      </c>
      <c r="E253" s="27" t="s">
        <v>399</v>
      </c>
      <c r="F253" s="29">
        <v>15.0176</v>
      </c>
      <c r="G253" s="29">
        <v>15.0176</v>
      </c>
      <c r="H253" s="29">
        <v>15.0176</v>
      </c>
      <c r="I253" s="29">
        <v>13.218400000000001</v>
      </c>
      <c r="J253" s="29">
        <v>13.218400000000001</v>
      </c>
      <c r="K253" s="29">
        <v>11.6272</v>
      </c>
      <c r="L253" s="29">
        <v>10.233599999999999</v>
      </c>
      <c r="M253" s="29">
        <v>9.0063999999999993</v>
      </c>
      <c r="N253" s="29">
        <v>7.9352</v>
      </c>
      <c r="O253" s="29">
        <v>6.9783999999999997</v>
      </c>
      <c r="P253" s="47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</row>
    <row r="254" spans="1:52" x14ac:dyDescent="0.3">
      <c r="A254" s="27"/>
      <c r="B254" s="27" t="s">
        <v>581</v>
      </c>
      <c r="C254" s="28">
        <v>35</v>
      </c>
      <c r="D254" s="27" t="s">
        <v>400</v>
      </c>
      <c r="E254" s="27" t="s">
        <v>401</v>
      </c>
      <c r="F254" s="29">
        <v>16.327999999999999</v>
      </c>
      <c r="G254" s="29">
        <v>16.327999999999999</v>
      </c>
      <c r="H254" s="29">
        <v>16.327999999999999</v>
      </c>
      <c r="I254" s="29">
        <v>14.362400000000001</v>
      </c>
      <c r="J254" s="29">
        <v>14.362400000000001</v>
      </c>
      <c r="K254" s="29">
        <v>12.6464</v>
      </c>
      <c r="L254" s="29">
        <v>11.128</v>
      </c>
      <c r="M254" s="29">
        <v>9.7864000000000004</v>
      </c>
      <c r="N254" s="29">
        <v>8.621599999999999</v>
      </c>
      <c r="O254" s="29">
        <v>7.5815999999999999</v>
      </c>
      <c r="P254" s="47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</row>
    <row r="255" spans="1:52" x14ac:dyDescent="0.3">
      <c r="A255" s="27"/>
      <c r="B255" s="27" t="s">
        <v>581</v>
      </c>
      <c r="C255" s="28">
        <v>35</v>
      </c>
      <c r="D255" s="27" t="s">
        <v>402</v>
      </c>
      <c r="E255" s="27" t="s">
        <v>403</v>
      </c>
      <c r="F255" s="29">
        <v>16.327999999999999</v>
      </c>
      <c r="G255" s="29">
        <v>16.327999999999999</v>
      </c>
      <c r="H255" s="29">
        <v>16.327999999999999</v>
      </c>
      <c r="I255" s="29">
        <v>14.362400000000001</v>
      </c>
      <c r="J255" s="29">
        <v>14.362400000000001</v>
      </c>
      <c r="K255" s="29">
        <v>12.6464</v>
      </c>
      <c r="L255" s="29">
        <v>11.128</v>
      </c>
      <c r="M255" s="29">
        <v>9.7864000000000004</v>
      </c>
      <c r="N255" s="29">
        <v>8.621599999999999</v>
      </c>
      <c r="O255" s="29">
        <v>7.5815999999999999</v>
      </c>
      <c r="P255" s="47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</row>
    <row r="256" spans="1:52" x14ac:dyDescent="0.3">
      <c r="A256" s="27"/>
      <c r="B256" s="27" t="s">
        <v>581</v>
      </c>
      <c r="C256" s="28">
        <v>35</v>
      </c>
      <c r="D256" s="27" t="s">
        <v>402</v>
      </c>
      <c r="E256" s="27" t="s">
        <v>404</v>
      </c>
      <c r="F256" s="29">
        <v>16.327999999999999</v>
      </c>
      <c r="G256" s="29">
        <v>16.327999999999999</v>
      </c>
      <c r="H256" s="29">
        <v>16.327999999999999</v>
      </c>
      <c r="I256" s="29">
        <v>14.362400000000001</v>
      </c>
      <c r="J256" s="29">
        <v>14.362400000000001</v>
      </c>
      <c r="K256" s="29">
        <v>12.6464</v>
      </c>
      <c r="L256" s="29">
        <v>11.128</v>
      </c>
      <c r="M256" s="29">
        <v>9.7864000000000004</v>
      </c>
      <c r="N256" s="29">
        <v>8.621599999999999</v>
      </c>
      <c r="O256" s="29">
        <v>7.5815999999999999</v>
      </c>
      <c r="P256" s="47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</row>
    <row r="257" spans="1:52" x14ac:dyDescent="0.3">
      <c r="A257" s="27"/>
      <c r="B257" s="27" t="s">
        <v>581</v>
      </c>
      <c r="C257" s="28">
        <v>35</v>
      </c>
      <c r="D257" s="27" t="s">
        <v>405</v>
      </c>
      <c r="E257" s="27" t="s">
        <v>23</v>
      </c>
      <c r="F257" s="29">
        <v>16.327999999999999</v>
      </c>
      <c r="G257" s="29">
        <v>16.327999999999999</v>
      </c>
      <c r="H257" s="29">
        <v>16.327999999999999</v>
      </c>
      <c r="I257" s="29">
        <v>14.362400000000001</v>
      </c>
      <c r="J257" s="29">
        <v>14.362400000000001</v>
      </c>
      <c r="K257" s="29">
        <v>12.6464</v>
      </c>
      <c r="L257" s="29">
        <v>11.128</v>
      </c>
      <c r="M257" s="29">
        <v>9.7864000000000004</v>
      </c>
      <c r="N257" s="29">
        <v>8.621599999999999</v>
      </c>
      <c r="O257" s="29">
        <v>7.5815999999999999</v>
      </c>
      <c r="P257" s="4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</row>
    <row r="258" spans="1:52" x14ac:dyDescent="0.3">
      <c r="A258" s="27"/>
      <c r="B258" s="27" t="s">
        <v>581</v>
      </c>
      <c r="C258" s="28">
        <v>35</v>
      </c>
      <c r="D258" s="27" t="s">
        <v>406</v>
      </c>
      <c r="E258" s="27" t="s">
        <v>360</v>
      </c>
      <c r="F258" s="29">
        <v>15.0176</v>
      </c>
      <c r="G258" s="29">
        <v>15.0176</v>
      </c>
      <c r="H258" s="29">
        <v>15.0176</v>
      </c>
      <c r="I258" s="29">
        <v>13.218400000000001</v>
      </c>
      <c r="J258" s="29">
        <v>13.218400000000001</v>
      </c>
      <c r="K258" s="29">
        <v>11.6272</v>
      </c>
      <c r="L258" s="29">
        <v>10.233599999999999</v>
      </c>
      <c r="M258" s="29">
        <v>9.0063999999999993</v>
      </c>
      <c r="N258" s="29">
        <v>7.9352</v>
      </c>
      <c r="O258" s="29">
        <v>6.9783999999999997</v>
      </c>
      <c r="P258" s="47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</row>
    <row r="259" spans="1:52" x14ac:dyDescent="0.3">
      <c r="A259" s="27"/>
      <c r="B259" s="27" t="s">
        <v>581</v>
      </c>
      <c r="C259" s="28">
        <v>44</v>
      </c>
      <c r="D259" s="27" t="s">
        <v>428</v>
      </c>
      <c r="E259" s="27" t="s">
        <v>429</v>
      </c>
      <c r="F259" s="29">
        <v>15.0176</v>
      </c>
      <c r="G259" s="29">
        <v>15.0176</v>
      </c>
      <c r="H259" s="29">
        <v>15.0176</v>
      </c>
      <c r="I259" s="29">
        <v>13.218400000000001</v>
      </c>
      <c r="J259" s="29">
        <v>13.218400000000001</v>
      </c>
      <c r="K259" s="29">
        <v>11.6272</v>
      </c>
      <c r="L259" s="29">
        <v>10.233599999999999</v>
      </c>
      <c r="M259" s="29">
        <v>9.0063999999999993</v>
      </c>
      <c r="N259" s="29">
        <v>7.9352</v>
      </c>
      <c r="O259" s="29">
        <v>6.9783999999999997</v>
      </c>
      <c r="P259" s="40" t="s">
        <v>411</v>
      </c>
    </row>
    <row r="260" spans="1:52" x14ac:dyDescent="0.3">
      <c r="A260" s="27"/>
      <c r="B260" s="27" t="s">
        <v>581</v>
      </c>
      <c r="C260" s="28">
        <v>44</v>
      </c>
      <c r="D260" s="27" t="s">
        <v>430</v>
      </c>
      <c r="E260" s="27" t="s">
        <v>431</v>
      </c>
      <c r="F260" s="29">
        <v>15.0176</v>
      </c>
      <c r="G260" s="29">
        <v>15.0176</v>
      </c>
      <c r="H260" s="29">
        <v>15.0176</v>
      </c>
      <c r="I260" s="29">
        <v>13.218400000000001</v>
      </c>
      <c r="J260" s="29">
        <v>13.218400000000001</v>
      </c>
      <c r="K260" s="29">
        <v>11.6272</v>
      </c>
      <c r="L260" s="29">
        <v>10.233599999999999</v>
      </c>
      <c r="M260" s="29">
        <v>9.0063999999999993</v>
      </c>
      <c r="N260" s="29">
        <v>7.9352</v>
      </c>
      <c r="O260" s="29">
        <v>6.9783999999999997</v>
      </c>
      <c r="P260" s="40" t="s">
        <v>411</v>
      </c>
    </row>
    <row r="261" spans="1:52" x14ac:dyDescent="0.3">
      <c r="A261" s="27"/>
      <c r="B261" s="27" t="s">
        <v>581</v>
      </c>
      <c r="C261" s="28">
        <v>56</v>
      </c>
      <c r="D261" s="27" t="s">
        <v>31</v>
      </c>
      <c r="E261" s="27" t="s">
        <v>480</v>
      </c>
      <c r="F261" s="29">
        <v>21.164000000000001</v>
      </c>
      <c r="G261" s="29">
        <v>21.164000000000001</v>
      </c>
      <c r="H261" s="29">
        <v>21.164000000000001</v>
      </c>
      <c r="I261" s="29">
        <v>18.6264</v>
      </c>
      <c r="J261" s="29">
        <v>18.6264</v>
      </c>
      <c r="K261" s="29">
        <v>16.3904</v>
      </c>
      <c r="L261" s="29">
        <v>14.424799999999999</v>
      </c>
      <c r="M261" s="29">
        <v>12.687999999999999</v>
      </c>
      <c r="N261" s="29">
        <v>11.169600000000001</v>
      </c>
      <c r="O261" s="29">
        <v>9.8279999999999994</v>
      </c>
      <c r="P261" s="47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</row>
    <row r="262" spans="1:52" x14ac:dyDescent="0.3">
      <c r="A262" s="27"/>
      <c r="B262" s="27" t="s">
        <v>581</v>
      </c>
      <c r="C262" s="28">
        <v>56</v>
      </c>
      <c r="D262" s="27" t="s">
        <v>481</v>
      </c>
      <c r="E262" s="27" t="s">
        <v>341</v>
      </c>
      <c r="F262" s="29">
        <v>21.164000000000001</v>
      </c>
      <c r="G262" s="29">
        <v>21.164000000000001</v>
      </c>
      <c r="H262" s="29">
        <v>21.164000000000001</v>
      </c>
      <c r="I262" s="29">
        <v>18.6264</v>
      </c>
      <c r="J262" s="29">
        <v>18.6264</v>
      </c>
      <c r="K262" s="29">
        <v>16.3904</v>
      </c>
      <c r="L262" s="29">
        <v>14.424799999999999</v>
      </c>
      <c r="M262" s="29">
        <v>12.687999999999999</v>
      </c>
      <c r="N262" s="29">
        <v>11.169600000000001</v>
      </c>
      <c r="O262" s="29">
        <v>9.8279999999999994</v>
      </c>
      <c r="P262" s="47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</row>
    <row r="263" spans="1:52" x14ac:dyDescent="0.3">
      <c r="A263" s="27"/>
      <c r="B263" s="27" t="s">
        <v>581</v>
      </c>
      <c r="C263" s="28">
        <v>59</v>
      </c>
      <c r="D263" s="27" t="s">
        <v>174</v>
      </c>
      <c r="E263" s="27" t="s">
        <v>484</v>
      </c>
      <c r="F263" s="29">
        <v>26.0624</v>
      </c>
      <c r="G263" s="29">
        <v>26.0624</v>
      </c>
      <c r="H263" s="29">
        <v>26.0624</v>
      </c>
      <c r="I263" s="29">
        <v>22.932000000000002</v>
      </c>
      <c r="J263" s="29">
        <v>22.932000000000002</v>
      </c>
      <c r="K263" s="29">
        <v>20.175999999999998</v>
      </c>
      <c r="L263" s="29">
        <v>17.763199999999998</v>
      </c>
      <c r="M263" s="29">
        <v>15.6312</v>
      </c>
      <c r="N263" s="29">
        <v>13.748800000000001</v>
      </c>
      <c r="O263" s="29">
        <v>12.105600000000001</v>
      </c>
      <c r="P263" s="47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</row>
    <row r="264" spans="1:52" x14ac:dyDescent="0.3">
      <c r="A264" s="27"/>
      <c r="B264" s="27" t="s">
        <v>581</v>
      </c>
      <c r="C264" s="28">
        <v>59</v>
      </c>
      <c r="D264" s="27" t="s">
        <v>485</v>
      </c>
      <c r="E264" s="27" t="s">
        <v>486</v>
      </c>
      <c r="F264" s="29">
        <v>26.0624</v>
      </c>
      <c r="G264" s="29">
        <v>26.0624</v>
      </c>
      <c r="H264" s="29">
        <v>26.0624</v>
      </c>
      <c r="I264" s="29">
        <v>22.932000000000002</v>
      </c>
      <c r="J264" s="29">
        <v>22.932000000000002</v>
      </c>
      <c r="K264" s="29">
        <v>20.175999999999998</v>
      </c>
      <c r="L264" s="29">
        <v>17.763199999999998</v>
      </c>
      <c r="M264" s="29">
        <v>15.6312</v>
      </c>
      <c r="N264" s="29">
        <v>13.748800000000001</v>
      </c>
      <c r="O264" s="29">
        <v>12.105600000000001</v>
      </c>
      <c r="P264" s="47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</row>
    <row r="265" spans="1:52" x14ac:dyDescent="0.3">
      <c r="A265" s="27"/>
      <c r="B265" s="27" t="s">
        <v>581</v>
      </c>
      <c r="C265" s="28">
        <v>62</v>
      </c>
      <c r="D265" s="27" t="s">
        <v>492</v>
      </c>
      <c r="E265" s="27" t="s">
        <v>493</v>
      </c>
      <c r="F265" s="29">
        <v>19.239999999999998</v>
      </c>
      <c r="G265" s="29">
        <v>19.239999999999998</v>
      </c>
      <c r="H265" s="29">
        <v>19.239999999999998</v>
      </c>
      <c r="I265" s="29">
        <v>16.910400000000003</v>
      </c>
      <c r="J265" s="29">
        <v>16.910400000000003</v>
      </c>
      <c r="K265" s="29">
        <v>14.882400000000001</v>
      </c>
      <c r="L265" s="29">
        <v>13.103999999999999</v>
      </c>
      <c r="M265" s="29">
        <v>11.523199999999999</v>
      </c>
      <c r="N265" s="29">
        <v>10.150399999999999</v>
      </c>
      <c r="O265" s="29">
        <v>8.9439999999999991</v>
      </c>
      <c r="P265" s="41"/>
    </row>
    <row r="266" spans="1:52" x14ac:dyDescent="0.3">
      <c r="A266" s="27"/>
      <c r="B266" s="27" t="s">
        <v>581</v>
      </c>
      <c r="C266" s="28">
        <v>62</v>
      </c>
      <c r="D266" s="27" t="s">
        <v>494</v>
      </c>
      <c r="E266" s="27" t="s">
        <v>341</v>
      </c>
      <c r="F266" s="29">
        <v>19.239999999999998</v>
      </c>
      <c r="G266" s="29">
        <v>19.239999999999998</v>
      </c>
      <c r="H266" s="29">
        <v>19.239999999999998</v>
      </c>
      <c r="I266" s="29">
        <v>16.910400000000003</v>
      </c>
      <c r="J266" s="29">
        <v>16.910400000000003</v>
      </c>
      <c r="K266" s="29">
        <v>14.882400000000001</v>
      </c>
      <c r="L266" s="29">
        <v>13.103999999999999</v>
      </c>
      <c r="M266" s="29">
        <v>11.523199999999999</v>
      </c>
      <c r="N266" s="29">
        <v>10.150399999999999</v>
      </c>
      <c r="O266" s="29">
        <v>8.9439999999999991</v>
      </c>
      <c r="P266" s="41"/>
    </row>
    <row r="267" spans="1:52" x14ac:dyDescent="0.3">
      <c r="A267" s="27"/>
      <c r="B267" s="27" t="s">
        <v>581</v>
      </c>
      <c r="C267" s="28">
        <v>62</v>
      </c>
      <c r="D267" s="27" t="s">
        <v>176</v>
      </c>
      <c r="E267" s="27" t="s">
        <v>495</v>
      </c>
      <c r="F267" s="29">
        <v>24.8248</v>
      </c>
      <c r="G267" s="29">
        <v>24.8248</v>
      </c>
      <c r="H267" s="29">
        <v>24.8248</v>
      </c>
      <c r="I267" s="29">
        <v>21.8504</v>
      </c>
      <c r="J267" s="29">
        <v>21.8504</v>
      </c>
      <c r="K267" s="29">
        <v>19.229599999999998</v>
      </c>
      <c r="L267" s="29">
        <v>16.9208</v>
      </c>
      <c r="M267" s="29">
        <v>14.892800000000001</v>
      </c>
      <c r="N267" s="29">
        <v>13.103999999999999</v>
      </c>
      <c r="O267" s="29">
        <v>11.544</v>
      </c>
      <c r="P267" s="41"/>
    </row>
    <row r="268" spans="1:52" x14ac:dyDescent="0.3">
      <c r="A268" s="27"/>
      <c r="B268" s="27" t="s">
        <v>581</v>
      </c>
      <c r="C268" s="28">
        <v>72</v>
      </c>
      <c r="D268" s="27" t="s">
        <v>318</v>
      </c>
      <c r="E268" s="27" t="s">
        <v>515</v>
      </c>
      <c r="F268" s="29">
        <v>16.369600000000002</v>
      </c>
      <c r="G268" s="29">
        <v>16.369600000000002</v>
      </c>
      <c r="H268" s="29">
        <v>16.369600000000002</v>
      </c>
      <c r="I268" s="29">
        <v>14.404</v>
      </c>
      <c r="J268" s="29">
        <v>14.404</v>
      </c>
      <c r="K268" s="29">
        <v>12.6776</v>
      </c>
      <c r="L268" s="29">
        <v>11.148800000000001</v>
      </c>
      <c r="M268" s="29">
        <v>9.8175999999999988</v>
      </c>
      <c r="N268" s="29">
        <v>8.6424000000000003</v>
      </c>
      <c r="O268" s="29">
        <v>7.6128</v>
      </c>
    </row>
    <row r="269" spans="1:52" x14ac:dyDescent="0.3">
      <c r="A269" s="27"/>
      <c r="B269" s="27" t="s">
        <v>581</v>
      </c>
      <c r="C269" s="28">
        <v>72</v>
      </c>
      <c r="D269" s="27" t="s">
        <v>166</v>
      </c>
      <c r="E269" s="27" t="s">
        <v>517</v>
      </c>
      <c r="F269" s="29">
        <v>16.369600000000002</v>
      </c>
      <c r="G269" s="29">
        <v>16.369600000000002</v>
      </c>
      <c r="H269" s="29">
        <v>16.369600000000002</v>
      </c>
      <c r="I269" s="29">
        <v>14.404</v>
      </c>
      <c r="J269" s="29">
        <v>14.404</v>
      </c>
      <c r="K269" s="29">
        <v>12.6776</v>
      </c>
      <c r="L269" s="29">
        <v>11.148800000000001</v>
      </c>
      <c r="M269" s="29">
        <v>9.8175999999999988</v>
      </c>
      <c r="N269" s="29">
        <v>8.6424000000000003</v>
      </c>
      <c r="O269" s="29">
        <v>7.6128</v>
      </c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</row>
    <row r="270" spans="1:52" x14ac:dyDescent="0.3">
      <c r="A270" s="27"/>
      <c r="B270" s="27" t="s">
        <v>581</v>
      </c>
      <c r="C270" s="28">
        <v>91</v>
      </c>
      <c r="D270" s="27" t="s">
        <v>542</v>
      </c>
      <c r="E270" s="27" t="s">
        <v>399</v>
      </c>
      <c r="F270" s="29">
        <v>20.8</v>
      </c>
      <c r="G270" s="29">
        <v>20.8</v>
      </c>
      <c r="H270" s="29">
        <v>20.8</v>
      </c>
      <c r="I270" s="29">
        <v>18.304000000000002</v>
      </c>
      <c r="J270" s="29">
        <v>18.304000000000002</v>
      </c>
      <c r="K270" s="29">
        <v>16.117919999999998</v>
      </c>
      <c r="L270" s="29">
        <v>14.1752</v>
      </c>
      <c r="M270" s="29">
        <v>12.4696</v>
      </c>
      <c r="N270" s="29">
        <v>10.9824</v>
      </c>
      <c r="O270" s="29">
        <v>9.6720000000000006</v>
      </c>
    </row>
    <row r="271" spans="1:52" x14ac:dyDescent="0.3">
      <c r="A271" s="27"/>
      <c r="B271" s="27" t="s">
        <v>581</v>
      </c>
      <c r="C271" s="28">
        <v>94</v>
      </c>
      <c r="D271" s="27" t="s">
        <v>138</v>
      </c>
      <c r="E271" s="27" t="s">
        <v>554</v>
      </c>
      <c r="F271" s="29">
        <v>20.8</v>
      </c>
      <c r="G271" s="29">
        <v>20.8</v>
      </c>
      <c r="H271" s="29">
        <v>20.8</v>
      </c>
      <c r="I271" s="29">
        <v>18.304000000000002</v>
      </c>
      <c r="J271" s="29">
        <v>18.304000000000002</v>
      </c>
      <c r="K271" s="29">
        <v>16.117919999999998</v>
      </c>
      <c r="L271" s="29">
        <v>14.1752</v>
      </c>
      <c r="M271" s="29">
        <v>12.4696</v>
      </c>
      <c r="N271" s="29">
        <v>10.9824</v>
      </c>
      <c r="O271" s="29">
        <v>9.6720000000000006</v>
      </c>
    </row>
    <row r="272" spans="1:52" x14ac:dyDescent="0.3">
      <c r="A272" s="27"/>
      <c r="B272" s="27" t="s">
        <v>581</v>
      </c>
      <c r="C272" s="28">
        <v>94</v>
      </c>
      <c r="D272" s="27" t="s">
        <v>138</v>
      </c>
      <c r="E272" s="27" t="s">
        <v>23</v>
      </c>
      <c r="F272" s="29">
        <v>20.8</v>
      </c>
      <c r="G272" s="29">
        <v>20.8</v>
      </c>
      <c r="H272" s="29">
        <v>20.8</v>
      </c>
      <c r="I272" s="29">
        <v>18.304000000000002</v>
      </c>
      <c r="J272" s="29">
        <v>18.304000000000002</v>
      </c>
      <c r="K272" s="29">
        <v>16.117919999999998</v>
      </c>
      <c r="L272" s="29">
        <v>14.1752</v>
      </c>
      <c r="M272" s="29">
        <v>12.4696</v>
      </c>
      <c r="N272" s="29">
        <v>10.9824</v>
      </c>
      <c r="O272" s="29">
        <v>9.6720000000000006</v>
      </c>
    </row>
    <row r="273" spans="1:52" x14ac:dyDescent="0.3">
      <c r="A273" s="27"/>
      <c r="B273" s="27" t="s">
        <v>581</v>
      </c>
      <c r="C273" s="28">
        <v>94</v>
      </c>
      <c r="D273" s="27" t="s">
        <v>138</v>
      </c>
      <c r="E273" s="27" t="s">
        <v>555</v>
      </c>
      <c r="F273" s="29">
        <v>20.8</v>
      </c>
      <c r="G273" s="29">
        <v>20.8</v>
      </c>
      <c r="H273" s="29">
        <v>20.8</v>
      </c>
      <c r="I273" s="29">
        <v>18.304000000000002</v>
      </c>
      <c r="J273" s="29">
        <v>18.304000000000002</v>
      </c>
      <c r="K273" s="29">
        <v>16.117919999999998</v>
      </c>
      <c r="L273" s="29">
        <v>14.1752</v>
      </c>
      <c r="M273" s="29">
        <v>12.4696</v>
      </c>
      <c r="N273" s="29">
        <v>10.9824</v>
      </c>
      <c r="O273" s="29">
        <v>9.6720000000000006</v>
      </c>
    </row>
    <row r="274" spans="1:52" x14ac:dyDescent="0.3">
      <c r="A274" s="27"/>
      <c r="B274" s="27" t="s">
        <v>581</v>
      </c>
      <c r="C274" s="28">
        <v>94</v>
      </c>
      <c r="D274" s="27" t="s">
        <v>138</v>
      </c>
      <c r="E274" s="27" t="s">
        <v>556</v>
      </c>
      <c r="F274" s="29">
        <v>20.8</v>
      </c>
      <c r="G274" s="29">
        <v>20.8</v>
      </c>
      <c r="H274" s="29">
        <v>20.8</v>
      </c>
      <c r="I274" s="29">
        <v>18.304000000000002</v>
      </c>
      <c r="J274" s="29">
        <v>18.304000000000002</v>
      </c>
      <c r="K274" s="29">
        <v>16.117919999999998</v>
      </c>
      <c r="L274" s="29">
        <v>14.1752</v>
      </c>
      <c r="M274" s="29">
        <v>12.4696</v>
      </c>
      <c r="N274" s="29">
        <v>10.9824</v>
      </c>
      <c r="O274" s="29">
        <v>9.6720000000000006</v>
      </c>
    </row>
    <row r="275" spans="1:52" x14ac:dyDescent="0.3">
      <c r="A275" s="27"/>
      <c r="B275" s="27" t="s">
        <v>581</v>
      </c>
      <c r="C275" s="28">
        <v>94</v>
      </c>
      <c r="D275" s="27" t="s">
        <v>138</v>
      </c>
      <c r="E275" s="27" t="s">
        <v>557</v>
      </c>
      <c r="F275" s="29">
        <v>20.8</v>
      </c>
      <c r="G275" s="29">
        <v>20.8</v>
      </c>
      <c r="H275" s="29">
        <v>20.8</v>
      </c>
      <c r="I275" s="29">
        <v>18.304000000000002</v>
      </c>
      <c r="J275" s="29">
        <v>18.304000000000002</v>
      </c>
      <c r="K275" s="29">
        <v>16.117919999999998</v>
      </c>
      <c r="L275" s="29">
        <v>14.1752</v>
      </c>
      <c r="M275" s="29">
        <v>12.4696</v>
      </c>
      <c r="N275" s="29">
        <v>10.9824</v>
      </c>
      <c r="O275" s="29">
        <v>9.6720000000000006</v>
      </c>
    </row>
    <row r="276" spans="1:52" x14ac:dyDescent="0.3">
      <c r="A276" s="27"/>
      <c r="B276" s="27" t="s">
        <v>581</v>
      </c>
      <c r="C276" s="28">
        <v>94</v>
      </c>
      <c r="D276" s="27" t="s">
        <v>138</v>
      </c>
      <c r="E276" s="27" t="s">
        <v>558</v>
      </c>
      <c r="F276" s="29">
        <v>20.8</v>
      </c>
      <c r="G276" s="29">
        <v>20.8</v>
      </c>
      <c r="H276" s="29">
        <v>20.8</v>
      </c>
      <c r="I276" s="29">
        <v>18.304000000000002</v>
      </c>
      <c r="J276" s="29">
        <v>18.304000000000002</v>
      </c>
      <c r="K276" s="29">
        <v>16.117919999999998</v>
      </c>
      <c r="L276" s="29">
        <v>14.1752</v>
      </c>
      <c r="M276" s="29">
        <v>12.4696</v>
      </c>
      <c r="N276" s="29">
        <v>10.9824</v>
      </c>
      <c r="O276" s="29">
        <v>9.6720000000000006</v>
      </c>
    </row>
    <row r="277" spans="1:52" s="30" customFormat="1" x14ac:dyDescent="0.3">
      <c r="A277" s="27"/>
      <c r="B277" s="27" t="s">
        <v>581</v>
      </c>
      <c r="C277" s="28">
        <v>94</v>
      </c>
      <c r="D277" s="27" t="s">
        <v>138</v>
      </c>
      <c r="E277" s="27" t="s">
        <v>559</v>
      </c>
      <c r="F277" s="29">
        <v>20.8</v>
      </c>
      <c r="G277" s="29">
        <v>20.8</v>
      </c>
      <c r="H277" s="29">
        <v>20.8</v>
      </c>
      <c r="I277" s="29">
        <v>18.304000000000002</v>
      </c>
      <c r="J277" s="29">
        <v>18.304000000000002</v>
      </c>
      <c r="K277" s="29">
        <v>16.117919999999998</v>
      </c>
      <c r="L277" s="29">
        <v>14.1752</v>
      </c>
      <c r="M277" s="29">
        <v>12.4696</v>
      </c>
      <c r="N277" s="29">
        <v>10.9824</v>
      </c>
      <c r="O277" s="29">
        <v>9.6720000000000006</v>
      </c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</row>
    <row r="278" spans="1:52" s="30" customFormat="1" x14ac:dyDescent="0.3">
      <c r="A278" s="27"/>
      <c r="B278" s="27" t="s">
        <v>581</v>
      </c>
      <c r="C278" s="28">
        <v>94</v>
      </c>
      <c r="D278" s="27" t="s">
        <v>138</v>
      </c>
      <c r="E278" s="27" t="s">
        <v>158</v>
      </c>
      <c r="F278" s="29">
        <v>20.8</v>
      </c>
      <c r="G278" s="29">
        <v>20.8</v>
      </c>
      <c r="H278" s="29">
        <v>20.8</v>
      </c>
      <c r="I278" s="29">
        <v>18.304000000000002</v>
      </c>
      <c r="J278" s="29">
        <v>18.304000000000002</v>
      </c>
      <c r="K278" s="29">
        <v>16.117919999999998</v>
      </c>
      <c r="L278" s="29">
        <v>14.1752</v>
      </c>
      <c r="M278" s="29">
        <v>12.4696</v>
      </c>
      <c r="N278" s="29">
        <v>10.9824</v>
      </c>
      <c r="O278" s="29">
        <v>9.6720000000000006</v>
      </c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</row>
    <row r="279" spans="1:52" x14ac:dyDescent="0.3">
      <c r="A279" s="27"/>
      <c r="B279" s="27" t="s">
        <v>581</v>
      </c>
      <c r="C279" s="28">
        <v>94</v>
      </c>
      <c r="D279" s="27" t="s">
        <v>138</v>
      </c>
      <c r="E279" s="27" t="s">
        <v>560</v>
      </c>
      <c r="F279" s="29">
        <v>20.8</v>
      </c>
      <c r="G279" s="29">
        <v>20.8</v>
      </c>
      <c r="H279" s="29">
        <v>20.8</v>
      </c>
      <c r="I279" s="29">
        <v>18.304000000000002</v>
      </c>
      <c r="J279" s="29">
        <v>18.304000000000002</v>
      </c>
      <c r="K279" s="29">
        <v>16.117919999999998</v>
      </c>
      <c r="L279" s="29">
        <v>14.1752</v>
      </c>
      <c r="M279" s="29">
        <v>12.4696</v>
      </c>
      <c r="N279" s="29">
        <v>10.9824</v>
      </c>
      <c r="O279" s="29">
        <v>9.6720000000000006</v>
      </c>
    </row>
    <row r="280" spans="1:52" x14ac:dyDescent="0.3">
      <c r="A280" s="27"/>
      <c r="B280" s="27" t="s">
        <v>581</v>
      </c>
      <c r="C280" s="28">
        <v>94</v>
      </c>
      <c r="D280" s="27" t="s">
        <v>138</v>
      </c>
      <c r="E280" s="27" t="s">
        <v>561</v>
      </c>
      <c r="F280" s="29">
        <v>20.8</v>
      </c>
      <c r="G280" s="29">
        <v>20.8</v>
      </c>
      <c r="H280" s="29">
        <v>20.8</v>
      </c>
      <c r="I280" s="29">
        <v>18.304000000000002</v>
      </c>
      <c r="J280" s="29">
        <v>18.304000000000002</v>
      </c>
      <c r="K280" s="29">
        <v>16.117919999999998</v>
      </c>
      <c r="L280" s="29">
        <v>14.1752</v>
      </c>
      <c r="M280" s="29">
        <v>12.4696</v>
      </c>
      <c r="N280" s="29">
        <v>10.9824</v>
      </c>
      <c r="O280" s="29">
        <v>9.6720000000000006</v>
      </c>
    </row>
    <row r="281" spans="1:52" x14ac:dyDescent="0.3">
      <c r="A281" s="27"/>
      <c r="B281" s="27" t="s">
        <v>581</v>
      </c>
      <c r="C281" s="28">
        <v>94</v>
      </c>
      <c r="D281" s="27" t="s">
        <v>138</v>
      </c>
      <c r="E281" s="27" t="s">
        <v>162</v>
      </c>
      <c r="F281" s="29">
        <v>20.8</v>
      </c>
      <c r="G281" s="29">
        <v>20.8</v>
      </c>
      <c r="H281" s="29">
        <v>20.8</v>
      </c>
      <c r="I281" s="29">
        <v>18.304000000000002</v>
      </c>
      <c r="J281" s="29">
        <v>18.304000000000002</v>
      </c>
      <c r="K281" s="29">
        <v>16.117919999999998</v>
      </c>
      <c r="L281" s="29">
        <v>14.1752</v>
      </c>
      <c r="M281" s="29">
        <v>12.4696</v>
      </c>
      <c r="N281" s="29">
        <v>10.9824</v>
      </c>
      <c r="O281" s="29">
        <v>9.6720000000000006</v>
      </c>
    </row>
    <row r="282" spans="1:52" x14ac:dyDescent="0.3">
      <c r="A282" s="27"/>
      <c r="B282" s="27" t="s">
        <v>583</v>
      </c>
      <c r="C282" s="31">
        <v>17</v>
      </c>
      <c r="D282" s="32" t="s">
        <v>210</v>
      </c>
      <c r="E282" s="32"/>
      <c r="F282" s="29">
        <v>33.71</v>
      </c>
      <c r="G282" s="29">
        <v>33.71</v>
      </c>
      <c r="H282" s="29">
        <v>33.035800000000002</v>
      </c>
      <c r="I282" s="29">
        <v>32.375084000000001</v>
      </c>
      <c r="J282" s="29">
        <v>31.72758232</v>
      </c>
      <c r="K282" s="29">
        <v>31.093030673599998</v>
      </c>
      <c r="L282" s="29">
        <v>30.471170060127996</v>
      </c>
      <c r="M282" s="29"/>
      <c r="N282" s="29"/>
      <c r="O282" s="29"/>
    </row>
    <row r="283" spans="1:52" x14ac:dyDescent="0.3">
      <c r="A283" s="27"/>
      <c r="B283" s="27" t="s">
        <v>583</v>
      </c>
      <c r="C283" s="31">
        <v>21</v>
      </c>
      <c r="D283" s="32" t="s">
        <v>216</v>
      </c>
      <c r="E283" s="32"/>
      <c r="F283" s="29">
        <v>39.475000000000001</v>
      </c>
      <c r="G283" s="29">
        <v>39.475000000000001</v>
      </c>
      <c r="H283" s="29">
        <v>38.685499999999998</v>
      </c>
      <c r="I283" s="29">
        <v>37.911789999999996</v>
      </c>
      <c r="J283" s="29">
        <v>37.153554199999995</v>
      </c>
      <c r="K283" s="29">
        <v>36.410483115999995</v>
      </c>
      <c r="L283" s="29">
        <v>35.682273453679997</v>
      </c>
      <c r="M283" s="29"/>
      <c r="N283" s="29"/>
      <c r="O283" s="29"/>
    </row>
    <row r="284" spans="1:52" x14ac:dyDescent="0.3">
      <c r="A284" s="27"/>
      <c r="B284" s="27" t="s">
        <v>583</v>
      </c>
      <c r="C284" s="31">
        <v>27</v>
      </c>
      <c r="D284" s="32" t="s">
        <v>94</v>
      </c>
      <c r="E284" s="32"/>
      <c r="F284" s="29">
        <v>26.07</v>
      </c>
      <c r="G284" s="29">
        <v>26.07</v>
      </c>
      <c r="H284" s="29">
        <v>25.5486</v>
      </c>
      <c r="I284" s="29">
        <v>25.037628000000002</v>
      </c>
      <c r="J284" s="29">
        <v>24.536875439999999</v>
      </c>
      <c r="K284" s="29">
        <v>24.046137931200001</v>
      </c>
      <c r="L284" s="29">
        <v>23.565215172576</v>
      </c>
      <c r="M284" s="29"/>
      <c r="N284" s="29"/>
      <c r="O284" s="29"/>
    </row>
    <row r="285" spans="1:52" x14ac:dyDescent="0.3">
      <c r="A285" s="27"/>
      <c r="B285" s="27" t="s">
        <v>583</v>
      </c>
      <c r="C285" s="31">
        <v>31</v>
      </c>
      <c r="D285" s="32" t="s">
        <v>222</v>
      </c>
      <c r="E285" s="32"/>
      <c r="F285" s="29">
        <v>34.46</v>
      </c>
      <c r="G285" s="29">
        <v>34.46</v>
      </c>
      <c r="H285" s="29">
        <v>33.770800000000001</v>
      </c>
      <c r="I285" s="29">
        <v>33.095384000000003</v>
      </c>
      <c r="J285" s="29">
        <v>32.433476320000004</v>
      </c>
      <c r="K285" s="29">
        <v>31.784806793600005</v>
      </c>
      <c r="L285" s="29">
        <v>31.149110657728006</v>
      </c>
      <c r="M285" s="29"/>
      <c r="N285" s="29"/>
      <c r="O285" s="29"/>
    </row>
    <row r="286" spans="1:52" x14ac:dyDescent="0.3">
      <c r="A286" s="27"/>
      <c r="B286" s="27" t="s">
        <v>583</v>
      </c>
      <c r="C286" s="31">
        <v>33</v>
      </c>
      <c r="D286" s="32" t="s">
        <v>224</v>
      </c>
      <c r="E286" s="32"/>
      <c r="F286" s="29">
        <v>36.225000000000001</v>
      </c>
      <c r="G286" s="29">
        <v>36.225000000000001</v>
      </c>
      <c r="H286" s="29">
        <v>35.500500000000002</v>
      </c>
      <c r="I286" s="29">
        <v>34.790489999999998</v>
      </c>
      <c r="J286" s="29">
        <v>34.094680199999999</v>
      </c>
      <c r="K286" s="29">
        <v>33.412786595999997</v>
      </c>
      <c r="L286" s="29">
        <v>32.744530864079998</v>
      </c>
      <c r="M286" s="29"/>
      <c r="N286" s="29"/>
      <c r="O286" s="29"/>
    </row>
    <row r="287" spans="1:52" s="30" customFormat="1" x14ac:dyDescent="0.3">
      <c r="A287" s="27"/>
      <c r="B287" s="27" t="s">
        <v>583</v>
      </c>
      <c r="C287" s="31">
        <v>35</v>
      </c>
      <c r="D287" s="32" t="s">
        <v>228</v>
      </c>
      <c r="E287" s="32"/>
      <c r="F287" s="29">
        <v>24.02</v>
      </c>
      <c r="G287" s="29">
        <v>24.02</v>
      </c>
      <c r="H287" s="29">
        <v>23.5396</v>
      </c>
      <c r="I287" s="29">
        <v>23.068808000000001</v>
      </c>
      <c r="J287" s="29">
        <v>22.60743184</v>
      </c>
      <c r="K287" s="29">
        <v>22.1552832032</v>
      </c>
      <c r="L287" s="29">
        <v>21.712177539136</v>
      </c>
      <c r="M287" s="29"/>
      <c r="N287" s="29"/>
      <c r="O287" s="29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</row>
    <row r="288" spans="1:52" s="30" customFormat="1" x14ac:dyDescent="0.3">
      <c r="A288" s="27"/>
      <c r="B288" s="27" t="s">
        <v>583</v>
      </c>
      <c r="C288" s="31">
        <v>35</v>
      </c>
      <c r="D288" s="32" t="s">
        <v>229</v>
      </c>
      <c r="E288" s="32"/>
      <c r="F288" s="29">
        <v>24.02</v>
      </c>
      <c r="G288" s="29">
        <v>24.02</v>
      </c>
      <c r="H288" s="29">
        <v>23.5396</v>
      </c>
      <c r="I288" s="29">
        <v>23.068808000000001</v>
      </c>
      <c r="J288" s="29">
        <v>22.60743184</v>
      </c>
      <c r="K288" s="29">
        <v>22.1552832032</v>
      </c>
      <c r="L288" s="29">
        <v>21.712177539136</v>
      </c>
      <c r="M288" s="29"/>
      <c r="N288" s="29"/>
      <c r="O288" s="29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</row>
    <row r="289" spans="1:52" x14ac:dyDescent="0.3">
      <c r="A289" s="27"/>
      <c r="B289" s="27" t="s">
        <v>583</v>
      </c>
      <c r="C289" s="31">
        <v>35</v>
      </c>
      <c r="D289" s="32" t="s">
        <v>231</v>
      </c>
      <c r="E289" s="32"/>
      <c r="F289" s="29">
        <v>24.02</v>
      </c>
      <c r="G289" s="29">
        <v>24.02</v>
      </c>
      <c r="H289" s="29">
        <v>23.5396</v>
      </c>
      <c r="I289" s="29">
        <v>23.068808000000001</v>
      </c>
      <c r="J289" s="29">
        <v>22.60743184</v>
      </c>
      <c r="K289" s="29">
        <v>22.1552832032</v>
      </c>
      <c r="L289" s="29">
        <v>21.712177539136</v>
      </c>
      <c r="M289" s="29"/>
      <c r="N289" s="29"/>
      <c r="O289" s="2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</row>
    <row r="290" spans="1:52" x14ac:dyDescent="0.3">
      <c r="A290" s="27"/>
      <c r="B290" s="27" t="s">
        <v>583</v>
      </c>
      <c r="C290" s="31">
        <v>44</v>
      </c>
      <c r="D290" s="32" t="s">
        <v>243</v>
      </c>
      <c r="E290" s="32"/>
      <c r="F290" s="29">
        <v>26.88</v>
      </c>
      <c r="G290" s="29">
        <v>26.88</v>
      </c>
      <c r="H290" s="29">
        <v>26.342399999999998</v>
      </c>
      <c r="I290" s="29">
        <v>25.815551999999997</v>
      </c>
      <c r="J290" s="29">
        <v>25.299240959999995</v>
      </c>
      <c r="K290" s="29">
        <v>24.793256140799993</v>
      </c>
      <c r="L290" s="29">
        <v>24.297391017983994</v>
      </c>
      <c r="M290" s="29"/>
      <c r="N290" s="29"/>
      <c r="O290" s="29"/>
      <c r="P290" s="40" t="s">
        <v>411</v>
      </c>
    </row>
    <row r="291" spans="1:52" x14ac:dyDescent="0.3">
      <c r="A291" s="27"/>
      <c r="B291" s="27" t="s">
        <v>583</v>
      </c>
      <c r="C291" s="31">
        <v>44</v>
      </c>
      <c r="D291" s="32" t="s">
        <v>44</v>
      </c>
      <c r="E291" s="32"/>
      <c r="F291" s="29">
        <v>26.88</v>
      </c>
      <c r="G291" s="29">
        <v>26.88</v>
      </c>
      <c r="H291" s="29">
        <v>26.342399999999998</v>
      </c>
      <c r="I291" s="29">
        <v>25.815551999999997</v>
      </c>
      <c r="J291" s="29">
        <v>25.299240959999995</v>
      </c>
      <c r="K291" s="29">
        <v>24.793256140799993</v>
      </c>
      <c r="L291" s="29">
        <v>24.297391017983994</v>
      </c>
      <c r="M291" s="29"/>
      <c r="N291" s="29"/>
      <c r="O291" s="29"/>
      <c r="P291" s="40" t="s">
        <v>411</v>
      </c>
    </row>
    <row r="292" spans="1:52" x14ac:dyDescent="0.3">
      <c r="A292" s="27"/>
      <c r="B292" s="27" t="s">
        <v>583</v>
      </c>
      <c r="C292" s="31">
        <v>44</v>
      </c>
      <c r="D292" s="32" t="s">
        <v>244</v>
      </c>
      <c r="E292" s="32"/>
      <c r="F292" s="29">
        <v>26.88</v>
      </c>
      <c r="G292" s="29">
        <v>26.88</v>
      </c>
      <c r="H292" s="29">
        <v>26.342399999999998</v>
      </c>
      <c r="I292" s="29">
        <v>25.815551999999997</v>
      </c>
      <c r="J292" s="29">
        <v>25.299240959999995</v>
      </c>
      <c r="K292" s="29">
        <v>24.793256140799993</v>
      </c>
      <c r="L292" s="29">
        <v>24.297391017983994</v>
      </c>
      <c r="M292" s="29"/>
      <c r="N292" s="29"/>
      <c r="O292" s="29"/>
      <c r="P292" s="40" t="s">
        <v>411</v>
      </c>
    </row>
    <row r="293" spans="1:52" x14ac:dyDescent="0.3">
      <c r="A293" s="27"/>
      <c r="B293" s="27" t="s">
        <v>583</v>
      </c>
      <c r="C293" s="31">
        <v>44</v>
      </c>
      <c r="D293" s="32" t="s">
        <v>245</v>
      </c>
      <c r="E293" s="32"/>
      <c r="F293" s="29">
        <v>20.75</v>
      </c>
      <c r="G293" s="29">
        <v>20.75</v>
      </c>
      <c r="H293" s="29">
        <v>20.335000000000001</v>
      </c>
      <c r="I293" s="29">
        <v>19.9283</v>
      </c>
      <c r="J293" s="29">
        <v>19.529734000000001</v>
      </c>
      <c r="K293" s="29">
        <v>19.139139320000002</v>
      </c>
      <c r="L293" s="29">
        <v>18.756356533600002</v>
      </c>
      <c r="M293" s="29"/>
      <c r="N293" s="29"/>
      <c r="O293" s="29"/>
      <c r="P293" s="40" t="s">
        <v>411</v>
      </c>
    </row>
    <row r="294" spans="1:52" x14ac:dyDescent="0.3">
      <c r="A294" s="27"/>
      <c r="B294" s="27" t="s">
        <v>583</v>
      </c>
      <c r="C294" s="31">
        <v>44</v>
      </c>
      <c r="D294" s="32" t="s">
        <v>246</v>
      </c>
      <c r="E294" s="32"/>
      <c r="F294" s="29">
        <v>20.75</v>
      </c>
      <c r="G294" s="29">
        <v>20.75</v>
      </c>
      <c r="H294" s="29">
        <v>20.335000000000001</v>
      </c>
      <c r="I294" s="29">
        <v>19.9283</v>
      </c>
      <c r="J294" s="29">
        <v>19.529734000000001</v>
      </c>
      <c r="K294" s="29">
        <v>19.139139320000002</v>
      </c>
      <c r="L294" s="29">
        <v>18.756356533600002</v>
      </c>
      <c r="M294" s="29"/>
      <c r="N294" s="29"/>
      <c r="O294" s="29"/>
      <c r="P294" s="40" t="s">
        <v>411</v>
      </c>
    </row>
    <row r="295" spans="1:52" x14ac:dyDescent="0.3">
      <c r="A295" s="27"/>
      <c r="B295" s="27" t="s">
        <v>583</v>
      </c>
      <c r="C295" s="31">
        <v>44</v>
      </c>
      <c r="D295" s="32" t="s">
        <v>247</v>
      </c>
      <c r="E295" s="32"/>
      <c r="F295" s="29">
        <v>20.75</v>
      </c>
      <c r="G295" s="29">
        <v>20.75</v>
      </c>
      <c r="H295" s="29">
        <v>20.335000000000001</v>
      </c>
      <c r="I295" s="29">
        <v>19.9283</v>
      </c>
      <c r="J295" s="29">
        <v>19.529734000000001</v>
      </c>
      <c r="K295" s="29">
        <v>19.139139320000002</v>
      </c>
      <c r="L295" s="29">
        <v>18.756356533600002</v>
      </c>
      <c r="M295" s="29"/>
      <c r="N295" s="29"/>
      <c r="O295" s="29"/>
      <c r="P295" s="40" t="s">
        <v>411</v>
      </c>
    </row>
    <row r="296" spans="1:52" x14ac:dyDescent="0.3">
      <c r="A296" s="27"/>
      <c r="B296" s="27" t="s">
        <v>583</v>
      </c>
      <c r="C296" s="31">
        <v>44</v>
      </c>
      <c r="D296" s="32" t="s">
        <v>248</v>
      </c>
      <c r="E296" s="32"/>
      <c r="F296" s="29">
        <v>20.75</v>
      </c>
      <c r="G296" s="29">
        <v>20.75</v>
      </c>
      <c r="H296" s="29">
        <v>20.335000000000001</v>
      </c>
      <c r="I296" s="29">
        <v>19.9283</v>
      </c>
      <c r="J296" s="29">
        <v>19.529734000000001</v>
      </c>
      <c r="K296" s="29">
        <v>19.139139320000002</v>
      </c>
      <c r="L296" s="29">
        <v>18.756356533600002</v>
      </c>
      <c r="M296" s="29"/>
      <c r="N296" s="29"/>
      <c r="O296" s="29"/>
      <c r="P296" s="40" t="s">
        <v>411</v>
      </c>
    </row>
    <row r="297" spans="1:52" x14ac:dyDescent="0.3">
      <c r="A297" s="27"/>
      <c r="B297" s="27" t="s">
        <v>583</v>
      </c>
      <c r="C297" s="31">
        <v>49</v>
      </c>
      <c r="D297" s="32" t="s">
        <v>67</v>
      </c>
      <c r="E297" s="32"/>
      <c r="F297" s="29">
        <v>19.725000000000001</v>
      </c>
      <c r="G297" s="29">
        <v>19.725000000000001</v>
      </c>
      <c r="H297" s="29">
        <v>19.330500000000001</v>
      </c>
      <c r="I297" s="29">
        <v>18.94389</v>
      </c>
      <c r="J297" s="29">
        <v>18.565012199999998</v>
      </c>
      <c r="K297" s="29">
        <v>18.193711955999998</v>
      </c>
      <c r="L297" s="29">
        <v>17.829837716879997</v>
      </c>
      <c r="M297" s="29"/>
      <c r="N297" s="29"/>
      <c r="O297" s="29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</row>
    <row r="298" spans="1:52" x14ac:dyDescent="0.3">
      <c r="A298" s="27"/>
      <c r="B298" s="27" t="s">
        <v>583</v>
      </c>
      <c r="C298" s="31">
        <v>49</v>
      </c>
      <c r="D298" s="32" t="s">
        <v>253</v>
      </c>
      <c r="E298" s="32"/>
      <c r="F298" s="29">
        <v>19.725000000000001</v>
      </c>
      <c r="G298" s="29">
        <v>19.725000000000001</v>
      </c>
      <c r="H298" s="29">
        <v>19.330500000000001</v>
      </c>
      <c r="I298" s="29">
        <v>18.94389</v>
      </c>
      <c r="J298" s="29">
        <v>18.565012199999998</v>
      </c>
      <c r="K298" s="29">
        <v>18.193711955999998</v>
      </c>
      <c r="L298" s="29">
        <v>17.829837716879997</v>
      </c>
      <c r="M298" s="29"/>
      <c r="N298" s="29"/>
      <c r="O298" s="29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</row>
    <row r="299" spans="1:52" x14ac:dyDescent="0.3">
      <c r="A299" s="27"/>
      <c r="B299" s="27" t="s">
        <v>583</v>
      </c>
      <c r="C299" s="31">
        <v>49</v>
      </c>
      <c r="D299" s="32" t="s">
        <v>254</v>
      </c>
      <c r="E299" s="32"/>
      <c r="F299" s="29">
        <v>19.725000000000001</v>
      </c>
      <c r="G299" s="29">
        <v>19.725000000000001</v>
      </c>
      <c r="H299" s="29">
        <v>19.330500000000001</v>
      </c>
      <c r="I299" s="29">
        <v>18.94389</v>
      </c>
      <c r="J299" s="29">
        <v>18.565012199999998</v>
      </c>
      <c r="K299" s="29">
        <v>18.193711955999998</v>
      </c>
      <c r="L299" s="29">
        <v>17.829837716879997</v>
      </c>
      <c r="M299" s="29"/>
      <c r="N299" s="29"/>
      <c r="O299" s="2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</row>
    <row r="300" spans="1:52" x14ac:dyDescent="0.3">
      <c r="A300" s="27"/>
      <c r="B300" s="27" t="s">
        <v>583</v>
      </c>
      <c r="C300" s="31">
        <v>49</v>
      </c>
      <c r="D300" s="32" t="s">
        <v>52</v>
      </c>
      <c r="E300" s="32"/>
      <c r="F300" s="29">
        <v>19.725000000000001</v>
      </c>
      <c r="G300" s="29">
        <v>19.725000000000001</v>
      </c>
      <c r="H300" s="29">
        <v>19.330500000000001</v>
      </c>
      <c r="I300" s="29">
        <v>18.94389</v>
      </c>
      <c r="J300" s="29">
        <v>18.565012199999998</v>
      </c>
      <c r="K300" s="29">
        <v>18.193711955999998</v>
      </c>
      <c r="L300" s="29">
        <v>17.829837716879997</v>
      </c>
      <c r="M300" s="29"/>
      <c r="N300" s="29"/>
      <c r="O300" s="29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</row>
    <row r="301" spans="1:52" x14ac:dyDescent="0.3">
      <c r="A301" s="27"/>
      <c r="B301" s="27" t="s">
        <v>583</v>
      </c>
      <c r="C301" s="31">
        <v>49</v>
      </c>
      <c r="D301" s="32" t="s">
        <v>255</v>
      </c>
      <c r="E301" s="32"/>
      <c r="F301" s="29">
        <v>19.725000000000001</v>
      </c>
      <c r="G301" s="29">
        <v>19.725000000000001</v>
      </c>
      <c r="H301" s="29">
        <v>19.330500000000001</v>
      </c>
      <c r="I301" s="29">
        <v>18.94389</v>
      </c>
      <c r="J301" s="29">
        <v>18.565012199999998</v>
      </c>
      <c r="K301" s="29">
        <v>18.193711955999998</v>
      </c>
      <c r="L301" s="29">
        <v>17.829837716879997</v>
      </c>
      <c r="M301" s="29"/>
      <c r="N301" s="29"/>
      <c r="O301" s="29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</row>
    <row r="302" spans="1:52" x14ac:dyDescent="0.3">
      <c r="A302" s="27"/>
      <c r="B302" s="27" t="s">
        <v>583</v>
      </c>
      <c r="C302" s="31">
        <v>49</v>
      </c>
      <c r="D302" s="32" t="s">
        <v>256</v>
      </c>
      <c r="E302" s="32"/>
      <c r="F302" s="29">
        <v>19.725000000000001</v>
      </c>
      <c r="G302" s="29">
        <v>19.725000000000001</v>
      </c>
      <c r="H302" s="29">
        <v>19.330500000000001</v>
      </c>
      <c r="I302" s="29">
        <v>18.94389</v>
      </c>
      <c r="J302" s="29">
        <v>18.565012199999998</v>
      </c>
      <c r="K302" s="29">
        <v>18.193711955999998</v>
      </c>
      <c r="L302" s="29">
        <v>17.829837716879997</v>
      </c>
      <c r="M302" s="29"/>
      <c r="N302" s="29"/>
      <c r="O302" s="29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</row>
    <row r="303" spans="1:52" x14ac:dyDescent="0.3">
      <c r="A303" s="27"/>
      <c r="B303" s="27" t="s">
        <v>583</v>
      </c>
      <c r="C303" s="31">
        <v>49</v>
      </c>
      <c r="D303" s="32" t="s">
        <v>68</v>
      </c>
      <c r="E303" s="32"/>
      <c r="F303" s="29">
        <v>19.725000000000001</v>
      </c>
      <c r="G303" s="29">
        <v>19.725000000000001</v>
      </c>
      <c r="H303" s="29">
        <v>19.330500000000001</v>
      </c>
      <c r="I303" s="29">
        <v>18.94389</v>
      </c>
      <c r="J303" s="29">
        <v>18.565012199999998</v>
      </c>
      <c r="K303" s="29">
        <v>18.193711955999998</v>
      </c>
      <c r="L303" s="29">
        <v>17.829837716879997</v>
      </c>
      <c r="M303" s="29"/>
      <c r="N303" s="29"/>
      <c r="O303" s="29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</row>
    <row r="304" spans="1:52" x14ac:dyDescent="0.3">
      <c r="A304" s="27"/>
      <c r="B304" s="27" t="s">
        <v>583</v>
      </c>
      <c r="C304" s="31">
        <v>49</v>
      </c>
      <c r="D304" s="32" t="s">
        <v>80</v>
      </c>
      <c r="E304" s="32"/>
      <c r="F304" s="29">
        <v>19.725000000000001</v>
      </c>
      <c r="G304" s="29">
        <v>19.725000000000001</v>
      </c>
      <c r="H304" s="29">
        <v>19.330500000000001</v>
      </c>
      <c r="I304" s="29">
        <v>18.94389</v>
      </c>
      <c r="J304" s="29">
        <v>18.565012199999998</v>
      </c>
      <c r="K304" s="29">
        <v>18.193711955999998</v>
      </c>
      <c r="L304" s="29">
        <v>17.829837716879997</v>
      </c>
      <c r="M304" s="29"/>
      <c r="N304" s="29"/>
      <c r="O304" s="29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</row>
    <row r="305" spans="1:52" x14ac:dyDescent="0.3">
      <c r="A305" s="27"/>
      <c r="B305" s="27" t="s">
        <v>583</v>
      </c>
      <c r="C305" s="31">
        <v>49</v>
      </c>
      <c r="D305" s="32" t="s">
        <v>73</v>
      </c>
      <c r="E305" s="32"/>
      <c r="F305" s="29">
        <v>19.725000000000001</v>
      </c>
      <c r="G305" s="29">
        <v>19.725000000000001</v>
      </c>
      <c r="H305" s="29">
        <v>19.330500000000001</v>
      </c>
      <c r="I305" s="29">
        <v>18.94389</v>
      </c>
      <c r="J305" s="29">
        <v>18.565012199999998</v>
      </c>
      <c r="K305" s="29">
        <v>18.193711955999998</v>
      </c>
      <c r="L305" s="29">
        <v>17.829837716879997</v>
      </c>
      <c r="M305" s="29"/>
      <c r="N305" s="29"/>
      <c r="O305" s="29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</row>
    <row r="306" spans="1:52" s="30" customFormat="1" x14ac:dyDescent="0.3">
      <c r="A306" s="27"/>
      <c r="B306" s="27" t="s">
        <v>583</v>
      </c>
      <c r="C306" s="31">
        <v>49</v>
      </c>
      <c r="D306" s="32" t="s">
        <v>69</v>
      </c>
      <c r="E306" s="32"/>
      <c r="F306" s="29">
        <v>19.725000000000001</v>
      </c>
      <c r="G306" s="29">
        <v>19.725000000000001</v>
      </c>
      <c r="H306" s="29">
        <v>19.330500000000001</v>
      </c>
      <c r="I306" s="29">
        <v>18.94389</v>
      </c>
      <c r="J306" s="29">
        <v>18.565012199999998</v>
      </c>
      <c r="K306" s="29">
        <v>18.193711955999998</v>
      </c>
      <c r="L306" s="29">
        <v>17.829837716879997</v>
      </c>
      <c r="M306" s="29"/>
      <c r="N306" s="29"/>
      <c r="O306" s="29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</row>
    <row r="307" spans="1:52" s="30" customFormat="1" x14ac:dyDescent="0.3">
      <c r="A307" s="27"/>
      <c r="B307" s="27" t="s">
        <v>583</v>
      </c>
      <c r="C307" s="31">
        <v>49</v>
      </c>
      <c r="D307" s="32" t="s">
        <v>258</v>
      </c>
      <c r="E307" s="32"/>
      <c r="F307" s="29">
        <v>19.725000000000001</v>
      </c>
      <c r="G307" s="29">
        <v>19.725000000000001</v>
      </c>
      <c r="H307" s="29">
        <v>19.330500000000001</v>
      </c>
      <c r="I307" s="29">
        <v>18.94389</v>
      </c>
      <c r="J307" s="29">
        <v>18.565012199999998</v>
      </c>
      <c r="K307" s="29">
        <v>18.193711955999998</v>
      </c>
      <c r="L307" s="29">
        <v>17.829837716879997</v>
      </c>
      <c r="M307" s="29"/>
      <c r="N307" s="29"/>
      <c r="O307" s="29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</row>
    <row r="308" spans="1:52" s="30" customFormat="1" x14ac:dyDescent="0.3">
      <c r="A308" s="27"/>
      <c r="B308" s="27" t="s">
        <v>583</v>
      </c>
      <c r="C308" s="31">
        <v>49</v>
      </c>
      <c r="D308" s="32" t="s">
        <v>259</v>
      </c>
      <c r="E308" s="32"/>
      <c r="F308" s="29">
        <v>19.725000000000001</v>
      </c>
      <c r="G308" s="29">
        <v>19.725000000000001</v>
      </c>
      <c r="H308" s="29">
        <v>19.330500000000001</v>
      </c>
      <c r="I308" s="29">
        <v>18.94389</v>
      </c>
      <c r="J308" s="29">
        <v>18.565012199999998</v>
      </c>
      <c r="K308" s="29">
        <v>18.193711955999998</v>
      </c>
      <c r="L308" s="29">
        <v>17.829837716879997</v>
      </c>
      <c r="M308" s="29"/>
      <c r="N308" s="29"/>
      <c r="O308" s="29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</row>
    <row r="309" spans="1:52" x14ac:dyDescent="0.3">
      <c r="A309" s="27"/>
      <c r="B309" s="27" t="s">
        <v>583</v>
      </c>
      <c r="C309" s="31">
        <v>49</v>
      </c>
      <c r="D309" s="32" t="s">
        <v>71</v>
      </c>
      <c r="E309" s="32"/>
      <c r="F309" s="29">
        <v>19.725000000000001</v>
      </c>
      <c r="G309" s="29">
        <v>19.725000000000001</v>
      </c>
      <c r="H309" s="29">
        <v>19.330500000000001</v>
      </c>
      <c r="I309" s="29">
        <v>18.94389</v>
      </c>
      <c r="J309" s="29">
        <v>18.565012199999998</v>
      </c>
      <c r="K309" s="29">
        <v>18.193711955999998</v>
      </c>
      <c r="L309" s="29">
        <v>17.829837716879997</v>
      </c>
      <c r="M309" s="29"/>
      <c r="N309" s="29"/>
      <c r="O309" s="2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</row>
    <row r="310" spans="1:52" x14ac:dyDescent="0.3">
      <c r="A310" s="27"/>
      <c r="B310" s="27" t="s">
        <v>583</v>
      </c>
      <c r="C310" s="31">
        <v>49</v>
      </c>
      <c r="D310" s="32" t="s">
        <v>66</v>
      </c>
      <c r="E310" s="32"/>
      <c r="F310" s="29">
        <v>19.725000000000001</v>
      </c>
      <c r="G310" s="29">
        <v>19.725000000000001</v>
      </c>
      <c r="H310" s="29">
        <v>19.330500000000001</v>
      </c>
      <c r="I310" s="29">
        <v>18.94389</v>
      </c>
      <c r="J310" s="29">
        <v>18.565012199999998</v>
      </c>
      <c r="K310" s="29">
        <v>18.193711955999998</v>
      </c>
      <c r="L310" s="29">
        <v>17.829837716879997</v>
      </c>
      <c r="M310" s="29"/>
      <c r="N310" s="29"/>
      <c r="O310" s="29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</row>
    <row r="311" spans="1:52" x14ac:dyDescent="0.3">
      <c r="A311" s="27"/>
      <c r="B311" s="27" t="s">
        <v>583</v>
      </c>
      <c r="C311" s="31">
        <v>49</v>
      </c>
      <c r="D311" s="32" t="s">
        <v>53</v>
      </c>
      <c r="E311" s="32"/>
      <c r="F311" s="29">
        <v>19.725000000000001</v>
      </c>
      <c r="G311" s="29">
        <v>19.725000000000001</v>
      </c>
      <c r="H311" s="29">
        <v>19.330500000000001</v>
      </c>
      <c r="I311" s="29">
        <v>18.94389</v>
      </c>
      <c r="J311" s="29">
        <v>18.565012199999998</v>
      </c>
      <c r="K311" s="29">
        <v>18.193711955999998</v>
      </c>
      <c r="L311" s="29">
        <v>17.829837716879997</v>
      </c>
      <c r="M311" s="29"/>
      <c r="N311" s="29"/>
      <c r="O311" s="29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</row>
    <row r="312" spans="1:52" x14ac:dyDescent="0.3">
      <c r="A312" s="27"/>
      <c r="B312" s="27" t="s">
        <v>583</v>
      </c>
      <c r="C312" s="31">
        <v>49</v>
      </c>
      <c r="D312" s="32" t="s">
        <v>70</v>
      </c>
      <c r="E312" s="32"/>
      <c r="F312" s="29">
        <v>19.725000000000001</v>
      </c>
      <c r="G312" s="29">
        <v>19.725000000000001</v>
      </c>
      <c r="H312" s="29">
        <v>19.330500000000001</v>
      </c>
      <c r="I312" s="29">
        <v>18.94389</v>
      </c>
      <c r="J312" s="29">
        <v>18.565012199999998</v>
      </c>
      <c r="K312" s="29">
        <v>18.193711955999998</v>
      </c>
      <c r="L312" s="29">
        <v>17.829837716879997</v>
      </c>
      <c r="M312" s="29"/>
      <c r="N312" s="29"/>
      <c r="O312" s="29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</row>
    <row r="313" spans="1:52" x14ac:dyDescent="0.3">
      <c r="A313" s="27"/>
      <c r="B313" s="27" t="s">
        <v>583</v>
      </c>
      <c r="C313" s="31">
        <v>49</v>
      </c>
      <c r="D313" s="32" t="s">
        <v>260</v>
      </c>
      <c r="E313" s="32"/>
      <c r="F313" s="29">
        <v>19.725000000000001</v>
      </c>
      <c r="G313" s="29">
        <v>19.725000000000001</v>
      </c>
      <c r="H313" s="29">
        <v>19.330500000000001</v>
      </c>
      <c r="I313" s="29">
        <v>18.94389</v>
      </c>
      <c r="J313" s="29">
        <v>18.565012199999998</v>
      </c>
      <c r="K313" s="29">
        <v>18.193711955999998</v>
      </c>
      <c r="L313" s="29">
        <v>17.829837716879997</v>
      </c>
      <c r="M313" s="29"/>
      <c r="N313" s="29"/>
      <c r="O313" s="29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</row>
    <row r="314" spans="1:52" s="30" customFormat="1" x14ac:dyDescent="0.3">
      <c r="A314" s="27"/>
      <c r="B314" s="27" t="s">
        <v>583</v>
      </c>
      <c r="C314" s="31">
        <v>49</v>
      </c>
      <c r="D314" s="32" t="s">
        <v>261</v>
      </c>
      <c r="E314" s="32"/>
      <c r="F314" s="29">
        <v>19.725000000000001</v>
      </c>
      <c r="G314" s="29">
        <v>19.725000000000001</v>
      </c>
      <c r="H314" s="29">
        <v>19.330500000000001</v>
      </c>
      <c r="I314" s="29">
        <v>18.94389</v>
      </c>
      <c r="J314" s="29">
        <v>18.565012199999998</v>
      </c>
      <c r="K314" s="29">
        <v>18.193711955999998</v>
      </c>
      <c r="L314" s="29">
        <v>17.829837716879997</v>
      </c>
      <c r="M314" s="29"/>
      <c r="N314" s="29"/>
      <c r="O314" s="29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</row>
    <row r="315" spans="1:52" x14ac:dyDescent="0.3">
      <c r="A315" s="27"/>
      <c r="B315" s="27" t="s">
        <v>583</v>
      </c>
      <c r="C315" s="31">
        <v>49</v>
      </c>
      <c r="D315" s="32" t="s">
        <v>262</v>
      </c>
      <c r="E315" s="32"/>
      <c r="F315" s="29">
        <v>19.725000000000001</v>
      </c>
      <c r="G315" s="29">
        <v>19.725000000000001</v>
      </c>
      <c r="H315" s="29">
        <v>19.330500000000001</v>
      </c>
      <c r="I315" s="29">
        <v>18.94389</v>
      </c>
      <c r="J315" s="29">
        <v>18.565012199999998</v>
      </c>
      <c r="K315" s="29">
        <v>18.193711955999998</v>
      </c>
      <c r="L315" s="29">
        <v>17.829837716879997</v>
      </c>
      <c r="M315" s="29"/>
      <c r="N315" s="29"/>
      <c r="O315" s="29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</row>
    <row r="316" spans="1:52" x14ac:dyDescent="0.3">
      <c r="A316" s="27"/>
      <c r="B316" s="27" t="s">
        <v>583</v>
      </c>
      <c r="C316" s="31">
        <v>53</v>
      </c>
      <c r="D316" s="32" t="s">
        <v>74</v>
      </c>
      <c r="E316" s="32"/>
      <c r="F316" s="29">
        <v>29.914999999999999</v>
      </c>
      <c r="G316" s="29">
        <v>29.914999999999999</v>
      </c>
      <c r="H316" s="29">
        <v>29.316699999999997</v>
      </c>
      <c r="I316" s="29">
        <v>28.730365999999997</v>
      </c>
      <c r="J316" s="29">
        <v>28.155758679999995</v>
      </c>
      <c r="K316" s="29">
        <v>27.592643506399995</v>
      </c>
      <c r="L316" s="29">
        <v>27.040790636271993</v>
      </c>
      <c r="M316" s="29"/>
      <c r="N316" s="29"/>
      <c r="O316" s="29"/>
    </row>
    <row r="317" spans="1:52" x14ac:dyDescent="0.3">
      <c r="A317" s="27"/>
      <c r="B317" s="27" t="s">
        <v>583</v>
      </c>
      <c r="C317" s="31">
        <v>54</v>
      </c>
      <c r="D317" s="32" t="s">
        <v>268</v>
      </c>
      <c r="E317" s="32"/>
      <c r="F317" s="29">
        <v>41.615000000000002</v>
      </c>
      <c r="G317" s="29">
        <v>41.615000000000002</v>
      </c>
      <c r="H317" s="29">
        <v>40.782699999999998</v>
      </c>
      <c r="I317" s="29">
        <v>39.967045999999996</v>
      </c>
      <c r="J317" s="29">
        <v>39.167705079999998</v>
      </c>
      <c r="K317" s="29">
        <v>38.384350978399993</v>
      </c>
      <c r="L317" s="29">
        <v>37.616663958831992</v>
      </c>
      <c r="M317" s="29"/>
      <c r="N317" s="29"/>
      <c r="O317" s="29"/>
    </row>
    <row r="318" spans="1:52" x14ac:dyDescent="0.3">
      <c r="A318" s="27"/>
      <c r="B318" s="27" t="s">
        <v>583</v>
      </c>
      <c r="C318" s="31">
        <v>56</v>
      </c>
      <c r="D318" s="32" t="s">
        <v>54</v>
      </c>
      <c r="E318" s="32"/>
      <c r="F318" s="29">
        <v>23.53</v>
      </c>
      <c r="G318" s="29">
        <v>23.53</v>
      </c>
      <c r="H318" s="29">
        <v>23.0594</v>
      </c>
      <c r="I318" s="29">
        <v>22.598212</v>
      </c>
      <c r="J318" s="29">
        <v>22.146247760000001</v>
      </c>
      <c r="K318" s="29">
        <v>21.703322804800003</v>
      </c>
      <c r="L318" s="29">
        <v>21.269256348704001</v>
      </c>
      <c r="M318" s="29"/>
      <c r="N318" s="29"/>
      <c r="O318" s="29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</row>
    <row r="319" spans="1:52" x14ac:dyDescent="0.3">
      <c r="A319" s="27"/>
      <c r="B319" s="27" t="s">
        <v>583</v>
      </c>
      <c r="C319" s="31">
        <v>56</v>
      </c>
      <c r="D319" s="32" t="s">
        <v>92</v>
      </c>
      <c r="E319" s="32"/>
      <c r="F319" s="29">
        <v>23.53</v>
      </c>
      <c r="G319" s="29">
        <v>23.53</v>
      </c>
      <c r="H319" s="29">
        <v>23.0594</v>
      </c>
      <c r="I319" s="29">
        <v>22.598212</v>
      </c>
      <c r="J319" s="29">
        <v>22.146247760000001</v>
      </c>
      <c r="K319" s="29">
        <v>21.703322804800003</v>
      </c>
      <c r="L319" s="29">
        <v>21.269256348704001</v>
      </c>
      <c r="M319" s="29"/>
      <c r="N319" s="29"/>
      <c r="O319" s="2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</row>
    <row r="320" spans="1:52" x14ac:dyDescent="0.3">
      <c r="A320" s="27"/>
      <c r="B320" s="27" t="s">
        <v>583</v>
      </c>
      <c r="C320" s="31">
        <v>59</v>
      </c>
      <c r="D320" s="32" t="s">
        <v>42</v>
      </c>
      <c r="E320" s="32"/>
      <c r="F320" s="29">
        <v>39.39</v>
      </c>
      <c r="G320" s="29">
        <v>39.39</v>
      </c>
      <c r="H320" s="29">
        <v>38.602200000000003</v>
      </c>
      <c r="I320" s="29">
        <v>37.830156000000002</v>
      </c>
      <c r="J320" s="29">
        <v>37.073552880000001</v>
      </c>
      <c r="K320" s="29">
        <v>36.332081822399999</v>
      </c>
      <c r="L320" s="29">
        <v>35.605440185951998</v>
      </c>
      <c r="M320" s="29"/>
      <c r="N320" s="29"/>
      <c r="O320" s="29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</row>
    <row r="321" spans="1:52" x14ac:dyDescent="0.3">
      <c r="A321" s="27"/>
      <c r="B321" s="27" t="s">
        <v>583</v>
      </c>
      <c r="C321" s="31">
        <v>59</v>
      </c>
      <c r="D321" s="32" t="s">
        <v>271</v>
      </c>
      <c r="E321" s="32"/>
      <c r="F321" s="29">
        <v>39.39</v>
      </c>
      <c r="G321" s="29">
        <v>39.39</v>
      </c>
      <c r="H321" s="29">
        <v>38.602200000000003</v>
      </c>
      <c r="I321" s="29">
        <v>37.830156000000002</v>
      </c>
      <c r="J321" s="29">
        <v>37.073552880000001</v>
      </c>
      <c r="K321" s="29">
        <v>36.332081822399999</v>
      </c>
      <c r="L321" s="29">
        <v>35.605440185951998</v>
      </c>
      <c r="M321" s="29"/>
      <c r="N321" s="29"/>
      <c r="O321" s="29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</row>
    <row r="322" spans="1:52" x14ac:dyDescent="0.3">
      <c r="A322" s="27"/>
      <c r="B322" s="27" t="s">
        <v>583</v>
      </c>
      <c r="C322" s="31">
        <v>61</v>
      </c>
      <c r="D322" s="32" t="s">
        <v>88</v>
      </c>
      <c r="E322" s="32"/>
      <c r="F322" s="29">
        <v>27.715</v>
      </c>
      <c r="G322" s="29">
        <v>27.715</v>
      </c>
      <c r="H322" s="29">
        <v>27.160699999999999</v>
      </c>
      <c r="I322" s="29">
        <v>26.617486</v>
      </c>
      <c r="J322" s="29">
        <v>26.08513628</v>
      </c>
      <c r="K322" s="29">
        <v>25.5634335544</v>
      </c>
      <c r="L322" s="29">
        <v>25.052164883311999</v>
      </c>
      <c r="M322" s="29"/>
      <c r="N322" s="29"/>
      <c r="O322" s="29"/>
    </row>
    <row r="323" spans="1:52" x14ac:dyDescent="0.3">
      <c r="A323" s="27"/>
      <c r="B323" s="27" t="s">
        <v>583</v>
      </c>
      <c r="C323" s="31">
        <v>62</v>
      </c>
      <c r="D323" s="32" t="s">
        <v>41</v>
      </c>
      <c r="E323" s="32"/>
      <c r="F323" s="29">
        <v>39.39</v>
      </c>
      <c r="G323" s="29">
        <v>39.39</v>
      </c>
      <c r="H323" s="29">
        <v>38.602200000000003</v>
      </c>
      <c r="I323" s="29">
        <v>37.830156000000002</v>
      </c>
      <c r="J323" s="29">
        <v>37.073552880000001</v>
      </c>
      <c r="K323" s="29">
        <v>36.332081822399999</v>
      </c>
      <c r="L323" s="29">
        <v>35.605440185951998</v>
      </c>
      <c r="M323" s="29"/>
      <c r="N323" s="29"/>
      <c r="O323" s="29"/>
    </row>
    <row r="324" spans="1:52" x14ac:dyDescent="0.3">
      <c r="A324" s="27"/>
      <c r="B324" s="27" t="s">
        <v>583</v>
      </c>
      <c r="C324" s="31">
        <v>62</v>
      </c>
      <c r="D324" s="32" t="s">
        <v>55</v>
      </c>
      <c r="E324" s="32"/>
      <c r="F324" s="29">
        <v>34.475000000000001</v>
      </c>
      <c r="G324" s="29">
        <v>34.475000000000001</v>
      </c>
      <c r="H324" s="29">
        <v>33.785499999999999</v>
      </c>
      <c r="I324" s="29">
        <v>33.109789999999997</v>
      </c>
      <c r="J324" s="29">
        <v>32.447594199999997</v>
      </c>
      <c r="K324" s="29">
        <v>31.798642315999999</v>
      </c>
      <c r="L324" s="29">
        <v>31.162669469679997</v>
      </c>
      <c r="M324" s="29"/>
      <c r="N324" s="29"/>
      <c r="O324" s="29"/>
    </row>
    <row r="325" spans="1:52" x14ac:dyDescent="0.3">
      <c r="A325" s="27"/>
      <c r="B325" s="27" t="s">
        <v>583</v>
      </c>
      <c r="C325" s="31">
        <v>68</v>
      </c>
      <c r="D325" s="32" t="s">
        <v>43</v>
      </c>
      <c r="E325" s="32"/>
      <c r="F325" s="29">
        <v>42.895000000000003</v>
      </c>
      <c r="G325" s="29">
        <v>42.895000000000003</v>
      </c>
      <c r="H325" s="29">
        <v>42.037100000000002</v>
      </c>
      <c r="I325" s="29">
        <v>41.196358000000004</v>
      </c>
      <c r="J325" s="29">
        <v>40.37243084</v>
      </c>
      <c r="K325" s="29">
        <v>39.564982223199998</v>
      </c>
      <c r="L325" s="29">
        <v>38.773682578736</v>
      </c>
      <c r="M325" s="29"/>
      <c r="N325" s="29"/>
      <c r="O325" s="29"/>
    </row>
    <row r="326" spans="1:52" x14ac:dyDescent="0.3">
      <c r="A326" s="27"/>
      <c r="B326" s="27" t="s">
        <v>583</v>
      </c>
      <c r="C326" s="31">
        <v>70</v>
      </c>
      <c r="D326" s="32" t="s">
        <v>284</v>
      </c>
      <c r="E326" s="32"/>
      <c r="F326" s="29">
        <v>47.17</v>
      </c>
      <c r="G326" s="29">
        <v>47.17</v>
      </c>
      <c r="H326" s="29">
        <v>46.226599999999998</v>
      </c>
      <c r="I326" s="29">
        <v>45.302067999999998</v>
      </c>
      <c r="J326" s="29">
        <v>44.396026639999995</v>
      </c>
      <c r="K326" s="29">
        <v>43.508106107199993</v>
      </c>
      <c r="L326" s="29">
        <v>42.63794398505599</v>
      </c>
      <c r="M326" s="29"/>
      <c r="N326" s="29"/>
      <c r="O326" s="29"/>
    </row>
    <row r="327" spans="1:52" x14ac:dyDescent="0.3">
      <c r="A327" s="27"/>
      <c r="B327" s="27" t="s">
        <v>583</v>
      </c>
      <c r="C327" s="31">
        <v>72</v>
      </c>
      <c r="D327" s="32" t="s">
        <v>286</v>
      </c>
      <c r="E327" s="32"/>
      <c r="F327" s="29">
        <v>26.88</v>
      </c>
      <c r="G327" s="29">
        <v>26.88</v>
      </c>
      <c r="H327" s="29">
        <v>26.342399999999998</v>
      </c>
      <c r="I327" s="29">
        <v>25.815551999999997</v>
      </c>
      <c r="J327" s="29">
        <v>25.299240959999995</v>
      </c>
      <c r="K327" s="29">
        <v>24.793256140799993</v>
      </c>
      <c r="L327" s="29">
        <v>24.297391017983994</v>
      </c>
      <c r="M327" s="29"/>
      <c r="N327" s="29"/>
      <c r="O327" s="29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</row>
    <row r="328" spans="1:52" s="30" customFormat="1" x14ac:dyDescent="0.3">
      <c r="A328" s="27"/>
      <c r="B328" s="27" t="s">
        <v>583</v>
      </c>
      <c r="C328" s="31">
        <v>72</v>
      </c>
      <c r="D328" s="32" t="s">
        <v>287</v>
      </c>
      <c r="E328" s="32"/>
      <c r="F328" s="29">
        <v>18.52</v>
      </c>
      <c r="G328" s="29">
        <v>18.52</v>
      </c>
      <c r="H328" s="29">
        <v>18.1496</v>
      </c>
      <c r="I328" s="29">
        <v>17.786607999999998</v>
      </c>
      <c r="J328" s="29">
        <v>17.430875839999999</v>
      </c>
      <c r="K328" s="29">
        <v>17.082258323199998</v>
      </c>
      <c r="L328" s="29">
        <v>16.740613156735996</v>
      </c>
      <c r="M328" s="29"/>
      <c r="N328" s="29"/>
      <c r="O328" s="29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</row>
    <row r="329" spans="1:52" x14ac:dyDescent="0.3">
      <c r="A329" s="27"/>
      <c r="B329" s="27" t="s">
        <v>583</v>
      </c>
      <c r="C329" s="31">
        <v>72</v>
      </c>
      <c r="D329" s="32" t="s">
        <v>78</v>
      </c>
      <c r="E329" s="32"/>
      <c r="F329" s="29">
        <v>26.88</v>
      </c>
      <c r="G329" s="29">
        <v>26.88</v>
      </c>
      <c r="H329" s="29">
        <v>26.342399999999998</v>
      </c>
      <c r="I329" s="29">
        <v>25.815551999999997</v>
      </c>
      <c r="J329" s="29">
        <v>25.299240959999995</v>
      </c>
      <c r="K329" s="29">
        <v>24.793256140799993</v>
      </c>
      <c r="L329" s="29">
        <v>24.297391017983994</v>
      </c>
      <c r="M329" s="29"/>
      <c r="N329" s="29"/>
      <c r="O329" s="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</row>
    <row r="330" spans="1:52" x14ac:dyDescent="0.3">
      <c r="A330" s="27"/>
      <c r="B330" s="27" t="s">
        <v>583</v>
      </c>
      <c r="C330" s="31">
        <v>76</v>
      </c>
      <c r="D330" s="32" t="s">
        <v>40</v>
      </c>
      <c r="E330" s="32"/>
      <c r="F330" s="29">
        <v>36.604999999999997</v>
      </c>
      <c r="G330" s="29">
        <v>36.604999999999997</v>
      </c>
      <c r="H330" s="29">
        <v>35.872899999999994</v>
      </c>
      <c r="I330" s="29">
        <v>35.155441999999994</v>
      </c>
      <c r="J330" s="29">
        <v>34.452333159999995</v>
      </c>
      <c r="K330" s="29">
        <v>33.763286496799992</v>
      </c>
      <c r="L330" s="29">
        <v>33.088020766863991</v>
      </c>
      <c r="M330" s="29"/>
      <c r="N330" s="29"/>
      <c r="O330" s="29"/>
    </row>
    <row r="331" spans="1:52" x14ac:dyDescent="0.3">
      <c r="A331" s="27"/>
      <c r="B331" s="27" t="s">
        <v>583</v>
      </c>
      <c r="C331" s="31">
        <v>76</v>
      </c>
      <c r="D331" s="32" t="s">
        <v>295</v>
      </c>
      <c r="E331" s="32"/>
      <c r="F331" s="29">
        <v>36.604999999999997</v>
      </c>
      <c r="G331" s="29">
        <v>36.604999999999997</v>
      </c>
      <c r="H331" s="29">
        <v>35.872899999999994</v>
      </c>
      <c r="I331" s="29">
        <v>35.155441999999994</v>
      </c>
      <c r="J331" s="29">
        <v>34.452333159999995</v>
      </c>
      <c r="K331" s="29">
        <v>33.763286496799992</v>
      </c>
      <c r="L331" s="29">
        <v>33.088020766863991</v>
      </c>
      <c r="M331" s="29"/>
      <c r="N331" s="29"/>
      <c r="O331" s="29"/>
    </row>
    <row r="332" spans="1:52" x14ac:dyDescent="0.3">
      <c r="A332" s="27"/>
      <c r="B332" s="27" t="s">
        <v>583</v>
      </c>
      <c r="C332" s="31" t="s">
        <v>195</v>
      </c>
      <c r="D332" s="32" t="s">
        <v>196</v>
      </c>
      <c r="E332" s="32"/>
      <c r="F332" s="29">
        <v>61.97</v>
      </c>
      <c r="G332" s="29">
        <v>61.97</v>
      </c>
      <c r="H332" s="29">
        <v>60.730599999999995</v>
      </c>
      <c r="I332" s="29">
        <v>59.515987999999993</v>
      </c>
      <c r="J332" s="29">
        <v>58.325668239999992</v>
      </c>
      <c r="K332" s="29">
        <v>57.159154875199988</v>
      </c>
      <c r="L332" s="29">
        <v>56.015971777695988</v>
      </c>
      <c r="M332" s="29"/>
      <c r="N332" s="29"/>
      <c r="O332" s="29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</row>
    <row r="333" spans="1:52" x14ac:dyDescent="0.3">
      <c r="A333" s="27"/>
      <c r="B333" s="27" t="s">
        <v>584</v>
      </c>
      <c r="C333" s="31">
        <v>1</v>
      </c>
      <c r="D333" s="32" t="s">
        <v>200</v>
      </c>
      <c r="E333" s="32" t="s">
        <v>201</v>
      </c>
      <c r="F333" s="29">
        <v>33.484999999999999</v>
      </c>
      <c r="G333" s="29">
        <v>33.484999999999999</v>
      </c>
      <c r="H333" s="29">
        <v>32.815300000000001</v>
      </c>
      <c r="I333" s="29">
        <v>32.158994</v>
      </c>
      <c r="J333" s="29">
        <v>31.515814119999998</v>
      </c>
      <c r="K333" s="29">
        <v>30.885497837599999</v>
      </c>
      <c r="L333" s="29">
        <v>30.267787880847997</v>
      </c>
      <c r="M333" s="29"/>
      <c r="N333" s="29"/>
      <c r="O333" s="29"/>
    </row>
    <row r="334" spans="1:52" x14ac:dyDescent="0.3">
      <c r="A334" s="27"/>
      <c r="B334" s="27" t="s">
        <v>584</v>
      </c>
      <c r="C334" s="31">
        <v>3</v>
      </c>
      <c r="D334" s="32" t="s">
        <v>203</v>
      </c>
      <c r="E334" s="32" t="s">
        <v>201</v>
      </c>
      <c r="F334" s="29">
        <v>37.54</v>
      </c>
      <c r="G334" s="29">
        <v>37.54</v>
      </c>
      <c r="H334" s="29">
        <v>36.789200000000001</v>
      </c>
      <c r="I334" s="29">
        <v>36.053415999999999</v>
      </c>
      <c r="J334" s="29">
        <v>35.332347679999998</v>
      </c>
      <c r="K334" s="29">
        <v>34.625700726399998</v>
      </c>
      <c r="L334" s="29">
        <v>33.933186711871997</v>
      </c>
      <c r="M334" s="29"/>
      <c r="N334" s="29"/>
      <c r="O334" s="29"/>
    </row>
    <row r="335" spans="1:52" x14ac:dyDescent="0.3">
      <c r="A335" s="27"/>
      <c r="B335" s="27" t="s">
        <v>584</v>
      </c>
      <c r="C335" s="31">
        <v>13</v>
      </c>
      <c r="D335" s="32" t="s">
        <v>207</v>
      </c>
      <c r="E335" s="32" t="s">
        <v>208</v>
      </c>
      <c r="F335" s="29">
        <v>52.09</v>
      </c>
      <c r="G335" s="29">
        <v>52.09</v>
      </c>
      <c r="H335" s="29">
        <v>51.048200000000001</v>
      </c>
      <c r="I335" s="29">
        <v>50.027236000000002</v>
      </c>
      <c r="J335" s="29">
        <v>49.026691280000001</v>
      </c>
      <c r="K335" s="29">
        <v>48.046157454400003</v>
      </c>
      <c r="L335" s="29">
        <v>47.085234305311999</v>
      </c>
      <c r="M335" s="29"/>
      <c r="N335" s="29"/>
      <c r="O335" s="29"/>
    </row>
    <row r="336" spans="1:52" x14ac:dyDescent="0.3">
      <c r="A336" s="27"/>
      <c r="B336" s="27" t="s">
        <v>584</v>
      </c>
      <c r="C336" s="31">
        <v>18</v>
      </c>
      <c r="D336" s="32" t="s">
        <v>212</v>
      </c>
      <c r="E336" s="32" t="s">
        <v>214</v>
      </c>
      <c r="F336" s="29">
        <v>30.574999999999999</v>
      </c>
      <c r="G336" s="29">
        <v>30.574999999999999</v>
      </c>
      <c r="H336" s="29">
        <v>29.9635</v>
      </c>
      <c r="I336" s="29">
        <v>29.364229999999999</v>
      </c>
      <c r="J336" s="29">
        <v>28.776945399999999</v>
      </c>
      <c r="K336" s="29">
        <v>28.201406491999997</v>
      </c>
      <c r="L336" s="29">
        <v>27.637378362159996</v>
      </c>
      <c r="M336" s="29"/>
      <c r="N336" s="29"/>
      <c r="O336" s="29"/>
    </row>
    <row r="337" spans="1:52" x14ac:dyDescent="0.3">
      <c r="A337" s="27"/>
      <c r="B337" s="27" t="s">
        <v>584</v>
      </c>
      <c r="C337" s="31">
        <v>34</v>
      </c>
      <c r="D337" s="32"/>
      <c r="E337" s="32"/>
      <c r="F337" s="29">
        <v>57.41</v>
      </c>
      <c r="G337" s="29">
        <v>57.41</v>
      </c>
      <c r="H337" s="29">
        <v>56.261799999999994</v>
      </c>
      <c r="I337" s="29">
        <v>55.136563999999993</v>
      </c>
      <c r="J337" s="29">
        <v>54.033832719999992</v>
      </c>
      <c r="K337" s="29">
        <v>52.953156065599991</v>
      </c>
      <c r="L337" s="29">
        <v>51.894092944287991</v>
      </c>
      <c r="M337" s="29"/>
      <c r="N337" s="29"/>
      <c r="O337" s="29"/>
    </row>
    <row r="338" spans="1:52" x14ac:dyDescent="0.3">
      <c r="A338" s="27"/>
      <c r="B338" s="27" t="s">
        <v>584</v>
      </c>
      <c r="C338" s="31">
        <v>36</v>
      </c>
      <c r="D338" s="32"/>
      <c r="E338" s="32"/>
      <c r="F338" s="29">
        <v>33.195</v>
      </c>
      <c r="G338" s="29">
        <v>33.195</v>
      </c>
      <c r="H338" s="29">
        <v>32.531100000000002</v>
      </c>
      <c r="I338" s="29">
        <v>31.880478</v>
      </c>
      <c r="J338" s="29">
        <v>31.242868439999999</v>
      </c>
      <c r="K338" s="29">
        <v>30.618011071199998</v>
      </c>
      <c r="L338" s="29">
        <v>30.005650849775996</v>
      </c>
      <c r="M338" s="29"/>
      <c r="N338" s="29"/>
      <c r="O338" s="29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</row>
    <row r="339" spans="1:52" x14ac:dyDescent="0.3">
      <c r="A339" s="27"/>
      <c r="B339" s="27" t="s">
        <v>584</v>
      </c>
      <c r="C339" s="31">
        <v>37</v>
      </c>
      <c r="D339" s="32" t="s">
        <v>234</v>
      </c>
      <c r="E339" s="32" t="s">
        <v>199</v>
      </c>
      <c r="F339" s="29">
        <v>18.59</v>
      </c>
      <c r="G339" s="29">
        <v>18.59</v>
      </c>
      <c r="H339" s="29">
        <v>18.2182</v>
      </c>
      <c r="I339" s="29">
        <v>17.853835999999998</v>
      </c>
      <c r="J339" s="29">
        <v>17.496759279999996</v>
      </c>
      <c r="K339" s="29">
        <v>17.146824094399996</v>
      </c>
      <c r="L339" s="29">
        <v>16.803887612511996</v>
      </c>
      <c r="M339" s="29"/>
      <c r="N339" s="29"/>
      <c r="O339" s="2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</row>
    <row r="340" spans="1:52" x14ac:dyDescent="0.3">
      <c r="A340" s="27"/>
      <c r="B340" s="27" t="s">
        <v>584</v>
      </c>
      <c r="C340" s="31">
        <v>37</v>
      </c>
      <c r="D340" s="32" t="s">
        <v>235</v>
      </c>
      <c r="E340" s="32" t="s">
        <v>214</v>
      </c>
      <c r="F340" s="29">
        <v>18.59</v>
      </c>
      <c r="G340" s="29">
        <v>18.59</v>
      </c>
      <c r="H340" s="29">
        <v>18.2182</v>
      </c>
      <c r="I340" s="29">
        <v>17.853835999999998</v>
      </c>
      <c r="J340" s="29">
        <v>17.496759279999996</v>
      </c>
      <c r="K340" s="29">
        <v>17.146824094399996</v>
      </c>
      <c r="L340" s="29">
        <v>16.803887612511996</v>
      </c>
      <c r="M340" s="29"/>
      <c r="N340" s="29"/>
      <c r="O340" s="29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</row>
    <row r="341" spans="1:52" x14ac:dyDescent="0.3">
      <c r="A341" s="27"/>
      <c r="B341" s="27" t="s">
        <v>584</v>
      </c>
      <c r="C341" s="31">
        <v>37</v>
      </c>
      <c r="D341" s="32" t="s">
        <v>235</v>
      </c>
      <c r="E341" s="32" t="s">
        <v>236</v>
      </c>
      <c r="F341" s="29">
        <v>18.59</v>
      </c>
      <c r="G341" s="29">
        <v>18.59</v>
      </c>
      <c r="H341" s="29">
        <v>18.2182</v>
      </c>
      <c r="I341" s="29">
        <v>17.853835999999998</v>
      </c>
      <c r="J341" s="29">
        <v>17.496759279999996</v>
      </c>
      <c r="K341" s="29">
        <v>17.146824094399996</v>
      </c>
      <c r="L341" s="29">
        <v>16.803887612511996</v>
      </c>
      <c r="M341" s="29"/>
      <c r="N341" s="29"/>
      <c r="O341" s="29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</row>
    <row r="342" spans="1:52" x14ac:dyDescent="0.3">
      <c r="A342" s="27"/>
      <c r="B342" s="27" t="s">
        <v>584</v>
      </c>
      <c r="C342" s="31">
        <v>37</v>
      </c>
      <c r="D342" s="32" t="s">
        <v>237</v>
      </c>
      <c r="E342" s="32" t="s">
        <v>201</v>
      </c>
      <c r="F342" s="29">
        <v>18.59</v>
      </c>
      <c r="G342" s="29">
        <v>18.59</v>
      </c>
      <c r="H342" s="29">
        <v>18.2182</v>
      </c>
      <c r="I342" s="29">
        <v>17.853835999999998</v>
      </c>
      <c r="J342" s="29">
        <v>17.496759279999996</v>
      </c>
      <c r="K342" s="29">
        <v>17.146824094399996</v>
      </c>
      <c r="L342" s="29">
        <v>16.803887612511996</v>
      </c>
      <c r="M342" s="29"/>
      <c r="N342" s="29"/>
      <c r="O342" s="29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</row>
    <row r="343" spans="1:52" x14ac:dyDescent="0.3">
      <c r="A343" s="27"/>
      <c r="B343" s="27" t="s">
        <v>584</v>
      </c>
      <c r="C343" s="31">
        <v>37</v>
      </c>
      <c r="D343" s="32" t="s">
        <v>235</v>
      </c>
      <c r="E343" s="32" t="s">
        <v>238</v>
      </c>
      <c r="F343" s="29">
        <v>18.59</v>
      </c>
      <c r="G343" s="29">
        <v>18.59</v>
      </c>
      <c r="H343" s="29">
        <v>18.2182</v>
      </c>
      <c r="I343" s="29">
        <v>17.853835999999998</v>
      </c>
      <c r="J343" s="29">
        <v>17.496759279999996</v>
      </c>
      <c r="K343" s="29">
        <v>17.146824094399996</v>
      </c>
      <c r="L343" s="29">
        <v>16.803887612511996</v>
      </c>
      <c r="M343" s="29"/>
      <c r="N343" s="29"/>
      <c r="O343" s="29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</row>
    <row r="344" spans="1:52" x14ac:dyDescent="0.3">
      <c r="A344" s="27"/>
      <c r="B344" s="27" t="s">
        <v>584</v>
      </c>
      <c r="C344" s="31">
        <v>38</v>
      </c>
      <c r="D344" s="46"/>
      <c r="E344" s="32"/>
      <c r="F344" s="29">
        <v>46.945</v>
      </c>
      <c r="G344" s="29">
        <v>46.945</v>
      </c>
      <c r="H344" s="29">
        <v>46.006099999999996</v>
      </c>
      <c r="I344" s="29">
        <v>45.085977999999997</v>
      </c>
      <c r="J344" s="29">
        <v>44.184258439999994</v>
      </c>
      <c r="K344" s="29">
        <v>43.300573271199994</v>
      </c>
      <c r="L344" s="29">
        <v>42.434561805775992</v>
      </c>
      <c r="M344" s="29"/>
      <c r="N344" s="29"/>
      <c r="O344" s="29"/>
      <c r="P344" s="40" t="s">
        <v>411</v>
      </c>
    </row>
    <row r="345" spans="1:52" x14ac:dyDescent="0.3">
      <c r="A345" s="27"/>
      <c r="B345" s="27" t="s">
        <v>584</v>
      </c>
      <c r="C345" s="31">
        <v>45</v>
      </c>
      <c r="D345" s="32" t="s">
        <v>251</v>
      </c>
      <c r="E345" s="32" t="s">
        <v>201</v>
      </c>
      <c r="F345" s="29">
        <v>24.614999999999998</v>
      </c>
      <c r="G345" s="29">
        <v>24.614999999999998</v>
      </c>
      <c r="H345" s="29">
        <v>24.122699999999998</v>
      </c>
      <c r="I345" s="29">
        <v>23.640245999999998</v>
      </c>
      <c r="J345" s="29">
        <v>23.167441079999996</v>
      </c>
      <c r="K345" s="29">
        <v>22.704092258399996</v>
      </c>
      <c r="L345" s="29">
        <v>22.250010413231994</v>
      </c>
      <c r="M345" s="29"/>
      <c r="N345" s="29"/>
      <c r="O345" s="29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</row>
    <row r="346" spans="1:52" x14ac:dyDescent="0.3">
      <c r="A346" s="27"/>
      <c r="B346" s="27" t="s">
        <v>584</v>
      </c>
      <c r="C346" s="31">
        <v>51</v>
      </c>
      <c r="D346" s="32" t="s">
        <v>264</v>
      </c>
      <c r="E346" s="32" t="s">
        <v>265</v>
      </c>
      <c r="F346" s="29">
        <v>39.454999999999998</v>
      </c>
      <c r="G346" s="29">
        <v>39.454999999999998</v>
      </c>
      <c r="H346" s="29">
        <v>38.665900000000001</v>
      </c>
      <c r="I346" s="29">
        <v>37.892581999999997</v>
      </c>
      <c r="J346" s="29">
        <v>37.134730359999999</v>
      </c>
      <c r="K346" s="29">
        <v>36.392035752799998</v>
      </c>
      <c r="L346" s="29">
        <v>35.664195037744001</v>
      </c>
      <c r="M346" s="29"/>
      <c r="N346" s="29"/>
      <c r="O346" s="29"/>
    </row>
    <row r="347" spans="1:52" x14ac:dyDescent="0.3">
      <c r="A347" s="27"/>
      <c r="B347" s="27" t="s">
        <v>584</v>
      </c>
      <c r="C347" s="31">
        <v>60</v>
      </c>
      <c r="D347" s="32" t="s">
        <v>273</v>
      </c>
      <c r="E347" s="32" t="s">
        <v>201</v>
      </c>
      <c r="F347" s="29">
        <v>32.445</v>
      </c>
      <c r="G347" s="29">
        <v>32.445</v>
      </c>
      <c r="H347" s="29">
        <v>31.796099999999999</v>
      </c>
      <c r="I347" s="29">
        <v>31.160177999999998</v>
      </c>
      <c r="J347" s="29">
        <v>30.536974439999998</v>
      </c>
      <c r="K347" s="29">
        <v>29.926234951199998</v>
      </c>
      <c r="L347" s="29">
        <v>29.327710252175997</v>
      </c>
      <c r="M347" s="29"/>
      <c r="N347" s="29"/>
      <c r="O347" s="29"/>
    </row>
    <row r="348" spans="1:52" x14ac:dyDescent="0.3">
      <c r="A348" s="27"/>
      <c r="B348" s="27" t="s">
        <v>585</v>
      </c>
      <c r="C348" s="31">
        <v>1</v>
      </c>
      <c r="D348" s="32" t="s">
        <v>200</v>
      </c>
      <c r="E348" s="32" t="s">
        <v>201</v>
      </c>
      <c r="F348" s="29">
        <v>24.984999999999999</v>
      </c>
      <c r="G348" s="29">
        <v>24.984999999999999</v>
      </c>
      <c r="H348" s="29">
        <v>24.485299999999999</v>
      </c>
      <c r="I348" s="29">
        <v>23.995593999999997</v>
      </c>
      <c r="J348" s="29">
        <v>23.515682119999997</v>
      </c>
      <c r="K348" s="29">
        <v>23.045368477599997</v>
      </c>
      <c r="L348" s="29">
        <v>22.584461108047996</v>
      </c>
      <c r="M348" s="29"/>
      <c r="N348" s="29"/>
      <c r="O348" s="29"/>
    </row>
    <row r="349" spans="1:52" x14ac:dyDescent="0.3">
      <c r="A349" s="27"/>
      <c r="B349" s="27" t="s">
        <v>585</v>
      </c>
      <c r="C349" s="31">
        <v>3</v>
      </c>
      <c r="D349" s="32" t="s">
        <v>203</v>
      </c>
      <c r="E349" s="32" t="s">
        <v>201</v>
      </c>
      <c r="F349" s="29">
        <v>29.04</v>
      </c>
      <c r="G349" s="29">
        <v>29.04</v>
      </c>
      <c r="H349" s="29">
        <v>28.459199999999999</v>
      </c>
      <c r="I349" s="29">
        <v>27.890015999999999</v>
      </c>
      <c r="J349" s="29">
        <v>27.332215679999997</v>
      </c>
      <c r="K349" s="29">
        <v>26.785571366399996</v>
      </c>
      <c r="L349" s="29">
        <v>26.249859939071996</v>
      </c>
      <c r="M349" s="29"/>
      <c r="N349" s="29"/>
      <c r="O349" s="29"/>
    </row>
    <row r="350" spans="1:52" x14ac:dyDescent="0.3">
      <c r="A350" s="27"/>
      <c r="B350" s="27" t="s">
        <v>585</v>
      </c>
      <c r="C350" s="31">
        <v>13</v>
      </c>
      <c r="D350" s="32" t="s">
        <v>207</v>
      </c>
      <c r="E350" s="32" t="s">
        <v>208</v>
      </c>
      <c r="F350" s="29">
        <v>43.59</v>
      </c>
      <c r="G350" s="29">
        <v>43.59</v>
      </c>
      <c r="H350" s="29">
        <v>42.718200000000003</v>
      </c>
      <c r="I350" s="29">
        <v>41.863835999999999</v>
      </c>
      <c r="J350" s="29">
        <v>41.026559280000001</v>
      </c>
      <c r="K350" s="29">
        <v>40.206028094399997</v>
      </c>
      <c r="L350" s="29">
        <v>39.401907532511999</v>
      </c>
      <c r="M350" s="29"/>
      <c r="N350" s="29"/>
      <c r="O350" s="29"/>
    </row>
    <row r="351" spans="1:52" x14ac:dyDescent="0.3">
      <c r="A351" s="27"/>
      <c r="B351" s="27" t="s">
        <v>585</v>
      </c>
      <c r="C351" s="31">
        <v>18</v>
      </c>
      <c r="D351" s="32" t="s">
        <v>212</v>
      </c>
      <c r="E351" s="32" t="s">
        <v>214</v>
      </c>
      <c r="F351" s="29">
        <v>22.074999999999999</v>
      </c>
      <c r="G351" s="29">
        <v>22.074999999999999</v>
      </c>
      <c r="H351" s="29">
        <v>21.633499999999998</v>
      </c>
      <c r="I351" s="29">
        <v>21.200829999999996</v>
      </c>
      <c r="J351" s="29">
        <v>20.776813399999995</v>
      </c>
      <c r="K351" s="29">
        <v>20.361277131999994</v>
      </c>
      <c r="L351" s="29">
        <v>19.954051589359995</v>
      </c>
      <c r="M351" s="29"/>
      <c r="N351" s="29"/>
      <c r="O351" s="29"/>
    </row>
    <row r="352" spans="1:52" s="30" customFormat="1" x14ac:dyDescent="0.3">
      <c r="A352" s="27"/>
      <c r="B352" s="27" t="s">
        <v>585</v>
      </c>
      <c r="C352" s="31">
        <v>34</v>
      </c>
      <c r="D352" s="32"/>
      <c r="E352" s="32"/>
      <c r="F352" s="29">
        <v>48.91</v>
      </c>
      <c r="G352" s="29">
        <v>48.91</v>
      </c>
      <c r="H352" s="29">
        <v>47.931799999999996</v>
      </c>
      <c r="I352" s="29">
        <v>46.973163999999997</v>
      </c>
      <c r="J352" s="29">
        <v>46.033700719999999</v>
      </c>
      <c r="K352" s="29">
        <v>45.113026705599999</v>
      </c>
      <c r="L352" s="29">
        <v>44.210766171487997</v>
      </c>
      <c r="M352" s="29"/>
      <c r="N352" s="29"/>
      <c r="O352" s="29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AZ352" s="4"/>
    </row>
    <row r="353" spans="1:52" s="30" customFormat="1" x14ac:dyDescent="0.3">
      <c r="A353" s="27"/>
      <c r="B353" s="27" t="s">
        <v>585</v>
      </c>
      <c r="C353" s="31">
        <v>36</v>
      </c>
      <c r="D353" s="32"/>
      <c r="E353" s="32"/>
      <c r="F353" s="29">
        <v>24.695</v>
      </c>
      <c r="G353" s="29">
        <v>24.695</v>
      </c>
      <c r="H353" s="29">
        <v>24.2011</v>
      </c>
      <c r="I353" s="29">
        <v>23.717078000000001</v>
      </c>
      <c r="J353" s="29">
        <v>23.242736440000002</v>
      </c>
      <c r="K353" s="29">
        <v>22.777881711200003</v>
      </c>
      <c r="L353" s="29">
        <v>22.322324076976003</v>
      </c>
      <c r="M353" s="29"/>
      <c r="N353" s="29"/>
      <c r="O353" s="29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</row>
    <row r="354" spans="1:52" s="30" customFormat="1" x14ac:dyDescent="0.3">
      <c r="A354" s="27"/>
      <c r="B354" s="27" t="s">
        <v>585</v>
      </c>
      <c r="C354" s="31">
        <v>37</v>
      </c>
      <c r="D354" s="32" t="s">
        <v>234</v>
      </c>
      <c r="E354" s="32" t="s">
        <v>199</v>
      </c>
      <c r="F354" s="29">
        <v>16</v>
      </c>
      <c r="G354" s="29">
        <v>16</v>
      </c>
      <c r="H354" s="29">
        <v>15.68</v>
      </c>
      <c r="I354" s="29">
        <v>15.366399999999999</v>
      </c>
      <c r="J354" s="29">
        <v>15.059071999999999</v>
      </c>
      <c r="K354" s="29">
        <v>14.757890559999998</v>
      </c>
      <c r="L354" s="29">
        <v>14.462732748799997</v>
      </c>
      <c r="M354" s="29"/>
      <c r="N354" s="29"/>
      <c r="O354" s="29"/>
      <c r="P354" s="40" t="s">
        <v>411</v>
      </c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AZ354" s="4"/>
    </row>
    <row r="355" spans="1:52" s="30" customFormat="1" x14ac:dyDescent="0.3">
      <c r="A355" s="27"/>
      <c r="B355" s="27" t="s">
        <v>585</v>
      </c>
      <c r="C355" s="31">
        <v>37</v>
      </c>
      <c r="D355" s="32" t="s">
        <v>235</v>
      </c>
      <c r="E355" s="32" t="s">
        <v>214</v>
      </c>
      <c r="F355" s="29">
        <v>16</v>
      </c>
      <c r="G355" s="29">
        <v>16</v>
      </c>
      <c r="H355" s="29">
        <v>15.68</v>
      </c>
      <c r="I355" s="29">
        <v>15.366399999999999</v>
      </c>
      <c r="J355" s="29">
        <v>15.059071999999999</v>
      </c>
      <c r="K355" s="29">
        <v>14.757890559999998</v>
      </c>
      <c r="L355" s="29">
        <v>14.462732748799997</v>
      </c>
      <c r="M355" s="29"/>
      <c r="N355" s="29"/>
      <c r="O355" s="29"/>
      <c r="P355" s="40" t="s">
        <v>411</v>
      </c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AZ355" s="4"/>
    </row>
    <row r="356" spans="1:52" s="30" customFormat="1" x14ac:dyDescent="0.3">
      <c r="A356" s="27"/>
      <c r="B356" s="27" t="s">
        <v>585</v>
      </c>
      <c r="C356" s="31">
        <v>37</v>
      </c>
      <c r="D356" s="32" t="s">
        <v>235</v>
      </c>
      <c r="E356" s="32" t="s">
        <v>236</v>
      </c>
      <c r="F356" s="29">
        <v>16</v>
      </c>
      <c r="G356" s="29">
        <v>16</v>
      </c>
      <c r="H356" s="29">
        <v>15.68</v>
      </c>
      <c r="I356" s="29">
        <v>15.366399999999999</v>
      </c>
      <c r="J356" s="29">
        <v>15.059071999999999</v>
      </c>
      <c r="K356" s="29">
        <v>14.757890559999998</v>
      </c>
      <c r="L356" s="29">
        <v>14.462732748799997</v>
      </c>
      <c r="M356" s="29"/>
      <c r="N356" s="29"/>
      <c r="O356" s="29"/>
      <c r="P356" s="40" t="s">
        <v>411</v>
      </c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AZ356" s="4"/>
    </row>
    <row r="357" spans="1:52" x14ac:dyDescent="0.3">
      <c r="A357" s="27"/>
      <c r="B357" s="27" t="s">
        <v>585</v>
      </c>
      <c r="C357" s="31">
        <v>37</v>
      </c>
      <c r="D357" s="32" t="s">
        <v>237</v>
      </c>
      <c r="E357" s="32" t="s">
        <v>201</v>
      </c>
      <c r="F357" s="29">
        <v>16</v>
      </c>
      <c r="G357" s="29">
        <v>16</v>
      </c>
      <c r="H357" s="29">
        <v>15.68</v>
      </c>
      <c r="I357" s="29">
        <v>15.366399999999999</v>
      </c>
      <c r="J357" s="29">
        <v>15.059071999999999</v>
      </c>
      <c r="K357" s="29">
        <v>14.757890559999998</v>
      </c>
      <c r="L357" s="29">
        <v>14.462732748799997</v>
      </c>
      <c r="M357" s="29"/>
      <c r="N357" s="29"/>
      <c r="O357" s="29"/>
      <c r="P357" s="40" t="s">
        <v>411</v>
      </c>
    </row>
    <row r="358" spans="1:52" x14ac:dyDescent="0.3">
      <c r="A358" s="27"/>
      <c r="B358" s="27" t="s">
        <v>585</v>
      </c>
      <c r="C358" s="31">
        <v>37</v>
      </c>
      <c r="D358" s="32" t="s">
        <v>235</v>
      </c>
      <c r="E358" s="32" t="s">
        <v>238</v>
      </c>
      <c r="F358" s="29">
        <v>16</v>
      </c>
      <c r="G358" s="29">
        <v>16</v>
      </c>
      <c r="H358" s="29">
        <v>15.68</v>
      </c>
      <c r="I358" s="29">
        <v>15.366399999999999</v>
      </c>
      <c r="J358" s="29">
        <v>15.059071999999999</v>
      </c>
      <c r="K358" s="29">
        <v>14.757890559999998</v>
      </c>
      <c r="L358" s="29">
        <v>14.462732748799997</v>
      </c>
      <c r="M358" s="29"/>
      <c r="N358" s="29"/>
      <c r="O358" s="29"/>
      <c r="P358" s="40" t="s">
        <v>412</v>
      </c>
    </row>
    <row r="359" spans="1:52" x14ac:dyDescent="0.3">
      <c r="A359" s="27"/>
      <c r="B359" s="27" t="s">
        <v>585</v>
      </c>
      <c r="C359" s="31">
        <v>38</v>
      </c>
      <c r="D359" s="32"/>
      <c r="E359" s="32"/>
      <c r="F359" s="29">
        <v>38.445</v>
      </c>
      <c r="G359" s="29">
        <v>38.445</v>
      </c>
      <c r="H359" s="29">
        <v>37.676099999999998</v>
      </c>
      <c r="I359" s="29">
        <v>36.922577999999994</v>
      </c>
      <c r="J359" s="29">
        <v>36.184126439999993</v>
      </c>
      <c r="K359" s="29">
        <v>35.460443911199995</v>
      </c>
      <c r="L359" s="29">
        <v>34.751235032975991</v>
      </c>
      <c r="M359" s="29"/>
      <c r="N359" s="29"/>
      <c r="O359" s="29"/>
      <c r="P359" s="40" t="s">
        <v>411</v>
      </c>
    </row>
    <row r="360" spans="1:52" x14ac:dyDescent="0.3">
      <c r="A360" s="27"/>
      <c r="B360" s="27" t="s">
        <v>585</v>
      </c>
      <c r="C360" s="31">
        <v>45</v>
      </c>
      <c r="D360" s="32" t="s">
        <v>251</v>
      </c>
      <c r="E360" s="32" t="s">
        <v>201</v>
      </c>
      <c r="F360" s="29">
        <v>16.114999999999998</v>
      </c>
      <c r="G360" s="29">
        <v>16.114999999999998</v>
      </c>
      <c r="H360" s="29">
        <v>15.792699999999998</v>
      </c>
      <c r="I360" s="29">
        <v>15.476845999999998</v>
      </c>
      <c r="J360" s="29">
        <v>15.167309079999997</v>
      </c>
      <c r="K360" s="29">
        <v>14.863962898399997</v>
      </c>
      <c r="L360" s="29">
        <v>14.566683640431997</v>
      </c>
      <c r="M360" s="29"/>
      <c r="N360" s="29"/>
      <c r="O360" s="29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</row>
    <row r="361" spans="1:52" x14ac:dyDescent="0.3">
      <c r="A361" s="27"/>
      <c r="B361" s="27" t="s">
        <v>585</v>
      </c>
      <c r="C361" s="31">
        <v>51</v>
      </c>
      <c r="D361" s="32" t="s">
        <v>264</v>
      </c>
      <c r="E361" s="32" t="s">
        <v>265</v>
      </c>
      <c r="F361" s="29">
        <v>30.954999999999998</v>
      </c>
      <c r="G361" s="29">
        <v>30.954999999999998</v>
      </c>
      <c r="H361" s="29">
        <v>30.335899999999999</v>
      </c>
      <c r="I361" s="29">
        <v>29.729181999999998</v>
      </c>
      <c r="J361" s="29">
        <v>29.134598359999998</v>
      </c>
      <c r="K361" s="29">
        <v>28.551906392799999</v>
      </c>
      <c r="L361" s="29">
        <v>27.980868264944</v>
      </c>
      <c r="M361" s="29"/>
      <c r="N361" s="29"/>
      <c r="O361" s="29"/>
    </row>
    <row r="362" spans="1:52" x14ac:dyDescent="0.3">
      <c r="A362" s="27"/>
      <c r="B362" s="27" t="s">
        <v>585</v>
      </c>
      <c r="C362" s="31">
        <v>60</v>
      </c>
      <c r="D362" s="32" t="s">
        <v>273</v>
      </c>
      <c r="E362" s="32" t="s">
        <v>201</v>
      </c>
      <c r="F362" s="29">
        <v>23.945</v>
      </c>
      <c r="G362" s="29">
        <v>23.945</v>
      </c>
      <c r="H362" s="29">
        <v>23.466100000000001</v>
      </c>
      <c r="I362" s="29">
        <v>22.996777999999999</v>
      </c>
      <c r="J362" s="29">
        <v>22.536842439999997</v>
      </c>
      <c r="K362" s="29">
        <v>22.086105591199996</v>
      </c>
      <c r="L362" s="29">
        <v>21.644383479375996</v>
      </c>
      <c r="M362" s="29"/>
      <c r="N362" s="29"/>
      <c r="O362" s="29"/>
    </row>
    <row r="363" spans="1:52" x14ac:dyDescent="0.3">
      <c r="A363" s="27"/>
      <c r="B363" s="27" t="s">
        <v>576</v>
      </c>
      <c r="C363" s="31">
        <v>1</v>
      </c>
      <c r="D363" s="32" t="s">
        <v>89</v>
      </c>
      <c r="E363" s="32" t="s">
        <v>343</v>
      </c>
      <c r="F363" s="29">
        <v>23.72</v>
      </c>
      <c r="G363" s="29">
        <v>23.3</v>
      </c>
      <c r="H363" s="29">
        <v>23.3</v>
      </c>
      <c r="I363" s="29">
        <v>22.178999999999998</v>
      </c>
      <c r="J363" s="29">
        <v>22.178999999999998</v>
      </c>
      <c r="K363" s="29">
        <v>21.208000000000002</v>
      </c>
      <c r="L363" s="29">
        <v>20.490000000000002</v>
      </c>
      <c r="M363" s="29">
        <v>20.198</v>
      </c>
      <c r="N363" s="29">
        <v>20.003</v>
      </c>
      <c r="O363" s="29">
        <v>20.003</v>
      </c>
    </row>
    <row r="364" spans="1:52" x14ac:dyDescent="0.3">
      <c r="A364" s="27"/>
      <c r="B364" s="27" t="s">
        <v>576</v>
      </c>
      <c r="C364" s="31">
        <v>3</v>
      </c>
      <c r="D364" s="32" t="s">
        <v>95</v>
      </c>
      <c r="E364" s="32" t="s">
        <v>343</v>
      </c>
      <c r="F364" s="29">
        <v>23.79</v>
      </c>
      <c r="G364" s="29">
        <v>23.04</v>
      </c>
      <c r="H364" s="29">
        <v>23.04</v>
      </c>
      <c r="I364" s="29">
        <v>21.861000000000001</v>
      </c>
      <c r="J364" s="29">
        <v>21.861000000000001</v>
      </c>
      <c r="K364" s="29">
        <v>20.771999999999998</v>
      </c>
      <c r="L364" s="29">
        <v>20.402999999999999</v>
      </c>
      <c r="M364" s="29">
        <v>20.134999999999998</v>
      </c>
      <c r="N364" s="29">
        <v>19.942</v>
      </c>
      <c r="O364" s="29">
        <v>19.942</v>
      </c>
    </row>
    <row r="365" spans="1:52" x14ac:dyDescent="0.3">
      <c r="A365" s="27"/>
      <c r="B365" s="27" t="s">
        <v>576</v>
      </c>
      <c r="C365" s="31">
        <v>13</v>
      </c>
      <c r="D365" s="32" t="s">
        <v>61</v>
      </c>
      <c r="E365" s="32" t="s">
        <v>343</v>
      </c>
      <c r="F365" s="29">
        <v>35.068000000000005</v>
      </c>
      <c r="G365" s="29">
        <v>35.250600000000006</v>
      </c>
      <c r="H365" s="29">
        <v>35.250600000000006</v>
      </c>
      <c r="I365" s="29">
        <v>34.478400000000008</v>
      </c>
      <c r="J365" s="29">
        <v>34.478400000000008</v>
      </c>
      <c r="K365" s="29">
        <v>32.621600000000001</v>
      </c>
      <c r="L365" s="29">
        <v>32.198099999999997</v>
      </c>
      <c r="M365" s="29">
        <v>31.891200000000005</v>
      </c>
      <c r="N365" s="29">
        <v>31.5854</v>
      </c>
      <c r="O365" s="29">
        <v>31.5854</v>
      </c>
    </row>
    <row r="366" spans="1:52" x14ac:dyDescent="0.3">
      <c r="A366" s="27"/>
      <c r="B366" s="27" t="s">
        <v>576</v>
      </c>
      <c r="C366" s="31">
        <v>14</v>
      </c>
      <c r="D366" s="32" t="s">
        <v>349</v>
      </c>
      <c r="E366" s="32" t="s">
        <v>343</v>
      </c>
      <c r="F366" s="29">
        <v>20.305599999999998</v>
      </c>
      <c r="G366" s="29">
        <v>19.626460000000002</v>
      </c>
      <c r="H366" s="29">
        <v>19.626460000000002</v>
      </c>
      <c r="I366" s="29">
        <v>18.3995</v>
      </c>
      <c r="J366" s="29">
        <v>18.3995</v>
      </c>
      <c r="K366" s="29">
        <v>17.632159999999999</v>
      </c>
      <c r="L366" s="29">
        <v>17.151959999999999</v>
      </c>
      <c r="M366" s="29">
        <v>16.701159999999998</v>
      </c>
      <c r="N366" s="29">
        <v>16.54044</v>
      </c>
      <c r="O366" s="29">
        <v>16.54044</v>
      </c>
    </row>
    <row r="367" spans="1:52" x14ac:dyDescent="0.3">
      <c r="A367" s="27"/>
      <c r="B367" s="27" t="s">
        <v>576</v>
      </c>
      <c r="C367" s="31">
        <v>16</v>
      </c>
      <c r="D367" s="32" t="s">
        <v>354</v>
      </c>
      <c r="E367" s="32" t="s">
        <v>355</v>
      </c>
      <c r="F367" s="29">
        <v>27.48</v>
      </c>
      <c r="G367" s="29">
        <v>26.518000000000001</v>
      </c>
      <c r="H367" s="29">
        <v>26.518000000000001</v>
      </c>
      <c r="I367" s="29">
        <v>22.898</v>
      </c>
      <c r="J367" s="29">
        <v>22.898</v>
      </c>
      <c r="K367" s="29">
        <v>20.454000000000001</v>
      </c>
      <c r="L367" s="29">
        <v>18.318000000000001</v>
      </c>
      <c r="M367" s="29">
        <v>16.391999999999999</v>
      </c>
      <c r="N367" s="29">
        <v>16.234999999999999</v>
      </c>
      <c r="O367" s="29">
        <v>16.234999999999999</v>
      </c>
    </row>
    <row r="368" spans="1:52" x14ac:dyDescent="0.3">
      <c r="A368" s="27"/>
      <c r="B368" s="27" t="s">
        <v>576</v>
      </c>
      <c r="C368" s="31">
        <v>16</v>
      </c>
      <c r="D368" s="32" t="s">
        <v>356</v>
      </c>
      <c r="E368" s="32" t="s">
        <v>355</v>
      </c>
      <c r="F368" s="29">
        <v>27.48</v>
      </c>
      <c r="G368" s="29">
        <v>26.518000000000001</v>
      </c>
      <c r="H368" s="29">
        <v>26.518000000000001</v>
      </c>
      <c r="I368" s="29">
        <v>22.898</v>
      </c>
      <c r="J368" s="29">
        <v>22.898</v>
      </c>
      <c r="K368" s="29">
        <v>20.454000000000001</v>
      </c>
      <c r="L368" s="29">
        <v>18.318000000000001</v>
      </c>
      <c r="M368" s="29">
        <v>16.391999999999999</v>
      </c>
      <c r="N368" s="29">
        <v>16.234999999999999</v>
      </c>
      <c r="O368" s="29">
        <v>16.234999999999999</v>
      </c>
    </row>
    <row r="369" spans="1:52" x14ac:dyDescent="0.3">
      <c r="A369" s="27"/>
      <c r="B369" s="27" t="s">
        <v>576</v>
      </c>
      <c r="C369" s="31">
        <v>16</v>
      </c>
      <c r="D369" s="32" t="s">
        <v>357</v>
      </c>
      <c r="E369" s="32" t="s">
        <v>343</v>
      </c>
      <c r="F369" s="29">
        <v>19.57</v>
      </c>
      <c r="G369" s="29">
        <v>18.899999999999999</v>
      </c>
      <c r="H369" s="29">
        <v>18.899999999999999</v>
      </c>
      <c r="I369" s="29">
        <v>17.795999999999999</v>
      </c>
      <c r="J369" s="29">
        <v>17.795999999999999</v>
      </c>
      <c r="K369" s="29">
        <v>16.782</v>
      </c>
      <c r="L369" s="29">
        <v>16.451000000000001</v>
      </c>
      <c r="M369" s="29">
        <v>16.221</v>
      </c>
      <c r="N369" s="29">
        <v>16.065000000000001</v>
      </c>
      <c r="O369" s="29">
        <v>16.065000000000001</v>
      </c>
    </row>
    <row r="370" spans="1:52" s="30" customFormat="1" x14ac:dyDescent="0.3">
      <c r="A370" s="27"/>
      <c r="B370" s="27" t="s">
        <v>576</v>
      </c>
      <c r="C370" s="31">
        <v>17</v>
      </c>
      <c r="D370" s="32" t="s">
        <v>102</v>
      </c>
      <c r="E370" s="32" t="s">
        <v>355</v>
      </c>
      <c r="F370" s="29">
        <v>27.9</v>
      </c>
      <c r="G370" s="29">
        <v>27.014999999999997</v>
      </c>
      <c r="H370" s="29">
        <v>27.014999999999997</v>
      </c>
      <c r="I370" s="29">
        <v>23.462</v>
      </c>
      <c r="J370" s="29">
        <v>23.462</v>
      </c>
      <c r="K370" s="29">
        <v>20.788999999999998</v>
      </c>
      <c r="L370" s="29">
        <v>18.649000000000001</v>
      </c>
      <c r="M370" s="29">
        <v>16.798999999999999</v>
      </c>
      <c r="N370" s="29">
        <v>16.637999999999998</v>
      </c>
      <c r="O370" s="29">
        <v>16.637999999999998</v>
      </c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  <c r="AM370" s="4"/>
      <c r="AN370" s="4"/>
      <c r="AO370" s="4"/>
      <c r="AP370" s="4"/>
      <c r="AQ370" s="4"/>
      <c r="AR370" s="4"/>
      <c r="AS370" s="4"/>
      <c r="AT370" s="4"/>
      <c r="AU370" s="4"/>
      <c r="AV370" s="4"/>
      <c r="AW370" s="4"/>
      <c r="AX370" s="4"/>
      <c r="AY370" s="4"/>
      <c r="AZ370" s="4"/>
    </row>
    <row r="371" spans="1:52" x14ac:dyDescent="0.3">
      <c r="A371" s="27"/>
      <c r="B371" s="27" t="s">
        <v>576</v>
      </c>
      <c r="C371" s="31">
        <v>17</v>
      </c>
      <c r="D371" s="32" t="s">
        <v>210</v>
      </c>
      <c r="E371" s="32" t="s">
        <v>355</v>
      </c>
      <c r="F371" s="29">
        <v>27.9</v>
      </c>
      <c r="G371" s="29">
        <v>27.014999999999997</v>
      </c>
      <c r="H371" s="29">
        <v>27.014999999999997</v>
      </c>
      <c r="I371" s="29">
        <v>23.462</v>
      </c>
      <c r="J371" s="29">
        <v>23.462</v>
      </c>
      <c r="K371" s="29">
        <v>20.788999999999998</v>
      </c>
      <c r="L371" s="29">
        <v>18.649000000000001</v>
      </c>
      <c r="M371" s="29">
        <v>16.798999999999999</v>
      </c>
      <c r="N371" s="29">
        <v>16.637999999999998</v>
      </c>
      <c r="O371" s="29">
        <v>16.637999999999998</v>
      </c>
    </row>
    <row r="372" spans="1:52" x14ac:dyDescent="0.3">
      <c r="A372" s="27"/>
      <c r="B372" s="27" t="s">
        <v>576</v>
      </c>
      <c r="C372" s="31">
        <v>18</v>
      </c>
      <c r="D372" s="32" t="s">
        <v>363</v>
      </c>
      <c r="E372" s="32" t="s">
        <v>355</v>
      </c>
      <c r="F372" s="29">
        <v>60.53</v>
      </c>
      <c r="G372" s="29">
        <v>59.451000000000001</v>
      </c>
      <c r="H372" s="29">
        <v>59.451000000000001</v>
      </c>
      <c r="I372" s="29">
        <v>51.657000000000004</v>
      </c>
      <c r="J372" s="29">
        <v>51.657000000000004</v>
      </c>
      <c r="K372" s="29">
        <v>47.537999999999997</v>
      </c>
      <c r="L372" s="29">
        <v>47.089999999999996</v>
      </c>
      <c r="M372" s="29">
        <v>46.641000000000005</v>
      </c>
      <c r="N372" s="29">
        <v>46.192999999999998</v>
      </c>
      <c r="O372" s="29">
        <v>46.192999999999998</v>
      </c>
    </row>
    <row r="373" spans="1:52" x14ac:dyDescent="0.3">
      <c r="A373" s="27"/>
      <c r="B373" s="27" t="s">
        <v>576</v>
      </c>
      <c r="C373" s="31">
        <v>18</v>
      </c>
      <c r="D373" s="32" t="s">
        <v>62</v>
      </c>
      <c r="E373" s="32" t="s">
        <v>343</v>
      </c>
      <c r="F373" s="29">
        <v>25.637200000000004</v>
      </c>
      <c r="G373" s="29">
        <v>25.525920000000003</v>
      </c>
      <c r="H373" s="29">
        <v>25.525920000000003</v>
      </c>
      <c r="I373" s="29">
        <v>23.101300000000002</v>
      </c>
      <c r="J373" s="29">
        <v>23.101300000000002</v>
      </c>
      <c r="K373" s="29">
        <v>20.954880000000003</v>
      </c>
      <c r="L373" s="29">
        <v>19.067399999999999</v>
      </c>
      <c r="M373" s="29">
        <v>17.19811</v>
      </c>
      <c r="N373" s="29">
        <v>16.622450000000001</v>
      </c>
      <c r="O373" s="29">
        <v>16.622450000000001</v>
      </c>
    </row>
    <row r="374" spans="1:52" x14ac:dyDescent="0.3">
      <c r="A374" s="27"/>
      <c r="B374" s="27" t="s">
        <v>576</v>
      </c>
      <c r="C374" s="31">
        <v>21</v>
      </c>
      <c r="D374" s="32" t="s">
        <v>216</v>
      </c>
      <c r="E374" s="32" t="s">
        <v>343</v>
      </c>
      <c r="F374" s="29">
        <v>30.437000000000005</v>
      </c>
      <c r="G374" s="29">
        <v>29.891400000000004</v>
      </c>
      <c r="H374" s="29">
        <v>29.891400000000004</v>
      </c>
      <c r="I374" s="29">
        <v>28.616500000000002</v>
      </c>
      <c r="J374" s="29">
        <v>28.616500000000002</v>
      </c>
      <c r="K374" s="29">
        <v>27.436200000000003</v>
      </c>
      <c r="L374" s="29">
        <v>27.150200000000002</v>
      </c>
      <c r="M374" s="29">
        <v>26.515500000000003</v>
      </c>
      <c r="N374" s="29">
        <v>26.260300000000001</v>
      </c>
      <c r="O374" s="29">
        <v>26.260300000000001</v>
      </c>
    </row>
    <row r="375" spans="1:52" x14ac:dyDescent="0.3">
      <c r="A375" s="27"/>
      <c r="B375" s="27" t="s">
        <v>576</v>
      </c>
      <c r="C375" s="31">
        <v>27</v>
      </c>
      <c r="D375" s="32" t="s">
        <v>94</v>
      </c>
      <c r="E375" s="32" t="s">
        <v>343</v>
      </c>
      <c r="F375" s="29">
        <v>21.716799999999999</v>
      </c>
      <c r="G375" s="29">
        <v>21.016099999999998</v>
      </c>
      <c r="H375" s="29">
        <v>21.016099999999998</v>
      </c>
      <c r="I375" s="29">
        <v>19.76464</v>
      </c>
      <c r="J375" s="29">
        <v>19.76464</v>
      </c>
      <c r="K375" s="29">
        <v>18.971820000000001</v>
      </c>
      <c r="L375" s="29">
        <v>18.47888</v>
      </c>
      <c r="M375" s="29">
        <v>18.015340000000002</v>
      </c>
      <c r="N375" s="29">
        <v>17.84188</v>
      </c>
      <c r="O375" s="29">
        <v>17.84188</v>
      </c>
    </row>
    <row r="376" spans="1:52" x14ac:dyDescent="0.3">
      <c r="A376" s="27"/>
      <c r="B376" s="27" t="s">
        <v>576</v>
      </c>
      <c r="C376" s="31">
        <v>29</v>
      </c>
      <c r="D376" s="32" t="s">
        <v>369</v>
      </c>
      <c r="E376" s="32" t="s">
        <v>343</v>
      </c>
      <c r="F376" s="29">
        <v>20.5</v>
      </c>
      <c r="G376" s="29">
        <v>19.812000000000001</v>
      </c>
      <c r="H376" s="29">
        <v>19.812000000000001</v>
      </c>
      <c r="I376" s="29">
        <v>18.564</v>
      </c>
      <c r="J376" s="29">
        <v>18.564</v>
      </c>
      <c r="K376" s="29">
        <v>17.785</v>
      </c>
      <c r="L376" s="29">
        <v>17.297000000000001</v>
      </c>
      <c r="M376" s="29">
        <v>16.838999999999999</v>
      </c>
      <c r="N376" s="29">
        <v>16.677</v>
      </c>
      <c r="O376" s="29">
        <v>16.677</v>
      </c>
    </row>
    <row r="377" spans="1:52" x14ac:dyDescent="0.3">
      <c r="A377" s="27"/>
      <c r="B377" s="27" t="s">
        <v>576</v>
      </c>
      <c r="C377" s="31">
        <v>31</v>
      </c>
      <c r="D377" s="32" t="s">
        <v>64</v>
      </c>
      <c r="E377" s="32" t="s">
        <v>355</v>
      </c>
      <c r="F377" s="29">
        <v>34.9</v>
      </c>
      <c r="G377" s="29">
        <v>34.150999999999996</v>
      </c>
      <c r="H377" s="29">
        <v>34.150999999999996</v>
      </c>
      <c r="I377" s="29">
        <v>29.919999999999998</v>
      </c>
      <c r="J377" s="29">
        <v>29.919999999999998</v>
      </c>
      <c r="K377" s="29">
        <v>26.751999999999999</v>
      </c>
      <c r="L377" s="29">
        <v>23.974</v>
      </c>
      <c r="M377" s="29">
        <v>21.913999999999998</v>
      </c>
      <c r="N377" s="29">
        <v>21.702999999999999</v>
      </c>
      <c r="O377" s="29">
        <v>21.702999999999999</v>
      </c>
    </row>
    <row r="378" spans="1:52" x14ac:dyDescent="0.3">
      <c r="A378" s="27"/>
      <c r="B378" s="27" t="s">
        <v>576</v>
      </c>
      <c r="C378" s="31">
        <v>31</v>
      </c>
      <c r="D378" s="32" t="s">
        <v>222</v>
      </c>
      <c r="E378" s="32" t="s">
        <v>343</v>
      </c>
      <c r="F378" s="29">
        <v>21.669</v>
      </c>
      <c r="G378" s="29">
        <v>21.28398</v>
      </c>
      <c r="H378" s="29">
        <v>21.28398</v>
      </c>
      <c r="I378" s="29">
        <v>20.054519999999997</v>
      </c>
      <c r="J378" s="29">
        <v>20.054519999999997</v>
      </c>
      <c r="K378" s="29">
        <v>19.005479999999999</v>
      </c>
      <c r="L378" s="29">
        <v>18.200099999999999</v>
      </c>
      <c r="M378" s="29">
        <v>17.909009999999999</v>
      </c>
      <c r="N378" s="29">
        <v>17.73696</v>
      </c>
      <c r="O378" s="29">
        <v>17.73696</v>
      </c>
    </row>
    <row r="379" spans="1:52" x14ac:dyDescent="0.3">
      <c r="A379" s="27"/>
      <c r="B379" s="27" t="s">
        <v>576</v>
      </c>
      <c r="C379" s="31">
        <v>33</v>
      </c>
      <c r="D379" s="32" t="s">
        <v>376</v>
      </c>
      <c r="E379" s="32" t="s">
        <v>343</v>
      </c>
      <c r="F379" s="29">
        <v>19.57</v>
      </c>
      <c r="G379" s="29">
        <v>18.899999999999999</v>
      </c>
      <c r="H379" s="29">
        <v>18.899999999999999</v>
      </c>
      <c r="I379" s="29">
        <v>17.795999999999999</v>
      </c>
      <c r="J379" s="29">
        <v>17.795999999999999</v>
      </c>
      <c r="K379" s="29">
        <v>16.782</v>
      </c>
      <c r="L379" s="29">
        <v>16.451000000000001</v>
      </c>
      <c r="M379" s="29">
        <v>16.221</v>
      </c>
      <c r="N379" s="29">
        <v>16.065000000000001</v>
      </c>
      <c r="O379" s="29">
        <v>16.065000000000001</v>
      </c>
    </row>
    <row r="380" spans="1:52" x14ac:dyDescent="0.3">
      <c r="A380" s="27"/>
      <c r="B380" s="27" t="s">
        <v>576</v>
      </c>
      <c r="C380" s="31">
        <v>33</v>
      </c>
      <c r="D380" s="32" t="s">
        <v>224</v>
      </c>
      <c r="E380" s="32" t="s">
        <v>355</v>
      </c>
      <c r="F380" s="29">
        <v>38.89</v>
      </c>
      <c r="G380" s="29">
        <v>38.192999999999998</v>
      </c>
      <c r="H380" s="29">
        <v>38.192999999999998</v>
      </c>
      <c r="I380" s="29">
        <v>32.339999999999996</v>
      </c>
      <c r="J380" s="29">
        <v>32.339999999999996</v>
      </c>
      <c r="K380" s="29">
        <v>27.958999999999996</v>
      </c>
      <c r="L380" s="29">
        <v>27.695</v>
      </c>
      <c r="M380" s="29">
        <v>27.431000000000001</v>
      </c>
      <c r="N380" s="29">
        <v>27.167999999999999</v>
      </c>
      <c r="O380" s="29">
        <v>27.167999999999999</v>
      </c>
    </row>
    <row r="381" spans="1:52" x14ac:dyDescent="0.3">
      <c r="A381" s="27"/>
      <c r="B381" s="27" t="s">
        <v>576</v>
      </c>
      <c r="C381" s="31">
        <v>34</v>
      </c>
      <c r="D381" s="32" t="s">
        <v>377</v>
      </c>
      <c r="E381" s="32" t="s">
        <v>355</v>
      </c>
      <c r="F381" s="29">
        <v>48.920999999999992</v>
      </c>
      <c r="G381" s="29">
        <v>49.075099999999999</v>
      </c>
      <c r="H381" s="29">
        <v>49.075099999999999</v>
      </c>
      <c r="I381" s="29">
        <v>45.399699999999996</v>
      </c>
      <c r="J381" s="29">
        <v>45.399699999999996</v>
      </c>
      <c r="K381" s="29">
        <v>40.356949999999998</v>
      </c>
      <c r="L381" s="29">
        <v>39.793449999999993</v>
      </c>
      <c r="M381" s="29">
        <v>39.415099999999995</v>
      </c>
      <c r="N381" s="29">
        <v>39.035600000000002</v>
      </c>
      <c r="O381" s="29">
        <v>39.035600000000002</v>
      </c>
    </row>
    <row r="382" spans="1:52" x14ac:dyDescent="0.3">
      <c r="A382" s="27"/>
      <c r="B382" s="27" t="s">
        <v>576</v>
      </c>
      <c r="C382" s="31">
        <v>34</v>
      </c>
      <c r="D382" s="32" t="s">
        <v>378</v>
      </c>
      <c r="E382" s="32" t="s">
        <v>355</v>
      </c>
      <c r="F382" s="29">
        <v>48.920999999999992</v>
      </c>
      <c r="G382" s="29">
        <v>49.075099999999999</v>
      </c>
      <c r="H382" s="29">
        <v>49.075099999999999</v>
      </c>
      <c r="I382" s="29">
        <v>45.399699999999996</v>
      </c>
      <c r="J382" s="29">
        <v>45.399699999999996</v>
      </c>
      <c r="K382" s="29">
        <v>40.356949999999998</v>
      </c>
      <c r="L382" s="29">
        <v>39.793449999999993</v>
      </c>
      <c r="M382" s="29">
        <v>39.415099999999995</v>
      </c>
      <c r="N382" s="29">
        <v>39.035600000000002</v>
      </c>
      <c r="O382" s="29">
        <v>39.035600000000002</v>
      </c>
    </row>
    <row r="383" spans="1:52" x14ac:dyDescent="0.3">
      <c r="A383" s="27"/>
      <c r="B383" s="27" t="s">
        <v>576</v>
      </c>
      <c r="C383" s="31">
        <v>34</v>
      </c>
      <c r="D383" s="32" t="s">
        <v>96</v>
      </c>
      <c r="E383" s="32" t="s">
        <v>343</v>
      </c>
      <c r="F383" s="29">
        <v>36.661999999999999</v>
      </c>
      <c r="G383" s="29">
        <v>36.852899999999991</v>
      </c>
      <c r="H383" s="29">
        <v>36.852899999999991</v>
      </c>
      <c r="I383" s="29">
        <v>36.045599999999993</v>
      </c>
      <c r="J383" s="29">
        <v>36.045599999999993</v>
      </c>
      <c r="K383" s="29">
        <v>34.104399999999998</v>
      </c>
      <c r="L383" s="29">
        <v>33.661649999999995</v>
      </c>
      <c r="M383" s="29">
        <v>33.340800000000002</v>
      </c>
      <c r="N383" s="29">
        <v>33.021099999999997</v>
      </c>
      <c r="O383" s="29">
        <v>33.021099999999997</v>
      </c>
    </row>
    <row r="384" spans="1:52" x14ac:dyDescent="0.3">
      <c r="A384" s="27"/>
      <c r="B384" s="27" t="s">
        <v>576</v>
      </c>
      <c r="C384" s="31">
        <v>35</v>
      </c>
      <c r="D384" s="32" t="s">
        <v>396</v>
      </c>
      <c r="E384" s="32" t="s">
        <v>355</v>
      </c>
      <c r="F384" s="29">
        <v>24.82</v>
      </c>
      <c r="G384" s="29">
        <v>24.155999999999999</v>
      </c>
      <c r="H384" s="29">
        <v>24.155999999999999</v>
      </c>
      <c r="I384" s="29">
        <v>20.827999999999999</v>
      </c>
      <c r="J384" s="29">
        <v>20.827999999999999</v>
      </c>
      <c r="K384" s="29">
        <v>18.45</v>
      </c>
      <c r="L384" s="29">
        <v>16.334</v>
      </c>
      <c r="M384" s="29">
        <v>14.678999999999998</v>
      </c>
      <c r="N384" s="29">
        <v>14.538</v>
      </c>
      <c r="O384" s="29">
        <v>14.538</v>
      </c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</row>
    <row r="385" spans="1:52" x14ac:dyDescent="0.3">
      <c r="A385" s="27"/>
      <c r="B385" s="27" t="s">
        <v>576</v>
      </c>
      <c r="C385" s="31">
        <v>35</v>
      </c>
      <c r="D385" s="32" t="s">
        <v>228</v>
      </c>
      <c r="E385" s="32" t="s">
        <v>355</v>
      </c>
      <c r="F385" s="29">
        <v>24.82</v>
      </c>
      <c r="G385" s="29">
        <v>24.155999999999999</v>
      </c>
      <c r="H385" s="29">
        <v>24.155999999999999</v>
      </c>
      <c r="I385" s="29">
        <v>20.827999999999999</v>
      </c>
      <c r="J385" s="29">
        <v>20.827999999999999</v>
      </c>
      <c r="K385" s="29">
        <v>18.45</v>
      </c>
      <c r="L385" s="29">
        <v>16.334</v>
      </c>
      <c r="M385" s="29">
        <v>14.678999999999998</v>
      </c>
      <c r="N385" s="29">
        <v>14.538</v>
      </c>
      <c r="O385" s="29">
        <v>14.538</v>
      </c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</row>
    <row r="386" spans="1:52" x14ac:dyDescent="0.3">
      <c r="A386" s="27"/>
      <c r="B386" s="27" t="s">
        <v>576</v>
      </c>
      <c r="C386" s="31">
        <v>35</v>
      </c>
      <c r="D386" s="32" t="s">
        <v>229</v>
      </c>
      <c r="E386" s="32" t="s">
        <v>343</v>
      </c>
      <c r="F386" s="29">
        <v>16.088999999999999</v>
      </c>
      <c r="G386" s="29">
        <v>15.504960000000001</v>
      </c>
      <c r="H386" s="29">
        <v>15.504960000000001</v>
      </c>
      <c r="I386" s="29">
        <v>14.39733</v>
      </c>
      <c r="J386" s="29">
        <v>14.39733</v>
      </c>
      <c r="K386" s="29">
        <v>13.72587</v>
      </c>
      <c r="L386" s="29">
        <v>13.298070000000001</v>
      </c>
      <c r="M386" s="29">
        <v>12.899099999999999</v>
      </c>
      <c r="N386" s="29">
        <v>12.775409999999999</v>
      </c>
      <c r="O386" s="29">
        <v>12.775409999999999</v>
      </c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</row>
    <row r="387" spans="1:52" x14ac:dyDescent="0.3">
      <c r="A387" s="27"/>
      <c r="B387" s="27" t="s">
        <v>576</v>
      </c>
      <c r="C387" s="31">
        <v>35</v>
      </c>
      <c r="D387" s="32" t="s">
        <v>394</v>
      </c>
      <c r="E387" s="32" t="s">
        <v>343</v>
      </c>
      <c r="F387" s="29">
        <v>15.33</v>
      </c>
      <c r="G387" s="29">
        <v>15.058000000000002</v>
      </c>
      <c r="H387" s="29">
        <v>15.058000000000002</v>
      </c>
      <c r="I387" s="29">
        <v>14.087</v>
      </c>
      <c r="J387" s="29">
        <v>14.087</v>
      </c>
      <c r="K387" s="29">
        <v>13.266</v>
      </c>
      <c r="L387" s="29">
        <v>12.623000000000001</v>
      </c>
      <c r="M387" s="29">
        <v>12.404999999999999</v>
      </c>
      <c r="N387" s="29">
        <v>12.286</v>
      </c>
      <c r="O387" s="29">
        <v>12.286</v>
      </c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</row>
    <row r="388" spans="1:52" x14ac:dyDescent="0.3">
      <c r="A388" s="27"/>
      <c r="B388" s="27" t="s">
        <v>576</v>
      </c>
      <c r="C388" s="31">
        <v>35</v>
      </c>
      <c r="D388" s="32" t="s">
        <v>392</v>
      </c>
      <c r="E388" s="32" t="s">
        <v>343</v>
      </c>
      <c r="F388" s="29">
        <v>15.33</v>
      </c>
      <c r="G388" s="29">
        <v>15.058000000000002</v>
      </c>
      <c r="H388" s="29">
        <v>15.058000000000002</v>
      </c>
      <c r="I388" s="29">
        <v>14.087</v>
      </c>
      <c r="J388" s="29">
        <v>14.087</v>
      </c>
      <c r="K388" s="29">
        <v>13.266</v>
      </c>
      <c r="L388" s="29">
        <v>12.623000000000001</v>
      </c>
      <c r="M388" s="29">
        <v>12.404999999999999</v>
      </c>
      <c r="N388" s="29">
        <v>12.286</v>
      </c>
      <c r="O388" s="29">
        <v>12.286</v>
      </c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</row>
    <row r="389" spans="1:52" s="33" customFormat="1" x14ac:dyDescent="0.3">
      <c r="A389" s="27"/>
      <c r="B389" s="27" t="s">
        <v>576</v>
      </c>
      <c r="C389" s="31">
        <v>35</v>
      </c>
      <c r="D389" s="32" t="s">
        <v>231</v>
      </c>
      <c r="E389" s="32" t="s">
        <v>355</v>
      </c>
      <c r="F389" s="29">
        <v>24.82</v>
      </c>
      <c r="G389" s="29">
        <v>24.155999999999999</v>
      </c>
      <c r="H389" s="29">
        <v>24.155999999999999</v>
      </c>
      <c r="I389" s="29">
        <v>20.827999999999999</v>
      </c>
      <c r="J389" s="29">
        <v>20.827999999999999</v>
      </c>
      <c r="K389" s="29">
        <v>18.45</v>
      </c>
      <c r="L389" s="29">
        <v>16.334</v>
      </c>
      <c r="M389" s="29">
        <v>14.678999999999998</v>
      </c>
      <c r="N389" s="29">
        <v>14.538</v>
      </c>
      <c r="O389" s="29">
        <v>14.538</v>
      </c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</row>
    <row r="390" spans="1:52" x14ac:dyDescent="0.3">
      <c r="A390" s="27"/>
      <c r="B390" s="27" t="s">
        <v>576</v>
      </c>
      <c r="C390" s="31">
        <v>36</v>
      </c>
      <c r="D390" s="32" t="s">
        <v>77</v>
      </c>
      <c r="E390" s="32" t="s">
        <v>355</v>
      </c>
      <c r="F390" s="29">
        <v>34.177</v>
      </c>
      <c r="G390" s="29">
        <v>33.447700000000005</v>
      </c>
      <c r="H390" s="29">
        <v>33.447700000000005</v>
      </c>
      <c r="I390" s="29">
        <v>22.081400000000002</v>
      </c>
      <c r="J390" s="29">
        <v>22.081400000000002</v>
      </c>
      <c r="K390" s="29">
        <v>17.965200000000003</v>
      </c>
      <c r="L390" s="29">
        <v>16.700200000000002</v>
      </c>
      <c r="M390" s="29">
        <v>14.635500000000002</v>
      </c>
      <c r="N390" s="29">
        <v>12.148400000000001</v>
      </c>
      <c r="O390" s="29">
        <v>12.148400000000001</v>
      </c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</row>
    <row r="391" spans="1:52" s="33" customFormat="1" x14ac:dyDescent="0.3">
      <c r="A391" s="27"/>
      <c r="B391" s="27" t="s">
        <v>576</v>
      </c>
      <c r="C391" s="31">
        <v>37</v>
      </c>
      <c r="D391" s="32" t="s">
        <v>413</v>
      </c>
      <c r="E391" s="32" t="s">
        <v>343</v>
      </c>
      <c r="F391" s="29">
        <v>22.138300000000001</v>
      </c>
      <c r="G391" s="29">
        <v>22.098710000000004</v>
      </c>
      <c r="H391" s="29">
        <v>22.098710000000004</v>
      </c>
      <c r="I391" s="29">
        <v>19.736150000000002</v>
      </c>
      <c r="J391" s="29">
        <v>19.736150000000002</v>
      </c>
      <c r="K391" s="29">
        <v>17.65286</v>
      </c>
      <c r="L391" s="29">
        <v>15.795340000000001</v>
      </c>
      <c r="M391" s="29">
        <v>13.957080000000001</v>
      </c>
      <c r="N391" s="29">
        <v>13.41352</v>
      </c>
      <c r="O391" s="29">
        <v>13.41352</v>
      </c>
      <c r="P391" s="40" t="s">
        <v>411</v>
      </c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  <c r="AM391" s="4"/>
      <c r="AN391" s="4"/>
      <c r="AO391" s="4"/>
      <c r="AP391" s="4"/>
      <c r="AQ391" s="4"/>
      <c r="AR391" s="4"/>
      <c r="AS391" s="4"/>
      <c r="AT391" s="4"/>
      <c r="AU391" s="4"/>
      <c r="AV391" s="4"/>
      <c r="AW391" s="4"/>
      <c r="AX391" s="4"/>
      <c r="AY391" s="4"/>
      <c r="AZ391" s="4"/>
    </row>
    <row r="392" spans="1:52" x14ac:dyDescent="0.3">
      <c r="A392" s="27"/>
      <c r="B392" s="27" t="s">
        <v>576</v>
      </c>
      <c r="C392" s="31">
        <v>37</v>
      </c>
      <c r="D392" s="32" t="s">
        <v>97</v>
      </c>
      <c r="E392" s="32" t="s">
        <v>355</v>
      </c>
      <c r="F392" s="29">
        <v>25.615800000000004</v>
      </c>
      <c r="G392" s="29">
        <v>25.769880000000001</v>
      </c>
      <c r="H392" s="29">
        <v>25.769880000000001</v>
      </c>
      <c r="I392" s="29">
        <v>22.846640000000001</v>
      </c>
      <c r="J392" s="29">
        <v>22.846640000000001</v>
      </c>
      <c r="K392" s="29">
        <v>20.029330000000002</v>
      </c>
      <c r="L392" s="29">
        <v>18.104400000000002</v>
      </c>
      <c r="M392" s="29">
        <v>15.569569999999999</v>
      </c>
      <c r="N392" s="29">
        <v>13.511960000000002</v>
      </c>
      <c r="O392" s="29">
        <v>13.511960000000002</v>
      </c>
      <c r="P392" s="40" t="s">
        <v>411</v>
      </c>
    </row>
    <row r="393" spans="1:52" s="33" customFormat="1" x14ac:dyDescent="0.3">
      <c r="A393" s="27"/>
      <c r="B393" s="27" t="s">
        <v>576</v>
      </c>
      <c r="C393" s="31">
        <v>37</v>
      </c>
      <c r="D393" s="32" t="s">
        <v>414</v>
      </c>
      <c r="E393" s="32" t="s">
        <v>355</v>
      </c>
      <c r="F393" s="29">
        <v>25.615800000000004</v>
      </c>
      <c r="G393" s="29">
        <v>25.769880000000001</v>
      </c>
      <c r="H393" s="29">
        <v>25.769880000000001</v>
      </c>
      <c r="I393" s="29">
        <v>22.846640000000001</v>
      </c>
      <c r="J393" s="29">
        <v>22.846640000000001</v>
      </c>
      <c r="K393" s="29">
        <v>20.029330000000002</v>
      </c>
      <c r="L393" s="29">
        <v>18.104400000000002</v>
      </c>
      <c r="M393" s="29">
        <v>15.569569999999999</v>
      </c>
      <c r="N393" s="29">
        <v>13.511960000000002</v>
      </c>
      <c r="O393" s="29">
        <v>13.511960000000002</v>
      </c>
      <c r="P393" s="40" t="s">
        <v>411</v>
      </c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  <c r="AM393" s="4"/>
      <c r="AN393" s="4"/>
      <c r="AO393" s="4"/>
      <c r="AP393" s="4"/>
      <c r="AQ393" s="4"/>
      <c r="AR393" s="4"/>
      <c r="AS393" s="4"/>
      <c r="AT393" s="4"/>
      <c r="AU393" s="4"/>
      <c r="AV393" s="4"/>
      <c r="AW393" s="4"/>
      <c r="AX393" s="4"/>
      <c r="AY393" s="4"/>
      <c r="AZ393" s="4"/>
    </row>
    <row r="394" spans="1:52" x14ac:dyDescent="0.3">
      <c r="A394" s="27"/>
      <c r="B394" s="27" t="s">
        <v>576</v>
      </c>
      <c r="C394" s="31">
        <v>37</v>
      </c>
      <c r="D394" s="32" t="s">
        <v>415</v>
      </c>
      <c r="E394" s="32" t="s">
        <v>355</v>
      </c>
      <c r="F394" s="29">
        <v>25.615800000000004</v>
      </c>
      <c r="G394" s="29">
        <v>25.769880000000001</v>
      </c>
      <c r="H394" s="29">
        <v>25.769880000000001</v>
      </c>
      <c r="I394" s="29">
        <v>22.846640000000001</v>
      </c>
      <c r="J394" s="29">
        <v>22.846640000000001</v>
      </c>
      <c r="K394" s="29">
        <v>20.029330000000002</v>
      </c>
      <c r="L394" s="29">
        <v>18.104400000000002</v>
      </c>
      <c r="M394" s="29">
        <v>15.569569999999999</v>
      </c>
      <c r="N394" s="29">
        <v>13.511960000000002</v>
      </c>
      <c r="O394" s="29">
        <v>13.511960000000002</v>
      </c>
      <c r="P394" s="40" t="s">
        <v>411</v>
      </c>
    </row>
    <row r="395" spans="1:52" x14ac:dyDescent="0.3">
      <c r="A395" s="27"/>
      <c r="B395" s="27" t="s">
        <v>576</v>
      </c>
      <c r="C395" s="31">
        <v>37</v>
      </c>
      <c r="D395" s="32" t="s">
        <v>84</v>
      </c>
      <c r="E395" s="32" t="s">
        <v>343</v>
      </c>
      <c r="F395" s="29">
        <v>22.138300000000001</v>
      </c>
      <c r="G395" s="29">
        <v>22.098710000000004</v>
      </c>
      <c r="H395" s="29">
        <v>22.098710000000004</v>
      </c>
      <c r="I395" s="29">
        <v>19.736150000000002</v>
      </c>
      <c r="J395" s="29">
        <v>19.736150000000002</v>
      </c>
      <c r="K395" s="29">
        <v>17.65286</v>
      </c>
      <c r="L395" s="29">
        <v>15.795340000000001</v>
      </c>
      <c r="M395" s="29">
        <v>13.957080000000001</v>
      </c>
      <c r="N395" s="29">
        <v>13.41352</v>
      </c>
      <c r="O395" s="29">
        <v>13.41352</v>
      </c>
      <c r="P395" s="40" t="s">
        <v>411</v>
      </c>
    </row>
    <row r="396" spans="1:52" x14ac:dyDescent="0.3">
      <c r="A396" s="27"/>
      <c r="B396" s="27" t="s">
        <v>576</v>
      </c>
      <c r="C396" s="31">
        <v>37</v>
      </c>
      <c r="D396" s="32" t="s">
        <v>417</v>
      </c>
      <c r="E396" s="32" t="s">
        <v>355</v>
      </c>
      <c r="F396" s="29">
        <v>25.615800000000004</v>
      </c>
      <c r="G396" s="29">
        <v>25.769880000000001</v>
      </c>
      <c r="H396" s="29">
        <v>25.769880000000001</v>
      </c>
      <c r="I396" s="29">
        <v>22.846640000000001</v>
      </c>
      <c r="J396" s="29">
        <v>22.846640000000001</v>
      </c>
      <c r="K396" s="29">
        <v>20.029330000000002</v>
      </c>
      <c r="L396" s="29">
        <v>18.104400000000002</v>
      </c>
      <c r="M396" s="29">
        <v>15.569569999999999</v>
      </c>
      <c r="N396" s="29">
        <v>13.511960000000002</v>
      </c>
      <c r="O396" s="29">
        <v>13.511960000000002</v>
      </c>
      <c r="P396" s="40" t="s">
        <v>411</v>
      </c>
    </row>
    <row r="397" spans="1:52" x14ac:dyDescent="0.3">
      <c r="A397" s="27"/>
      <c r="B397" s="27" t="s">
        <v>576</v>
      </c>
      <c r="C397" s="31">
        <v>37</v>
      </c>
      <c r="D397" s="32" t="s">
        <v>91</v>
      </c>
      <c r="E397" s="32" t="s">
        <v>343</v>
      </c>
      <c r="F397" s="29">
        <v>22.138300000000001</v>
      </c>
      <c r="G397" s="29">
        <v>22.098710000000004</v>
      </c>
      <c r="H397" s="29">
        <v>22.098710000000004</v>
      </c>
      <c r="I397" s="29">
        <v>19.736150000000002</v>
      </c>
      <c r="J397" s="29">
        <v>19.736150000000002</v>
      </c>
      <c r="K397" s="29">
        <v>17.65286</v>
      </c>
      <c r="L397" s="29">
        <v>15.795340000000001</v>
      </c>
      <c r="M397" s="29">
        <v>13.957080000000001</v>
      </c>
      <c r="N397" s="29">
        <v>13.41352</v>
      </c>
      <c r="O397" s="29">
        <v>13.41352</v>
      </c>
      <c r="P397" s="40" t="s">
        <v>411</v>
      </c>
    </row>
    <row r="398" spans="1:52" x14ac:dyDescent="0.3">
      <c r="A398" s="27"/>
      <c r="B398" s="27" t="s">
        <v>576</v>
      </c>
      <c r="C398" s="31">
        <v>37</v>
      </c>
      <c r="D398" s="32" t="s">
        <v>81</v>
      </c>
      <c r="E398" s="32" t="s">
        <v>355</v>
      </c>
      <c r="F398" s="29">
        <v>25.615800000000004</v>
      </c>
      <c r="G398" s="29">
        <v>25.769880000000001</v>
      </c>
      <c r="H398" s="29">
        <v>25.769880000000001</v>
      </c>
      <c r="I398" s="29">
        <v>22.846640000000001</v>
      </c>
      <c r="J398" s="29">
        <v>22.846640000000001</v>
      </c>
      <c r="K398" s="29">
        <v>20.029330000000002</v>
      </c>
      <c r="L398" s="29">
        <v>18.104400000000002</v>
      </c>
      <c r="M398" s="29">
        <v>15.569569999999999</v>
      </c>
      <c r="N398" s="29">
        <v>13.511960000000002</v>
      </c>
      <c r="O398" s="29">
        <v>13.511960000000002</v>
      </c>
      <c r="P398" s="40" t="s">
        <v>411</v>
      </c>
    </row>
    <row r="399" spans="1:52" x14ac:dyDescent="0.3">
      <c r="A399" s="27"/>
      <c r="B399" s="27" t="s">
        <v>576</v>
      </c>
      <c r="C399" s="31">
        <v>40</v>
      </c>
      <c r="D399" s="32" t="s">
        <v>422</v>
      </c>
      <c r="E399" s="32" t="s">
        <v>343</v>
      </c>
      <c r="F399" s="29">
        <v>18.8139</v>
      </c>
      <c r="G399" s="29">
        <v>18.478169999999999</v>
      </c>
      <c r="H399" s="29">
        <v>18.478169999999999</v>
      </c>
      <c r="I399" s="29">
        <v>17.523059999999997</v>
      </c>
      <c r="J399" s="29">
        <v>17.523059999999997</v>
      </c>
      <c r="K399" s="29">
        <v>16.648859999999999</v>
      </c>
      <c r="L399" s="29">
        <v>16.468440000000001</v>
      </c>
      <c r="M399" s="29">
        <v>15.994139999999998</v>
      </c>
      <c r="N399" s="29">
        <v>15.84069</v>
      </c>
      <c r="O399" s="29">
        <v>15.84069</v>
      </c>
      <c r="P399" s="40" t="s">
        <v>411</v>
      </c>
    </row>
    <row r="400" spans="1:52" x14ac:dyDescent="0.3">
      <c r="A400" s="27"/>
      <c r="B400" s="27" t="s">
        <v>576</v>
      </c>
      <c r="C400" s="31">
        <v>40</v>
      </c>
      <c r="D400" s="32" t="s">
        <v>421</v>
      </c>
      <c r="E400" s="32" t="s">
        <v>343</v>
      </c>
      <c r="F400" s="29">
        <v>18.8139</v>
      </c>
      <c r="G400" s="29">
        <v>18.478169999999999</v>
      </c>
      <c r="H400" s="29">
        <v>18.478169999999999</v>
      </c>
      <c r="I400" s="29">
        <v>17.523059999999997</v>
      </c>
      <c r="J400" s="29">
        <v>17.523059999999997</v>
      </c>
      <c r="K400" s="29">
        <v>16.648859999999999</v>
      </c>
      <c r="L400" s="29">
        <v>16.468440000000001</v>
      </c>
      <c r="M400" s="29">
        <v>15.994139999999998</v>
      </c>
      <c r="N400" s="29">
        <v>15.84069</v>
      </c>
      <c r="O400" s="29">
        <v>15.84069</v>
      </c>
      <c r="P400" s="40" t="s">
        <v>411</v>
      </c>
    </row>
    <row r="401" spans="1:52" x14ac:dyDescent="0.3">
      <c r="A401" s="27"/>
      <c r="B401" s="27" t="s">
        <v>576</v>
      </c>
      <c r="C401" s="31">
        <v>44</v>
      </c>
      <c r="D401" s="32" t="s">
        <v>243</v>
      </c>
      <c r="E401" s="32" t="s">
        <v>355</v>
      </c>
      <c r="F401" s="29">
        <v>21.42</v>
      </c>
      <c r="G401" s="29">
        <v>20.558</v>
      </c>
      <c r="H401" s="29">
        <v>20.558</v>
      </c>
      <c r="I401" s="29">
        <v>17.297000000000001</v>
      </c>
      <c r="J401" s="29">
        <v>17.297000000000001</v>
      </c>
      <c r="K401" s="29">
        <v>15.077000000000002</v>
      </c>
      <c r="L401" s="29">
        <v>13.246</v>
      </c>
      <c r="M401" s="29">
        <v>11.354000000000001</v>
      </c>
      <c r="N401" s="29">
        <v>11.245000000000001</v>
      </c>
      <c r="O401" s="29">
        <v>11.245000000000001</v>
      </c>
      <c r="P401" s="40" t="s">
        <v>411</v>
      </c>
    </row>
    <row r="402" spans="1:52" x14ac:dyDescent="0.3">
      <c r="A402" s="27"/>
      <c r="B402" s="27" t="s">
        <v>576</v>
      </c>
      <c r="C402" s="31">
        <v>44</v>
      </c>
      <c r="D402" s="32" t="s">
        <v>44</v>
      </c>
      <c r="E402" s="32" t="s">
        <v>355</v>
      </c>
      <c r="F402" s="29">
        <v>21.42</v>
      </c>
      <c r="G402" s="29">
        <v>20.558</v>
      </c>
      <c r="H402" s="29">
        <v>20.558</v>
      </c>
      <c r="I402" s="29">
        <v>17.297000000000001</v>
      </c>
      <c r="J402" s="29">
        <v>17.297000000000001</v>
      </c>
      <c r="K402" s="29">
        <v>15.077000000000002</v>
      </c>
      <c r="L402" s="29">
        <v>13.246</v>
      </c>
      <c r="M402" s="29">
        <v>11.354000000000001</v>
      </c>
      <c r="N402" s="29">
        <v>11.245000000000001</v>
      </c>
      <c r="O402" s="29">
        <v>11.245000000000001</v>
      </c>
      <c r="P402" s="40" t="s">
        <v>411</v>
      </c>
    </row>
    <row r="403" spans="1:52" x14ac:dyDescent="0.3">
      <c r="A403" s="27"/>
      <c r="B403" s="27" t="s">
        <v>576</v>
      </c>
      <c r="C403" s="31">
        <v>44</v>
      </c>
      <c r="D403" s="32" t="s">
        <v>244</v>
      </c>
      <c r="E403" s="32" t="s">
        <v>355</v>
      </c>
      <c r="F403" s="29">
        <v>21.42</v>
      </c>
      <c r="G403" s="29">
        <v>20.558</v>
      </c>
      <c r="H403" s="29">
        <v>20.558</v>
      </c>
      <c r="I403" s="29">
        <v>17.297000000000001</v>
      </c>
      <c r="J403" s="29">
        <v>17.297000000000001</v>
      </c>
      <c r="K403" s="29">
        <v>15.077000000000002</v>
      </c>
      <c r="L403" s="29">
        <v>13.246</v>
      </c>
      <c r="M403" s="29">
        <v>11.354000000000001</v>
      </c>
      <c r="N403" s="29">
        <v>11.245000000000001</v>
      </c>
      <c r="O403" s="29">
        <v>11.245000000000001</v>
      </c>
      <c r="P403" s="40" t="s">
        <v>411</v>
      </c>
    </row>
    <row r="404" spans="1:52" x14ac:dyDescent="0.3">
      <c r="A404" s="27"/>
      <c r="B404" s="27" t="s">
        <v>576</v>
      </c>
      <c r="C404" s="31">
        <v>44</v>
      </c>
      <c r="D404" s="32" t="s">
        <v>432</v>
      </c>
      <c r="E404" s="32" t="s">
        <v>355</v>
      </c>
      <c r="F404" s="29">
        <v>21.42</v>
      </c>
      <c r="G404" s="29">
        <v>20.558</v>
      </c>
      <c r="H404" s="29">
        <v>20.558</v>
      </c>
      <c r="I404" s="29">
        <v>17.297000000000001</v>
      </c>
      <c r="J404" s="29">
        <v>17.297000000000001</v>
      </c>
      <c r="K404" s="29">
        <v>15.077000000000002</v>
      </c>
      <c r="L404" s="29">
        <v>13.246</v>
      </c>
      <c r="M404" s="29">
        <v>11.354000000000001</v>
      </c>
      <c r="N404" s="29">
        <v>11.245000000000001</v>
      </c>
      <c r="O404" s="29">
        <v>11.245000000000001</v>
      </c>
      <c r="P404" s="40" t="s">
        <v>411</v>
      </c>
    </row>
    <row r="405" spans="1:52" x14ac:dyDescent="0.3">
      <c r="A405" s="27"/>
      <c r="B405" s="27" t="s">
        <v>576</v>
      </c>
      <c r="C405" s="31">
        <v>44</v>
      </c>
      <c r="D405" s="32" t="s">
        <v>245</v>
      </c>
      <c r="E405" s="32" t="s">
        <v>355</v>
      </c>
      <c r="F405" s="29">
        <v>21.42</v>
      </c>
      <c r="G405" s="29">
        <v>20.558</v>
      </c>
      <c r="H405" s="29">
        <v>20.558</v>
      </c>
      <c r="I405" s="29">
        <v>17.297000000000001</v>
      </c>
      <c r="J405" s="29">
        <v>17.297000000000001</v>
      </c>
      <c r="K405" s="29">
        <v>15.077000000000002</v>
      </c>
      <c r="L405" s="29">
        <v>13.246</v>
      </c>
      <c r="M405" s="29">
        <v>11.354000000000001</v>
      </c>
      <c r="N405" s="29">
        <v>11.245000000000001</v>
      </c>
      <c r="O405" s="29">
        <v>11.245000000000001</v>
      </c>
      <c r="P405" s="40" t="s">
        <v>411</v>
      </c>
    </row>
    <row r="406" spans="1:52" x14ac:dyDescent="0.3">
      <c r="A406" s="27"/>
      <c r="B406" s="27" t="s">
        <v>576</v>
      </c>
      <c r="C406" s="31">
        <v>44</v>
      </c>
      <c r="D406" s="32" t="s">
        <v>246</v>
      </c>
      <c r="E406" s="32" t="s">
        <v>343</v>
      </c>
      <c r="F406" s="29">
        <v>11.466000000000001</v>
      </c>
      <c r="G406" s="29">
        <v>11.0052</v>
      </c>
      <c r="H406" s="29">
        <v>11.0052</v>
      </c>
      <c r="I406" s="29">
        <v>10.2105</v>
      </c>
      <c r="J406" s="29">
        <v>10.2105</v>
      </c>
      <c r="K406" s="29">
        <v>9.4860000000000007</v>
      </c>
      <c r="L406" s="29">
        <v>9.2619000000000007</v>
      </c>
      <c r="M406" s="29">
        <v>9.1160999999999994</v>
      </c>
      <c r="N406" s="29">
        <v>9.0279000000000007</v>
      </c>
      <c r="O406" s="29">
        <v>9.0279000000000007</v>
      </c>
      <c r="P406" s="40" t="s">
        <v>411</v>
      </c>
    </row>
    <row r="407" spans="1:52" x14ac:dyDescent="0.3">
      <c r="A407" s="27"/>
      <c r="B407" s="27" t="s">
        <v>576</v>
      </c>
      <c r="C407" s="31">
        <v>44</v>
      </c>
      <c r="D407" s="32" t="s">
        <v>247</v>
      </c>
      <c r="E407" s="32" t="s">
        <v>343</v>
      </c>
      <c r="F407" s="29">
        <v>10.778699999999999</v>
      </c>
      <c r="G407" s="29">
        <v>10.328579999999999</v>
      </c>
      <c r="H407" s="29">
        <v>10.328579999999999</v>
      </c>
      <c r="I407" s="29">
        <v>9.4236899999999988</v>
      </c>
      <c r="J407" s="29">
        <v>9.4236899999999988</v>
      </c>
      <c r="K407" s="29">
        <v>8.8973100000000009</v>
      </c>
      <c r="L407" s="29">
        <v>8.5541400000000003</v>
      </c>
      <c r="M407" s="29">
        <v>8.2360799999999994</v>
      </c>
      <c r="N407" s="29">
        <v>8.1570299999999989</v>
      </c>
      <c r="O407" s="29">
        <v>8.1570299999999989</v>
      </c>
      <c r="P407" s="40" t="s">
        <v>411</v>
      </c>
    </row>
    <row r="408" spans="1:52" x14ac:dyDescent="0.3">
      <c r="A408" s="27"/>
      <c r="B408" s="27" t="s">
        <v>576</v>
      </c>
      <c r="C408" s="31">
        <v>44</v>
      </c>
      <c r="D408" s="32" t="s">
        <v>248</v>
      </c>
      <c r="E408" s="32" t="s">
        <v>343</v>
      </c>
      <c r="F408" s="29">
        <v>11.466000000000001</v>
      </c>
      <c r="G408" s="29">
        <v>11.0052</v>
      </c>
      <c r="H408" s="29">
        <v>11.0052</v>
      </c>
      <c r="I408" s="29">
        <v>10.2105</v>
      </c>
      <c r="J408" s="29">
        <v>10.2105</v>
      </c>
      <c r="K408" s="29">
        <v>9.4860000000000007</v>
      </c>
      <c r="L408" s="29">
        <v>9.2619000000000007</v>
      </c>
      <c r="M408" s="29">
        <v>9.1160999999999994</v>
      </c>
      <c r="N408" s="29">
        <v>9.0279000000000007</v>
      </c>
      <c r="O408" s="29">
        <v>9.0279000000000007</v>
      </c>
      <c r="P408" s="40" t="s">
        <v>411</v>
      </c>
    </row>
    <row r="409" spans="1:52" x14ac:dyDescent="0.3">
      <c r="A409" s="27"/>
      <c r="B409" s="27" t="s">
        <v>576</v>
      </c>
      <c r="C409" s="31">
        <v>45</v>
      </c>
      <c r="D409" s="32" t="s">
        <v>86</v>
      </c>
      <c r="E409" s="32" t="s">
        <v>343</v>
      </c>
      <c r="F409" s="29">
        <v>23.186900000000001</v>
      </c>
      <c r="G409" s="29">
        <v>23.09488</v>
      </c>
      <c r="H409" s="29">
        <v>23.09488</v>
      </c>
      <c r="I409" s="29">
        <v>21.142130000000002</v>
      </c>
      <c r="J409" s="29">
        <v>21.142130000000002</v>
      </c>
      <c r="K409" s="29">
        <v>19.249300000000002</v>
      </c>
      <c r="L409" s="29">
        <v>17.796240000000001</v>
      </c>
      <c r="M409" s="29">
        <v>16.153790000000001</v>
      </c>
      <c r="N409" s="29">
        <v>15.787850000000002</v>
      </c>
      <c r="O409" s="29">
        <v>15.787850000000002</v>
      </c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</row>
    <row r="410" spans="1:52" x14ac:dyDescent="0.3">
      <c r="A410" s="27"/>
      <c r="B410" s="27" t="s">
        <v>576</v>
      </c>
      <c r="C410" s="31">
        <v>49</v>
      </c>
      <c r="D410" s="32" t="s">
        <v>440</v>
      </c>
      <c r="E410" s="32" t="s">
        <v>355</v>
      </c>
      <c r="F410" s="29">
        <v>18.081</v>
      </c>
      <c r="G410" s="29">
        <v>17.37</v>
      </c>
      <c r="H410" s="29">
        <v>17.37</v>
      </c>
      <c r="I410" s="29">
        <v>14.576400000000001</v>
      </c>
      <c r="J410" s="29">
        <v>14.576400000000001</v>
      </c>
      <c r="K410" s="29">
        <v>12.650400000000001</v>
      </c>
      <c r="L410" s="29">
        <v>11.0124</v>
      </c>
      <c r="M410" s="29">
        <v>9.5246999999999993</v>
      </c>
      <c r="N410" s="29">
        <v>9.4337999999999997</v>
      </c>
      <c r="O410" s="29">
        <v>9.4337999999999997</v>
      </c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</row>
    <row r="411" spans="1:52" x14ac:dyDescent="0.3">
      <c r="A411" s="27"/>
      <c r="B411" s="27" t="s">
        <v>576</v>
      </c>
      <c r="C411" s="31">
        <v>49</v>
      </c>
      <c r="D411" s="32" t="s">
        <v>453</v>
      </c>
      <c r="E411" s="32" t="s">
        <v>355</v>
      </c>
      <c r="F411" s="29">
        <v>18.081</v>
      </c>
      <c r="G411" s="29">
        <v>17.37</v>
      </c>
      <c r="H411" s="29">
        <v>17.37</v>
      </c>
      <c r="I411" s="29">
        <v>14.576400000000001</v>
      </c>
      <c r="J411" s="29">
        <v>14.576400000000001</v>
      </c>
      <c r="K411" s="29">
        <v>12.650400000000001</v>
      </c>
      <c r="L411" s="29">
        <v>11.0124</v>
      </c>
      <c r="M411" s="29">
        <v>9.5246999999999993</v>
      </c>
      <c r="N411" s="29">
        <v>9.4337999999999997</v>
      </c>
      <c r="O411" s="29">
        <v>9.4337999999999997</v>
      </c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</row>
    <row r="412" spans="1:52" x14ac:dyDescent="0.3">
      <c r="A412" s="27"/>
      <c r="B412" s="27" t="s">
        <v>576</v>
      </c>
      <c r="C412" s="31">
        <v>49</v>
      </c>
      <c r="D412" s="32" t="s">
        <v>454</v>
      </c>
      <c r="E412" s="32" t="s">
        <v>355</v>
      </c>
      <c r="F412" s="29">
        <v>18.081</v>
      </c>
      <c r="G412" s="29">
        <v>17.37</v>
      </c>
      <c r="H412" s="29">
        <v>17.37</v>
      </c>
      <c r="I412" s="29">
        <v>14.576400000000001</v>
      </c>
      <c r="J412" s="29">
        <v>14.576400000000001</v>
      </c>
      <c r="K412" s="29">
        <v>12.650400000000001</v>
      </c>
      <c r="L412" s="29">
        <v>11.0124</v>
      </c>
      <c r="M412" s="29">
        <v>9.5246999999999993</v>
      </c>
      <c r="N412" s="29">
        <v>9.4337999999999997</v>
      </c>
      <c r="O412" s="29">
        <v>9.4337999999999997</v>
      </c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</row>
    <row r="413" spans="1:52" x14ac:dyDescent="0.3">
      <c r="A413" s="27"/>
      <c r="B413" s="27" t="s">
        <v>576</v>
      </c>
      <c r="C413" s="31">
        <v>49</v>
      </c>
      <c r="D413" s="32" t="s">
        <v>67</v>
      </c>
      <c r="E413" s="32" t="s">
        <v>355</v>
      </c>
      <c r="F413" s="29">
        <v>18.081</v>
      </c>
      <c r="G413" s="29">
        <v>17.37</v>
      </c>
      <c r="H413" s="29">
        <v>17.37</v>
      </c>
      <c r="I413" s="29">
        <v>14.576400000000001</v>
      </c>
      <c r="J413" s="29">
        <v>14.576400000000001</v>
      </c>
      <c r="K413" s="29">
        <v>12.650400000000001</v>
      </c>
      <c r="L413" s="29">
        <v>11.0124</v>
      </c>
      <c r="M413" s="29">
        <v>9.5246999999999993</v>
      </c>
      <c r="N413" s="29">
        <v>9.4337999999999997</v>
      </c>
      <c r="O413" s="29">
        <v>9.4337999999999997</v>
      </c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</row>
    <row r="414" spans="1:52" x14ac:dyDescent="0.3">
      <c r="A414" s="27"/>
      <c r="B414" s="27" t="s">
        <v>576</v>
      </c>
      <c r="C414" s="31">
        <v>49</v>
      </c>
      <c r="D414" s="32" t="s">
        <v>441</v>
      </c>
      <c r="E414" s="32" t="s">
        <v>355</v>
      </c>
      <c r="F414" s="29">
        <v>18.081</v>
      </c>
      <c r="G414" s="29">
        <v>17.37</v>
      </c>
      <c r="H414" s="29">
        <v>17.37</v>
      </c>
      <c r="I414" s="29">
        <v>14.576400000000001</v>
      </c>
      <c r="J414" s="29">
        <v>14.576400000000001</v>
      </c>
      <c r="K414" s="29">
        <v>12.650400000000001</v>
      </c>
      <c r="L414" s="29">
        <v>11.0124</v>
      </c>
      <c r="M414" s="29">
        <v>9.5246999999999993</v>
      </c>
      <c r="N414" s="29">
        <v>9.4337999999999997</v>
      </c>
      <c r="O414" s="29">
        <v>9.4337999999999997</v>
      </c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</row>
    <row r="415" spans="1:52" s="30" customFormat="1" x14ac:dyDescent="0.3">
      <c r="A415" s="27"/>
      <c r="B415" s="27" t="s">
        <v>576</v>
      </c>
      <c r="C415" s="31">
        <v>49</v>
      </c>
      <c r="D415" s="32" t="s">
        <v>253</v>
      </c>
      <c r="E415" s="32" t="s">
        <v>355</v>
      </c>
      <c r="F415" s="29">
        <v>18.081</v>
      </c>
      <c r="G415" s="29">
        <v>17.37</v>
      </c>
      <c r="H415" s="29">
        <v>17.37</v>
      </c>
      <c r="I415" s="29">
        <v>14.576400000000001</v>
      </c>
      <c r="J415" s="29">
        <v>14.576400000000001</v>
      </c>
      <c r="K415" s="29">
        <v>12.650400000000001</v>
      </c>
      <c r="L415" s="29">
        <v>11.0124</v>
      </c>
      <c r="M415" s="29">
        <v>9.5246999999999993</v>
      </c>
      <c r="N415" s="29">
        <v>9.4337999999999997</v>
      </c>
      <c r="O415" s="29">
        <v>9.4337999999999997</v>
      </c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</row>
    <row r="416" spans="1:52" x14ac:dyDescent="0.3">
      <c r="A416" s="27"/>
      <c r="B416" s="27" t="s">
        <v>576</v>
      </c>
      <c r="C416" s="31">
        <v>49</v>
      </c>
      <c r="D416" s="32" t="s">
        <v>254</v>
      </c>
      <c r="E416" s="32" t="s">
        <v>355</v>
      </c>
      <c r="F416" s="29">
        <v>18.081</v>
      </c>
      <c r="G416" s="29">
        <v>17.37</v>
      </c>
      <c r="H416" s="29">
        <v>17.37</v>
      </c>
      <c r="I416" s="29">
        <v>14.576400000000001</v>
      </c>
      <c r="J416" s="29">
        <v>14.576400000000001</v>
      </c>
      <c r="K416" s="29">
        <v>12.650400000000001</v>
      </c>
      <c r="L416" s="29">
        <v>11.0124</v>
      </c>
      <c r="M416" s="29">
        <v>9.5246999999999993</v>
      </c>
      <c r="N416" s="29">
        <v>9.4337999999999997</v>
      </c>
      <c r="O416" s="29">
        <v>9.4337999999999997</v>
      </c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</row>
    <row r="417" spans="1:52" x14ac:dyDescent="0.3">
      <c r="A417" s="27"/>
      <c r="B417" s="27" t="s">
        <v>576</v>
      </c>
      <c r="C417" s="31">
        <v>49</v>
      </c>
      <c r="D417" s="32" t="s">
        <v>470</v>
      </c>
      <c r="E417" s="32" t="s">
        <v>355</v>
      </c>
      <c r="F417" s="29">
        <v>18.081</v>
      </c>
      <c r="G417" s="29">
        <v>17.37</v>
      </c>
      <c r="H417" s="29">
        <v>17.37</v>
      </c>
      <c r="I417" s="29">
        <v>14.576400000000001</v>
      </c>
      <c r="J417" s="29">
        <v>14.576400000000001</v>
      </c>
      <c r="K417" s="29">
        <v>12.650400000000001</v>
      </c>
      <c r="L417" s="29">
        <v>11.0124</v>
      </c>
      <c r="M417" s="29">
        <v>9.5246999999999993</v>
      </c>
      <c r="N417" s="29">
        <v>9.4337999999999997</v>
      </c>
      <c r="O417" s="29">
        <v>9.4337999999999997</v>
      </c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</row>
    <row r="418" spans="1:52" x14ac:dyDescent="0.3">
      <c r="A418" s="27"/>
      <c r="B418" s="27" t="s">
        <v>576</v>
      </c>
      <c r="C418" s="31">
        <v>49</v>
      </c>
      <c r="D418" s="32" t="s">
        <v>52</v>
      </c>
      <c r="E418" s="32" t="s">
        <v>355</v>
      </c>
      <c r="F418" s="29">
        <v>18.081</v>
      </c>
      <c r="G418" s="29">
        <v>17.37</v>
      </c>
      <c r="H418" s="29">
        <v>17.37</v>
      </c>
      <c r="I418" s="29">
        <v>14.576400000000001</v>
      </c>
      <c r="J418" s="29">
        <v>14.576400000000001</v>
      </c>
      <c r="K418" s="29">
        <v>12.650400000000001</v>
      </c>
      <c r="L418" s="29">
        <v>11.0124</v>
      </c>
      <c r="M418" s="29">
        <v>9.5246999999999993</v>
      </c>
      <c r="N418" s="29">
        <v>9.4337999999999997</v>
      </c>
      <c r="O418" s="29">
        <v>9.4337999999999997</v>
      </c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</row>
    <row r="419" spans="1:52" x14ac:dyDescent="0.3">
      <c r="A419" s="27"/>
      <c r="B419" s="27" t="s">
        <v>576</v>
      </c>
      <c r="C419" s="31">
        <v>49</v>
      </c>
      <c r="D419" s="32" t="s">
        <v>255</v>
      </c>
      <c r="E419" s="32" t="s">
        <v>355</v>
      </c>
      <c r="F419" s="29">
        <v>18.081</v>
      </c>
      <c r="G419" s="29">
        <v>17.37</v>
      </c>
      <c r="H419" s="29">
        <v>17.37</v>
      </c>
      <c r="I419" s="29">
        <v>14.576400000000001</v>
      </c>
      <c r="J419" s="29">
        <v>14.576400000000001</v>
      </c>
      <c r="K419" s="29">
        <v>12.650400000000001</v>
      </c>
      <c r="L419" s="29">
        <v>11.0124</v>
      </c>
      <c r="M419" s="29">
        <v>9.5246999999999993</v>
      </c>
      <c r="N419" s="29">
        <v>9.4337999999999997</v>
      </c>
      <c r="O419" s="29">
        <v>9.4337999999999997</v>
      </c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</row>
    <row r="420" spans="1:52" x14ac:dyDescent="0.3">
      <c r="A420" s="27"/>
      <c r="B420" s="27" t="s">
        <v>576</v>
      </c>
      <c r="C420" s="31">
        <v>49</v>
      </c>
      <c r="D420" s="32" t="s">
        <v>256</v>
      </c>
      <c r="E420" s="32" t="s">
        <v>355</v>
      </c>
      <c r="F420" s="29">
        <v>18.081</v>
      </c>
      <c r="G420" s="29">
        <v>17.37</v>
      </c>
      <c r="H420" s="29">
        <v>17.37</v>
      </c>
      <c r="I420" s="29">
        <v>14.576400000000001</v>
      </c>
      <c r="J420" s="29">
        <v>14.576400000000001</v>
      </c>
      <c r="K420" s="29">
        <v>12.650400000000001</v>
      </c>
      <c r="L420" s="29">
        <v>11.0124</v>
      </c>
      <c r="M420" s="29">
        <v>9.5246999999999993</v>
      </c>
      <c r="N420" s="29">
        <v>9.4337999999999997</v>
      </c>
      <c r="O420" s="29">
        <v>9.4337999999999997</v>
      </c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</row>
    <row r="421" spans="1:52" x14ac:dyDescent="0.3">
      <c r="A421" s="27"/>
      <c r="B421" s="27" t="s">
        <v>576</v>
      </c>
      <c r="C421" s="31">
        <v>49</v>
      </c>
      <c r="D421" s="32" t="s">
        <v>68</v>
      </c>
      <c r="E421" s="32" t="s">
        <v>355</v>
      </c>
      <c r="F421" s="29">
        <v>18.081</v>
      </c>
      <c r="G421" s="29">
        <v>17.37</v>
      </c>
      <c r="H421" s="29">
        <v>17.37</v>
      </c>
      <c r="I421" s="29">
        <v>14.576400000000001</v>
      </c>
      <c r="J421" s="29">
        <v>14.576400000000001</v>
      </c>
      <c r="K421" s="29">
        <v>12.650400000000001</v>
      </c>
      <c r="L421" s="29">
        <v>11.0124</v>
      </c>
      <c r="M421" s="29">
        <v>9.5246999999999993</v>
      </c>
      <c r="N421" s="29">
        <v>9.4337999999999997</v>
      </c>
      <c r="O421" s="29">
        <v>9.4337999999999997</v>
      </c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</row>
    <row r="422" spans="1:52" x14ac:dyDescent="0.3">
      <c r="A422" s="27"/>
      <c r="B422" s="27" t="s">
        <v>576</v>
      </c>
      <c r="C422" s="31">
        <v>49</v>
      </c>
      <c r="D422" s="32" t="s">
        <v>445</v>
      </c>
      <c r="E422" s="32" t="s">
        <v>355</v>
      </c>
      <c r="F422" s="29">
        <v>18.081</v>
      </c>
      <c r="G422" s="29">
        <v>17.37</v>
      </c>
      <c r="H422" s="29">
        <v>17.37</v>
      </c>
      <c r="I422" s="29">
        <v>14.576400000000001</v>
      </c>
      <c r="J422" s="29">
        <v>14.576400000000001</v>
      </c>
      <c r="K422" s="29">
        <v>12.650400000000001</v>
      </c>
      <c r="L422" s="29">
        <v>11.0124</v>
      </c>
      <c r="M422" s="29">
        <v>9.5246999999999993</v>
      </c>
      <c r="N422" s="29">
        <v>9.4337999999999997</v>
      </c>
      <c r="O422" s="29">
        <v>9.4337999999999997</v>
      </c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</row>
    <row r="423" spans="1:52" x14ac:dyDescent="0.3">
      <c r="A423" s="27"/>
      <c r="B423" s="27" t="s">
        <v>576</v>
      </c>
      <c r="C423" s="31">
        <v>49</v>
      </c>
      <c r="D423" s="32" t="s">
        <v>466</v>
      </c>
      <c r="E423" s="32" t="s">
        <v>355</v>
      </c>
      <c r="F423" s="29">
        <v>18.081</v>
      </c>
      <c r="G423" s="29">
        <v>17.37</v>
      </c>
      <c r="H423" s="29">
        <v>17.37</v>
      </c>
      <c r="I423" s="29">
        <v>14.576400000000001</v>
      </c>
      <c r="J423" s="29">
        <v>14.576400000000001</v>
      </c>
      <c r="K423" s="29">
        <v>12.650400000000001</v>
      </c>
      <c r="L423" s="29">
        <v>11.0124</v>
      </c>
      <c r="M423" s="29">
        <v>9.5246999999999993</v>
      </c>
      <c r="N423" s="29">
        <v>9.4337999999999997</v>
      </c>
      <c r="O423" s="29">
        <v>9.4337999999999997</v>
      </c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</row>
    <row r="424" spans="1:52" x14ac:dyDescent="0.3">
      <c r="A424" s="27"/>
      <c r="B424" s="27" t="s">
        <v>576</v>
      </c>
      <c r="C424" s="31">
        <v>49</v>
      </c>
      <c r="D424" s="32" t="s">
        <v>80</v>
      </c>
      <c r="E424" s="32" t="s">
        <v>355</v>
      </c>
      <c r="F424" s="29">
        <v>18.081</v>
      </c>
      <c r="G424" s="29">
        <v>17.37</v>
      </c>
      <c r="H424" s="29">
        <v>17.37</v>
      </c>
      <c r="I424" s="29">
        <v>14.576400000000001</v>
      </c>
      <c r="J424" s="29">
        <v>14.576400000000001</v>
      </c>
      <c r="K424" s="29">
        <v>12.650400000000001</v>
      </c>
      <c r="L424" s="29">
        <v>11.0124</v>
      </c>
      <c r="M424" s="29">
        <v>9.5246999999999993</v>
      </c>
      <c r="N424" s="29">
        <v>9.4337999999999997</v>
      </c>
      <c r="O424" s="29">
        <v>9.4337999999999997</v>
      </c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</row>
    <row r="425" spans="1:52" x14ac:dyDescent="0.3">
      <c r="A425" s="27"/>
      <c r="B425" s="27" t="s">
        <v>576</v>
      </c>
      <c r="C425" s="31">
        <v>49</v>
      </c>
      <c r="D425" s="32" t="s">
        <v>73</v>
      </c>
      <c r="E425" s="32" t="s">
        <v>355</v>
      </c>
      <c r="F425" s="29">
        <v>18.081</v>
      </c>
      <c r="G425" s="29">
        <v>17.37</v>
      </c>
      <c r="H425" s="29">
        <v>17.37</v>
      </c>
      <c r="I425" s="29">
        <v>14.576400000000001</v>
      </c>
      <c r="J425" s="29">
        <v>14.576400000000001</v>
      </c>
      <c r="K425" s="29">
        <v>12.650400000000001</v>
      </c>
      <c r="L425" s="29">
        <v>11.0124</v>
      </c>
      <c r="M425" s="29">
        <v>9.5246999999999993</v>
      </c>
      <c r="N425" s="29">
        <v>9.4337999999999997</v>
      </c>
      <c r="O425" s="29">
        <v>9.4337999999999997</v>
      </c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</row>
    <row r="426" spans="1:52" x14ac:dyDescent="0.3">
      <c r="A426" s="27"/>
      <c r="B426" s="27" t="s">
        <v>576</v>
      </c>
      <c r="C426" s="31">
        <v>49</v>
      </c>
      <c r="D426" s="32" t="s">
        <v>437</v>
      </c>
      <c r="E426" s="32" t="s">
        <v>355</v>
      </c>
      <c r="F426" s="29">
        <v>18.081</v>
      </c>
      <c r="G426" s="29">
        <v>17.37</v>
      </c>
      <c r="H426" s="29">
        <v>17.37</v>
      </c>
      <c r="I426" s="29">
        <v>14.576400000000001</v>
      </c>
      <c r="J426" s="29">
        <v>14.576400000000001</v>
      </c>
      <c r="K426" s="29">
        <v>12.650400000000001</v>
      </c>
      <c r="L426" s="29">
        <v>11.0124</v>
      </c>
      <c r="M426" s="29">
        <v>9.5246999999999993</v>
      </c>
      <c r="N426" s="29">
        <v>9.4337999999999997</v>
      </c>
      <c r="O426" s="29">
        <v>9.4337999999999997</v>
      </c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</row>
    <row r="427" spans="1:52" x14ac:dyDescent="0.3">
      <c r="A427" s="27"/>
      <c r="B427" s="27" t="s">
        <v>576</v>
      </c>
      <c r="C427" s="31">
        <v>49</v>
      </c>
      <c r="D427" s="32" t="s">
        <v>69</v>
      </c>
      <c r="E427" s="32" t="s">
        <v>355</v>
      </c>
      <c r="F427" s="29">
        <v>18.081</v>
      </c>
      <c r="G427" s="29">
        <v>17.37</v>
      </c>
      <c r="H427" s="29">
        <v>17.37</v>
      </c>
      <c r="I427" s="29">
        <v>14.576400000000001</v>
      </c>
      <c r="J427" s="29">
        <v>14.576400000000001</v>
      </c>
      <c r="K427" s="29">
        <v>12.650400000000001</v>
      </c>
      <c r="L427" s="29">
        <v>11.0124</v>
      </c>
      <c r="M427" s="29">
        <v>9.5246999999999993</v>
      </c>
      <c r="N427" s="29">
        <v>9.4337999999999997</v>
      </c>
      <c r="O427" s="29">
        <v>9.4337999999999997</v>
      </c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</row>
    <row r="428" spans="1:52" x14ac:dyDescent="0.3">
      <c r="A428" s="27"/>
      <c r="B428" s="27" t="s">
        <v>576</v>
      </c>
      <c r="C428" s="31">
        <v>49</v>
      </c>
      <c r="D428" s="32" t="s">
        <v>258</v>
      </c>
      <c r="E428" s="32" t="s">
        <v>355</v>
      </c>
      <c r="F428" s="29">
        <v>18.081</v>
      </c>
      <c r="G428" s="29">
        <v>17.37</v>
      </c>
      <c r="H428" s="29">
        <v>17.37</v>
      </c>
      <c r="I428" s="29">
        <v>14.576400000000001</v>
      </c>
      <c r="J428" s="29">
        <v>14.576400000000001</v>
      </c>
      <c r="K428" s="29">
        <v>12.650400000000001</v>
      </c>
      <c r="L428" s="29">
        <v>11.0124</v>
      </c>
      <c r="M428" s="29">
        <v>9.5246999999999993</v>
      </c>
      <c r="N428" s="29">
        <v>9.4337999999999997</v>
      </c>
      <c r="O428" s="29">
        <v>9.4337999999999997</v>
      </c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</row>
    <row r="429" spans="1:52" x14ac:dyDescent="0.3">
      <c r="A429" s="27"/>
      <c r="B429" s="27" t="s">
        <v>576</v>
      </c>
      <c r="C429" s="31">
        <v>49</v>
      </c>
      <c r="D429" s="32" t="s">
        <v>471</v>
      </c>
      <c r="E429" s="32" t="s">
        <v>355</v>
      </c>
      <c r="F429" s="29">
        <v>18.081</v>
      </c>
      <c r="G429" s="29">
        <v>17.37</v>
      </c>
      <c r="H429" s="29">
        <v>17.37</v>
      </c>
      <c r="I429" s="29">
        <v>14.576400000000001</v>
      </c>
      <c r="J429" s="29">
        <v>14.576400000000001</v>
      </c>
      <c r="K429" s="29">
        <v>12.650400000000001</v>
      </c>
      <c r="L429" s="29">
        <v>11.0124</v>
      </c>
      <c r="M429" s="29">
        <v>9.5246999999999993</v>
      </c>
      <c r="N429" s="29">
        <v>9.4337999999999997</v>
      </c>
      <c r="O429" s="29">
        <v>9.4337999999999997</v>
      </c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</row>
    <row r="430" spans="1:52" x14ac:dyDescent="0.3">
      <c r="A430" s="27"/>
      <c r="B430" s="27" t="s">
        <v>576</v>
      </c>
      <c r="C430" s="31">
        <v>49</v>
      </c>
      <c r="D430" s="32" t="s">
        <v>259</v>
      </c>
      <c r="E430" s="32" t="s">
        <v>355</v>
      </c>
      <c r="F430" s="29">
        <v>18.081</v>
      </c>
      <c r="G430" s="29">
        <v>17.37</v>
      </c>
      <c r="H430" s="29">
        <v>17.37</v>
      </c>
      <c r="I430" s="29">
        <v>14.576400000000001</v>
      </c>
      <c r="J430" s="29">
        <v>14.576400000000001</v>
      </c>
      <c r="K430" s="29">
        <v>12.650400000000001</v>
      </c>
      <c r="L430" s="29">
        <v>11.0124</v>
      </c>
      <c r="M430" s="29">
        <v>9.5246999999999993</v>
      </c>
      <c r="N430" s="29">
        <v>9.4337999999999997</v>
      </c>
      <c r="O430" s="29">
        <v>9.4337999999999997</v>
      </c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</row>
    <row r="431" spans="1:52" x14ac:dyDescent="0.3">
      <c r="A431" s="27"/>
      <c r="B431" s="27" t="s">
        <v>576</v>
      </c>
      <c r="C431" s="31">
        <v>49</v>
      </c>
      <c r="D431" s="32" t="s">
        <v>455</v>
      </c>
      <c r="E431" s="32" t="s">
        <v>355</v>
      </c>
      <c r="F431" s="29">
        <v>18.081</v>
      </c>
      <c r="G431" s="29">
        <v>17.37</v>
      </c>
      <c r="H431" s="29">
        <v>17.37</v>
      </c>
      <c r="I431" s="29">
        <v>14.576400000000001</v>
      </c>
      <c r="J431" s="29">
        <v>14.576400000000001</v>
      </c>
      <c r="K431" s="29">
        <v>12.650400000000001</v>
      </c>
      <c r="L431" s="29">
        <v>11.0124</v>
      </c>
      <c r="M431" s="29">
        <v>9.5246999999999993</v>
      </c>
      <c r="N431" s="29">
        <v>9.4337999999999997</v>
      </c>
      <c r="O431" s="29">
        <v>9.4337999999999997</v>
      </c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</row>
    <row r="432" spans="1:52" s="30" customFormat="1" x14ac:dyDescent="0.3">
      <c r="A432" s="27"/>
      <c r="B432" s="27" t="s">
        <v>576</v>
      </c>
      <c r="C432" s="31">
        <v>49</v>
      </c>
      <c r="D432" s="32" t="s">
        <v>451</v>
      </c>
      <c r="E432" s="32" t="s">
        <v>355</v>
      </c>
      <c r="F432" s="29">
        <v>18.081</v>
      </c>
      <c r="G432" s="29">
        <v>17.37</v>
      </c>
      <c r="H432" s="29">
        <v>17.37</v>
      </c>
      <c r="I432" s="29">
        <v>14.576400000000001</v>
      </c>
      <c r="J432" s="29">
        <v>14.576400000000001</v>
      </c>
      <c r="K432" s="29">
        <v>12.650400000000001</v>
      </c>
      <c r="L432" s="29">
        <v>11.0124</v>
      </c>
      <c r="M432" s="29">
        <v>9.5246999999999993</v>
      </c>
      <c r="N432" s="29">
        <v>9.4337999999999997</v>
      </c>
      <c r="O432" s="29">
        <v>9.4337999999999997</v>
      </c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</row>
    <row r="433" spans="1:52" s="30" customFormat="1" x14ac:dyDescent="0.3">
      <c r="A433" s="27"/>
      <c r="B433" s="27" t="s">
        <v>576</v>
      </c>
      <c r="C433" s="31">
        <v>49</v>
      </c>
      <c r="D433" s="32" t="s">
        <v>71</v>
      </c>
      <c r="E433" s="32" t="s">
        <v>355</v>
      </c>
      <c r="F433" s="29">
        <v>18.081</v>
      </c>
      <c r="G433" s="29">
        <v>17.37</v>
      </c>
      <c r="H433" s="29">
        <v>17.37</v>
      </c>
      <c r="I433" s="29">
        <v>14.576400000000001</v>
      </c>
      <c r="J433" s="29">
        <v>14.576400000000001</v>
      </c>
      <c r="K433" s="29">
        <v>12.650400000000001</v>
      </c>
      <c r="L433" s="29">
        <v>11.0124</v>
      </c>
      <c r="M433" s="29">
        <v>9.5246999999999993</v>
      </c>
      <c r="N433" s="29">
        <v>9.4337999999999997</v>
      </c>
      <c r="O433" s="29">
        <v>9.4337999999999997</v>
      </c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</row>
    <row r="434" spans="1:52" s="30" customFormat="1" x14ac:dyDescent="0.3">
      <c r="A434" s="27"/>
      <c r="B434" s="27" t="s">
        <v>576</v>
      </c>
      <c r="C434" s="31">
        <v>49</v>
      </c>
      <c r="D434" s="32" t="s">
        <v>66</v>
      </c>
      <c r="E434" s="32" t="s">
        <v>355</v>
      </c>
      <c r="F434" s="29">
        <v>18.081</v>
      </c>
      <c r="G434" s="29">
        <v>17.37</v>
      </c>
      <c r="H434" s="29">
        <v>17.37</v>
      </c>
      <c r="I434" s="29">
        <v>14.576400000000001</v>
      </c>
      <c r="J434" s="29">
        <v>14.576400000000001</v>
      </c>
      <c r="K434" s="29">
        <v>12.650400000000001</v>
      </c>
      <c r="L434" s="29">
        <v>11.0124</v>
      </c>
      <c r="M434" s="29">
        <v>9.5246999999999993</v>
      </c>
      <c r="N434" s="29">
        <v>9.4337999999999997</v>
      </c>
      <c r="O434" s="29">
        <v>9.4337999999999997</v>
      </c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</row>
    <row r="435" spans="1:52" s="30" customFormat="1" x14ac:dyDescent="0.3">
      <c r="A435" s="27"/>
      <c r="B435" s="27" t="s">
        <v>576</v>
      </c>
      <c r="C435" s="31">
        <v>49</v>
      </c>
      <c r="D435" s="32" t="s">
        <v>53</v>
      </c>
      <c r="E435" s="32" t="s">
        <v>355</v>
      </c>
      <c r="F435" s="29">
        <v>18.081</v>
      </c>
      <c r="G435" s="29">
        <v>17.37</v>
      </c>
      <c r="H435" s="29">
        <v>17.37</v>
      </c>
      <c r="I435" s="29">
        <v>14.576400000000001</v>
      </c>
      <c r="J435" s="29">
        <v>14.576400000000001</v>
      </c>
      <c r="K435" s="29">
        <v>12.650400000000001</v>
      </c>
      <c r="L435" s="29">
        <v>11.0124</v>
      </c>
      <c r="M435" s="29">
        <v>9.5246999999999993</v>
      </c>
      <c r="N435" s="29">
        <v>9.4337999999999997</v>
      </c>
      <c r="O435" s="29">
        <v>9.4337999999999997</v>
      </c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</row>
    <row r="436" spans="1:52" s="30" customFormat="1" x14ac:dyDescent="0.3">
      <c r="A436" s="27"/>
      <c r="B436" s="27" t="s">
        <v>576</v>
      </c>
      <c r="C436" s="31">
        <v>49</v>
      </c>
      <c r="D436" s="32" t="s">
        <v>70</v>
      </c>
      <c r="E436" s="32" t="s">
        <v>355</v>
      </c>
      <c r="F436" s="29">
        <v>18.081</v>
      </c>
      <c r="G436" s="29">
        <v>17.37</v>
      </c>
      <c r="H436" s="29">
        <v>17.37</v>
      </c>
      <c r="I436" s="29">
        <v>14.576400000000001</v>
      </c>
      <c r="J436" s="29">
        <v>14.576400000000001</v>
      </c>
      <c r="K436" s="29">
        <v>12.650400000000001</v>
      </c>
      <c r="L436" s="29">
        <v>11.0124</v>
      </c>
      <c r="M436" s="29">
        <v>9.5246999999999993</v>
      </c>
      <c r="N436" s="29">
        <v>9.4337999999999997</v>
      </c>
      <c r="O436" s="29">
        <v>9.4337999999999997</v>
      </c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</row>
    <row r="437" spans="1:52" s="30" customFormat="1" x14ac:dyDescent="0.3">
      <c r="A437" s="27"/>
      <c r="B437" s="27" t="s">
        <v>576</v>
      </c>
      <c r="C437" s="31">
        <v>49</v>
      </c>
      <c r="D437" s="32" t="s">
        <v>260</v>
      </c>
      <c r="E437" s="32" t="s">
        <v>355</v>
      </c>
      <c r="F437" s="29">
        <v>18.081</v>
      </c>
      <c r="G437" s="29">
        <v>17.37</v>
      </c>
      <c r="H437" s="29">
        <v>17.37</v>
      </c>
      <c r="I437" s="29">
        <v>14.576400000000001</v>
      </c>
      <c r="J437" s="29">
        <v>14.576400000000001</v>
      </c>
      <c r="K437" s="29">
        <v>12.650400000000001</v>
      </c>
      <c r="L437" s="29">
        <v>11.0124</v>
      </c>
      <c r="M437" s="29">
        <v>9.5246999999999993</v>
      </c>
      <c r="N437" s="29">
        <v>9.4337999999999997</v>
      </c>
      <c r="O437" s="29">
        <v>9.4337999999999997</v>
      </c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</row>
    <row r="438" spans="1:52" s="30" customFormat="1" x14ac:dyDescent="0.3">
      <c r="A438" s="27"/>
      <c r="B438" s="27" t="s">
        <v>576</v>
      </c>
      <c r="C438" s="31">
        <v>49</v>
      </c>
      <c r="D438" s="32" t="s">
        <v>472</v>
      </c>
      <c r="E438" s="32" t="s">
        <v>355</v>
      </c>
      <c r="F438" s="29">
        <v>18.081</v>
      </c>
      <c r="G438" s="29">
        <v>17.37</v>
      </c>
      <c r="H438" s="29">
        <v>17.37</v>
      </c>
      <c r="I438" s="29">
        <v>14.576400000000001</v>
      </c>
      <c r="J438" s="29">
        <v>14.576400000000001</v>
      </c>
      <c r="K438" s="29">
        <v>12.650400000000001</v>
      </c>
      <c r="L438" s="29">
        <v>11.0124</v>
      </c>
      <c r="M438" s="29">
        <v>9.5246999999999993</v>
      </c>
      <c r="N438" s="29">
        <v>9.4337999999999997</v>
      </c>
      <c r="O438" s="29">
        <v>9.4337999999999997</v>
      </c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  <c r="AM438" s="4"/>
      <c r="AN438" s="4"/>
      <c r="AO438" s="4"/>
      <c r="AP438" s="4"/>
      <c r="AQ438" s="4"/>
      <c r="AR438" s="4"/>
      <c r="AS438" s="4"/>
      <c r="AT438" s="4"/>
      <c r="AU438" s="4"/>
      <c r="AV438" s="4"/>
      <c r="AW438" s="4"/>
      <c r="AX438" s="4"/>
      <c r="AY438" s="4"/>
      <c r="AZ438" s="4"/>
    </row>
    <row r="439" spans="1:52" s="30" customFormat="1" x14ac:dyDescent="0.3">
      <c r="A439" s="27"/>
      <c r="B439" s="27" t="s">
        <v>576</v>
      </c>
      <c r="C439" s="31">
        <v>49</v>
      </c>
      <c r="D439" s="32" t="s">
        <v>261</v>
      </c>
      <c r="E439" s="32" t="s">
        <v>355</v>
      </c>
      <c r="F439" s="29">
        <v>18.081</v>
      </c>
      <c r="G439" s="29">
        <v>17.37</v>
      </c>
      <c r="H439" s="29">
        <v>17.37</v>
      </c>
      <c r="I439" s="29">
        <v>14.576400000000001</v>
      </c>
      <c r="J439" s="29">
        <v>14.576400000000001</v>
      </c>
      <c r="K439" s="29">
        <v>12.650400000000001</v>
      </c>
      <c r="L439" s="29">
        <v>11.0124</v>
      </c>
      <c r="M439" s="29">
        <v>9.5246999999999993</v>
      </c>
      <c r="N439" s="29">
        <v>9.4337999999999997</v>
      </c>
      <c r="O439" s="29">
        <v>9.4337999999999997</v>
      </c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/>
      <c r="AS439" s="4"/>
      <c r="AT439" s="4"/>
      <c r="AU439" s="4"/>
      <c r="AV439" s="4"/>
      <c r="AW439" s="4"/>
      <c r="AX439" s="4"/>
      <c r="AY439" s="4"/>
      <c r="AZ439" s="4"/>
    </row>
    <row r="440" spans="1:52" s="30" customFormat="1" x14ac:dyDescent="0.3">
      <c r="A440" s="27"/>
      <c r="B440" s="27" t="s">
        <v>576</v>
      </c>
      <c r="C440" s="31">
        <v>49</v>
      </c>
      <c r="D440" s="32" t="s">
        <v>262</v>
      </c>
      <c r="E440" s="32" t="s">
        <v>355</v>
      </c>
      <c r="F440" s="29">
        <v>18.081</v>
      </c>
      <c r="G440" s="29">
        <v>17.37</v>
      </c>
      <c r="H440" s="29">
        <v>17.37</v>
      </c>
      <c r="I440" s="29">
        <v>14.576400000000001</v>
      </c>
      <c r="J440" s="29">
        <v>14.576400000000001</v>
      </c>
      <c r="K440" s="29">
        <v>12.650400000000001</v>
      </c>
      <c r="L440" s="29">
        <v>11.0124</v>
      </c>
      <c r="M440" s="29">
        <v>9.5246999999999993</v>
      </c>
      <c r="N440" s="29">
        <v>9.4337999999999997</v>
      </c>
      <c r="O440" s="29">
        <v>9.4337999999999997</v>
      </c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/>
      <c r="AS440" s="4"/>
      <c r="AT440" s="4"/>
      <c r="AU440" s="4"/>
      <c r="AV440" s="4"/>
      <c r="AW440" s="4"/>
      <c r="AX440" s="4"/>
      <c r="AY440" s="4"/>
      <c r="AZ440" s="4"/>
    </row>
    <row r="441" spans="1:52" s="30" customFormat="1" x14ac:dyDescent="0.3">
      <c r="A441" s="27"/>
      <c r="B441" s="27" t="s">
        <v>576</v>
      </c>
      <c r="C441" s="31">
        <v>51</v>
      </c>
      <c r="D441" s="32" t="s">
        <v>90</v>
      </c>
      <c r="E441" s="32" t="s">
        <v>343</v>
      </c>
      <c r="F441" s="29">
        <v>24.57</v>
      </c>
      <c r="G441" s="29">
        <v>23.812999999999999</v>
      </c>
      <c r="H441" s="29">
        <v>23.812999999999999</v>
      </c>
      <c r="I441" s="29">
        <v>22.619</v>
      </c>
      <c r="J441" s="29">
        <v>22.619</v>
      </c>
      <c r="K441" s="29">
        <v>21.515999999999998</v>
      </c>
      <c r="L441" s="29">
        <v>21.14</v>
      </c>
      <c r="M441" s="29">
        <v>20.866</v>
      </c>
      <c r="N441" s="29">
        <v>20.664999999999999</v>
      </c>
      <c r="O441" s="29">
        <v>20.664999999999999</v>
      </c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/>
      <c r="AS441" s="4"/>
      <c r="AT441" s="4"/>
      <c r="AU441" s="4"/>
      <c r="AV441" s="4"/>
      <c r="AW441" s="4"/>
      <c r="AX441" s="4"/>
      <c r="AY441" s="4"/>
      <c r="AZ441" s="4"/>
    </row>
    <row r="442" spans="1:52" s="30" customFormat="1" x14ac:dyDescent="0.3">
      <c r="A442" s="27"/>
      <c r="B442" s="27" t="s">
        <v>576</v>
      </c>
      <c r="C442" s="31">
        <v>51</v>
      </c>
      <c r="D442" s="32" t="s">
        <v>265</v>
      </c>
      <c r="E442" s="32" t="s">
        <v>343</v>
      </c>
      <c r="F442" s="29">
        <v>23.26</v>
      </c>
      <c r="G442" s="29">
        <v>22.521000000000001</v>
      </c>
      <c r="H442" s="29">
        <v>22.521000000000001</v>
      </c>
      <c r="I442" s="29">
        <v>21.224</v>
      </c>
      <c r="J442" s="29">
        <v>21.224</v>
      </c>
      <c r="K442" s="29">
        <v>20.396000000000001</v>
      </c>
      <c r="L442" s="29">
        <v>19.883000000000003</v>
      </c>
      <c r="M442" s="29">
        <v>19.399999999999999</v>
      </c>
      <c r="N442" s="29">
        <v>19.213999999999999</v>
      </c>
      <c r="O442" s="29">
        <v>19.213999999999999</v>
      </c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AZ442" s="4"/>
    </row>
    <row r="443" spans="1:52" s="30" customFormat="1" x14ac:dyDescent="0.3">
      <c r="A443" s="27"/>
      <c r="B443" s="27" t="s">
        <v>576</v>
      </c>
      <c r="C443" s="31">
        <v>53</v>
      </c>
      <c r="D443" s="32" t="s">
        <v>74</v>
      </c>
      <c r="E443" s="32" t="s">
        <v>355</v>
      </c>
      <c r="F443" s="29">
        <v>31.625000000000004</v>
      </c>
      <c r="G443" s="29">
        <v>30.314900000000002</v>
      </c>
      <c r="H443" s="29">
        <v>30.314900000000002</v>
      </c>
      <c r="I443" s="29">
        <v>26.101900000000001</v>
      </c>
      <c r="J443" s="29">
        <v>26.101900000000001</v>
      </c>
      <c r="K443" s="29">
        <v>23.119800000000005</v>
      </c>
      <c r="L443" s="29">
        <v>20.7669</v>
      </c>
      <c r="M443" s="29">
        <v>18.451400000000003</v>
      </c>
      <c r="N443" s="29">
        <v>18.274300000000004</v>
      </c>
      <c r="O443" s="29">
        <v>18.274300000000004</v>
      </c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/>
      <c r="AS443" s="4"/>
      <c r="AT443" s="4"/>
      <c r="AU443" s="4"/>
      <c r="AV443" s="4"/>
      <c r="AW443" s="4"/>
      <c r="AX443" s="4"/>
      <c r="AY443" s="4"/>
      <c r="AZ443" s="4"/>
    </row>
    <row r="444" spans="1:52" s="30" customFormat="1" x14ac:dyDescent="0.3">
      <c r="A444" s="27"/>
      <c r="B444" s="27" t="s">
        <v>576</v>
      </c>
      <c r="C444" s="31">
        <v>54</v>
      </c>
      <c r="D444" s="32" t="s">
        <v>268</v>
      </c>
      <c r="E444" s="32" t="s">
        <v>343</v>
      </c>
      <c r="F444" s="29">
        <v>22.98</v>
      </c>
      <c r="G444" s="29">
        <v>22.565999999999999</v>
      </c>
      <c r="H444" s="29">
        <v>22.565999999999999</v>
      </c>
      <c r="I444" s="29">
        <v>21.458000000000002</v>
      </c>
      <c r="J444" s="29">
        <v>21.458000000000002</v>
      </c>
      <c r="K444" s="29">
        <v>20.500999999999998</v>
      </c>
      <c r="L444" s="29">
        <v>19.79</v>
      </c>
      <c r="M444" s="29">
        <v>19.503</v>
      </c>
      <c r="N444" s="29">
        <v>19.315999999999999</v>
      </c>
      <c r="O444" s="29">
        <v>19.315999999999999</v>
      </c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  <c r="AM444" s="4"/>
      <c r="AN444" s="4"/>
      <c r="AO444" s="4"/>
      <c r="AP444" s="4"/>
      <c r="AQ444" s="4"/>
      <c r="AR444" s="4"/>
      <c r="AS444" s="4"/>
      <c r="AT444" s="4"/>
      <c r="AU444" s="4"/>
      <c r="AV444" s="4"/>
      <c r="AW444" s="4"/>
      <c r="AX444" s="4"/>
      <c r="AY444" s="4"/>
      <c r="AZ444" s="4"/>
    </row>
    <row r="445" spans="1:52" s="30" customFormat="1" x14ac:dyDescent="0.3">
      <c r="A445" s="27"/>
      <c r="B445" s="27" t="s">
        <v>576</v>
      </c>
      <c r="C445" s="31">
        <v>56</v>
      </c>
      <c r="D445" s="32" t="s">
        <v>54</v>
      </c>
      <c r="E445" s="32" t="s">
        <v>355</v>
      </c>
      <c r="F445" s="29">
        <v>27.1</v>
      </c>
      <c r="G445" s="29">
        <v>26.274999999999999</v>
      </c>
      <c r="H445" s="29">
        <v>26.274999999999999</v>
      </c>
      <c r="I445" s="29">
        <v>22.722000000000001</v>
      </c>
      <c r="J445" s="29">
        <v>22.722000000000001</v>
      </c>
      <c r="K445" s="29">
        <v>20.213999999999999</v>
      </c>
      <c r="L445" s="29">
        <v>18.079000000000001</v>
      </c>
      <c r="M445" s="29">
        <v>16.152000000000001</v>
      </c>
      <c r="N445" s="29">
        <v>15.996</v>
      </c>
      <c r="O445" s="29">
        <v>15.996</v>
      </c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</row>
    <row r="446" spans="1:52" s="30" customFormat="1" x14ac:dyDescent="0.3">
      <c r="A446" s="27"/>
      <c r="B446" s="27" t="s">
        <v>576</v>
      </c>
      <c r="C446" s="31">
        <v>56</v>
      </c>
      <c r="D446" s="32" t="s">
        <v>92</v>
      </c>
      <c r="E446" s="32" t="s">
        <v>343</v>
      </c>
      <c r="F446" s="29">
        <v>17.829999999999998</v>
      </c>
      <c r="G446" s="29">
        <v>17.190999999999999</v>
      </c>
      <c r="H446" s="29">
        <v>17.190999999999999</v>
      </c>
      <c r="I446" s="29">
        <v>15.991</v>
      </c>
      <c r="J446" s="29">
        <v>15.991</v>
      </c>
      <c r="K446" s="29">
        <v>15.259</v>
      </c>
      <c r="L446" s="29">
        <v>14.794999999999998</v>
      </c>
      <c r="M446" s="29">
        <v>14.361000000000001</v>
      </c>
      <c r="N446" s="29">
        <v>14.222999999999999</v>
      </c>
      <c r="O446" s="29">
        <v>14.222999999999999</v>
      </c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</row>
    <row r="447" spans="1:52" x14ac:dyDescent="0.3">
      <c r="A447" s="27"/>
      <c r="B447" s="27" t="s">
        <v>576</v>
      </c>
      <c r="C447" s="31">
        <v>58</v>
      </c>
      <c r="D447" s="32" t="s">
        <v>100</v>
      </c>
      <c r="E447" s="32" t="s">
        <v>355</v>
      </c>
      <c r="F447" s="29">
        <v>60.456000000000003</v>
      </c>
      <c r="G447" s="29">
        <v>59.379099999999994</v>
      </c>
      <c r="H447" s="29">
        <v>59.379099999999994</v>
      </c>
      <c r="I447" s="29">
        <v>52.540399999999998</v>
      </c>
      <c r="J447" s="29">
        <v>52.540399999999998</v>
      </c>
      <c r="K447" s="29">
        <v>48.958800000000004</v>
      </c>
      <c r="L447" s="29">
        <v>48.4968</v>
      </c>
      <c r="M447" s="29">
        <v>48.034800000000004</v>
      </c>
      <c r="N447" s="29">
        <v>47.572800000000008</v>
      </c>
      <c r="O447" s="29">
        <v>47.572800000000008</v>
      </c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</row>
    <row r="448" spans="1:52" x14ac:dyDescent="0.3">
      <c r="A448" s="27"/>
      <c r="B448" s="27" t="s">
        <v>576</v>
      </c>
      <c r="C448" s="31">
        <v>59</v>
      </c>
      <c r="D448" s="32" t="s">
        <v>98</v>
      </c>
      <c r="E448" s="32" t="s">
        <v>355</v>
      </c>
      <c r="F448" s="29">
        <v>34.82</v>
      </c>
      <c r="G448" s="29">
        <v>33.995999999999995</v>
      </c>
      <c r="H448" s="29">
        <v>33.995999999999995</v>
      </c>
      <c r="I448" s="29">
        <v>30.232999999999997</v>
      </c>
      <c r="J448" s="29">
        <v>30.232999999999997</v>
      </c>
      <c r="K448" s="29">
        <v>27.45</v>
      </c>
      <c r="L448" s="29">
        <v>25.047999999999998</v>
      </c>
      <c r="M448" s="29">
        <v>23.196000000000002</v>
      </c>
      <c r="N448" s="29">
        <v>22.972999999999999</v>
      </c>
      <c r="O448" s="29">
        <v>22.972999999999999</v>
      </c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</row>
    <row r="449" spans="1:52" x14ac:dyDescent="0.3">
      <c r="A449" s="27"/>
      <c r="B449" s="27" t="s">
        <v>576</v>
      </c>
      <c r="C449" s="31">
        <v>59</v>
      </c>
      <c r="D449" s="32" t="s">
        <v>42</v>
      </c>
      <c r="E449" s="32" t="s">
        <v>355</v>
      </c>
      <c r="F449" s="29">
        <v>34.82</v>
      </c>
      <c r="G449" s="29">
        <v>33.995999999999995</v>
      </c>
      <c r="H449" s="29">
        <v>33.995999999999995</v>
      </c>
      <c r="I449" s="29">
        <v>30.232999999999997</v>
      </c>
      <c r="J449" s="29">
        <v>30.232999999999997</v>
      </c>
      <c r="K449" s="29">
        <v>27.45</v>
      </c>
      <c r="L449" s="29">
        <v>25.047999999999998</v>
      </c>
      <c r="M449" s="29">
        <v>23.196000000000002</v>
      </c>
      <c r="N449" s="29">
        <v>22.972999999999999</v>
      </c>
      <c r="O449" s="29">
        <v>22.972999999999999</v>
      </c>
    </row>
    <row r="450" spans="1:52" x14ac:dyDescent="0.3">
      <c r="A450" s="27"/>
      <c r="B450" s="27" t="s">
        <v>576</v>
      </c>
      <c r="C450" s="31">
        <v>59</v>
      </c>
      <c r="D450" s="32" t="s">
        <v>271</v>
      </c>
      <c r="E450" s="32" t="s">
        <v>355</v>
      </c>
      <c r="F450" s="29">
        <v>34.82</v>
      </c>
      <c r="G450" s="29">
        <v>33.995999999999995</v>
      </c>
      <c r="H450" s="29">
        <v>33.995999999999995</v>
      </c>
      <c r="I450" s="29">
        <v>30.232999999999997</v>
      </c>
      <c r="J450" s="29">
        <v>30.232999999999997</v>
      </c>
      <c r="K450" s="29">
        <v>27.45</v>
      </c>
      <c r="L450" s="29">
        <v>25.047999999999998</v>
      </c>
      <c r="M450" s="29">
        <v>23.196000000000002</v>
      </c>
      <c r="N450" s="29">
        <v>22.972999999999999</v>
      </c>
      <c r="O450" s="29">
        <v>22.972999999999999</v>
      </c>
    </row>
    <row r="451" spans="1:52" x14ac:dyDescent="0.3">
      <c r="A451" s="27"/>
      <c r="B451" s="27" t="s">
        <v>576</v>
      </c>
      <c r="C451" s="31">
        <v>60</v>
      </c>
      <c r="D451" s="32" t="s">
        <v>87</v>
      </c>
      <c r="E451" s="32" t="s">
        <v>343</v>
      </c>
      <c r="F451" s="29">
        <v>23.13</v>
      </c>
      <c r="G451" s="29">
        <v>22.395</v>
      </c>
      <c r="H451" s="29">
        <v>22.395</v>
      </c>
      <c r="I451" s="29">
        <v>21.227</v>
      </c>
      <c r="J451" s="29">
        <v>21.227</v>
      </c>
      <c r="K451" s="29">
        <v>20.149000000000001</v>
      </c>
      <c r="L451" s="29">
        <v>19.786999999999999</v>
      </c>
      <c r="M451" s="29">
        <v>19.524999999999999</v>
      </c>
      <c r="N451" s="29">
        <v>19.337</v>
      </c>
      <c r="O451" s="29">
        <v>19.337</v>
      </c>
    </row>
    <row r="452" spans="1:52" x14ac:dyDescent="0.3">
      <c r="A452" s="27"/>
      <c r="B452" s="27" t="s">
        <v>576</v>
      </c>
      <c r="C452" s="31">
        <v>61</v>
      </c>
      <c r="D452" s="32" t="s">
        <v>88</v>
      </c>
      <c r="E452" s="32" t="s">
        <v>343</v>
      </c>
      <c r="F452" s="29">
        <v>21.589400000000001</v>
      </c>
      <c r="G452" s="29">
        <v>20.892620000000001</v>
      </c>
      <c r="H452" s="29">
        <v>20.892620000000001</v>
      </c>
      <c r="I452" s="29">
        <v>19.7666</v>
      </c>
      <c r="J452" s="29">
        <v>19.7666</v>
      </c>
      <c r="K452" s="29">
        <v>18.729759999999999</v>
      </c>
      <c r="L452" s="29">
        <v>18.38382</v>
      </c>
      <c r="M452" s="29">
        <v>18.136859999999999</v>
      </c>
      <c r="N452" s="29">
        <v>17.962420000000002</v>
      </c>
      <c r="O452" s="29">
        <v>17.962420000000002</v>
      </c>
    </row>
    <row r="453" spans="1:52" x14ac:dyDescent="0.3">
      <c r="A453" s="27"/>
      <c r="B453" s="27" t="s">
        <v>576</v>
      </c>
      <c r="C453" s="31">
        <v>62</v>
      </c>
      <c r="D453" s="32" t="s">
        <v>41</v>
      </c>
      <c r="E453" s="32" t="s">
        <v>355</v>
      </c>
      <c r="F453" s="29">
        <v>35.31</v>
      </c>
      <c r="G453" s="29">
        <v>34.599000000000004</v>
      </c>
      <c r="H453" s="29">
        <v>34.599000000000004</v>
      </c>
      <c r="I453" s="29">
        <v>30.837</v>
      </c>
      <c r="J453" s="29">
        <v>30.837</v>
      </c>
      <c r="K453" s="29">
        <v>27.943000000000001</v>
      </c>
      <c r="L453" s="29">
        <v>25.523</v>
      </c>
      <c r="M453" s="29">
        <v>23.596</v>
      </c>
      <c r="N453" s="29">
        <v>23.369</v>
      </c>
      <c r="O453" s="29">
        <v>23.369</v>
      </c>
    </row>
    <row r="454" spans="1:52" x14ac:dyDescent="0.3">
      <c r="A454" s="27"/>
      <c r="B454" s="27" t="s">
        <v>576</v>
      </c>
      <c r="C454" s="31">
        <v>62</v>
      </c>
      <c r="D454" s="32" t="s">
        <v>85</v>
      </c>
      <c r="E454" s="32" t="s">
        <v>343</v>
      </c>
      <c r="F454" s="29">
        <v>23.76</v>
      </c>
      <c r="G454" s="29">
        <v>23.338000000000001</v>
      </c>
      <c r="H454" s="29">
        <v>23.338000000000001</v>
      </c>
      <c r="I454" s="29">
        <v>22.216000000000001</v>
      </c>
      <c r="J454" s="29">
        <v>22.216000000000001</v>
      </c>
      <c r="K454" s="29">
        <v>21.244999999999997</v>
      </c>
      <c r="L454" s="29">
        <v>20.527000000000001</v>
      </c>
      <c r="M454" s="29">
        <v>20.234000000000002</v>
      </c>
      <c r="N454" s="29">
        <v>20.038999999999998</v>
      </c>
      <c r="O454" s="29">
        <v>20.038999999999998</v>
      </c>
    </row>
    <row r="455" spans="1:52" x14ac:dyDescent="0.3">
      <c r="A455" s="27"/>
      <c r="B455" s="27" t="s">
        <v>576</v>
      </c>
      <c r="C455" s="31">
        <v>62</v>
      </c>
      <c r="D455" s="32" t="s">
        <v>55</v>
      </c>
      <c r="E455" s="32" t="s">
        <v>343</v>
      </c>
      <c r="F455" s="29">
        <v>23.76</v>
      </c>
      <c r="G455" s="29">
        <v>23.338000000000001</v>
      </c>
      <c r="H455" s="29">
        <v>23.338000000000001</v>
      </c>
      <c r="I455" s="29">
        <v>22.216000000000001</v>
      </c>
      <c r="J455" s="29">
        <v>22.216000000000001</v>
      </c>
      <c r="K455" s="29">
        <v>21.244999999999997</v>
      </c>
      <c r="L455" s="29">
        <v>20.527000000000001</v>
      </c>
      <c r="M455" s="29">
        <v>20.234000000000002</v>
      </c>
      <c r="N455" s="29">
        <v>20.038999999999998</v>
      </c>
      <c r="O455" s="29">
        <v>20.038999999999998</v>
      </c>
    </row>
    <row r="456" spans="1:52" x14ac:dyDescent="0.3">
      <c r="A456" s="27"/>
      <c r="B456" s="27" t="s">
        <v>576</v>
      </c>
      <c r="C456" s="31">
        <v>63</v>
      </c>
      <c r="D456" s="32" t="s">
        <v>497</v>
      </c>
      <c r="E456" s="32" t="s">
        <v>343</v>
      </c>
      <c r="F456" s="29">
        <v>20.5</v>
      </c>
      <c r="G456" s="29">
        <v>20.134999999999998</v>
      </c>
      <c r="H456" s="29">
        <v>20.134999999999998</v>
      </c>
      <c r="I456" s="29">
        <v>19.071000000000002</v>
      </c>
      <c r="J456" s="29">
        <v>19.071000000000002</v>
      </c>
      <c r="K456" s="29">
        <v>18.158000000000001</v>
      </c>
      <c r="L456" s="29">
        <v>17.469000000000001</v>
      </c>
      <c r="M456" s="29">
        <v>17.205000000000002</v>
      </c>
      <c r="N456" s="29">
        <v>17.04</v>
      </c>
      <c r="O456" s="29">
        <v>17.04</v>
      </c>
    </row>
    <row r="457" spans="1:52" x14ac:dyDescent="0.3">
      <c r="A457" s="27"/>
      <c r="B457" s="27" t="s">
        <v>576</v>
      </c>
      <c r="C457" s="31">
        <v>64</v>
      </c>
      <c r="D457" s="32" t="s">
        <v>499</v>
      </c>
      <c r="E457" s="32" t="s">
        <v>355</v>
      </c>
      <c r="F457" s="29">
        <v>35.590000000000003</v>
      </c>
      <c r="G457" s="29">
        <v>34.619999999999997</v>
      </c>
      <c r="H457" s="29">
        <v>34.619999999999997</v>
      </c>
      <c r="I457" s="29">
        <v>30.985000000000003</v>
      </c>
      <c r="J457" s="29">
        <v>30.985000000000003</v>
      </c>
      <c r="K457" s="29">
        <v>28.235000000000003</v>
      </c>
      <c r="L457" s="29">
        <v>26.026999999999997</v>
      </c>
      <c r="M457" s="29">
        <v>24.155000000000001</v>
      </c>
      <c r="N457" s="29">
        <v>23.922999999999998</v>
      </c>
      <c r="O457" s="29">
        <v>23.922999999999998</v>
      </c>
    </row>
    <row r="458" spans="1:52" x14ac:dyDescent="0.3">
      <c r="A458" s="27"/>
      <c r="B458" s="27" t="s">
        <v>576</v>
      </c>
      <c r="C458" s="31">
        <v>68</v>
      </c>
      <c r="D458" s="32" t="s">
        <v>43</v>
      </c>
      <c r="E458" s="32" t="s">
        <v>343</v>
      </c>
      <c r="F458" s="29">
        <v>29.09</v>
      </c>
      <c r="G458" s="29">
        <v>28.244</v>
      </c>
      <c r="H458" s="29">
        <v>28.244</v>
      </c>
      <c r="I458" s="29">
        <v>26.843</v>
      </c>
      <c r="J458" s="29">
        <v>26.843</v>
      </c>
      <c r="K458" s="29">
        <v>25.910000000000004</v>
      </c>
      <c r="L458" s="29">
        <v>25.344999999999999</v>
      </c>
      <c r="M458" s="29">
        <v>24.811</v>
      </c>
      <c r="N458" s="29">
        <v>24.571999999999999</v>
      </c>
      <c r="O458" s="29">
        <v>24.571999999999999</v>
      </c>
    </row>
    <row r="459" spans="1:52" x14ac:dyDescent="0.3">
      <c r="A459" s="27"/>
      <c r="B459" s="27" t="s">
        <v>576</v>
      </c>
      <c r="C459" s="31">
        <v>69</v>
      </c>
      <c r="D459" s="32" t="s">
        <v>504</v>
      </c>
      <c r="E459" s="32" t="s">
        <v>355</v>
      </c>
      <c r="F459" s="29">
        <v>32.698799999999991</v>
      </c>
      <c r="G459" s="29">
        <v>32.041289999999996</v>
      </c>
      <c r="H459" s="29">
        <v>32.041289999999996</v>
      </c>
      <c r="I459" s="29">
        <v>28.612380000000002</v>
      </c>
      <c r="J459" s="29">
        <v>28.612380000000002</v>
      </c>
      <c r="K459" s="29">
        <v>26.045580000000001</v>
      </c>
      <c r="L459" s="29">
        <v>23.781029999999998</v>
      </c>
      <c r="M459" s="29">
        <v>22.145159999999997</v>
      </c>
      <c r="N459" s="29">
        <v>21.932189999999999</v>
      </c>
      <c r="O459" s="29">
        <v>21.932189999999999</v>
      </c>
    </row>
    <row r="460" spans="1:52" x14ac:dyDescent="0.3">
      <c r="A460" s="27"/>
      <c r="B460" s="27" t="s">
        <v>576</v>
      </c>
      <c r="C460" s="31">
        <v>69</v>
      </c>
      <c r="D460" s="32" t="s">
        <v>505</v>
      </c>
      <c r="E460" s="32" t="s">
        <v>355</v>
      </c>
      <c r="F460" s="29">
        <v>32.698799999999991</v>
      </c>
      <c r="G460" s="29">
        <v>32.041289999999996</v>
      </c>
      <c r="H460" s="29">
        <v>32.041289999999996</v>
      </c>
      <c r="I460" s="29">
        <v>28.612380000000002</v>
      </c>
      <c r="J460" s="29">
        <v>28.612380000000002</v>
      </c>
      <c r="K460" s="29">
        <v>26.045580000000001</v>
      </c>
      <c r="L460" s="29">
        <v>23.781029999999998</v>
      </c>
      <c r="M460" s="29">
        <v>22.145159999999997</v>
      </c>
      <c r="N460" s="29">
        <v>21.932189999999999</v>
      </c>
      <c r="O460" s="29">
        <v>21.932189999999999</v>
      </c>
    </row>
    <row r="461" spans="1:52" x14ac:dyDescent="0.3">
      <c r="A461" s="27"/>
      <c r="B461" s="27" t="s">
        <v>576</v>
      </c>
      <c r="C461" s="31">
        <v>70</v>
      </c>
      <c r="D461" s="32" t="s">
        <v>284</v>
      </c>
      <c r="E461" s="32" t="s">
        <v>355</v>
      </c>
      <c r="F461" s="29">
        <v>48.862000000000009</v>
      </c>
      <c r="G461" s="29">
        <v>43.954900000000002</v>
      </c>
      <c r="H461" s="29">
        <v>43.954900000000002</v>
      </c>
      <c r="I461" s="29">
        <v>41.566800000000001</v>
      </c>
      <c r="J461" s="29">
        <v>41.566800000000001</v>
      </c>
      <c r="K461" s="29">
        <v>40.153300000000002</v>
      </c>
      <c r="L461" s="29">
        <v>39.109400000000008</v>
      </c>
      <c r="M461" s="29">
        <v>37.368099999999998</v>
      </c>
      <c r="N461" s="29">
        <v>37.008400000000002</v>
      </c>
      <c r="O461" s="29">
        <v>37.008400000000002</v>
      </c>
    </row>
    <row r="462" spans="1:52" x14ac:dyDescent="0.3">
      <c r="A462" s="27"/>
      <c r="B462" s="27" t="s">
        <v>576</v>
      </c>
      <c r="C462" s="31">
        <v>71</v>
      </c>
      <c r="D462" s="32" t="s">
        <v>506</v>
      </c>
      <c r="E462" s="32" t="s">
        <v>343</v>
      </c>
      <c r="F462" s="29">
        <v>27.01</v>
      </c>
      <c r="G462" s="29">
        <v>26.206</v>
      </c>
      <c r="H462" s="29">
        <v>26.206</v>
      </c>
      <c r="I462" s="29">
        <v>24.969000000000001</v>
      </c>
      <c r="J462" s="29">
        <v>24.969000000000001</v>
      </c>
      <c r="K462" s="29">
        <v>23.821999999999999</v>
      </c>
      <c r="L462" s="29">
        <v>23.423999999999999</v>
      </c>
      <c r="M462" s="29">
        <v>23.128</v>
      </c>
      <c r="N462" s="29">
        <v>22.905999999999999</v>
      </c>
      <c r="O462" s="29">
        <v>22.905999999999999</v>
      </c>
    </row>
    <row r="463" spans="1:52" x14ac:dyDescent="0.3">
      <c r="A463" s="27"/>
      <c r="B463" s="27" t="s">
        <v>576</v>
      </c>
      <c r="C463" s="31">
        <v>72</v>
      </c>
      <c r="D463" s="32" t="s">
        <v>286</v>
      </c>
      <c r="E463" s="32" t="s">
        <v>355</v>
      </c>
      <c r="F463" s="29">
        <v>22.416499999999999</v>
      </c>
      <c r="G463" s="29">
        <v>22.593050000000002</v>
      </c>
      <c r="H463" s="29">
        <v>22.593050000000002</v>
      </c>
      <c r="I463" s="29">
        <v>20.168430000000001</v>
      </c>
      <c r="J463" s="29">
        <v>20.168430000000001</v>
      </c>
      <c r="K463" s="29">
        <v>17.83155</v>
      </c>
      <c r="L463" s="29">
        <v>16.160209999999999</v>
      </c>
      <c r="M463" s="29">
        <v>14.285569999999998</v>
      </c>
      <c r="N463" s="29">
        <v>12.66131</v>
      </c>
      <c r="O463" s="29">
        <v>12.66131</v>
      </c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</row>
    <row r="464" spans="1:52" x14ac:dyDescent="0.3">
      <c r="A464" s="27"/>
      <c r="B464" s="27" t="s">
        <v>576</v>
      </c>
      <c r="C464" s="31">
        <v>72</v>
      </c>
      <c r="D464" s="32" t="s">
        <v>287</v>
      </c>
      <c r="E464" s="32" t="s">
        <v>355</v>
      </c>
      <c r="F464" s="29">
        <v>22.416499999999999</v>
      </c>
      <c r="G464" s="29">
        <v>22.593050000000002</v>
      </c>
      <c r="H464" s="29">
        <v>22.593050000000002</v>
      </c>
      <c r="I464" s="29">
        <v>20.168430000000001</v>
      </c>
      <c r="J464" s="29">
        <v>20.168430000000001</v>
      </c>
      <c r="K464" s="29">
        <v>17.83155</v>
      </c>
      <c r="L464" s="29">
        <v>16.160209999999999</v>
      </c>
      <c r="M464" s="29">
        <v>14.285569999999998</v>
      </c>
      <c r="N464" s="29">
        <v>12.66131</v>
      </c>
      <c r="O464" s="29">
        <v>12.66131</v>
      </c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</row>
    <row r="465" spans="1:52" x14ac:dyDescent="0.3">
      <c r="A465" s="27"/>
      <c r="B465" s="27" t="s">
        <v>576</v>
      </c>
      <c r="C465" s="31">
        <v>72</v>
      </c>
      <c r="D465" s="32" t="s">
        <v>78</v>
      </c>
      <c r="E465" s="32" t="s">
        <v>355</v>
      </c>
      <c r="F465" s="29">
        <v>22.416499999999999</v>
      </c>
      <c r="G465" s="29">
        <v>22.593050000000002</v>
      </c>
      <c r="H465" s="29">
        <v>22.593050000000002</v>
      </c>
      <c r="I465" s="29">
        <v>20.168430000000001</v>
      </c>
      <c r="J465" s="29">
        <v>20.168430000000001</v>
      </c>
      <c r="K465" s="29">
        <v>17.83155</v>
      </c>
      <c r="L465" s="29">
        <v>16.160209999999999</v>
      </c>
      <c r="M465" s="29">
        <v>14.285569999999998</v>
      </c>
      <c r="N465" s="29">
        <v>12.66131</v>
      </c>
      <c r="O465" s="29">
        <v>12.66131</v>
      </c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</row>
    <row r="466" spans="1:52" x14ac:dyDescent="0.3">
      <c r="A466" s="27"/>
      <c r="B466" s="27" t="s">
        <v>576</v>
      </c>
      <c r="C466" s="31">
        <v>76</v>
      </c>
      <c r="D466" s="32" t="s">
        <v>40</v>
      </c>
      <c r="E466" s="32" t="s">
        <v>343</v>
      </c>
      <c r="F466" s="29">
        <v>21.716799999999999</v>
      </c>
      <c r="G466" s="29">
        <v>21.016099999999998</v>
      </c>
      <c r="H466" s="29">
        <v>21.016099999999998</v>
      </c>
      <c r="I466" s="29">
        <v>19.76464</v>
      </c>
      <c r="J466" s="29">
        <v>19.76464</v>
      </c>
      <c r="K466" s="29">
        <v>18.971820000000001</v>
      </c>
      <c r="L466" s="29">
        <v>18.47888</v>
      </c>
      <c r="M466" s="29">
        <v>18.015340000000002</v>
      </c>
      <c r="N466" s="29">
        <v>17.84188</v>
      </c>
      <c r="O466" s="29">
        <v>17.84188</v>
      </c>
    </row>
    <row r="467" spans="1:52" x14ac:dyDescent="0.3">
      <c r="A467" s="27"/>
      <c r="B467" s="27" t="s">
        <v>576</v>
      </c>
      <c r="C467" s="31">
        <v>76</v>
      </c>
      <c r="D467" s="32" t="s">
        <v>295</v>
      </c>
      <c r="E467" s="32" t="s">
        <v>355</v>
      </c>
      <c r="F467" s="29">
        <v>31.653999999999996</v>
      </c>
      <c r="G467" s="29">
        <v>30.606380000000001</v>
      </c>
      <c r="H467" s="29">
        <v>30.606380000000001</v>
      </c>
      <c r="I467" s="29">
        <v>26.972540000000002</v>
      </c>
      <c r="J467" s="29">
        <v>26.972540000000002</v>
      </c>
      <c r="K467" s="29">
        <v>24.277539999999998</v>
      </c>
      <c r="L467" s="29">
        <v>22.147020000000001</v>
      </c>
      <c r="M467" s="29">
        <v>20.230139999999999</v>
      </c>
      <c r="N467" s="29">
        <v>20.035119999999999</v>
      </c>
      <c r="O467" s="29">
        <v>20.035119999999999</v>
      </c>
    </row>
    <row r="468" spans="1:52" s="30" customFormat="1" x14ac:dyDescent="0.3">
      <c r="A468" s="27"/>
      <c r="B468" s="27" t="s">
        <v>576</v>
      </c>
      <c r="C468" s="31">
        <v>80</v>
      </c>
      <c r="D468" s="32" t="s">
        <v>522</v>
      </c>
      <c r="E468" s="32" t="s">
        <v>343</v>
      </c>
      <c r="F468" s="29">
        <v>27.05</v>
      </c>
      <c r="G468" s="29">
        <v>26.244</v>
      </c>
      <c r="H468" s="29">
        <v>26.244</v>
      </c>
      <c r="I468" s="29">
        <v>25.006</v>
      </c>
      <c r="J468" s="29">
        <v>25.006</v>
      </c>
      <c r="K468" s="29">
        <v>23.858000000000001</v>
      </c>
      <c r="L468" s="29">
        <v>23.46</v>
      </c>
      <c r="M468" s="29">
        <v>23.163999999999998</v>
      </c>
      <c r="N468" s="29">
        <v>22.940999999999999</v>
      </c>
      <c r="O468" s="29">
        <v>22.940999999999999</v>
      </c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  <c r="AM468" s="4"/>
      <c r="AN468" s="4"/>
      <c r="AO468" s="4"/>
      <c r="AP468" s="4"/>
      <c r="AQ468" s="4"/>
      <c r="AR468" s="4"/>
      <c r="AS468" s="4"/>
      <c r="AT468" s="4"/>
      <c r="AU468" s="4"/>
      <c r="AV468" s="4"/>
      <c r="AW468" s="4"/>
      <c r="AX468" s="4"/>
      <c r="AY468" s="4"/>
      <c r="AZ468" s="4"/>
    </row>
    <row r="469" spans="1:52" s="30" customFormat="1" x14ac:dyDescent="0.3">
      <c r="A469" s="27"/>
      <c r="B469" s="27" t="s">
        <v>576</v>
      </c>
      <c r="C469" s="31">
        <v>82</v>
      </c>
      <c r="D469" s="32" t="s">
        <v>524</v>
      </c>
      <c r="E469" s="32" t="s">
        <v>343</v>
      </c>
      <c r="F469" s="29">
        <v>24.049799999999998</v>
      </c>
      <c r="G469" s="29">
        <v>23.236049999999999</v>
      </c>
      <c r="H469" s="29">
        <v>23.236049999999999</v>
      </c>
      <c r="I469" s="29">
        <v>21.73968</v>
      </c>
      <c r="J469" s="29">
        <v>21.73968</v>
      </c>
      <c r="K469" s="29">
        <v>20.81061</v>
      </c>
      <c r="L469" s="29">
        <v>20.226569999999999</v>
      </c>
      <c r="M469" s="29">
        <v>19.679729999999999</v>
      </c>
      <c r="N469" s="29">
        <v>19.490940000000002</v>
      </c>
      <c r="O469" s="29">
        <v>19.490940000000002</v>
      </c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  <c r="AM469" s="4"/>
      <c r="AN469" s="4"/>
      <c r="AO469" s="4"/>
      <c r="AP469" s="4"/>
      <c r="AQ469" s="4"/>
      <c r="AR469" s="4"/>
      <c r="AS469" s="4"/>
      <c r="AT469" s="4"/>
      <c r="AU469" s="4"/>
      <c r="AV469" s="4"/>
      <c r="AW469" s="4"/>
      <c r="AX469" s="4"/>
      <c r="AY469" s="4"/>
      <c r="AZ469" s="4"/>
    </row>
    <row r="470" spans="1:52" x14ac:dyDescent="0.3">
      <c r="A470" s="27"/>
      <c r="B470" s="27" t="s">
        <v>576</v>
      </c>
      <c r="C470" s="31">
        <v>83</v>
      </c>
      <c r="D470" s="32" t="s">
        <v>82</v>
      </c>
      <c r="E470" s="32" t="s">
        <v>343</v>
      </c>
      <c r="F470" s="29">
        <v>41.319499999999998</v>
      </c>
      <c r="G470" s="29">
        <v>40.571999999999996</v>
      </c>
      <c r="H470" s="29">
        <v>40.571999999999996</v>
      </c>
      <c r="I470" s="29">
        <v>39.658900000000003</v>
      </c>
      <c r="J470" s="29">
        <v>39.658900000000003</v>
      </c>
      <c r="K470" s="29">
        <v>37.318649999999998</v>
      </c>
      <c r="L470" s="29">
        <v>36.812649999999998</v>
      </c>
      <c r="M470" s="29">
        <v>36.4619</v>
      </c>
      <c r="N470" s="29">
        <v>36.111149999999995</v>
      </c>
      <c r="O470" s="29">
        <v>36.111149999999995</v>
      </c>
    </row>
    <row r="471" spans="1:52" x14ac:dyDescent="0.3">
      <c r="A471" s="27"/>
      <c r="B471" s="27" t="s">
        <v>576</v>
      </c>
      <c r="C471" s="31">
        <v>84</v>
      </c>
      <c r="D471" s="32" t="s">
        <v>526</v>
      </c>
      <c r="E471" s="32" t="s">
        <v>355</v>
      </c>
      <c r="F471" s="29">
        <v>43.10199999999999</v>
      </c>
      <c r="G471" s="29">
        <v>40.667449999999995</v>
      </c>
      <c r="H471" s="29">
        <v>40.667449999999995</v>
      </c>
      <c r="I471" s="29">
        <v>37.113950000000003</v>
      </c>
      <c r="J471" s="29">
        <v>37.113950000000003</v>
      </c>
      <c r="K471" s="29">
        <v>34.692050000000002</v>
      </c>
      <c r="L471" s="29">
        <v>34.238950000000003</v>
      </c>
      <c r="M471" s="29">
        <v>33.912349999999996</v>
      </c>
      <c r="N471" s="29">
        <v>33.5869</v>
      </c>
      <c r="O471" s="29">
        <v>33.5869</v>
      </c>
    </row>
    <row r="472" spans="1:52" x14ac:dyDescent="0.3">
      <c r="A472" s="27"/>
      <c r="B472" s="27" t="s">
        <v>576</v>
      </c>
      <c r="C472" s="31">
        <v>85</v>
      </c>
      <c r="D472" s="32" t="s">
        <v>75</v>
      </c>
      <c r="E472" s="32" t="s">
        <v>343</v>
      </c>
      <c r="F472" s="29">
        <v>11.466000000000001</v>
      </c>
      <c r="G472" s="29">
        <v>11.0052</v>
      </c>
      <c r="H472" s="29">
        <v>11.0052</v>
      </c>
      <c r="I472" s="29">
        <v>10.2105</v>
      </c>
      <c r="J472" s="29">
        <v>10.2105</v>
      </c>
      <c r="K472" s="29">
        <v>9.4860000000000007</v>
      </c>
      <c r="L472" s="29">
        <v>9.2619000000000007</v>
      </c>
      <c r="M472" s="29">
        <v>9.1160999999999994</v>
      </c>
      <c r="N472" s="29">
        <v>9.0279000000000007</v>
      </c>
      <c r="O472" s="29">
        <v>9.0279000000000007</v>
      </c>
    </row>
    <row r="473" spans="1:52" x14ac:dyDescent="0.3">
      <c r="A473" s="27"/>
      <c r="B473" s="27" t="s">
        <v>576</v>
      </c>
      <c r="C473" s="31">
        <v>85</v>
      </c>
      <c r="D473" s="32" t="s">
        <v>530</v>
      </c>
      <c r="E473" s="32" t="s">
        <v>355</v>
      </c>
      <c r="F473" s="29">
        <v>17.811</v>
      </c>
      <c r="G473" s="29">
        <v>17.156700000000001</v>
      </c>
      <c r="H473" s="29">
        <v>17.156700000000001</v>
      </c>
      <c r="I473" s="29">
        <v>14.4351</v>
      </c>
      <c r="J473" s="29">
        <v>14.4351</v>
      </c>
      <c r="K473" s="29">
        <v>12.482099999999999</v>
      </c>
      <c r="L473" s="29">
        <v>10.8459</v>
      </c>
      <c r="M473" s="29">
        <v>9.4212000000000007</v>
      </c>
      <c r="N473" s="29">
        <v>9.3302999999999994</v>
      </c>
      <c r="O473" s="29">
        <v>9.3302999999999994</v>
      </c>
    </row>
    <row r="474" spans="1:52" x14ac:dyDescent="0.3">
      <c r="A474" s="27"/>
      <c r="B474" s="27" t="s">
        <v>576</v>
      </c>
      <c r="C474" s="31">
        <v>86</v>
      </c>
      <c r="D474" s="32" t="s">
        <v>534</v>
      </c>
      <c r="E474" s="32" t="s">
        <v>355</v>
      </c>
      <c r="F474" s="29">
        <v>34.177</v>
      </c>
      <c r="G474" s="29">
        <v>33.447700000000005</v>
      </c>
      <c r="H474" s="29">
        <v>33.447700000000005</v>
      </c>
      <c r="I474" s="29">
        <v>22.081400000000002</v>
      </c>
      <c r="J474" s="29">
        <v>22.081400000000002</v>
      </c>
      <c r="K474" s="29">
        <v>17.965200000000003</v>
      </c>
      <c r="L474" s="29">
        <v>16.700200000000002</v>
      </c>
      <c r="M474" s="29">
        <v>14.635500000000002</v>
      </c>
      <c r="N474" s="29">
        <v>12.148400000000001</v>
      </c>
      <c r="O474" s="29">
        <v>12.148400000000001</v>
      </c>
    </row>
    <row r="475" spans="1:52" x14ac:dyDescent="0.3">
      <c r="A475" s="27"/>
      <c r="B475" s="27" t="s">
        <v>576</v>
      </c>
      <c r="C475" s="31">
        <v>86</v>
      </c>
      <c r="D475" s="32" t="s">
        <v>72</v>
      </c>
      <c r="E475" s="32" t="s">
        <v>355</v>
      </c>
      <c r="F475" s="29">
        <v>34.177</v>
      </c>
      <c r="G475" s="29">
        <v>33.447700000000005</v>
      </c>
      <c r="H475" s="29">
        <v>33.447700000000005</v>
      </c>
      <c r="I475" s="29">
        <v>22.081400000000002</v>
      </c>
      <c r="J475" s="29">
        <v>22.081400000000002</v>
      </c>
      <c r="K475" s="29">
        <v>17.965200000000003</v>
      </c>
      <c r="L475" s="29">
        <v>16.700200000000002</v>
      </c>
      <c r="M475" s="29">
        <v>14.635500000000002</v>
      </c>
      <c r="N475" s="29">
        <v>12.148400000000001</v>
      </c>
      <c r="O475" s="29">
        <v>12.148400000000001</v>
      </c>
    </row>
    <row r="476" spans="1:52" x14ac:dyDescent="0.3">
      <c r="A476" s="27"/>
      <c r="B476" s="27" t="s">
        <v>576</v>
      </c>
      <c r="C476" s="31">
        <v>86</v>
      </c>
      <c r="D476" s="32" t="s">
        <v>76</v>
      </c>
      <c r="E476" s="32" t="s">
        <v>355</v>
      </c>
      <c r="F476" s="29">
        <v>34.177</v>
      </c>
      <c r="G476" s="29">
        <v>33.447700000000005</v>
      </c>
      <c r="H476" s="29">
        <v>33.447700000000005</v>
      </c>
      <c r="I476" s="29">
        <v>22.081400000000002</v>
      </c>
      <c r="J476" s="29">
        <v>22.081400000000002</v>
      </c>
      <c r="K476" s="29">
        <v>17.965200000000003</v>
      </c>
      <c r="L476" s="29">
        <v>16.700200000000002</v>
      </c>
      <c r="M476" s="29">
        <v>14.635500000000002</v>
      </c>
      <c r="N476" s="29">
        <v>12.148400000000001</v>
      </c>
      <c r="O476" s="29">
        <v>12.148400000000001</v>
      </c>
    </row>
    <row r="477" spans="1:52" x14ac:dyDescent="0.3">
      <c r="A477" s="27"/>
      <c r="B477" s="27" t="s">
        <v>576</v>
      </c>
      <c r="C477" s="31">
        <v>88</v>
      </c>
      <c r="D477" s="32" t="s">
        <v>93</v>
      </c>
      <c r="E477" s="32" t="s">
        <v>343</v>
      </c>
      <c r="F477" s="29">
        <v>28.886000000000003</v>
      </c>
      <c r="G477" s="29">
        <v>28.018100000000004</v>
      </c>
      <c r="H477" s="29">
        <v>28.018100000000004</v>
      </c>
      <c r="I477" s="29">
        <v>26.672800000000002</v>
      </c>
      <c r="J477" s="29">
        <v>26.672800000000002</v>
      </c>
      <c r="K477" s="29">
        <v>25.425400000000003</v>
      </c>
      <c r="L477" s="29">
        <v>24.9953</v>
      </c>
      <c r="M477" s="29">
        <v>24.677400000000002</v>
      </c>
      <c r="N477" s="29">
        <v>24.439800000000002</v>
      </c>
      <c r="O477" s="29">
        <v>24.439800000000002</v>
      </c>
    </row>
    <row r="478" spans="1:52" x14ac:dyDescent="0.3">
      <c r="A478" s="27"/>
      <c r="B478" s="27" t="s">
        <v>576</v>
      </c>
      <c r="C478" s="31">
        <v>89</v>
      </c>
      <c r="D478" s="32" t="s">
        <v>540</v>
      </c>
      <c r="E478" s="32" t="s">
        <v>343</v>
      </c>
      <c r="F478" s="29">
        <v>40.491000000000007</v>
      </c>
      <c r="G478" s="29">
        <v>36.888500000000008</v>
      </c>
      <c r="H478" s="29">
        <v>36.888500000000008</v>
      </c>
      <c r="I478" s="29">
        <v>34.314500000000002</v>
      </c>
      <c r="J478" s="29">
        <v>34.314500000000002</v>
      </c>
      <c r="K478" s="29">
        <v>31.311500000000002</v>
      </c>
      <c r="L478" s="29">
        <v>31.016700000000004</v>
      </c>
      <c r="M478" s="29">
        <v>30.720799999999997</v>
      </c>
      <c r="N478" s="29">
        <v>30.426000000000005</v>
      </c>
      <c r="O478" s="29">
        <v>30.426000000000005</v>
      </c>
    </row>
    <row r="479" spans="1:52" x14ac:dyDescent="0.3">
      <c r="A479" s="27"/>
      <c r="B479" s="27" t="s">
        <v>576</v>
      </c>
      <c r="C479" s="31">
        <v>91</v>
      </c>
      <c r="D479" s="32" t="s">
        <v>59</v>
      </c>
      <c r="E479" s="32" t="s">
        <v>343</v>
      </c>
      <c r="F479" s="29">
        <v>19.84</v>
      </c>
      <c r="G479" s="29">
        <v>19.488999999999997</v>
      </c>
      <c r="H479" s="29">
        <v>19.488999999999997</v>
      </c>
      <c r="I479" s="29">
        <v>18.437000000000001</v>
      </c>
      <c r="J479" s="29">
        <v>18.437000000000001</v>
      </c>
      <c r="K479" s="29">
        <v>17.536000000000001</v>
      </c>
      <c r="L479" s="29">
        <v>16.853000000000002</v>
      </c>
      <c r="M479" s="29">
        <v>16.594999999999999</v>
      </c>
      <c r="N479" s="29">
        <v>16.434999999999999</v>
      </c>
      <c r="O479" s="29">
        <v>16.434999999999999</v>
      </c>
    </row>
    <row r="480" spans="1:52" x14ac:dyDescent="0.3">
      <c r="A480" s="27"/>
      <c r="B480" s="27" t="s">
        <v>576</v>
      </c>
      <c r="C480" s="31">
        <v>94</v>
      </c>
      <c r="D480" s="32" t="s">
        <v>83</v>
      </c>
      <c r="E480" s="32" t="s">
        <v>355</v>
      </c>
      <c r="F480" s="29">
        <v>40.64</v>
      </c>
      <c r="G480" s="29">
        <v>30.693000000000001</v>
      </c>
      <c r="H480" s="29">
        <v>30.693000000000001</v>
      </c>
      <c r="I480" s="29">
        <v>26.806000000000001</v>
      </c>
      <c r="J480" s="29">
        <v>26.806000000000001</v>
      </c>
      <c r="K480" s="29">
        <v>24.35</v>
      </c>
      <c r="L480" s="29">
        <v>22.178000000000001</v>
      </c>
      <c r="M480" s="29">
        <v>20.044</v>
      </c>
      <c r="N480" s="29">
        <v>19.852</v>
      </c>
      <c r="O480" s="29">
        <v>19.852</v>
      </c>
    </row>
    <row r="481" spans="1:52" x14ac:dyDescent="0.3">
      <c r="A481" s="27"/>
      <c r="B481" s="27" t="s">
        <v>576</v>
      </c>
      <c r="C481" s="31">
        <v>94</v>
      </c>
      <c r="D481" s="32" t="s">
        <v>544</v>
      </c>
      <c r="E481" s="32" t="s">
        <v>355</v>
      </c>
      <c r="F481" s="29">
        <v>40.64</v>
      </c>
      <c r="G481" s="29">
        <v>30.693000000000001</v>
      </c>
      <c r="H481" s="29">
        <v>30.693000000000001</v>
      </c>
      <c r="I481" s="29">
        <v>26.806000000000001</v>
      </c>
      <c r="J481" s="29">
        <v>26.806000000000001</v>
      </c>
      <c r="K481" s="29">
        <v>24.35</v>
      </c>
      <c r="L481" s="29">
        <v>22.178000000000001</v>
      </c>
      <c r="M481" s="29">
        <v>20.044</v>
      </c>
      <c r="N481" s="29">
        <v>19.852</v>
      </c>
      <c r="O481" s="29">
        <v>19.852</v>
      </c>
    </row>
    <row r="482" spans="1:52" x14ac:dyDescent="0.3">
      <c r="A482" s="27"/>
      <c r="B482" s="27" t="s">
        <v>576</v>
      </c>
      <c r="C482" s="31">
        <v>94</v>
      </c>
      <c r="D482" s="32" t="s">
        <v>564</v>
      </c>
      <c r="E482" s="32" t="s">
        <v>355</v>
      </c>
      <c r="F482" s="29">
        <v>40.64</v>
      </c>
      <c r="G482" s="29">
        <v>30.693000000000001</v>
      </c>
      <c r="H482" s="29">
        <v>30.693000000000001</v>
      </c>
      <c r="I482" s="29">
        <v>26.806000000000001</v>
      </c>
      <c r="J482" s="29">
        <v>26.806000000000001</v>
      </c>
      <c r="K482" s="29">
        <v>24.35</v>
      </c>
      <c r="L482" s="29">
        <v>22.178000000000001</v>
      </c>
      <c r="M482" s="29">
        <v>20.044</v>
      </c>
      <c r="N482" s="29">
        <v>19.852</v>
      </c>
      <c r="O482" s="29">
        <v>19.852</v>
      </c>
    </row>
    <row r="483" spans="1:52" x14ac:dyDescent="0.3">
      <c r="A483" s="27"/>
      <c r="B483" s="27" t="s">
        <v>576</v>
      </c>
      <c r="C483" s="31">
        <v>94</v>
      </c>
      <c r="D483" s="32" t="s">
        <v>48</v>
      </c>
      <c r="E483" s="32" t="s">
        <v>355</v>
      </c>
      <c r="F483" s="29">
        <v>40.64</v>
      </c>
      <c r="G483" s="29">
        <v>30.693000000000001</v>
      </c>
      <c r="H483" s="29">
        <v>30.693000000000001</v>
      </c>
      <c r="I483" s="29">
        <v>26.806000000000001</v>
      </c>
      <c r="J483" s="29">
        <v>26.806000000000001</v>
      </c>
      <c r="K483" s="29">
        <v>24.35</v>
      </c>
      <c r="L483" s="29">
        <v>22.178000000000001</v>
      </c>
      <c r="M483" s="29">
        <v>20.044</v>
      </c>
      <c r="N483" s="29">
        <v>19.852</v>
      </c>
      <c r="O483" s="29">
        <v>19.852</v>
      </c>
    </row>
    <row r="484" spans="1:52" x14ac:dyDescent="0.3">
      <c r="A484" s="27"/>
      <c r="B484" s="27" t="s">
        <v>576</v>
      </c>
      <c r="C484" s="31">
        <v>94</v>
      </c>
      <c r="D484" s="32" t="s">
        <v>49</v>
      </c>
      <c r="E484" s="32" t="s">
        <v>355</v>
      </c>
      <c r="F484" s="29">
        <v>40.64</v>
      </c>
      <c r="G484" s="29">
        <v>30.693000000000001</v>
      </c>
      <c r="H484" s="29">
        <v>30.693000000000001</v>
      </c>
      <c r="I484" s="29">
        <v>26.806000000000001</v>
      </c>
      <c r="J484" s="29">
        <v>26.806000000000001</v>
      </c>
      <c r="K484" s="29">
        <v>24.35</v>
      </c>
      <c r="L484" s="29">
        <v>22.178000000000001</v>
      </c>
      <c r="M484" s="29">
        <v>20.044</v>
      </c>
      <c r="N484" s="29">
        <v>19.852</v>
      </c>
      <c r="O484" s="29">
        <v>19.852</v>
      </c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</row>
    <row r="485" spans="1:52" x14ac:dyDescent="0.3">
      <c r="A485" s="27"/>
      <c r="B485" s="27" t="s">
        <v>576</v>
      </c>
      <c r="C485" s="31">
        <v>94</v>
      </c>
      <c r="D485" s="32" t="s">
        <v>545</v>
      </c>
      <c r="E485" s="32" t="s">
        <v>343</v>
      </c>
      <c r="F485" s="29">
        <v>19.84</v>
      </c>
      <c r="G485" s="29">
        <v>19.488999999999997</v>
      </c>
      <c r="H485" s="29">
        <v>19.488999999999997</v>
      </c>
      <c r="I485" s="29">
        <v>18.437000000000001</v>
      </c>
      <c r="J485" s="29">
        <v>18.437000000000001</v>
      </c>
      <c r="K485" s="29">
        <v>17.536000000000001</v>
      </c>
      <c r="L485" s="29">
        <v>16.853000000000002</v>
      </c>
      <c r="M485" s="29">
        <v>16.594999999999999</v>
      </c>
      <c r="N485" s="29">
        <v>16.434999999999999</v>
      </c>
      <c r="O485" s="29">
        <v>16.434999999999999</v>
      </c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</row>
    <row r="486" spans="1:52" x14ac:dyDescent="0.3">
      <c r="A486" s="27"/>
      <c r="B486" s="27" t="s">
        <v>576</v>
      </c>
      <c r="C486" s="31">
        <v>94</v>
      </c>
      <c r="D486" s="32" t="s">
        <v>549</v>
      </c>
      <c r="E486" s="32" t="s">
        <v>343</v>
      </c>
      <c r="F486" s="29">
        <v>19.84</v>
      </c>
      <c r="G486" s="29">
        <v>19.488999999999997</v>
      </c>
      <c r="H486" s="29">
        <v>19.488999999999997</v>
      </c>
      <c r="I486" s="29">
        <v>18.437000000000001</v>
      </c>
      <c r="J486" s="29">
        <v>18.437000000000001</v>
      </c>
      <c r="K486" s="29">
        <v>17.536000000000001</v>
      </c>
      <c r="L486" s="29">
        <v>16.853000000000002</v>
      </c>
      <c r="M486" s="29">
        <v>16.594999999999999</v>
      </c>
      <c r="N486" s="29">
        <v>16.434999999999999</v>
      </c>
      <c r="O486" s="29">
        <v>16.434999999999999</v>
      </c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</row>
    <row r="487" spans="1:52" x14ac:dyDescent="0.3">
      <c r="A487" s="27"/>
      <c r="B487" s="27" t="s">
        <v>576</v>
      </c>
      <c r="C487" s="31">
        <v>94</v>
      </c>
      <c r="D487" s="32" t="s">
        <v>546</v>
      </c>
      <c r="E487" s="32" t="s">
        <v>355</v>
      </c>
      <c r="F487" s="29">
        <v>40.64</v>
      </c>
      <c r="G487" s="29">
        <v>30.693000000000001</v>
      </c>
      <c r="H487" s="29">
        <v>30.693000000000001</v>
      </c>
      <c r="I487" s="29">
        <v>26.806000000000001</v>
      </c>
      <c r="J487" s="29">
        <v>26.806000000000001</v>
      </c>
      <c r="K487" s="29">
        <v>24.35</v>
      </c>
      <c r="L487" s="29">
        <v>22.178000000000001</v>
      </c>
      <c r="M487" s="29">
        <v>20.044</v>
      </c>
      <c r="N487" s="29">
        <v>19.852</v>
      </c>
      <c r="O487" s="29">
        <v>19.852</v>
      </c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</row>
    <row r="488" spans="1:52" x14ac:dyDescent="0.3">
      <c r="A488" s="27"/>
      <c r="B488" s="27" t="s">
        <v>576</v>
      </c>
      <c r="C488" s="31">
        <v>94</v>
      </c>
      <c r="D488" s="32" t="s">
        <v>548</v>
      </c>
      <c r="E488" s="32" t="s">
        <v>355</v>
      </c>
      <c r="F488" s="29">
        <v>40.64</v>
      </c>
      <c r="G488" s="29">
        <v>30.693000000000001</v>
      </c>
      <c r="H488" s="29">
        <v>30.693000000000001</v>
      </c>
      <c r="I488" s="29">
        <v>26.806000000000001</v>
      </c>
      <c r="J488" s="29">
        <v>26.806000000000001</v>
      </c>
      <c r="K488" s="29">
        <v>24.35</v>
      </c>
      <c r="L488" s="29">
        <v>22.178000000000001</v>
      </c>
      <c r="M488" s="29">
        <v>20.044</v>
      </c>
      <c r="N488" s="29">
        <v>19.852</v>
      </c>
      <c r="O488" s="29">
        <v>19.852</v>
      </c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</row>
    <row r="489" spans="1:52" x14ac:dyDescent="0.3">
      <c r="A489" s="27"/>
      <c r="B489" s="27" t="s">
        <v>576</v>
      </c>
      <c r="C489" s="31">
        <v>94</v>
      </c>
      <c r="D489" s="32" t="s">
        <v>551</v>
      </c>
      <c r="E489" s="32" t="s">
        <v>355</v>
      </c>
      <c r="F489" s="29">
        <v>40.64</v>
      </c>
      <c r="G489" s="29">
        <v>30.693000000000001</v>
      </c>
      <c r="H489" s="29">
        <v>30.693000000000001</v>
      </c>
      <c r="I489" s="29">
        <v>26.806000000000001</v>
      </c>
      <c r="J489" s="29">
        <v>26.806000000000001</v>
      </c>
      <c r="K489" s="29">
        <v>24.35</v>
      </c>
      <c r="L489" s="29">
        <v>22.178000000000001</v>
      </c>
      <c r="M489" s="29">
        <v>20.044</v>
      </c>
      <c r="N489" s="29">
        <v>19.852</v>
      </c>
      <c r="O489" s="29">
        <v>19.852</v>
      </c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</row>
    <row r="490" spans="1:52" x14ac:dyDescent="0.3">
      <c r="A490" s="27"/>
      <c r="B490" s="27" t="s">
        <v>576</v>
      </c>
      <c r="C490" s="31">
        <v>94</v>
      </c>
      <c r="D490" s="32" t="s">
        <v>101</v>
      </c>
      <c r="E490" s="32" t="s">
        <v>355</v>
      </c>
      <c r="F490" s="29">
        <v>40.64</v>
      </c>
      <c r="G490" s="29">
        <v>30.693000000000001</v>
      </c>
      <c r="H490" s="29">
        <v>30.693000000000001</v>
      </c>
      <c r="I490" s="29">
        <v>26.806000000000001</v>
      </c>
      <c r="J490" s="29">
        <v>26.806000000000001</v>
      </c>
      <c r="K490" s="29">
        <v>24.35</v>
      </c>
      <c r="L490" s="29">
        <v>22.178000000000001</v>
      </c>
      <c r="M490" s="29">
        <v>20.044</v>
      </c>
      <c r="N490" s="29">
        <v>19.852</v>
      </c>
      <c r="O490" s="29">
        <v>19.852</v>
      </c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</row>
    <row r="491" spans="1:52" x14ac:dyDescent="0.3">
      <c r="A491" s="27"/>
      <c r="B491" s="27" t="s">
        <v>576</v>
      </c>
      <c r="C491" s="31" t="s">
        <v>195</v>
      </c>
      <c r="D491" s="32" t="s">
        <v>196</v>
      </c>
      <c r="E491" s="32" t="s">
        <v>355</v>
      </c>
      <c r="F491" s="29">
        <v>53.612999999999992</v>
      </c>
      <c r="G491" s="29">
        <v>51.730449999999998</v>
      </c>
      <c r="H491" s="29">
        <v>51.730449999999998</v>
      </c>
      <c r="I491" s="29">
        <v>46.251849999999997</v>
      </c>
      <c r="J491" s="29">
        <v>46.251849999999997</v>
      </c>
      <c r="K491" s="29">
        <v>42.610949999999988</v>
      </c>
      <c r="L491" s="29">
        <v>42.003749999999997</v>
      </c>
      <c r="M491" s="29">
        <v>41.603549999999998</v>
      </c>
      <c r="N491" s="29">
        <v>41.20335</v>
      </c>
      <c r="O491" s="29">
        <v>41.20335</v>
      </c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</row>
  </sheetData>
  <autoFilter ref="A2:AZ491">
    <sortState ref="A3:AZ491">
      <sortCondition descending="1" ref="A2:A49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S119"/>
  <sheetViews>
    <sheetView topLeftCell="A2" workbookViewId="0">
      <pane ySplit="1680" activePane="bottomLeft"/>
      <selection activeCell="B2" sqref="B1:B1048576"/>
      <selection pane="bottomLeft" activeCell="I3" sqref="I3"/>
    </sheetView>
  </sheetViews>
  <sheetFormatPr baseColWidth="10" defaultRowHeight="14.4" x14ac:dyDescent="0.3"/>
  <cols>
    <col min="1" max="1" width="10.21875" style="1" customWidth="1"/>
    <col min="2" max="2" width="8.5546875" style="5" customWidth="1"/>
    <col min="3" max="3" width="9.88671875" customWidth="1"/>
    <col min="4" max="4" width="11.5546875" style="5"/>
  </cols>
  <sheetData>
    <row r="1" spans="1:19" ht="27.6" x14ac:dyDescent="0.3">
      <c r="E1" s="10"/>
      <c r="F1" s="11" t="s">
        <v>186</v>
      </c>
      <c r="G1" s="11" t="s">
        <v>187</v>
      </c>
      <c r="H1" s="11" t="s">
        <v>188</v>
      </c>
      <c r="I1" s="11" t="s">
        <v>188</v>
      </c>
      <c r="J1" s="11" t="s">
        <v>188</v>
      </c>
      <c r="K1" s="11" t="s">
        <v>188</v>
      </c>
      <c r="L1" s="11" t="s">
        <v>188</v>
      </c>
      <c r="M1" s="11" t="s">
        <v>188</v>
      </c>
      <c r="N1" s="11" t="s">
        <v>188</v>
      </c>
      <c r="O1" s="11" t="s">
        <v>188</v>
      </c>
      <c r="P1" s="11" t="s">
        <v>188</v>
      </c>
      <c r="Q1" s="11" t="s">
        <v>188</v>
      </c>
    </row>
    <row r="2" spans="1:19" ht="27.6" x14ac:dyDescent="0.3">
      <c r="A2" s="1" t="s">
        <v>0</v>
      </c>
      <c r="B2" s="5" t="s">
        <v>189</v>
      </c>
      <c r="C2" s="10" t="s">
        <v>190</v>
      </c>
      <c r="D2" s="12" t="s">
        <v>191</v>
      </c>
      <c r="E2" s="10" t="s">
        <v>192</v>
      </c>
      <c r="F2" s="13" t="s">
        <v>193</v>
      </c>
      <c r="G2" s="13" t="s">
        <v>194</v>
      </c>
      <c r="H2" s="44">
        <v>1</v>
      </c>
      <c r="I2" s="44">
        <v>2</v>
      </c>
      <c r="J2" s="44">
        <v>3</v>
      </c>
      <c r="K2" s="44">
        <v>4</v>
      </c>
      <c r="L2" s="44">
        <v>5</v>
      </c>
      <c r="M2" s="44">
        <v>6</v>
      </c>
      <c r="N2" s="44">
        <v>7</v>
      </c>
      <c r="O2" s="44">
        <v>8</v>
      </c>
      <c r="P2" s="44">
        <v>9</v>
      </c>
      <c r="Q2" s="44">
        <v>10</v>
      </c>
      <c r="R2" s="23" t="s">
        <v>321</v>
      </c>
      <c r="S2" s="23" t="s">
        <v>322</v>
      </c>
    </row>
    <row r="3" spans="1:19" s="1" customFormat="1" x14ac:dyDescent="0.3">
      <c r="A3" s="1">
        <v>127496</v>
      </c>
      <c r="B3" s="5" t="s">
        <v>587</v>
      </c>
      <c r="C3" s="14" t="s">
        <v>239</v>
      </c>
      <c r="D3" s="15" t="s">
        <v>240</v>
      </c>
      <c r="E3" s="14" t="s">
        <v>241</v>
      </c>
      <c r="F3" s="17">
        <v>29.405000000000001</v>
      </c>
      <c r="G3" s="17">
        <v>29.405000000000001</v>
      </c>
      <c r="H3" s="17">
        <v>58.81</v>
      </c>
      <c r="I3" s="17">
        <v>55.86</v>
      </c>
      <c r="J3" s="17">
        <v>55.86</v>
      </c>
      <c r="K3" s="17">
        <v>49.99</v>
      </c>
      <c r="L3" s="17">
        <v>49.99</v>
      </c>
      <c r="M3" s="17">
        <v>49.99</v>
      </c>
      <c r="N3" s="17">
        <v>44.1</v>
      </c>
      <c r="O3" s="17">
        <v>44.1</v>
      </c>
      <c r="P3" s="17">
        <v>44.1</v>
      </c>
      <c r="Q3" s="17">
        <v>44.1</v>
      </c>
      <c r="R3"/>
      <c r="S3"/>
    </row>
    <row r="4" spans="1:19" s="1" customFormat="1" x14ac:dyDescent="0.3">
      <c r="A4" s="1">
        <v>123293</v>
      </c>
      <c r="B4" s="5" t="s">
        <v>588</v>
      </c>
      <c r="C4" s="45">
        <v>33076</v>
      </c>
      <c r="D4" s="19" t="s">
        <v>178</v>
      </c>
      <c r="E4" s="21" t="s">
        <v>308</v>
      </c>
      <c r="F4" s="48"/>
      <c r="G4" s="48"/>
      <c r="H4" s="20">
        <v>61</v>
      </c>
      <c r="I4" s="20">
        <v>61</v>
      </c>
      <c r="J4" s="20">
        <v>54</v>
      </c>
      <c r="K4" s="20">
        <v>54</v>
      </c>
      <c r="L4" s="20">
        <v>54</v>
      </c>
      <c r="M4" s="20">
        <v>45</v>
      </c>
      <c r="N4" s="20">
        <v>45</v>
      </c>
      <c r="O4" s="20">
        <v>45</v>
      </c>
      <c r="P4" s="20">
        <v>45</v>
      </c>
      <c r="Q4" s="48"/>
      <c r="R4"/>
      <c r="S4"/>
    </row>
    <row r="5" spans="1:19" s="1" customFormat="1" x14ac:dyDescent="0.3">
      <c r="A5" s="1">
        <v>123293</v>
      </c>
      <c r="B5" s="5" t="s">
        <v>586</v>
      </c>
      <c r="C5" s="14" t="s">
        <v>223</v>
      </c>
      <c r="D5" s="15" t="s">
        <v>58</v>
      </c>
      <c r="E5" s="14"/>
      <c r="F5" s="16">
        <v>27.78</v>
      </c>
      <c r="G5" s="16">
        <v>27.78</v>
      </c>
      <c r="H5" s="16">
        <v>55.56</v>
      </c>
      <c r="I5" s="16">
        <v>53.337600000000002</v>
      </c>
      <c r="J5" s="16">
        <v>53.337600000000002</v>
      </c>
      <c r="K5" s="16">
        <v>51.204096</v>
      </c>
      <c r="L5" s="16">
        <v>51.204096</v>
      </c>
      <c r="M5" s="16">
        <v>51.204096</v>
      </c>
      <c r="N5" s="16">
        <v>48.643891199999999</v>
      </c>
      <c r="O5" s="16">
        <v>48.643891199999999</v>
      </c>
      <c r="P5" s="16">
        <v>48.643891199999999</v>
      </c>
      <c r="Q5" s="16">
        <v>48.643891199999999</v>
      </c>
      <c r="R5"/>
      <c r="S5"/>
    </row>
    <row r="6" spans="1:19" s="1" customFormat="1" x14ac:dyDescent="0.3">
      <c r="A6" s="1">
        <v>119076</v>
      </c>
      <c r="B6" s="5" t="s">
        <v>587</v>
      </c>
      <c r="C6" s="14" t="s">
        <v>276</v>
      </c>
      <c r="D6" s="15" t="s">
        <v>226</v>
      </c>
      <c r="E6" s="18" t="s">
        <v>114</v>
      </c>
      <c r="F6" s="17">
        <v>29.335000000000001</v>
      </c>
      <c r="G6" s="17">
        <v>29.335000000000001</v>
      </c>
      <c r="H6" s="17">
        <v>58.67</v>
      </c>
      <c r="I6" s="17">
        <v>56.3232</v>
      </c>
      <c r="J6" s="17">
        <v>56.3232</v>
      </c>
      <c r="K6" s="17">
        <v>54.070271999999996</v>
      </c>
      <c r="L6" s="17">
        <v>54.070271999999996</v>
      </c>
      <c r="M6" s="17">
        <v>54.070271999999996</v>
      </c>
      <c r="N6" s="17">
        <v>51.366758399999995</v>
      </c>
      <c r="O6" s="17">
        <v>51.366758399999995</v>
      </c>
      <c r="P6" s="17">
        <v>51.366758399999995</v>
      </c>
      <c r="Q6" s="17">
        <v>51.366758399999995</v>
      </c>
      <c r="R6"/>
      <c r="S6"/>
    </row>
    <row r="7" spans="1:19" s="1" customFormat="1" x14ac:dyDescent="0.3">
      <c r="A7" s="52">
        <v>114490</v>
      </c>
      <c r="B7" s="75" t="s">
        <v>578</v>
      </c>
      <c r="C7" s="51">
        <v>45</v>
      </c>
      <c r="D7" s="51"/>
      <c r="E7" s="51" t="s">
        <v>323</v>
      </c>
      <c r="F7" s="51"/>
      <c r="G7" s="51"/>
      <c r="H7" s="51">
        <v>41</v>
      </c>
      <c r="I7" s="51">
        <v>41</v>
      </c>
      <c r="J7" s="51">
        <v>41</v>
      </c>
      <c r="K7" s="51">
        <v>39</v>
      </c>
      <c r="L7" s="51">
        <v>39</v>
      </c>
      <c r="M7" s="51">
        <v>36</v>
      </c>
      <c r="N7" s="51">
        <v>36</v>
      </c>
      <c r="O7" s="51">
        <v>36</v>
      </c>
      <c r="P7" s="51">
        <v>36</v>
      </c>
      <c r="Q7" s="51">
        <v>32</v>
      </c>
      <c r="R7" s="52">
        <v>28</v>
      </c>
      <c r="S7" s="52">
        <v>26</v>
      </c>
    </row>
    <row r="8" spans="1:19" s="1" customFormat="1" x14ac:dyDescent="0.3">
      <c r="A8" s="1">
        <v>114490</v>
      </c>
      <c r="B8" s="5" t="s">
        <v>587</v>
      </c>
      <c r="C8" s="14" t="s">
        <v>249</v>
      </c>
      <c r="D8" s="15" t="s">
        <v>226</v>
      </c>
      <c r="E8" s="18" t="s">
        <v>250</v>
      </c>
      <c r="F8" s="17">
        <v>20.7</v>
      </c>
      <c r="G8" s="17">
        <v>20.7</v>
      </c>
      <c r="H8" s="17">
        <v>41.4</v>
      </c>
      <c r="I8" s="17">
        <v>39.744</v>
      </c>
      <c r="J8" s="17">
        <v>39.744</v>
      </c>
      <c r="K8" s="17">
        <v>38.154240000000001</v>
      </c>
      <c r="L8" s="17">
        <v>38.154240000000001</v>
      </c>
      <c r="M8" s="17">
        <v>38.154240000000001</v>
      </c>
      <c r="N8" s="17">
        <v>36.246527999999998</v>
      </c>
      <c r="O8" s="17">
        <v>36.246527999999998</v>
      </c>
      <c r="P8" s="17">
        <v>36.246527999999998</v>
      </c>
      <c r="Q8" s="17">
        <v>36.246527999999998</v>
      </c>
      <c r="R8"/>
      <c r="S8"/>
    </row>
    <row r="9" spans="1:19" s="1" customFormat="1" x14ac:dyDescent="0.3">
      <c r="A9" s="68">
        <v>111559</v>
      </c>
      <c r="B9" s="75" t="s">
        <v>578</v>
      </c>
      <c r="C9" s="51">
        <v>69</v>
      </c>
      <c r="D9" s="51"/>
      <c r="E9" s="69" t="s">
        <v>325</v>
      </c>
      <c r="F9" s="51"/>
      <c r="G9" s="51">
        <v>53</v>
      </c>
      <c r="H9" s="51">
        <v>78</v>
      </c>
      <c r="I9" s="51">
        <v>78</v>
      </c>
      <c r="J9" s="51">
        <v>78</v>
      </c>
      <c r="K9" s="51">
        <v>72</v>
      </c>
      <c r="L9" s="51">
        <v>72</v>
      </c>
      <c r="M9" s="51"/>
      <c r="N9" s="51"/>
      <c r="O9" s="51"/>
      <c r="P9" s="51"/>
      <c r="Q9" s="51"/>
      <c r="R9" s="52"/>
      <c r="S9" s="52"/>
    </row>
    <row r="10" spans="1:19" s="1" customFormat="1" x14ac:dyDescent="0.3">
      <c r="A10" s="1">
        <v>111559</v>
      </c>
      <c r="B10" s="5" t="s">
        <v>587</v>
      </c>
      <c r="C10" s="14" t="s">
        <v>279</v>
      </c>
      <c r="D10" s="15" t="s">
        <v>280</v>
      </c>
      <c r="E10" s="18" t="s">
        <v>282</v>
      </c>
      <c r="F10" s="17">
        <v>32.630000000000003</v>
      </c>
      <c r="G10" s="17">
        <v>32.630000000000003</v>
      </c>
      <c r="H10" s="17">
        <v>65.260000000000005</v>
      </c>
      <c r="I10" s="17">
        <v>62.6496</v>
      </c>
      <c r="J10" s="17">
        <v>62.6496</v>
      </c>
      <c r="K10" s="17">
        <v>60.143615999999994</v>
      </c>
      <c r="L10" s="17">
        <v>60.143615999999994</v>
      </c>
      <c r="M10" s="17">
        <v>60.143615999999994</v>
      </c>
      <c r="N10" s="17">
        <v>57.136435199999994</v>
      </c>
      <c r="O10" s="17">
        <v>57.136435199999994</v>
      </c>
      <c r="P10" s="17">
        <v>57.136435199999994</v>
      </c>
      <c r="Q10" s="17">
        <v>57.136435199999994</v>
      </c>
      <c r="R10"/>
      <c r="S10"/>
    </row>
    <row r="11" spans="1:19" s="1" customFormat="1" x14ac:dyDescent="0.3">
      <c r="A11" s="52">
        <v>101919</v>
      </c>
      <c r="B11" s="75" t="s">
        <v>587</v>
      </c>
      <c r="C11" s="14" t="s">
        <v>298</v>
      </c>
      <c r="D11" s="15" t="s">
        <v>226</v>
      </c>
      <c r="E11" s="14"/>
      <c r="F11" s="17">
        <v>21.895</v>
      </c>
      <c r="G11" s="17">
        <v>21.895</v>
      </c>
      <c r="H11" s="17">
        <v>43.79</v>
      </c>
      <c r="I11" s="17">
        <v>42.038399999999996</v>
      </c>
      <c r="J11" s="17">
        <v>42.038399999999996</v>
      </c>
      <c r="K11" s="17">
        <v>40.356863999999995</v>
      </c>
      <c r="L11" s="17">
        <v>40.356863999999995</v>
      </c>
      <c r="M11" s="17">
        <v>40.356863999999995</v>
      </c>
      <c r="N11" s="17">
        <v>38.339020799999993</v>
      </c>
      <c r="O11" s="17">
        <v>38.339020799999993</v>
      </c>
      <c r="P11" s="17">
        <v>38.339020799999993</v>
      </c>
      <c r="Q11" s="17">
        <v>38.339020799999993</v>
      </c>
      <c r="R11" s="47"/>
      <c r="S11" s="47"/>
    </row>
    <row r="12" spans="1:19" x14ac:dyDescent="0.3">
      <c r="A12" s="1">
        <v>100601</v>
      </c>
      <c r="B12" s="5" t="s">
        <v>586</v>
      </c>
      <c r="C12" s="14" t="s">
        <v>209</v>
      </c>
      <c r="D12" s="15" t="s">
        <v>210</v>
      </c>
      <c r="E12" s="14"/>
      <c r="F12" s="16">
        <v>33.71</v>
      </c>
      <c r="G12" s="16">
        <v>33.71</v>
      </c>
      <c r="H12" s="16">
        <v>67.42</v>
      </c>
      <c r="I12" s="16">
        <v>64.723200000000006</v>
      </c>
      <c r="J12" s="16">
        <v>64.723200000000006</v>
      </c>
      <c r="K12" s="16">
        <v>62.134272000000003</v>
      </c>
      <c r="L12" s="16">
        <v>62.134272000000003</v>
      </c>
      <c r="M12" s="16">
        <v>62.134272000000003</v>
      </c>
      <c r="N12" s="16">
        <v>59.027558399999997</v>
      </c>
      <c r="O12" s="16">
        <v>59.027558399999997</v>
      </c>
      <c r="P12" s="16">
        <v>59.027558399999997</v>
      </c>
      <c r="Q12" s="16">
        <v>59.027558399999997</v>
      </c>
    </row>
    <row r="13" spans="1:19" x14ac:dyDescent="0.3">
      <c r="A13" s="52">
        <v>99787</v>
      </c>
      <c r="B13" s="75" t="s">
        <v>578</v>
      </c>
      <c r="C13" s="51">
        <v>77</v>
      </c>
      <c r="D13" s="51"/>
      <c r="E13" s="51" t="s">
        <v>154</v>
      </c>
      <c r="F13" s="51"/>
      <c r="G13" s="51"/>
      <c r="H13" s="51">
        <v>54</v>
      </c>
      <c r="I13" s="51">
        <v>54</v>
      </c>
      <c r="J13" s="51">
        <v>54</v>
      </c>
      <c r="K13" s="51">
        <v>50</v>
      </c>
      <c r="L13" s="51">
        <v>50</v>
      </c>
      <c r="M13" s="51">
        <v>45</v>
      </c>
      <c r="N13" s="51">
        <v>45</v>
      </c>
      <c r="O13" s="51">
        <v>45</v>
      </c>
      <c r="P13" s="51">
        <v>45</v>
      </c>
      <c r="Q13" s="51"/>
      <c r="R13" s="52"/>
      <c r="S13" s="52"/>
    </row>
    <row r="14" spans="1:19" x14ac:dyDescent="0.3">
      <c r="A14" s="52">
        <v>99787</v>
      </c>
      <c r="B14" s="75" t="s">
        <v>587</v>
      </c>
      <c r="C14" s="14" t="s">
        <v>296</v>
      </c>
      <c r="D14" s="15" t="s">
        <v>234</v>
      </c>
      <c r="E14" s="14" t="s">
        <v>297</v>
      </c>
      <c r="F14" s="17">
        <v>23.24</v>
      </c>
      <c r="G14" s="17">
        <v>23.24</v>
      </c>
      <c r="H14" s="17">
        <v>46.48</v>
      </c>
      <c r="I14" s="17">
        <v>44.620799999999996</v>
      </c>
      <c r="J14" s="17">
        <v>44.620799999999996</v>
      </c>
      <c r="K14" s="17">
        <v>42.835967999999994</v>
      </c>
      <c r="L14" s="17">
        <v>42.835967999999994</v>
      </c>
      <c r="M14" s="17">
        <v>42.835967999999994</v>
      </c>
      <c r="N14" s="17">
        <v>40.694169599999995</v>
      </c>
      <c r="O14" s="17">
        <v>40.694169599999995</v>
      </c>
      <c r="P14" s="17">
        <v>40.694169599999995</v>
      </c>
      <c r="Q14" s="17">
        <v>40.694169599999995</v>
      </c>
      <c r="R14" s="47"/>
      <c r="S14" s="47"/>
    </row>
    <row r="15" spans="1:19" x14ac:dyDescent="0.3">
      <c r="A15" s="52">
        <v>98221</v>
      </c>
      <c r="B15" s="75" t="s">
        <v>578</v>
      </c>
      <c r="C15" s="51">
        <v>69</v>
      </c>
      <c r="D15" s="51"/>
      <c r="E15" s="51" t="s">
        <v>143</v>
      </c>
      <c r="F15" s="51"/>
      <c r="G15" s="51">
        <v>53</v>
      </c>
      <c r="H15" s="51">
        <v>78</v>
      </c>
      <c r="I15" s="51">
        <v>78</v>
      </c>
      <c r="J15" s="51">
        <v>78</v>
      </c>
      <c r="K15" s="51">
        <v>72</v>
      </c>
      <c r="L15" s="51">
        <v>72</v>
      </c>
      <c r="M15" s="51"/>
      <c r="N15" s="51"/>
      <c r="O15" s="51"/>
      <c r="P15" s="51"/>
      <c r="Q15" s="51"/>
      <c r="R15" s="52"/>
      <c r="S15" s="52"/>
    </row>
    <row r="16" spans="1:19" x14ac:dyDescent="0.3">
      <c r="A16" s="1">
        <v>98221</v>
      </c>
      <c r="B16" s="5" t="s">
        <v>587</v>
      </c>
      <c r="C16" s="14" t="s">
        <v>279</v>
      </c>
      <c r="D16" s="15" t="s">
        <v>280</v>
      </c>
      <c r="E16" s="14" t="s">
        <v>47</v>
      </c>
      <c r="F16" s="17">
        <v>32.630000000000003</v>
      </c>
      <c r="G16" s="17">
        <v>32.630000000000003</v>
      </c>
      <c r="H16" s="17">
        <v>65.260000000000005</v>
      </c>
      <c r="I16" s="17">
        <v>62.6496</v>
      </c>
      <c r="J16" s="17">
        <v>62.6496</v>
      </c>
      <c r="K16" s="17">
        <v>60.143615999999994</v>
      </c>
      <c r="L16" s="17">
        <v>60.143615999999994</v>
      </c>
      <c r="M16" s="17">
        <v>60.143615999999994</v>
      </c>
      <c r="N16" s="17">
        <v>57.136435199999994</v>
      </c>
      <c r="O16" s="17">
        <v>57.136435199999994</v>
      </c>
      <c r="P16" s="17">
        <v>57.136435199999994</v>
      </c>
      <c r="Q16" s="17">
        <v>57.136435199999994</v>
      </c>
    </row>
    <row r="17" spans="1:19" x14ac:dyDescent="0.3">
      <c r="A17" s="1">
        <v>98052</v>
      </c>
      <c r="B17" s="5" t="s">
        <v>587</v>
      </c>
      <c r="C17" s="14" t="s">
        <v>202</v>
      </c>
      <c r="D17" s="15" t="s">
        <v>204</v>
      </c>
      <c r="E17" s="14" t="s">
        <v>205</v>
      </c>
      <c r="F17" s="17">
        <v>29.04</v>
      </c>
      <c r="G17" s="17">
        <v>29.04</v>
      </c>
      <c r="H17" s="17">
        <v>58.08</v>
      </c>
      <c r="I17" s="17">
        <v>55.756799999999998</v>
      </c>
      <c r="J17" s="17">
        <v>55.756799999999998</v>
      </c>
      <c r="K17" s="17">
        <v>53.526527999999999</v>
      </c>
      <c r="L17" s="17">
        <v>53.526527999999999</v>
      </c>
      <c r="M17" s="17">
        <v>53.526527999999999</v>
      </c>
      <c r="N17" s="17">
        <v>50.850201599999998</v>
      </c>
      <c r="O17" s="17">
        <v>50.850201599999998</v>
      </c>
      <c r="P17" s="17">
        <v>50.850201599999998</v>
      </c>
      <c r="Q17" s="17">
        <v>50.850201599999998</v>
      </c>
    </row>
    <row r="18" spans="1:19" x14ac:dyDescent="0.3">
      <c r="A18" s="52">
        <v>86279</v>
      </c>
      <c r="B18" s="75" t="s">
        <v>578</v>
      </c>
      <c r="C18" s="51">
        <v>95</v>
      </c>
      <c r="D18" s="51"/>
      <c r="E18" s="51" t="s">
        <v>327</v>
      </c>
      <c r="F18" s="51"/>
      <c r="G18" s="51"/>
      <c r="H18" s="51">
        <v>60</v>
      </c>
      <c r="I18" s="51">
        <v>60</v>
      </c>
      <c r="J18" s="51">
        <v>60</v>
      </c>
      <c r="K18" s="51">
        <v>56</v>
      </c>
      <c r="L18" s="51">
        <v>56</v>
      </c>
      <c r="M18" s="51">
        <v>47</v>
      </c>
      <c r="N18" s="51">
        <v>47</v>
      </c>
      <c r="O18" s="51">
        <v>47</v>
      </c>
      <c r="P18" s="51">
        <v>47</v>
      </c>
      <c r="Q18" s="51"/>
      <c r="R18" s="52"/>
      <c r="S18" s="52"/>
    </row>
    <row r="19" spans="1:19" x14ac:dyDescent="0.3">
      <c r="A19" s="52">
        <v>85871</v>
      </c>
      <c r="B19" s="75" t="s">
        <v>588</v>
      </c>
      <c r="C19" s="45">
        <v>72230</v>
      </c>
      <c r="D19" s="19" t="s">
        <v>167</v>
      </c>
      <c r="E19" s="21" t="s">
        <v>319</v>
      </c>
      <c r="F19" s="48"/>
      <c r="G19" s="48"/>
      <c r="H19" s="20">
        <v>45</v>
      </c>
      <c r="I19" s="20">
        <v>45</v>
      </c>
      <c r="J19" s="20">
        <v>40</v>
      </c>
      <c r="K19" s="20">
        <v>40</v>
      </c>
      <c r="L19" s="20">
        <v>40</v>
      </c>
      <c r="M19" s="20">
        <v>32</v>
      </c>
      <c r="N19" s="20">
        <v>32</v>
      </c>
      <c r="O19" s="20">
        <v>32</v>
      </c>
      <c r="P19" s="20">
        <v>32</v>
      </c>
      <c r="Q19" s="48"/>
      <c r="R19" s="47"/>
      <c r="S19" s="47"/>
    </row>
    <row r="20" spans="1:19" x14ac:dyDescent="0.3">
      <c r="A20" s="1">
        <v>85871</v>
      </c>
      <c r="B20" s="5" t="s">
        <v>586</v>
      </c>
      <c r="C20" s="14" t="s">
        <v>285</v>
      </c>
      <c r="D20" s="15" t="s">
        <v>290</v>
      </c>
      <c r="E20" s="14"/>
      <c r="F20" s="16">
        <v>18.52</v>
      </c>
      <c r="G20" s="16">
        <v>18.52</v>
      </c>
      <c r="H20" s="16">
        <v>37.04</v>
      </c>
      <c r="I20" s="16">
        <v>35.558399999999999</v>
      </c>
      <c r="J20" s="16">
        <v>35.558399999999999</v>
      </c>
      <c r="K20" s="16">
        <v>34.136063999999998</v>
      </c>
      <c r="L20" s="16">
        <v>34.136063999999998</v>
      </c>
      <c r="M20" s="16">
        <v>34.136063999999998</v>
      </c>
      <c r="N20" s="16">
        <v>32.429260799999994</v>
      </c>
      <c r="O20" s="16">
        <v>32.429260799999994</v>
      </c>
      <c r="P20" s="16">
        <v>32.429260799999994</v>
      </c>
      <c r="Q20" s="16">
        <v>32.429260799999994</v>
      </c>
    </row>
    <row r="21" spans="1:19" x14ac:dyDescent="0.3">
      <c r="A21" s="52">
        <v>83279</v>
      </c>
      <c r="B21" s="75" t="s">
        <v>587</v>
      </c>
      <c r="C21" s="14" t="s">
        <v>301</v>
      </c>
      <c r="D21" s="15" t="s">
        <v>304</v>
      </c>
      <c r="E21" s="14" t="s">
        <v>305</v>
      </c>
      <c r="F21" s="17">
        <v>27.445</v>
      </c>
      <c r="G21" s="17">
        <v>27.445</v>
      </c>
      <c r="H21" s="17">
        <v>54.89</v>
      </c>
      <c r="I21" s="17">
        <v>52.694400000000002</v>
      </c>
      <c r="J21" s="17">
        <v>52.694400000000002</v>
      </c>
      <c r="K21" s="17">
        <v>50.586624</v>
      </c>
      <c r="L21" s="17">
        <v>50.586624</v>
      </c>
      <c r="M21" s="17">
        <v>50.586624</v>
      </c>
      <c r="N21" s="17">
        <v>48.057292799999999</v>
      </c>
      <c r="O21" s="17">
        <v>48.057292799999999</v>
      </c>
      <c r="P21" s="17">
        <v>48.057292799999999</v>
      </c>
      <c r="Q21" s="17">
        <v>48.057292799999999</v>
      </c>
      <c r="R21" s="47"/>
      <c r="S21" s="47"/>
    </row>
    <row r="22" spans="1:19" x14ac:dyDescent="0.3">
      <c r="A22" s="52">
        <v>79515</v>
      </c>
      <c r="B22" s="75" t="s">
        <v>578</v>
      </c>
      <c r="C22" s="51">
        <v>69</v>
      </c>
      <c r="D22" s="51"/>
      <c r="E22" s="51" t="s">
        <v>324</v>
      </c>
      <c r="F22" s="51"/>
      <c r="G22" s="51"/>
      <c r="H22" s="51">
        <v>72</v>
      </c>
      <c r="I22" s="51">
        <v>72</v>
      </c>
      <c r="J22" s="51">
        <v>72</v>
      </c>
      <c r="K22" s="51">
        <v>70</v>
      </c>
      <c r="L22" s="51">
        <v>70</v>
      </c>
      <c r="M22" s="51">
        <v>68</v>
      </c>
      <c r="N22" s="51">
        <v>68</v>
      </c>
      <c r="O22" s="51">
        <v>68</v>
      </c>
      <c r="P22" s="51">
        <v>68</v>
      </c>
      <c r="Q22" s="51">
        <v>66</v>
      </c>
      <c r="R22" s="52">
        <v>52</v>
      </c>
      <c r="S22" s="52">
        <v>45</v>
      </c>
    </row>
    <row r="23" spans="1:19" x14ac:dyDescent="0.3">
      <c r="A23" s="1">
        <v>79515</v>
      </c>
      <c r="B23" s="5" t="s">
        <v>587</v>
      </c>
      <c r="C23" s="14" t="s">
        <v>279</v>
      </c>
      <c r="D23" s="15" t="s">
        <v>280</v>
      </c>
      <c r="E23" s="18" t="s">
        <v>281</v>
      </c>
      <c r="F23" s="17">
        <v>32.630000000000003</v>
      </c>
      <c r="G23" s="17">
        <v>32.630000000000003</v>
      </c>
      <c r="H23" s="17">
        <v>65.260000000000005</v>
      </c>
      <c r="I23" s="17">
        <v>62.6496</v>
      </c>
      <c r="J23" s="17">
        <v>62.6496</v>
      </c>
      <c r="K23" s="17">
        <v>60.143615999999994</v>
      </c>
      <c r="L23" s="17">
        <v>60.143615999999994</v>
      </c>
      <c r="M23" s="17">
        <v>60.143615999999994</v>
      </c>
      <c r="N23" s="17">
        <v>57.136435199999994</v>
      </c>
      <c r="O23" s="17">
        <v>57.136435199999994</v>
      </c>
      <c r="P23" s="17">
        <v>57.136435199999994</v>
      </c>
      <c r="Q23" s="17">
        <v>57.136435199999994</v>
      </c>
    </row>
    <row r="24" spans="1:19" x14ac:dyDescent="0.3">
      <c r="A24" s="52">
        <v>79305</v>
      </c>
      <c r="B24" s="75" t="s">
        <v>578</v>
      </c>
      <c r="C24" s="51">
        <v>94</v>
      </c>
      <c r="D24" s="51"/>
      <c r="E24" s="51" t="s">
        <v>138</v>
      </c>
      <c r="F24" s="51"/>
      <c r="G24" s="51">
        <v>36</v>
      </c>
      <c r="H24" s="51">
        <v>47</v>
      </c>
      <c r="I24" s="51">
        <v>47</v>
      </c>
      <c r="J24" s="51">
        <v>47</v>
      </c>
      <c r="K24" s="51">
        <v>42</v>
      </c>
      <c r="L24" s="51">
        <v>42</v>
      </c>
      <c r="M24" s="51"/>
      <c r="N24" s="51"/>
      <c r="O24" s="51"/>
      <c r="P24" s="51"/>
      <c r="Q24" s="51"/>
      <c r="R24" s="52"/>
      <c r="S24" s="52"/>
    </row>
    <row r="25" spans="1:19" x14ac:dyDescent="0.3">
      <c r="A25" s="52">
        <v>79305</v>
      </c>
      <c r="B25" s="75" t="s">
        <v>587</v>
      </c>
      <c r="C25" s="14" t="s">
        <v>299</v>
      </c>
      <c r="D25" s="15" t="s">
        <v>226</v>
      </c>
      <c r="E25" s="14" t="s">
        <v>146</v>
      </c>
      <c r="F25" s="17">
        <v>22.42</v>
      </c>
      <c r="G25" s="17">
        <v>22.42</v>
      </c>
      <c r="H25" s="17">
        <v>44.84</v>
      </c>
      <c r="I25" s="17">
        <v>43.046399999999998</v>
      </c>
      <c r="J25" s="17">
        <v>43.046399999999998</v>
      </c>
      <c r="K25" s="17">
        <v>41.324543999999996</v>
      </c>
      <c r="L25" s="17">
        <v>41.324543999999996</v>
      </c>
      <c r="M25" s="17">
        <v>41.324543999999996</v>
      </c>
      <c r="N25" s="17">
        <v>39.258316799999996</v>
      </c>
      <c r="O25" s="17">
        <v>39.258316799999996</v>
      </c>
      <c r="P25" s="17">
        <v>39.258316799999996</v>
      </c>
      <c r="Q25" s="17">
        <v>39.258316799999996</v>
      </c>
      <c r="R25" s="47"/>
      <c r="S25" s="47"/>
    </row>
    <row r="26" spans="1:19" x14ac:dyDescent="0.3">
      <c r="A26" s="1">
        <v>78830</v>
      </c>
      <c r="B26" s="5" t="s">
        <v>586</v>
      </c>
      <c r="C26" s="14" t="s">
        <v>285</v>
      </c>
      <c r="D26" s="15" t="s">
        <v>288</v>
      </c>
      <c r="E26" s="14"/>
      <c r="F26" s="16">
        <v>18.52</v>
      </c>
      <c r="G26" s="16">
        <v>18.52</v>
      </c>
      <c r="H26" s="16">
        <v>37.04</v>
      </c>
      <c r="I26" s="16">
        <v>35.558399999999999</v>
      </c>
      <c r="J26" s="16">
        <v>35.558399999999999</v>
      </c>
      <c r="K26" s="16">
        <v>34.136063999999998</v>
      </c>
      <c r="L26" s="16">
        <v>34.136063999999998</v>
      </c>
      <c r="M26" s="16">
        <v>34.136063999999998</v>
      </c>
      <c r="N26" s="16">
        <v>32.429260799999994</v>
      </c>
      <c r="O26" s="16">
        <v>32.429260799999994</v>
      </c>
      <c r="P26" s="16">
        <v>32.429260799999994</v>
      </c>
      <c r="Q26" s="16">
        <v>32.429260799999994</v>
      </c>
    </row>
    <row r="27" spans="1:19" x14ac:dyDescent="0.3">
      <c r="A27" s="52">
        <v>78699</v>
      </c>
      <c r="B27" s="75" t="s">
        <v>586</v>
      </c>
      <c r="C27" s="14" t="s">
        <v>293</v>
      </c>
      <c r="D27" s="15" t="s">
        <v>294</v>
      </c>
      <c r="E27" s="14"/>
      <c r="F27" s="16">
        <v>36.604999999999997</v>
      </c>
      <c r="G27" s="16">
        <v>36.604999999999997</v>
      </c>
      <c r="H27" s="16">
        <v>73.209999999999994</v>
      </c>
      <c r="I27" s="16">
        <v>70.281599999999997</v>
      </c>
      <c r="J27" s="16">
        <v>70.281599999999997</v>
      </c>
      <c r="K27" s="16">
        <v>67.470335999999989</v>
      </c>
      <c r="L27" s="16">
        <v>67.470335999999989</v>
      </c>
      <c r="M27" s="16">
        <v>67.470335999999989</v>
      </c>
      <c r="N27" s="16">
        <v>64.096819199999985</v>
      </c>
      <c r="O27" s="16">
        <v>64.096819199999985</v>
      </c>
      <c r="P27" s="16">
        <v>64.096819199999985</v>
      </c>
      <c r="Q27" s="16">
        <v>64.096819199999985</v>
      </c>
      <c r="R27" s="47"/>
      <c r="S27" s="47"/>
    </row>
    <row r="28" spans="1:19" x14ac:dyDescent="0.3">
      <c r="A28" s="52">
        <v>78697</v>
      </c>
      <c r="B28" s="75" t="s">
        <v>578</v>
      </c>
      <c r="C28" s="51">
        <v>94</v>
      </c>
      <c r="D28" s="51"/>
      <c r="E28" s="51" t="s">
        <v>138</v>
      </c>
      <c r="F28" s="51"/>
      <c r="G28" s="51">
        <v>36</v>
      </c>
      <c r="H28" s="51">
        <v>47</v>
      </c>
      <c r="I28" s="51">
        <v>47</v>
      </c>
      <c r="J28" s="51">
        <v>47</v>
      </c>
      <c r="K28" s="51">
        <v>42</v>
      </c>
      <c r="L28" s="51">
        <v>42</v>
      </c>
      <c r="M28" s="51"/>
      <c r="N28" s="51"/>
      <c r="O28" s="51"/>
      <c r="P28" s="51"/>
      <c r="Q28" s="51"/>
      <c r="R28" s="52"/>
      <c r="S28" s="52"/>
    </row>
    <row r="29" spans="1:19" x14ac:dyDescent="0.3">
      <c r="A29" s="52">
        <v>78697</v>
      </c>
      <c r="B29" s="75" t="s">
        <v>587</v>
      </c>
      <c r="C29" s="14" t="s">
        <v>299</v>
      </c>
      <c r="D29" s="15" t="s">
        <v>226</v>
      </c>
      <c r="E29" s="14" t="s">
        <v>300</v>
      </c>
      <c r="F29" s="17">
        <v>22.42</v>
      </c>
      <c r="G29" s="17">
        <v>22.42</v>
      </c>
      <c r="H29" s="17">
        <v>44.84</v>
      </c>
      <c r="I29" s="17">
        <v>43.046399999999998</v>
      </c>
      <c r="J29" s="17">
        <v>43.046399999999998</v>
      </c>
      <c r="K29" s="17">
        <v>41.324543999999996</v>
      </c>
      <c r="L29" s="17">
        <v>41.324543999999996</v>
      </c>
      <c r="M29" s="17">
        <v>41.324543999999996</v>
      </c>
      <c r="N29" s="17">
        <v>39.258316799999996</v>
      </c>
      <c r="O29" s="17">
        <v>39.258316799999996</v>
      </c>
      <c r="P29" s="17">
        <v>39.258316799999996</v>
      </c>
      <c r="Q29" s="17">
        <v>39.258316799999996</v>
      </c>
      <c r="R29" s="47"/>
      <c r="S29" s="47"/>
    </row>
    <row r="30" spans="1:19" x14ac:dyDescent="0.3">
      <c r="A30" s="1">
        <v>78696</v>
      </c>
      <c r="B30" s="5" t="s">
        <v>587</v>
      </c>
      <c r="C30" s="14" t="s">
        <v>233</v>
      </c>
      <c r="D30" s="15" t="s">
        <v>226</v>
      </c>
      <c r="E30" s="14"/>
      <c r="F30" s="17">
        <v>13.99</v>
      </c>
      <c r="G30" s="17">
        <v>13.99</v>
      </c>
      <c r="H30" s="17">
        <v>27.98</v>
      </c>
      <c r="I30" s="17">
        <v>26.860800000000001</v>
      </c>
      <c r="J30" s="17">
        <v>26.860800000000001</v>
      </c>
      <c r="K30" s="17">
        <v>25.786368</v>
      </c>
      <c r="L30" s="17">
        <v>25.786368</v>
      </c>
      <c r="M30" s="17">
        <v>25.786368</v>
      </c>
      <c r="N30" s="17">
        <v>24.497049599999997</v>
      </c>
      <c r="O30" s="17">
        <v>24.497049599999997</v>
      </c>
      <c r="P30" s="17">
        <v>24.497049599999997</v>
      </c>
      <c r="Q30" s="17">
        <v>24.497049599999997</v>
      </c>
    </row>
    <row r="31" spans="1:19" x14ac:dyDescent="0.3">
      <c r="A31" s="1">
        <v>78689</v>
      </c>
      <c r="B31" s="5" t="s">
        <v>587</v>
      </c>
      <c r="C31" s="14" t="s">
        <v>217</v>
      </c>
      <c r="D31" s="15" t="s">
        <v>218</v>
      </c>
      <c r="E31" s="14" t="s">
        <v>219</v>
      </c>
      <c r="F31" s="17">
        <v>43.935000000000002</v>
      </c>
      <c r="G31" s="17">
        <v>43.935000000000002</v>
      </c>
      <c r="H31" s="17">
        <v>87.87</v>
      </c>
      <c r="I31" s="17">
        <v>84.355199999999996</v>
      </c>
      <c r="J31" s="17">
        <v>84.355199999999996</v>
      </c>
      <c r="K31" s="17">
        <v>80.980992000000001</v>
      </c>
      <c r="L31" s="17">
        <v>80.980992000000001</v>
      </c>
      <c r="M31" s="17">
        <v>80.980992000000001</v>
      </c>
      <c r="N31" s="17">
        <v>76.931942399999997</v>
      </c>
      <c r="O31" s="17">
        <v>76.931942399999997</v>
      </c>
      <c r="P31" s="17">
        <v>76.931942399999997</v>
      </c>
      <c r="Q31" s="17">
        <v>76.931942399999997</v>
      </c>
    </row>
    <row r="32" spans="1:19" x14ac:dyDescent="0.3">
      <c r="A32" s="1">
        <v>28818</v>
      </c>
      <c r="B32" s="5" t="s">
        <v>586</v>
      </c>
      <c r="C32" s="14" t="s">
        <v>227</v>
      </c>
      <c r="D32" s="15" t="s">
        <v>56</v>
      </c>
      <c r="E32" s="14" t="s">
        <v>230</v>
      </c>
      <c r="F32" s="16">
        <v>24.02</v>
      </c>
      <c r="G32" s="16">
        <v>24.02</v>
      </c>
      <c r="H32" s="16">
        <v>48.04</v>
      </c>
      <c r="I32" s="16">
        <v>46.118399999999994</v>
      </c>
      <c r="J32" s="16">
        <v>46.118399999999994</v>
      </c>
      <c r="K32" s="16">
        <v>44.273663999999989</v>
      </c>
      <c r="L32" s="16">
        <v>44.273663999999989</v>
      </c>
      <c r="M32" s="16">
        <v>44.273663999999989</v>
      </c>
      <c r="N32" s="16">
        <v>42.059980799999991</v>
      </c>
      <c r="O32" s="16">
        <v>42.059980799999991</v>
      </c>
      <c r="P32" s="16">
        <v>42.059980799999991</v>
      </c>
      <c r="Q32" s="16">
        <v>42.059980799999991</v>
      </c>
    </row>
    <row r="33" spans="1:19" x14ac:dyDescent="0.3">
      <c r="A33" s="1">
        <v>28745</v>
      </c>
      <c r="B33" s="5" t="s">
        <v>587</v>
      </c>
      <c r="C33" s="14" t="s">
        <v>197</v>
      </c>
      <c r="D33" s="15" t="s">
        <v>198</v>
      </c>
      <c r="E33" s="14" t="s">
        <v>199</v>
      </c>
      <c r="F33" s="17">
        <v>24.984999999999999</v>
      </c>
      <c r="G33" s="17">
        <v>24.984999999999999</v>
      </c>
      <c r="H33" s="17">
        <v>49.97</v>
      </c>
      <c r="I33" s="17">
        <v>47.971199999999996</v>
      </c>
      <c r="J33" s="17">
        <v>47.971199999999996</v>
      </c>
      <c r="K33" s="17">
        <v>46.052351999999992</v>
      </c>
      <c r="L33" s="17">
        <v>46.052351999999992</v>
      </c>
      <c r="M33" s="17">
        <v>46.052351999999992</v>
      </c>
      <c r="N33" s="17">
        <v>43.749734399999987</v>
      </c>
      <c r="O33" s="17">
        <v>43.749734399999987</v>
      </c>
      <c r="P33" s="17">
        <v>43.749734399999987</v>
      </c>
      <c r="Q33" s="17">
        <v>43.749734399999987</v>
      </c>
    </row>
    <row r="34" spans="1:19" x14ac:dyDescent="0.3">
      <c r="A34" s="1">
        <v>28658</v>
      </c>
      <c r="B34" s="5" t="s">
        <v>587</v>
      </c>
      <c r="C34" s="14" t="s">
        <v>291</v>
      </c>
      <c r="D34" s="15" t="s">
        <v>292</v>
      </c>
      <c r="E34" s="14" t="s">
        <v>112</v>
      </c>
      <c r="F34" s="17">
        <v>29.664999999999999</v>
      </c>
      <c r="G34" s="17">
        <v>29.664999999999999</v>
      </c>
      <c r="H34" s="17">
        <v>59.33</v>
      </c>
      <c r="I34" s="17">
        <v>56.956799999999994</v>
      </c>
      <c r="J34" s="17">
        <v>56.956799999999994</v>
      </c>
      <c r="K34" s="17">
        <v>54.678527999999993</v>
      </c>
      <c r="L34" s="17">
        <v>54.678527999999993</v>
      </c>
      <c r="M34" s="17">
        <v>54.678527999999993</v>
      </c>
      <c r="N34" s="17">
        <v>51.944601599999991</v>
      </c>
      <c r="O34" s="17">
        <v>51.944601599999991</v>
      </c>
      <c r="P34" s="17">
        <v>51.944601599999991</v>
      </c>
      <c r="Q34" s="17">
        <v>51.944601599999991</v>
      </c>
    </row>
    <row r="35" spans="1:19" x14ac:dyDescent="0.3">
      <c r="A35" s="1">
        <v>28627</v>
      </c>
      <c r="B35" s="5" t="s">
        <v>586</v>
      </c>
      <c r="C35" s="14" t="s">
        <v>277</v>
      </c>
      <c r="D35" s="15" t="s">
        <v>278</v>
      </c>
      <c r="E35" s="14"/>
      <c r="F35" s="16">
        <v>42.895000000000003</v>
      </c>
      <c r="G35" s="16">
        <v>42.895000000000003</v>
      </c>
      <c r="H35" s="16">
        <v>85.79</v>
      </c>
      <c r="I35" s="16">
        <v>82.358400000000003</v>
      </c>
      <c r="J35" s="16">
        <v>82.358400000000003</v>
      </c>
      <c r="K35" s="16">
        <v>79.064064000000002</v>
      </c>
      <c r="L35" s="16">
        <v>79.064064000000002</v>
      </c>
      <c r="M35" s="16">
        <v>79.064064000000002</v>
      </c>
      <c r="N35" s="16">
        <v>75.110860799999998</v>
      </c>
      <c r="O35" s="16">
        <v>75.110860799999998</v>
      </c>
      <c r="P35" s="16">
        <v>75.110860799999998</v>
      </c>
      <c r="Q35" s="16">
        <v>75.110860799999998</v>
      </c>
    </row>
    <row r="36" spans="1:19" x14ac:dyDescent="0.3">
      <c r="A36" s="52">
        <v>17723</v>
      </c>
      <c r="B36" s="75" t="s">
        <v>578</v>
      </c>
      <c r="C36" s="51">
        <v>95</v>
      </c>
      <c r="D36" s="51"/>
      <c r="E36" s="51" t="s">
        <v>326</v>
      </c>
      <c r="F36" s="51"/>
      <c r="G36" s="51"/>
      <c r="H36" s="51">
        <v>70</v>
      </c>
      <c r="I36" s="51">
        <v>70</v>
      </c>
      <c r="J36" s="51">
        <v>70</v>
      </c>
      <c r="K36" s="51">
        <v>68</v>
      </c>
      <c r="L36" s="51">
        <v>68</v>
      </c>
      <c r="M36" s="51">
        <v>66</v>
      </c>
      <c r="N36" s="51">
        <v>66</v>
      </c>
      <c r="O36" s="51">
        <v>66</v>
      </c>
      <c r="P36" s="51">
        <v>66</v>
      </c>
      <c r="Q36" s="51"/>
      <c r="R36" s="52"/>
      <c r="S36" s="52"/>
    </row>
    <row r="37" spans="1:19" x14ac:dyDescent="0.3">
      <c r="A37" s="52">
        <v>17723</v>
      </c>
      <c r="B37" s="75" t="s">
        <v>587</v>
      </c>
      <c r="C37" s="14" t="s">
        <v>301</v>
      </c>
      <c r="D37" s="15" t="s">
        <v>302</v>
      </c>
      <c r="E37" s="14" t="s">
        <v>303</v>
      </c>
      <c r="F37" s="17">
        <v>27.445</v>
      </c>
      <c r="G37" s="17">
        <v>27.445</v>
      </c>
      <c r="H37" s="17">
        <v>54.89</v>
      </c>
      <c r="I37" s="17">
        <v>52.694400000000002</v>
      </c>
      <c r="J37" s="17">
        <v>52.694400000000002</v>
      </c>
      <c r="K37" s="17">
        <v>50.586624</v>
      </c>
      <c r="L37" s="17">
        <v>50.586624</v>
      </c>
      <c r="M37" s="17">
        <v>50.586624</v>
      </c>
      <c r="N37" s="17">
        <v>48.057292799999999</v>
      </c>
      <c r="O37" s="17">
        <v>48.057292799999999</v>
      </c>
      <c r="P37" s="17">
        <v>48.057292799999999</v>
      </c>
      <c r="Q37" s="17">
        <v>48.057292799999999</v>
      </c>
      <c r="R37" s="47"/>
      <c r="S37" s="47"/>
    </row>
    <row r="38" spans="1:19" x14ac:dyDescent="0.3">
      <c r="A38" s="1">
        <v>16380</v>
      </c>
      <c r="B38" s="5" t="s">
        <v>586</v>
      </c>
      <c r="C38" s="14" t="s">
        <v>252</v>
      </c>
      <c r="D38" s="15" t="s">
        <v>51</v>
      </c>
      <c r="E38" s="14"/>
      <c r="F38" s="16">
        <v>19.725000000000001</v>
      </c>
      <c r="G38" s="16">
        <v>19.725000000000001</v>
      </c>
      <c r="H38" s="16">
        <v>39.450000000000003</v>
      </c>
      <c r="I38" s="16">
        <v>37.872</v>
      </c>
      <c r="J38" s="16">
        <v>37.872</v>
      </c>
      <c r="K38" s="16">
        <v>36.357120000000002</v>
      </c>
      <c r="L38" s="16">
        <v>36.357120000000002</v>
      </c>
      <c r="M38" s="16">
        <v>36.357120000000002</v>
      </c>
      <c r="N38" s="16">
        <v>34.539264000000003</v>
      </c>
      <c r="O38" s="16">
        <v>34.539264000000003</v>
      </c>
      <c r="P38" s="16">
        <v>34.539264000000003</v>
      </c>
      <c r="Q38" s="16">
        <v>34.539264000000003</v>
      </c>
    </row>
    <row r="39" spans="1:19" x14ac:dyDescent="0.3">
      <c r="A39" s="1">
        <v>16277</v>
      </c>
      <c r="B39" s="5" t="s">
        <v>586</v>
      </c>
      <c r="C39" s="14" t="s">
        <v>252</v>
      </c>
      <c r="D39" s="15" t="s">
        <v>50</v>
      </c>
      <c r="E39" s="18" t="s">
        <v>257</v>
      </c>
      <c r="F39" s="16">
        <v>19.725000000000001</v>
      </c>
      <c r="G39" s="16">
        <v>19.725000000000001</v>
      </c>
      <c r="H39" s="16">
        <v>39.450000000000003</v>
      </c>
      <c r="I39" s="16">
        <v>37.872</v>
      </c>
      <c r="J39" s="16">
        <v>37.872</v>
      </c>
      <c r="K39" s="16">
        <v>36.357120000000002</v>
      </c>
      <c r="L39" s="16">
        <v>36.357120000000002</v>
      </c>
      <c r="M39" s="16">
        <v>36.357120000000002</v>
      </c>
      <c r="N39" s="16">
        <v>34.539264000000003</v>
      </c>
      <c r="O39" s="16">
        <v>34.539264000000003</v>
      </c>
      <c r="P39" s="16">
        <v>34.539264000000003</v>
      </c>
      <c r="Q39" s="16">
        <v>34.539264000000003</v>
      </c>
    </row>
    <row r="40" spans="1:19" x14ac:dyDescent="0.3">
      <c r="A40" s="52">
        <v>4662</v>
      </c>
      <c r="B40" s="75" t="s">
        <v>588</v>
      </c>
      <c r="C40" s="45">
        <v>72230</v>
      </c>
      <c r="D40" s="19" t="s">
        <v>167</v>
      </c>
      <c r="E40" s="19"/>
      <c r="F40" s="48"/>
      <c r="G40" s="48"/>
      <c r="H40" s="20">
        <v>45</v>
      </c>
      <c r="I40" s="20">
        <v>45</v>
      </c>
      <c r="J40" s="20">
        <v>40</v>
      </c>
      <c r="K40" s="20">
        <v>40</v>
      </c>
      <c r="L40" s="20">
        <v>40</v>
      </c>
      <c r="M40" s="20">
        <v>32</v>
      </c>
      <c r="N40" s="20">
        <v>32</v>
      </c>
      <c r="O40" s="20">
        <v>32</v>
      </c>
      <c r="P40" s="20">
        <v>32</v>
      </c>
      <c r="Q40" s="48"/>
      <c r="R40" s="47"/>
      <c r="S40" s="47"/>
    </row>
    <row r="41" spans="1:19" x14ac:dyDescent="0.3">
      <c r="A41" s="1">
        <v>4662</v>
      </c>
      <c r="B41" s="5" t="s">
        <v>586</v>
      </c>
      <c r="C41" s="14" t="s">
        <v>285</v>
      </c>
      <c r="D41" s="15" t="s">
        <v>289</v>
      </c>
      <c r="E41" s="14"/>
      <c r="F41" s="16">
        <v>18.52</v>
      </c>
      <c r="G41" s="16">
        <v>18.52</v>
      </c>
      <c r="H41" s="16">
        <v>37.04</v>
      </c>
      <c r="I41" s="16">
        <v>35.558399999999999</v>
      </c>
      <c r="J41" s="16">
        <v>35.558399999999999</v>
      </c>
      <c r="K41" s="16">
        <v>34.136063999999998</v>
      </c>
      <c r="L41" s="16">
        <v>34.136063999999998</v>
      </c>
      <c r="M41" s="16">
        <v>34.136063999999998</v>
      </c>
      <c r="N41" s="16">
        <v>32.429260799999994</v>
      </c>
      <c r="O41" s="16">
        <v>32.429260799999994</v>
      </c>
      <c r="P41" s="16">
        <v>32.429260799999994</v>
      </c>
      <c r="Q41" s="16">
        <v>32.429260799999994</v>
      </c>
    </row>
    <row r="42" spans="1:19" x14ac:dyDescent="0.3">
      <c r="A42" s="1">
        <v>4</v>
      </c>
      <c r="B42" s="5" t="s">
        <v>587</v>
      </c>
      <c r="C42" s="14" t="s">
        <v>211</v>
      </c>
      <c r="D42" s="15" t="s">
        <v>212</v>
      </c>
      <c r="E42" s="14" t="s">
        <v>213</v>
      </c>
      <c r="F42" s="17">
        <v>17.22</v>
      </c>
      <c r="G42" s="17">
        <v>17.22</v>
      </c>
      <c r="H42" s="17">
        <v>32.229999999999997</v>
      </c>
      <c r="I42" s="17">
        <v>30.940799999999996</v>
      </c>
      <c r="J42" s="17">
        <v>30.940799999999996</v>
      </c>
      <c r="K42" s="17">
        <v>29.703167999999994</v>
      </c>
      <c r="L42" s="17">
        <v>29.703167999999994</v>
      </c>
      <c r="M42" s="17">
        <v>29.703167999999994</v>
      </c>
      <c r="N42" s="17">
        <v>28.218009599999995</v>
      </c>
      <c r="O42" s="17">
        <v>28.218009599999995</v>
      </c>
      <c r="P42" s="17">
        <v>28.218009599999995</v>
      </c>
      <c r="Q42" s="17">
        <v>28.218009599999995</v>
      </c>
    </row>
    <row r="43" spans="1:19" x14ac:dyDescent="0.3">
      <c r="B43" s="5" t="s">
        <v>588</v>
      </c>
      <c r="C43" s="45">
        <v>16700</v>
      </c>
      <c r="D43" s="19" t="s">
        <v>307</v>
      </c>
      <c r="E43" s="19"/>
      <c r="F43" s="48"/>
      <c r="G43" s="48"/>
      <c r="H43" s="20">
        <v>42</v>
      </c>
      <c r="I43" s="20">
        <v>42</v>
      </c>
      <c r="J43" s="20">
        <v>37</v>
      </c>
      <c r="K43" s="20">
        <v>37</v>
      </c>
      <c r="L43" s="20">
        <v>37</v>
      </c>
      <c r="M43" s="20">
        <v>31</v>
      </c>
      <c r="N43" s="20">
        <v>31</v>
      </c>
      <c r="O43" s="20">
        <v>31</v>
      </c>
      <c r="P43" s="20">
        <v>31</v>
      </c>
      <c r="Q43" s="48"/>
    </row>
    <row r="44" spans="1:19" x14ac:dyDescent="0.3">
      <c r="B44" s="5" t="s">
        <v>588</v>
      </c>
      <c r="C44" s="45">
        <v>44160</v>
      </c>
      <c r="D44" s="19" t="s">
        <v>309</v>
      </c>
      <c r="E44" s="48"/>
      <c r="F44" s="48"/>
      <c r="G44" s="48"/>
      <c r="H44" s="20">
        <v>52</v>
      </c>
      <c r="I44" s="20">
        <v>52</v>
      </c>
      <c r="J44" s="20">
        <v>46</v>
      </c>
      <c r="K44" s="20">
        <v>46</v>
      </c>
      <c r="L44" s="20">
        <v>46</v>
      </c>
      <c r="M44" s="20">
        <v>38</v>
      </c>
      <c r="N44" s="20">
        <v>38</v>
      </c>
      <c r="O44" s="20">
        <v>38</v>
      </c>
      <c r="P44" s="20">
        <v>38</v>
      </c>
      <c r="Q44" s="48"/>
    </row>
    <row r="45" spans="1:19" x14ac:dyDescent="0.3">
      <c r="A45" s="52"/>
      <c r="B45" s="75" t="s">
        <v>588</v>
      </c>
      <c r="C45" s="45">
        <v>44200</v>
      </c>
      <c r="D45" s="19" t="s">
        <v>310</v>
      </c>
      <c r="E45" s="19"/>
      <c r="F45" s="48"/>
      <c r="G45" s="48"/>
      <c r="H45" s="20">
        <v>50</v>
      </c>
      <c r="I45" s="20">
        <v>50</v>
      </c>
      <c r="J45" s="20">
        <v>44</v>
      </c>
      <c r="K45" s="20">
        <v>44</v>
      </c>
      <c r="L45" s="20">
        <v>44</v>
      </c>
      <c r="M45" s="20">
        <v>36</v>
      </c>
      <c r="N45" s="20">
        <v>36</v>
      </c>
      <c r="O45" s="20">
        <v>36</v>
      </c>
      <c r="P45" s="20">
        <v>36</v>
      </c>
      <c r="Q45" s="48"/>
      <c r="R45" s="47"/>
      <c r="S45" s="47"/>
    </row>
    <row r="46" spans="1:19" x14ac:dyDescent="0.3">
      <c r="A46" s="52"/>
      <c r="B46" s="75" t="s">
        <v>588</v>
      </c>
      <c r="C46" s="45">
        <v>44261</v>
      </c>
      <c r="D46" s="19" t="s">
        <v>179</v>
      </c>
      <c r="E46" s="19"/>
      <c r="F46" s="48"/>
      <c r="G46" s="48"/>
      <c r="H46" s="20">
        <v>50</v>
      </c>
      <c r="I46" s="20">
        <v>50</v>
      </c>
      <c r="J46" s="20">
        <v>44</v>
      </c>
      <c r="K46" s="20">
        <v>44</v>
      </c>
      <c r="L46" s="20">
        <v>44</v>
      </c>
      <c r="M46" s="20">
        <v>36</v>
      </c>
      <c r="N46" s="20">
        <v>36</v>
      </c>
      <c r="O46" s="20">
        <v>36</v>
      </c>
      <c r="P46" s="20">
        <v>36</v>
      </c>
      <c r="Q46" s="48"/>
      <c r="R46" s="47"/>
      <c r="S46" s="47"/>
    </row>
    <row r="47" spans="1:19" x14ac:dyDescent="0.3">
      <c r="A47" s="52"/>
      <c r="B47" s="75" t="s">
        <v>588</v>
      </c>
      <c r="C47" s="45">
        <v>44600</v>
      </c>
      <c r="D47" s="19" t="s">
        <v>45</v>
      </c>
      <c r="E47" s="19"/>
      <c r="F47" s="48"/>
      <c r="G47" s="48"/>
      <c r="H47" s="20">
        <v>52</v>
      </c>
      <c r="I47" s="20">
        <v>52</v>
      </c>
      <c r="J47" s="20">
        <v>46</v>
      </c>
      <c r="K47" s="20">
        <v>46</v>
      </c>
      <c r="L47" s="20">
        <v>46</v>
      </c>
      <c r="M47" s="20">
        <v>38</v>
      </c>
      <c r="N47" s="20">
        <v>38</v>
      </c>
      <c r="O47" s="20">
        <v>38</v>
      </c>
      <c r="P47" s="20">
        <v>38</v>
      </c>
      <c r="Q47" s="48"/>
      <c r="R47" s="47"/>
      <c r="S47" s="47"/>
    </row>
    <row r="48" spans="1:19" x14ac:dyDescent="0.3">
      <c r="A48" s="52"/>
      <c r="B48" s="75" t="s">
        <v>588</v>
      </c>
      <c r="C48" s="45">
        <v>49100</v>
      </c>
      <c r="D48" s="19" t="s">
        <v>312</v>
      </c>
      <c r="E48" s="19"/>
      <c r="F48" s="48"/>
      <c r="G48" s="48"/>
      <c r="H48" s="20">
        <v>29</v>
      </c>
      <c r="I48" s="20">
        <v>29</v>
      </c>
      <c r="J48" s="20">
        <v>25</v>
      </c>
      <c r="K48" s="20">
        <v>25</v>
      </c>
      <c r="L48" s="20">
        <v>25</v>
      </c>
      <c r="M48" s="20">
        <v>20</v>
      </c>
      <c r="N48" s="20">
        <v>20</v>
      </c>
      <c r="O48" s="20">
        <v>20</v>
      </c>
      <c r="P48" s="20">
        <v>20</v>
      </c>
      <c r="Q48" s="48"/>
      <c r="R48" s="47"/>
      <c r="S48" s="47"/>
    </row>
    <row r="49" spans="1:19" x14ac:dyDescent="0.3">
      <c r="A49" s="52"/>
      <c r="B49" s="75" t="s">
        <v>588</v>
      </c>
      <c r="C49" s="45">
        <v>49100</v>
      </c>
      <c r="D49" s="19" t="s">
        <v>313</v>
      </c>
      <c r="E49" s="19"/>
      <c r="F49" s="48"/>
      <c r="G49" s="48"/>
      <c r="H49" s="20">
        <v>29</v>
      </c>
      <c r="I49" s="20">
        <v>29</v>
      </c>
      <c r="J49" s="20">
        <v>25</v>
      </c>
      <c r="K49" s="20">
        <v>25</v>
      </c>
      <c r="L49" s="20">
        <v>25</v>
      </c>
      <c r="M49" s="20">
        <v>20</v>
      </c>
      <c r="N49" s="20">
        <v>20</v>
      </c>
      <c r="O49" s="20">
        <v>20</v>
      </c>
      <c r="P49" s="20">
        <v>20</v>
      </c>
      <c r="Q49" s="48"/>
      <c r="R49" s="47"/>
      <c r="S49" s="47"/>
    </row>
    <row r="50" spans="1:19" x14ac:dyDescent="0.3">
      <c r="A50" s="52"/>
      <c r="B50" s="75" t="s">
        <v>588</v>
      </c>
      <c r="C50" s="45">
        <v>49109</v>
      </c>
      <c r="D50" s="19" t="s">
        <v>315</v>
      </c>
      <c r="E50" s="19"/>
      <c r="F50" s="48"/>
      <c r="G50" s="48"/>
      <c r="H50" s="20">
        <v>29</v>
      </c>
      <c r="I50" s="20">
        <v>29</v>
      </c>
      <c r="J50" s="20">
        <v>25</v>
      </c>
      <c r="K50" s="20">
        <v>25</v>
      </c>
      <c r="L50" s="20">
        <v>25</v>
      </c>
      <c r="M50" s="20">
        <v>20</v>
      </c>
      <c r="N50" s="20">
        <v>20</v>
      </c>
      <c r="O50" s="20">
        <v>20</v>
      </c>
      <c r="P50" s="20">
        <v>20</v>
      </c>
      <c r="Q50" s="48"/>
      <c r="R50" s="47"/>
      <c r="S50" s="47"/>
    </row>
    <row r="51" spans="1:19" x14ac:dyDescent="0.3">
      <c r="A51" s="52"/>
      <c r="B51" s="75" t="s">
        <v>588</v>
      </c>
      <c r="C51" s="45">
        <v>49700</v>
      </c>
      <c r="D51" s="19" t="s">
        <v>317</v>
      </c>
      <c r="E51" s="19"/>
      <c r="F51" s="48"/>
      <c r="G51" s="48"/>
      <c r="H51" s="20">
        <v>22</v>
      </c>
      <c r="I51" s="20">
        <v>22</v>
      </c>
      <c r="J51" s="20">
        <v>18</v>
      </c>
      <c r="K51" s="20">
        <v>18</v>
      </c>
      <c r="L51" s="20">
        <v>18</v>
      </c>
      <c r="M51" s="20">
        <v>15</v>
      </c>
      <c r="N51" s="20">
        <v>15</v>
      </c>
      <c r="O51" s="20">
        <v>15</v>
      </c>
      <c r="P51" s="20">
        <v>15</v>
      </c>
      <c r="Q51" s="48"/>
      <c r="R51" s="47"/>
      <c r="S51" s="47"/>
    </row>
    <row r="52" spans="1:19" x14ac:dyDescent="0.3">
      <c r="A52" s="52"/>
      <c r="B52" s="75" t="s">
        <v>588</v>
      </c>
      <c r="C52" s="45">
        <v>51039</v>
      </c>
      <c r="D52" s="19" t="s">
        <v>110</v>
      </c>
      <c r="E52" s="19"/>
      <c r="F52" s="48"/>
      <c r="G52" s="48"/>
      <c r="H52" s="20">
        <v>65</v>
      </c>
      <c r="I52" s="20">
        <v>65</v>
      </c>
      <c r="J52" s="20">
        <v>58</v>
      </c>
      <c r="K52" s="20">
        <v>58</v>
      </c>
      <c r="L52" s="20">
        <v>58</v>
      </c>
      <c r="M52" s="20">
        <v>50</v>
      </c>
      <c r="N52" s="20">
        <v>50</v>
      </c>
      <c r="O52" s="20">
        <v>50</v>
      </c>
      <c r="P52" s="20">
        <v>50</v>
      </c>
      <c r="Q52" s="48"/>
      <c r="R52" s="47"/>
      <c r="S52" s="47"/>
    </row>
    <row r="53" spans="1:19" x14ac:dyDescent="0.3">
      <c r="A53" s="52"/>
      <c r="B53" s="75" t="s">
        <v>588</v>
      </c>
      <c r="C53" s="45">
        <v>85000</v>
      </c>
      <c r="D53" s="19" t="s">
        <v>320</v>
      </c>
      <c r="E53" s="19"/>
      <c r="F53" s="48"/>
      <c r="G53" s="48"/>
      <c r="H53" s="20">
        <v>59</v>
      </c>
      <c r="I53" s="20">
        <v>59</v>
      </c>
      <c r="J53" s="20">
        <v>54</v>
      </c>
      <c r="K53" s="20">
        <v>54</v>
      </c>
      <c r="L53" s="20">
        <v>54</v>
      </c>
      <c r="M53" s="20">
        <v>47</v>
      </c>
      <c r="N53" s="20">
        <v>47</v>
      </c>
      <c r="O53" s="20">
        <v>47</v>
      </c>
      <c r="P53" s="20">
        <v>47</v>
      </c>
      <c r="Q53" s="48"/>
      <c r="R53" s="47"/>
      <c r="S53" s="47"/>
    </row>
    <row r="54" spans="1:19" x14ac:dyDescent="0.3">
      <c r="B54" s="5" t="s">
        <v>586</v>
      </c>
      <c r="C54" s="14" t="s">
        <v>195</v>
      </c>
      <c r="D54" s="15" t="s">
        <v>196</v>
      </c>
      <c r="E54" s="14"/>
      <c r="F54" s="16">
        <v>61.97</v>
      </c>
      <c r="G54" s="16">
        <v>61.97</v>
      </c>
      <c r="H54" s="16">
        <v>123.94</v>
      </c>
      <c r="I54" s="16">
        <v>118.9824</v>
      </c>
      <c r="J54" s="16">
        <v>118.9824</v>
      </c>
      <c r="K54" s="16">
        <v>114.22310399999999</v>
      </c>
      <c r="L54" s="16">
        <v>114.22310399999999</v>
      </c>
      <c r="M54" s="16">
        <v>114.22310399999999</v>
      </c>
      <c r="N54" s="16">
        <v>108.51194879999998</v>
      </c>
      <c r="O54" s="16">
        <v>108.51194879999998</v>
      </c>
      <c r="P54" s="16">
        <v>108.51194879999998</v>
      </c>
      <c r="Q54" s="16">
        <v>108.51194879999998</v>
      </c>
    </row>
    <row r="55" spans="1:19" x14ac:dyDescent="0.3">
      <c r="B55" s="5" t="s">
        <v>587</v>
      </c>
      <c r="C55" s="14" t="s">
        <v>197</v>
      </c>
      <c r="D55" s="15" t="s">
        <v>200</v>
      </c>
      <c r="E55" s="14" t="s">
        <v>201</v>
      </c>
      <c r="F55" s="17">
        <v>24.984999999999999</v>
      </c>
      <c r="G55" s="17">
        <v>24.984999999999999</v>
      </c>
      <c r="H55" s="17">
        <v>49.97</v>
      </c>
      <c r="I55" s="17">
        <v>47.971199999999996</v>
      </c>
      <c r="J55" s="17">
        <v>47.971199999999996</v>
      </c>
      <c r="K55" s="17">
        <v>46.052351999999992</v>
      </c>
      <c r="L55" s="17">
        <v>46.052351999999992</v>
      </c>
      <c r="M55" s="17">
        <v>46.052351999999992</v>
      </c>
      <c r="N55" s="17">
        <v>43.749734399999987</v>
      </c>
      <c r="O55" s="17">
        <v>43.749734399999987</v>
      </c>
      <c r="P55" s="17">
        <v>43.749734399999987</v>
      </c>
      <c r="Q55" s="17">
        <v>43.749734399999987</v>
      </c>
    </row>
    <row r="56" spans="1:19" x14ac:dyDescent="0.3">
      <c r="B56" s="5" t="s">
        <v>587</v>
      </c>
      <c r="C56" s="14" t="s">
        <v>202</v>
      </c>
      <c r="D56" s="15" t="s">
        <v>203</v>
      </c>
      <c r="E56" s="14" t="s">
        <v>201</v>
      </c>
      <c r="F56" s="17">
        <v>29.04</v>
      </c>
      <c r="G56" s="17">
        <v>29.04</v>
      </c>
      <c r="H56" s="17">
        <v>58.08</v>
      </c>
      <c r="I56" s="17">
        <v>55.756799999999998</v>
      </c>
      <c r="J56" s="17">
        <v>55.756799999999998</v>
      </c>
      <c r="K56" s="17">
        <v>53.526527999999999</v>
      </c>
      <c r="L56" s="17">
        <v>53.526527999999999</v>
      </c>
      <c r="M56" s="17">
        <v>53.526527999999999</v>
      </c>
      <c r="N56" s="17">
        <v>50.850201599999998</v>
      </c>
      <c r="O56" s="17">
        <v>50.850201599999998</v>
      </c>
      <c r="P56" s="17">
        <v>50.850201599999998</v>
      </c>
      <c r="Q56" s="17">
        <v>50.850201599999998</v>
      </c>
    </row>
    <row r="57" spans="1:19" x14ac:dyDescent="0.3">
      <c r="B57" s="5" t="s">
        <v>587</v>
      </c>
      <c r="C57" s="14" t="s">
        <v>206</v>
      </c>
      <c r="D57" s="15" t="s">
        <v>207</v>
      </c>
      <c r="E57" s="14" t="s">
        <v>208</v>
      </c>
      <c r="F57" s="17">
        <v>43.59</v>
      </c>
      <c r="G57" s="17">
        <v>43.59</v>
      </c>
      <c r="H57" s="17">
        <v>87.18</v>
      </c>
      <c r="I57" s="17">
        <v>83.692800000000005</v>
      </c>
      <c r="J57" s="17">
        <v>83.692800000000005</v>
      </c>
      <c r="K57" s="17">
        <v>80.345088000000004</v>
      </c>
      <c r="L57" s="17">
        <v>80.345088000000004</v>
      </c>
      <c r="M57" s="17">
        <v>80.345088000000004</v>
      </c>
      <c r="N57" s="17">
        <v>76.327833600000005</v>
      </c>
      <c r="O57" s="17">
        <v>76.327833600000005</v>
      </c>
      <c r="P57" s="17">
        <v>76.327833600000005</v>
      </c>
      <c r="Q57" s="17">
        <v>76.327833600000005</v>
      </c>
    </row>
    <row r="58" spans="1:19" x14ac:dyDescent="0.3">
      <c r="B58" s="5" t="s">
        <v>586</v>
      </c>
      <c r="C58" s="14" t="s">
        <v>209</v>
      </c>
      <c r="D58" s="15" t="s">
        <v>57</v>
      </c>
      <c r="E58" s="14"/>
      <c r="F58" s="16">
        <v>44.465000000000003</v>
      </c>
      <c r="G58" s="16">
        <v>44.465000000000003</v>
      </c>
      <c r="H58" s="16">
        <v>88.93</v>
      </c>
      <c r="I58" s="16">
        <v>85.372799999999998</v>
      </c>
      <c r="J58" s="16">
        <v>85.372799999999998</v>
      </c>
      <c r="K58" s="16">
        <v>81.957887999999997</v>
      </c>
      <c r="L58" s="16">
        <v>81.957887999999997</v>
      </c>
      <c r="M58" s="16">
        <v>81.957887999999997</v>
      </c>
      <c r="N58" s="16">
        <v>77.859993599999996</v>
      </c>
      <c r="O58" s="16">
        <v>77.859993599999996</v>
      </c>
      <c r="P58" s="16">
        <v>77.859993599999996</v>
      </c>
      <c r="Q58" s="16">
        <v>77.859993599999996</v>
      </c>
    </row>
    <row r="59" spans="1:19" x14ac:dyDescent="0.3">
      <c r="B59" s="5" t="s">
        <v>587</v>
      </c>
      <c r="C59" s="14" t="s">
        <v>211</v>
      </c>
      <c r="D59" s="15" t="s">
        <v>212</v>
      </c>
      <c r="E59" s="14" t="s">
        <v>214</v>
      </c>
      <c r="F59" s="17">
        <v>22.074999999999999</v>
      </c>
      <c r="G59" s="17">
        <v>22.074999999999999</v>
      </c>
      <c r="H59" s="17">
        <v>44.15</v>
      </c>
      <c r="I59" s="17">
        <v>42.384</v>
      </c>
      <c r="J59" s="17">
        <v>42.384</v>
      </c>
      <c r="K59" s="17">
        <v>40.688639999999999</v>
      </c>
      <c r="L59" s="17">
        <v>40.688639999999999</v>
      </c>
      <c r="M59" s="17">
        <v>40.688639999999999</v>
      </c>
      <c r="N59" s="17">
        <v>38.654207999999997</v>
      </c>
      <c r="O59" s="17">
        <v>38.654207999999997</v>
      </c>
      <c r="P59" s="17">
        <v>38.654207999999997</v>
      </c>
      <c r="Q59" s="17">
        <v>38.654207999999997</v>
      </c>
    </row>
    <row r="60" spans="1:19" x14ac:dyDescent="0.3">
      <c r="B60" s="5" t="s">
        <v>586</v>
      </c>
      <c r="C60" s="14" t="s">
        <v>215</v>
      </c>
      <c r="D60" s="15" t="s">
        <v>216</v>
      </c>
      <c r="E60" s="14"/>
      <c r="F60" s="16">
        <v>39.475000000000001</v>
      </c>
      <c r="G60" s="16">
        <v>39.475000000000001</v>
      </c>
      <c r="H60" s="16">
        <v>78.95</v>
      </c>
      <c r="I60" s="16">
        <v>75.792000000000002</v>
      </c>
      <c r="J60" s="16">
        <v>75.792000000000002</v>
      </c>
      <c r="K60" s="16">
        <v>72.760319999999993</v>
      </c>
      <c r="L60" s="16">
        <v>72.760319999999993</v>
      </c>
      <c r="M60" s="16">
        <v>72.760319999999993</v>
      </c>
      <c r="N60" s="16">
        <v>69.122303999999986</v>
      </c>
      <c r="O60" s="16">
        <v>69.122303999999986</v>
      </c>
      <c r="P60" s="16">
        <v>69.122303999999986</v>
      </c>
      <c r="Q60" s="16">
        <v>69.122303999999986</v>
      </c>
    </row>
    <row r="61" spans="1:19" x14ac:dyDescent="0.3">
      <c r="B61" s="5" t="s">
        <v>586</v>
      </c>
      <c r="C61" s="14" t="s">
        <v>220</v>
      </c>
      <c r="D61" s="15" t="s">
        <v>94</v>
      </c>
      <c r="E61" s="14"/>
      <c r="F61" s="16">
        <v>26.07</v>
      </c>
      <c r="G61" s="16">
        <v>26.07</v>
      </c>
      <c r="H61" s="16">
        <v>52.14</v>
      </c>
      <c r="I61" s="16">
        <v>50.054400000000001</v>
      </c>
      <c r="J61" s="16">
        <v>50.054400000000001</v>
      </c>
      <c r="K61" s="16">
        <v>48.052224000000002</v>
      </c>
      <c r="L61" s="16">
        <v>48.052224000000002</v>
      </c>
      <c r="M61" s="16">
        <v>48.052224000000002</v>
      </c>
      <c r="N61" s="16">
        <v>45.6496128</v>
      </c>
      <c r="O61" s="16">
        <v>45.6496128</v>
      </c>
      <c r="P61" s="16">
        <v>45.6496128</v>
      </c>
      <c r="Q61" s="16">
        <v>45.6496128</v>
      </c>
    </row>
    <row r="62" spans="1:19" x14ac:dyDescent="0.3">
      <c r="B62" s="5" t="s">
        <v>586</v>
      </c>
      <c r="C62" s="14" t="s">
        <v>221</v>
      </c>
      <c r="D62" s="15" t="s">
        <v>222</v>
      </c>
      <c r="E62" s="14"/>
      <c r="F62" s="16">
        <v>34.46</v>
      </c>
      <c r="G62" s="16">
        <v>34.46</v>
      </c>
      <c r="H62" s="16">
        <v>68.92</v>
      </c>
      <c r="I62" s="16">
        <v>66.163200000000003</v>
      </c>
      <c r="J62" s="16">
        <v>66.163200000000003</v>
      </c>
      <c r="K62" s="16">
        <v>63.516672</v>
      </c>
      <c r="L62" s="16">
        <v>63.516672</v>
      </c>
      <c r="M62" s="16">
        <v>63.516672</v>
      </c>
      <c r="N62" s="16">
        <v>60.340838399999996</v>
      </c>
      <c r="O62" s="16">
        <v>60.340838399999996</v>
      </c>
      <c r="P62" s="16">
        <v>60.340838399999996</v>
      </c>
      <c r="Q62" s="16">
        <v>60.340838399999996</v>
      </c>
    </row>
    <row r="63" spans="1:19" x14ac:dyDescent="0.3">
      <c r="B63" s="5" t="s">
        <v>586</v>
      </c>
      <c r="C63" s="14" t="s">
        <v>223</v>
      </c>
      <c r="D63" s="15" t="s">
        <v>224</v>
      </c>
      <c r="E63" s="14"/>
      <c r="F63" s="16">
        <v>36.225000000000001</v>
      </c>
      <c r="G63" s="16">
        <v>36.225000000000001</v>
      </c>
      <c r="H63" s="16">
        <v>72.45</v>
      </c>
      <c r="I63" s="16">
        <v>69.552000000000007</v>
      </c>
      <c r="J63" s="16">
        <v>69.552000000000007</v>
      </c>
      <c r="K63" s="16">
        <v>66.769919999999999</v>
      </c>
      <c r="L63" s="16">
        <v>66.769919999999999</v>
      </c>
      <c r="M63" s="16">
        <v>66.769919999999999</v>
      </c>
      <c r="N63" s="16">
        <v>63.431423999999993</v>
      </c>
      <c r="O63" s="16">
        <v>63.431423999999993</v>
      </c>
      <c r="P63" s="16">
        <v>63.431423999999993</v>
      </c>
      <c r="Q63" s="16">
        <v>63.431423999999993</v>
      </c>
    </row>
    <row r="64" spans="1:19" x14ac:dyDescent="0.3">
      <c r="B64" s="5" t="s">
        <v>587</v>
      </c>
      <c r="C64" s="14" t="s">
        <v>225</v>
      </c>
      <c r="D64" s="15" t="s">
        <v>226</v>
      </c>
      <c r="E64" s="14"/>
      <c r="F64" s="17">
        <v>48.91</v>
      </c>
      <c r="G64" s="17">
        <v>48.91</v>
      </c>
      <c r="H64" s="17">
        <v>97.82</v>
      </c>
      <c r="I64" s="17">
        <v>93.907199999999989</v>
      </c>
      <c r="J64" s="17">
        <v>93.907199999999989</v>
      </c>
      <c r="K64" s="17">
        <v>90.150911999999991</v>
      </c>
      <c r="L64" s="17">
        <v>90.150911999999991</v>
      </c>
      <c r="M64" s="17">
        <v>90.150911999999991</v>
      </c>
      <c r="N64" s="17">
        <v>85.643366399999991</v>
      </c>
      <c r="O64" s="17">
        <v>85.643366399999991</v>
      </c>
      <c r="P64" s="17">
        <v>85.643366399999991</v>
      </c>
      <c r="Q64" s="17">
        <v>85.643366399999991</v>
      </c>
    </row>
    <row r="65" spans="2:17" x14ac:dyDescent="0.3">
      <c r="B65" s="5" t="s">
        <v>586</v>
      </c>
      <c r="C65" s="14" t="s">
        <v>227</v>
      </c>
      <c r="D65" s="15" t="s">
        <v>228</v>
      </c>
      <c r="E65" s="14"/>
      <c r="F65" s="16">
        <v>24.02</v>
      </c>
      <c r="G65" s="16">
        <v>24.02</v>
      </c>
      <c r="H65" s="16">
        <v>48.04</v>
      </c>
      <c r="I65" s="16">
        <v>46.118399999999994</v>
      </c>
      <c r="J65" s="16">
        <v>46.118399999999994</v>
      </c>
      <c r="K65" s="16">
        <v>44.273663999999989</v>
      </c>
      <c r="L65" s="16">
        <v>44.273663999999989</v>
      </c>
      <c r="M65" s="16">
        <v>44.273663999999989</v>
      </c>
      <c r="N65" s="16">
        <v>42.059980799999991</v>
      </c>
      <c r="O65" s="16">
        <v>42.059980799999991</v>
      </c>
      <c r="P65" s="16">
        <v>42.059980799999991</v>
      </c>
      <c r="Q65" s="16">
        <v>42.059980799999991</v>
      </c>
    </row>
    <row r="66" spans="2:17" x14ac:dyDescent="0.3">
      <c r="B66" s="5" t="s">
        <v>586</v>
      </c>
      <c r="C66" s="14" t="s">
        <v>227</v>
      </c>
      <c r="D66" s="15" t="s">
        <v>229</v>
      </c>
      <c r="E66" s="14"/>
      <c r="F66" s="16">
        <v>24.02</v>
      </c>
      <c r="G66" s="16">
        <v>24.02</v>
      </c>
      <c r="H66" s="16">
        <v>48.04</v>
      </c>
      <c r="I66" s="16">
        <v>46.118399999999994</v>
      </c>
      <c r="J66" s="16">
        <v>46.118399999999994</v>
      </c>
      <c r="K66" s="16">
        <v>44.273663999999989</v>
      </c>
      <c r="L66" s="16">
        <v>44.273663999999989</v>
      </c>
      <c r="M66" s="16">
        <v>44.273663999999989</v>
      </c>
      <c r="N66" s="16">
        <v>42.059980799999991</v>
      </c>
      <c r="O66" s="16">
        <v>42.059980799999991</v>
      </c>
      <c r="P66" s="16">
        <v>42.059980799999991</v>
      </c>
      <c r="Q66" s="16">
        <v>42.059980799999991</v>
      </c>
    </row>
    <row r="67" spans="2:17" x14ac:dyDescent="0.3">
      <c r="B67" s="5" t="s">
        <v>586</v>
      </c>
      <c r="C67" s="14" t="s">
        <v>227</v>
      </c>
      <c r="D67" s="15" t="s">
        <v>231</v>
      </c>
      <c r="E67" s="14"/>
      <c r="F67" s="16">
        <v>24.02</v>
      </c>
      <c r="G67" s="16">
        <v>24.02</v>
      </c>
      <c r="H67" s="16">
        <v>48.04</v>
      </c>
      <c r="I67" s="16">
        <v>46.118399999999994</v>
      </c>
      <c r="J67" s="16">
        <v>46.118399999999994</v>
      </c>
      <c r="K67" s="16">
        <v>44.273663999999989</v>
      </c>
      <c r="L67" s="16">
        <v>44.273663999999989</v>
      </c>
      <c r="M67" s="16">
        <v>44.273663999999989</v>
      </c>
      <c r="N67" s="16">
        <v>42.059980799999991</v>
      </c>
      <c r="O67" s="16">
        <v>42.059980799999991</v>
      </c>
      <c r="P67" s="16">
        <v>42.059980799999991</v>
      </c>
      <c r="Q67" s="16">
        <v>42.059980799999991</v>
      </c>
    </row>
    <row r="68" spans="2:17" x14ac:dyDescent="0.3">
      <c r="B68" s="5" t="s">
        <v>587</v>
      </c>
      <c r="C68" s="14" t="s">
        <v>232</v>
      </c>
      <c r="D68" s="15" t="s">
        <v>226</v>
      </c>
      <c r="E68" s="14"/>
      <c r="F68" s="17">
        <v>24.695</v>
      </c>
      <c r="G68" s="17">
        <v>24.695</v>
      </c>
      <c r="H68" s="17">
        <v>49.39</v>
      </c>
      <c r="I68" s="17">
        <v>47.414400000000001</v>
      </c>
      <c r="J68" s="17">
        <v>47.414400000000001</v>
      </c>
      <c r="K68" s="17">
        <v>45.517823999999997</v>
      </c>
      <c r="L68" s="17">
        <v>45.517823999999997</v>
      </c>
      <c r="M68" s="17">
        <v>45.517823999999997</v>
      </c>
      <c r="N68" s="17">
        <v>43.241932799999994</v>
      </c>
      <c r="O68" s="17">
        <v>43.241932799999994</v>
      </c>
      <c r="P68" s="17">
        <v>43.241932799999994</v>
      </c>
      <c r="Q68" s="17">
        <v>43.241932799999994</v>
      </c>
    </row>
    <row r="69" spans="2:17" x14ac:dyDescent="0.3">
      <c r="B69" s="5" t="s">
        <v>587</v>
      </c>
      <c r="C69" s="14" t="s">
        <v>233</v>
      </c>
      <c r="D69" s="15" t="s">
        <v>234</v>
      </c>
      <c r="E69" s="14" t="s">
        <v>199</v>
      </c>
      <c r="F69" s="17">
        <v>16</v>
      </c>
      <c r="G69" s="17">
        <v>16</v>
      </c>
      <c r="H69" s="17">
        <v>23.18</v>
      </c>
      <c r="I69" s="17">
        <v>22.252800000000001</v>
      </c>
      <c r="J69" s="17">
        <v>22.252800000000001</v>
      </c>
      <c r="K69" s="17">
        <v>21.362687999999999</v>
      </c>
      <c r="L69" s="17">
        <v>21.362687999999999</v>
      </c>
      <c r="M69" s="17">
        <v>21.362687999999999</v>
      </c>
      <c r="N69" s="17">
        <v>20.294553599999997</v>
      </c>
      <c r="O69" s="17">
        <v>20.294553599999997</v>
      </c>
      <c r="P69" s="17">
        <v>20.294553599999997</v>
      </c>
      <c r="Q69" s="17">
        <v>20.294553599999997</v>
      </c>
    </row>
    <row r="70" spans="2:17" x14ac:dyDescent="0.3">
      <c r="B70" s="5" t="s">
        <v>587</v>
      </c>
      <c r="C70" s="14" t="s">
        <v>233</v>
      </c>
      <c r="D70" s="15" t="s">
        <v>235</v>
      </c>
      <c r="E70" s="14" t="s">
        <v>214</v>
      </c>
      <c r="F70" s="17">
        <v>16</v>
      </c>
      <c r="G70" s="17">
        <v>16</v>
      </c>
      <c r="H70" s="17">
        <v>23.18</v>
      </c>
      <c r="I70" s="17">
        <v>22.252800000000001</v>
      </c>
      <c r="J70" s="17">
        <v>22.252800000000001</v>
      </c>
      <c r="K70" s="17">
        <v>21.362687999999999</v>
      </c>
      <c r="L70" s="17">
        <v>21.362687999999999</v>
      </c>
      <c r="M70" s="17">
        <v>21.362687999999999</v>
      </c>
      <c r="N70" s="17">
        <v>20.294553599999997</v>
      </c>
      <c r="O70" s="17">
        <v>20.294553599999997</v>
      </c>
      <c r="P70" s="17">
        <v>20.294553599999997</v>
      </c>
      <c r="Q70" s="17">
        <v>20.294553599999997</v>
      </c>
    </row>
    <row r="71" spans="2:17" x14ac:dyDescent="0.3">
      <c r="B71" s="5" t="s">
        <v>587</v>
      </c>
      <c r="C71" s="14" t="s">
        <v>233</v>
      </c>
      <c r="D71" s="15" t="s">
        <v>235</v>
      </c>
      <c r="E71" s="14" t="s">
        <v>236</v>
      </c>
      <c r="F71" s="17">
        <v>16</v>
      </c>
      <c r="G71" s="17">
        <v>16</v>
      </c>
      <c r="H71" s="17">
        <v>23.18</v>
      </c>
      <c r="I71" s="17">
        <v>22.252800000000001</v>
      </c>
      <c r="J71" s="17">
        <v>22.252800000000001</v>
      </c>
      <c r="K71" s="17">
        <v>21.362687999999999</v>
      </c>
      <c r="L71" s="17">
        <v>21.362687999999999</v>
      </c>
      <c r="M71" s="17">
        <v>21.362687999999999</v>
      </c>
      <c r="N71" s="17">
        <v>20.294553599999997</v>
      </c>
      <c r="O71" s="17">
        <v>20.294553599999997</v>
      </c>
      <c r="P71" s="17">
        <v>20.294553599999997</v>
      </c>
      <c r="Q71" s="17">
        <v>20.294553599999997</v>
      </c>
    </row>
    <row r="72" spans="2:17" x14ac:dyDescent="0.3">
      <c r="B72" s="5" t="s">
        <v>587</v>
      </c>
      <c r="C72" s="14" t="s">
        <v>233</v>
      </c>
      <c r="D72" s="15" t="s">
        <v>237</v>
      </c>
      <c r="E72" s="14" t="s">
        <v>201</v>
      </c>
      <c r="F72" s="17">
        <v>16</v>
      </c>
      <c r="G72" s="17">
        <v>16</v>
      </c>
      <c r="H72" s="17">
        <v>23.18</v>
      </c>
      <c r="I72" s="17">
        <v>22.252800000000001</v>
      </c>
      <c r="J72" s="17">
        <v>22.252800000000001</v>
      </c>
      <c r="K72" s="17">
        <v>21.362687999999999</v>
      </c>
      <c r="L72" s="17">
        <v>21.362687999999999</v>
      </c>
      <c r="M72" s="17">
        <v>21.362687999999999</v>
      </c>
      <c r="N72" s="17">
        <v>20.294553599999997</v>
      </c>
      <c r="O72" s="17">
        <v>20.294553599999997</v>
      </c>
      <c r="P72" s="17">
        <v>20.294553599999997</v>
      </c>
      <c r="Q72" s="17">
        <v>20.294553599999997</v>
      </c>
    </row>
    <row r="73" spans="2:17" x14ac:dyDescent="0.3">
      <c r="B73" s="5" t="s">
        <v>587</v>
      </c>
      <c r="C73" s="14" t="s">
        <v>233</v>
      </c>
      <c r="D73" s="15" t="s">
        <v>235</v>
      </c>
      <c r="E73" s="14" t="s">
        <v>238</v>
      </c>
      <c r="F73" s="17">
        <v>16</v>
      </c>
      <c r="G73" s="17">
        <v>16</v>
      </c>
      <c r="H73" s="17">
        <v>23.18</v>
      </c>
      <c r="I73" s="17">
        <v>22.252800000000001</v>
      </c>
      <c r="J73" s="17">
        <v>22.252800000000001</v>
      </c>
      <c r="K73" s="17">
        <v>21.362687999999999</v>
      </c>
      <c r="L73" s="17">
        <v>21.362687999999999</v>
      </c>
      <c r="M73" s="17">
        <v>21.362687999999999</v>
      </c>
      <c r="N73" s="17">
        <v>20.294553599999997</v>
      </c>
      <c r="O73" s="17">
        <v>20.294553599999997</v>
      </c>
      <c r="P73" s="17">
        <v>20.294553599999997</v>
      </c>
      <c r="Q73" s="17">
        <v>20.294553599999997</v>
      </c>
    </row>
    <row r="74" spans="2:17" x14ac:dyDescent="0.3">
      <c r="B74" s="5" t="s">
        <v>587</v>
      </c>
      <c r="C74" s="14" t="s">
        <v>239</v>
      </c>
      <c r="D74" s="15" t="s">
        <v>226</v>
      </c>
      <c r="E74" s="14"/>
      <c r="F74" s="17">
        <v>38.445</v>
      </c>
      <c r="G74" s="17">
        <v>38.445</v>
      </c>
      <c r="H74" s="17">
        <v>76.89</v>
      </c>
      <c r="I74" s="17">
        <v>73.814399999999992</v>
      </c>
      <c r="J74" s="17">
        <v>73.814399999999992</v>
      </c>
      <c r="K74" s="17">
        <v>70.861823999999984</v>
      </c>
      <c r="L74" s="17">
        <v>70.861823999999984</v>
      </c>
      <c r="M74" s="17">
        <v>70.861823999999984</v>
      </c>
      <c r="N74" s="17">
        <v>67.318732799999978</v>
      </c>
      <c r="O74" s="17">
        <v>67.318732799999978</v>
      </c>
      <c r="P74" s="17">
        <v>67.318732799999978</v>
      </c>
      <c r="Q74" s="17">
        <v>67.318732799999978</v>
      </c>
    </row>
    <row r="75" spans="2:17" x14ac:dyDescent="0.3">
      <c r="B75" s="5" t="s">
        <v>586</v>
      </c>
      <c r="C75" s="14" t="s">
        <v>242</v>
      </c>
      <c r="D75" s="15" t="s">
        <v>243</v>
      </c>
      <c r="E75" s="14"/>
      <c r="F75" s="16">
        <v>26.88</v>
      </c>
      <c r="G75" s="16">
        <v>26.88</v>
      </c>
      <c r="H75" s="16">
        <v>53.76</v>
      </c>
      <c r="I75" s="16">
        <v>51.609599999999993</v>
      </c>
      <c r="J75" s="16">
        <v>51.609599999999993</v>
      </c>
      <c r="K75" s="16">
        <v>49.545215999999989</v>
      </c>
      <c r="L75" s="16">
        <v>49.545215999999989</v>
      </c>
      <c r="M75" s="16">
        <v>49.545215999999989</v>
      </c>
      <c r="N75" s="16">
        <v>47.067955199999986</v>
      </c>
      <c r="O75" s="16">
        <v>47.067955199999986</v>
      </c>
      <c r="P75" s="16">
        <v>47.067955199999986</v>
      </c>
      <c r="Q75" s="16">
        <v>47.067955199999986</v>
      </c>
    </row>
    <row r="76" spans="2:17" x14ac:dyDescent="0.3">
      <c r="B76" s="5" t="s">
        <v>586</v>
      </c>
      <c r="C76" s="14" t="s">
        <v>242</v>
      </c>
      <c r="D76" s="15" t="s">
        <v>44</v>
      </c>
      <c r="E76" s="14"/>
      <c r="F76" s="16">
        <v>26.88</v>
      </c>
      <c r="G76" s="16">
        <v>26.88</v>
      </c>
      <c r="H76" s="16">
        <v>53.76</v>
      </c>
      <c r="I76" s="16">
        <v>51.609599999999993</v>
      </c>
      <c r="J76" s="16">
        <v>51.609599999999993</v>
      </c>
      <c r="K76" s="16">
        <v>49.545215999999989</v>
      </c>
      <c r="L76" s="16">
        <v>49.545215999999989</v>
      </c>
      <c r="M76" s="16">
        <v>49.545215999999989</v>
      </c>
      <c r="N76" s="16">
        <v>47.067955199999986</v>
      </c>
      <c r="O76" s="16">
        <v>47.067955199999986</v>
      </c>
      <c r="P76" s="16">
        <v>47.067955199999986</v>
      </c>
      <c r="Q76" s="16">
        <v>47.067955199999986</v>
      </c>
    </row>
    <row r="77" spans="2:17" x14ac:dyDescent="0.3">
      <c r="B77" s="5" t="s">
        <v>586</v>
      </c>
      <c r="C77" s="14" t="s">
        <v>242</v>
      </c>
      <c r="D77" s="15" t="s">
        <v>244</v>
      </c>
      <c r="E77" s="14"/>
      <c r="F77" s="16">
        <v>26.88</v>
      </c>
      <c r="G77" s="16">
        <v>26.88</v>
      </c>
      <c r="H77" s="16">
        <v>53.76</v>
      </c>
      <c r="I77" s="16">
        <v>51.609599999999993</v>
      </c>
      <c r="J77" s="16">
        <v>51.609599999999993</v>
      </c>
      <c r="K77" s="16">
        <v>49.545215999999989</v>
      </c>
      <c r="L77" s="16">
        <v>49.545215999999989</v>
      </c>
      <c r="M77" s="16">
        <v>49.545215999999989</v>
      </c>
      <c r="N77" s="16">
        <v>47.067955199999986</v>
      </c>
      <c r="O77" s="16">
        <v>47.067955199999986</v>
      </c>
      <c r="P77" s="16">
        <v>47.067955199999986</v>
      </c>
      <c r="Q77" s="16">
        <v>47.067955199999986</v>
      </c>
    </row>
    <row r="78" spans="2:17" x14ac:dyDescent="0.3">
      <c r="B78" s="5" t="s">
        <v>586</v>
      </c>
      <c r="C78" s="14" t="s">
        <v>242</v>
      </c>
      <c r="D78" s="15" t="s">
        <v>245</v>
      </c>
      <c r="E78" s="14"/>
      <c r="F78" s="16">
        <v>20.75</v>
      </c>
      <c r="G78" s="16">
        <v>20.75</v>
      </c>
      <c r="H78" s="16">
        <v>41.5</v>
      </c>
      <c r="I78" s="16">
        <v>39.839999999999996</v>
      </c>
      <c r="J78" s="16">
        <v>39.839999999999996</v>
      </c>
      <c r="K78" s="16">
        <v>38.246399999999994</v>
      </c>
      <c r="L78" s="16">
        <v>38.246399999999994</v>
      </c>
      <c r="M78" s="16">
        <v>38.246399999999994</v>
      </c>
      <c r="N78" s="16">
        <v>36.334079999999993</v>
      </c>
      <c r="O78" s="16">
        <v>36.334079999999993</v>
      </c>
      <c r="P78" s="16">
        <v>36.334079999999993</v>
      </c>
      <c r="Q78" s="16">
        <v>36.334079999999993</v>
      </c>
    </row>
    <row r="79" spans="2:17" x14ac:dyDescent="0.3">
      <c r="B79" s="5" t="s">
        <v>586</v>
      </c>
      <c r="C79" s="14" t="s">
        <v>242</v>
      </c>
      <c r="D79" s="15" t="s">
        <v>246</v>
      </c>
      <c r="E79" s="14"/>
      <c r="F79" s="16">
        <v>20.75</v>
      </c>
      <c r="G79" s="16">
        <v>20.75</v>
      </c>
      <c r="H79" s="16">
        <v>41.5</v>
      </c>
      <c r="I79" s="16">
        <v>39.839999999999996</v>
      </c>
      <c r="J79" s="16">
        <v>39.839999999999996</v>
      </c>
      <c r="K79" s="16">
        <v>38.246399999999994</v>
      </c>
      <c r="L79" s="16">
        <v>38.246399999999994</v>
      </c>
      <c r="M79" s="16">
        <v>38.246399999999994</v>
      </c>
      <c r="N79" s="16">
        <v>36.334079999999993</v>
      </c>
      <c r="O79" s="16">
        <v>36.334079999999993</v>
      </c>
      <c r="P79" s="16">
        <v>36.334079999999993</v>
      </c>
      <c r="Q79" s="16">
        <v>36.334079999999993</v>
      </c>
    </row>
    <row r="80" spans="2:17" x14ac:dyDescent="0.3">
      <c r="B80" s="5" t="s">
        <v>586</v>
      </c>
      <c r="C80" s="14" t="s">
        <v>242</v>
      </c>
      <c r="D80" s="15" t="s">
        <v>247</v>
      </c>
      <c r="E80" s="14"/>
      <c r="F80" s="16">
        <v>20.75</v>
      </c>
      <c r="G80" s="16">
        <v>20.75</v>
      </c>
      <c r="H80" s="16">
        <v>41.5</v>
      </c>
      <c r="I80" s="16">
        <v>39.839999999999996</v>
      </c>
      <c r="J80" s="16">
        <v>39.839999999999996</v>
      </c>
      <c r="K80" s="16">
        <v>38.246399999999994</v>
      </c>
      <c r="L80" s="16">
        <v>38.246399999999994</v>
      </c>
      <c r="M80" s="16">
        <v>38.246399999999994</v>
      </c>
      <c r="N80" s="16">
        <v>36.334079999999993</v>
      </c>
      <c r="O80" s="16">
        <v>36.334079999999993</v>
      </c>
      <c r="P80" s="16">
        <v>36.334079999999993</v>
      </c>
      <c r="Q80" s="16">
        <v>36.334079999999993</v>
      </c>
    </row>
    <row r="81" spans="2:17" x14ac:dyDescent="0.3">
      <c r="B81" s="5" t="s">
        <v>586</v>
      </c>
      <c r="C81" s="14" t="s">
        <v>242</v>
      </c>
      <c r="D81" s="15" t="s">
        <v>248</v>
      </c>
      <c r="E81" s="14"/>
      <c r="F81" s="16">
        <v>20.75</v>
      </c>
      <c r="G81" s="16">
        <v>20.75</v>
      </c>
      <c r="H81" s="16">
        <v>41.5</v>
      </c>
      <c r="I81" s="16">
        <v>39.839999999999996</v>
      </c>
      <c r="J81" s="16">
        <v>39.839999999999996</v>
      </c>
      <c r="K81" s="16">
        <v>38.246399999999994</v>
      </c>
      <c r="L81" s="16">
        <v>38.246399999999994</v>
      </c>
      <c r="M81" s="16">
        <v>38.246399999999994</v>
      </c>
      <c r="N81" s="16">
        <v>36.334079999999993</v>
      </c>
      <c r="O81" s="16">
        <v>36.334079999999993</v>
      </c>
      <c r="P81" s="16">
        <v>36.334079999999993</v>
      </c>
      <c r="Q81" s="16">
        <v>36.334079999999993</v>
      </c>
    </row>
    <row r="82" spans="2:17" x14ac:dyDescent="0.3">
      <c r="B82" s="5" t="s">
        <v>587</v>
      </c>
      <c r="C82" s="14" t="s">
        <v>249</v>
      </c>
      <c r="D82" s="15" t="s">
        <v>251</v>
      </c>
      <c r="E82" s="14" t="s">
        <v>201</v>
      </c>
      <c r="F82" s="17">
        <v>16.114999999999998</v>
      </c>
      <c r="G82" s="17">
        <v>16.114999999999998</v>
      </c>
      <c r="H82" s="17">
        <v>32.229999999999997</v>
      </c>
      <c r="I82" s="17">
        <v>30.940799999999996</v>
      </c>
      <c r="J82" s="17">
        <v>30.940799999999996</v>
      </c>
      <c r="K82" s="17">
        <v>29.703167999999994</v>
      </c>
      <c r="L82" s="17">
        <v>29.703167999999994</v>
      </c>
      <c r="M82" s="17">
        <v>29.703167999999994</v>
      </c>
      <c r="N82" s="17">
        <v>28.218009599999995</v>
      </c>
      <c r="O82" s="17">
        <v>28.218009599999995</v>
      </c>
      <c r="P82" s="17">
        <v>28.218009599999995</v>
      </c>
      <c r="Q82" s="17">
        <v>28.218009599999995</v>
      </c>
    </row>
    <row r="83" spans="2:17" x14ac:dyDescent="0.3">
      <c r="B83" s="5" t="s">
        <v>586</v>
      </c>
      <c r="C83" s="14" t="s">
        <v>252</v>
      </c>
      <c r="D83" s="15" t="s">
        <v>67</v>
      </c>
      <c r="E83" s="14"/>
      <c r="F83" s="16">
        <v>19.725000000000001</v>
      </c>
      <c r="G83" s="16">
        <v>19.725000000000001</v>
      </c>
      <c r="H83" s="16">
        <v>39.450000000000003</v>
      </c>
      <c r="I83" s="16">
        <v>37.872</v>
      </c>
      <c r="J83" s="16">
        <v>37.872</v>
      </c>
      <c r="K83" s="16">
        <v>36.357120000000002</v>
      </c>
      <c r="L83" s="16">
        <v>36.357120000000002</v>
      </c>
      <c r="M83" s="16">
        <v>36.357120000000002</v>
      </c>
      <c r="N83" s="16">
        <v>34.539264000000003</v>
      </c>
      <c r="O83" s="16">
        <v>34.539264000000003</v>
      </c>
      <c r="P83" s="16">
        <v>34.539264000000003</v>
      </c>
      <c r="Q83" s="16">
        <v>34.539264000000003</v>
      </c>
    </row>
    <row r="84" spans="2:17" x14ac:dyDescent="0.3">
      <c r="B84" s="5" t="s">
        <v>586</v>
      </c>
      <c r="C84" s="14" t="s">
        <v>252</v>
      </c>
      <c r="D84" s="15" t="s">
        <v>253</v>
      </c>
      <c r="E84" s="14"/>
      <c r="F84" s="16">
        <v>19.725000000000001</v>
      </c>
      <c r="G84" s="16">
        <v>19.725000000000001</v>
      </c>
      <c r="H84" s="16">
        <v>39.450000000000003</v>
      </c>
      <c r="I84" s="16">
        <v>37.872</v>
      </c>
      <c r="J84" s="16">
        <v>37.872</v>
      </c>
      <c r="K84" s="16">
        <v>36.357120000000002</v>
      </c>
      <c r="L84" s="16">
        <v>36.357120000000002</v>
      </c>
      <c r="M84" s="16">
        <v>36.357120000000002</v>
      </c>
      <c r="N84" s="16">
        <v>34.539264000000003</v>
      </c>
      <c r="O84" s="16">
        <v>34.539264000000003</v>
      </c>
      <c r="P84" s="16">
        <v>34.539264000000003</v>
      </c>
      <c r="Q84" s="16">
        <v>34.539264000000003</v>
      </c>
    </row>
    <row r="85" spans="2:17" x14ac:dyDescent="0.3">
      <c r="B85" s="5" t="s">
        <v>586</v>
      </c>
      <c r="C85" s="14" t="s">
        <v>252</v>
      </c>
      <c r="D85" s="15" t="s">
        <v>254</v>
      </c>
      <c r="E85" s="14"/>
      <c r="F85" s="16">
        <v>19.725000000000001</v>
      </c>
      <c r="G85" s="16">
        <v>19.725000000000001</v>
      </c>
      <c r="H85" s="16">
        <v>39.450000000000003</v>
      </c>
      <c r="I85" s="16">
        <v>37.872</v>
      </c>
      <c r="J85" s="16">
        <v>37.872</v>
      </c>
      <c r="K85" s="16">
        <v>36.357120000000002</v>
      </c>
      <c r="L85" s="16">
        <v>36.357120000000002</v>
      </c>
      <c r="M85" s="16">
        <v>36.357120000000002</v>
      </c>
      <c r="N85" s="16">
        <v>34.539264000000003</v>
      </c>
      <c r="O85" s="16">
        <v>34.539264000000003</v>
      </c>
      <c r="P85" s="16">
        <v>34.539264000000003</v>
      </c>
      <c r="Q85" s="16">
        <v>34.539264000000003</v>
      </c>
    </row>
    <row r="86" spans="2:17" x14ac:dyDescent="0.3">
      <c r="B86" s="5" t="s">
        <v>586</v>
      </c>
      <c r="C86" s="14" t="s">
        <v>252</v>
      </c>
      <c r="D86" s="15" t="s">
        <v>52</v>
      </c>
      <c r="E86" s="14"/>
      <c r="F86" s="16">
        <v>19.725000000000001</v>
      </c>
      <c r="G86" s="16">
        <v>19.725000000000001</v>
      </c>
      <c r="H86" s="16">
        <v>39.450000000000003</v>
      </c>
      <c r="I86" s="16">
        <v>37.872</v>
      </c>
      <c r="J86" s="16">
        <v>37.872</v>
      </c>
      <c r="K86" s="16">
        <v>36.357120000000002</v>
      </c>
      <c r="L86" s="16">
        <v>36.357120000000002</v>
      </c>
      <c r="M86" s="16">
        <v>36.357120000000002</v>
      </c>
      <c r="N86" s="16">
        <v>34.539264000000003</v>
      </c>
      <c r="O86" s="16">
        <v>34.539264000000003</v>
      </c>
      <c r="P86" s="16">
        <v>34.539264000000003</v>
      </c>
      <c r="Q86" s="16">
        <v>34.539264000000003</v>
      </c>
    </row>
    <row r="87" spans="2:17" x14ac:dyDescent="0.3">
      <c r="B87" s="5" t="s">
        <v>586</v>
      </c>
      <c r="C87" s="14" t="s">
        <v>252</v>
      </c>
      <c r="D87" s="15" t="s">
        <v>255</v>
      </c>
      <c r="E87" s="14"/>
      <c r="F87" s="16">
        <v>19.725000000000001</v>
      </c>
      <c r="G87" s="16">
        <v>19.725000000000001</v>
      </c>
      <c r="H87" s="16">
        <v>39.450000000000003</v>
      </c>
      <c r="I87" s="16">
        <v>37.872</v>
      </c>
      <c r="J87" s="16">
        <v>37.872</v>
      </c>
      <c r="K87" s="16">
        <v>36.357120000000002</v>
      </c>
      <c r="L87" s="16">
        <v>36.357120000000002</v>
      </c>
      <c r="M87" s="16">
        <v>36.357120000000002</v>
      </c>
      <c r="N87" s="16">
        <v>34.539264000000003</v>
      </c>
      <c r="O87" s="16">
        <v>34.539264000000003</v>
      </c>
      <c r="P87" s="16">
        <v>34.539264000000003</v>
      </c>
      <c r="Q87" s="16">
        <v>34.539264000000003</v>
      </c>
    </row>
    <row r="88" spans="2:17" x14ac:dyDescent="0.3">
      <c r="B88" s="5" t="s">
        <v>586</v>
      </c>
      <c r="C88" s="14" t="s">
        <v>252</v>
      </c>
      <c r="D88" s="15" t="s">
        <v>256</v>
      </c>
      <c r="E88" s="14"/>
      <c r="F88" s="16">
        <v>19.725000000000001</v>
      </c>
      <c r="G88" s="16">
        <v>19.725000000000001</v>
      </c>
      <c r="H88" s="16">
        <v>39.450000000000003</v>
      </c>
      <c r="I88" s="16">
        <v>37.872</v>
      </c>
      <c r="J88" s="16">
        <v>37.872</v>
      </c>
      <c r="K88" s="16">
        <v>36.357120000000002</v>
      </c>
      <c r="L88" s="16">
        <v>36.357120000000002</v>
      </c>
      <c r="M88" s="16">
        <v>36.357120000000002</v>
      </c>
      <c r="N88" s="16">
        <v>34.539264000000003</v>
      </c>
      <c r="O88" s="16">
        <v>34.539264000000003</v>
      </c>
      <c r="P88" s="16">
        <v>34.539264000000003</v>
      </c>
      <c r="Q88" s="16">
        <v>34.539264000000003</v>
      </c>
    </row>
    <row r="89" spans="2:17" x14ac:dyDescent="0.3">
      <c r="B89" s="5" t="s">
        <v>586</v>
      </c>
      <c r="C89" s="14" t="s">
        <v>252</v>
      </c>
      <c r="D89" s="15" t="s">
        <v>68</v>
      </c>
      <c r="E89" s="14"/>
      <c r="F89" s="16">
        <v>19.725000000000001</v>
      </c>
      <c r="G89" s="16">
        <v>19.725000000000001</v>
      </c>
      <c r="H89" s="16">
        <v>39.450000000000003</v>
      </c>
      <c r="I89" s="16">
        <v>37.872</v>
      </c>
      <c r="J89" s="16">
        <v>37.872</v>
      </c>
      <c r="K89" s="16">
        <v>36.357120000000002</v>
      </c>
      <c r="L89" s="16">
        <v>36.357120000000002</v>
      </c>
      <c r="M89" s="16">
        <v>36.357120000000002</v>
      </c>
      <c r="N89" s="16">
        <v>34.539264000000003</v>
      </c>
      <c r="O89" s="16">
        <v>34.539264000000003</v>
      </c>
      <c r="P89" s="16">
        <v>34.539264000000003</v>
      </c>
      <c r="Q89" s="16">
        <v>34.539264000000003</v>
      </c>
    </row>
    <row r="90" spans="2:17" x14ac:dyDescent="0.3">
      <c r="B90" s="5" t="s">
        <v>586</v>
      </c>
      <c r="C90" s="14" t="s">
        <v>252</v>
      </c>
      <c r="D90" s="15" t="s">
        <v>80</v>
      </c>
      <c r="E90" s="14"/>
      <c r="F90" s="16">
        <v>19.725000000000001</v>
      </c>
      <c r="G90" s="16">
        <v>19.725000000000001</v>
      </c>
      <c r="H90" s="16">
        <v>39.450000000000003</v>
      </c>
      <c r="I90" s="16">
        <v>37.872</v>
      </c>
      <c r="J90" s="16">
        <v>37.872</v>
      </c>
      <c r="K90" s="16">
        <v>36.357120000000002</v>
      </c>
      <c r="L90" s="16">
        <v>36.357120000000002</v>
      </c>
      <c r="M90" s="16">
        <v>36.357120000000002</v>
      </c>
      <c r="N90" s="16">
        <v>34.539264000000003</v>
      </c>
      <c r="O90" s="16">
        <v>34.539264000000003</v>
      </c>
      <c r="P90" s="16">
        <v>34.539264000000003</v>
      </c>
      <c r="Q90" s="16">
        <v>34.539264000000003</v>
      </c>
    </row>
    <row r="91" spans="2:17" x14ac:dyDescent="0.3">
      <c r="B91" s="5" t="s">
        <v>586</v>
      </c>
      <c r="C91" s="14" t="s">
        <v>252</v>
      </c>
      <c r="D91" s="15" t="s">
        <v>73</v>
      </c>
      <c r="E91" s="14"/>
      <c r="F91" s="16">
        <v>19.725000000000001</v>
      </c>
      <c r="G91" s="16">
        <v>19.725000000000001</v>
      </c>
      <c r="H91" s="16">
        <v>39.450000000000003</v>
      </c>
      <c r="I91" s="16">
        <v>37.872</v>
      </c>
      <c r="J91" s="16">
        <v>37.872</v>
      </c>
      <c r="K91" s="16">
        <v>36.357120000000002</v>
      </c>
      <c r="L91" s="16">
        <v>36.357120000000002</v>
      </c>
      <c r="M91" s="16">
        <v>36.357120000000002</v>
      </c>
      <c r="N91" s="16">
        <v>34.539264000000003</v>
      </c>
      <c r="O91" s="16">
        <v>34.539264000000003</v>
      </c>
      <c r="P91" s="16">
        <v>34.539264000000003</v>
      </c>
      <c r="Q91" s="16">
        <v>34.539264000000003</v>
      </c>
    </row>
    <row r="92" spans="2:17" x14ac:dyDescent="0.3">
      <c r="B92" s="5" t="s">
        <v>586</v>
      </c>
      <c r="C92" s="14" t="s">
        <v>252</v>
      </c>
      <c r="D92" s="15" t="s">
        <v>69</v>
      </c>
      <c r="E92" s="14"/>
      <c r="F92" s="16">
        <v>19.725000000000001</v>
      </c>
      <c r="G92" s="16">
        <v>19.725000000000001</v>
      </c>
      <c r="H92" s="16">
        <v>39.450000000000003</v>
      </c>
      <c r="I92" s="16">
        <v>37.872</v>
      </c>
      <c r="J92" s="16">
        <v>37.872</v>
      </c>
      <c r="K92" s="16">
        <v>36.357120000000002</v>
      </c>
      <c r="L92" s="16">
        <v>36.357120000000002</v>
      </c>
      <c r="M92" s="16">
        <v>36.357120000000002</v>
      </c>
      <c r="N92" s="16">
        <v>34.539264000000003</v>
      </c>
      <c r="O92" s="16">
        <v>34.539264000000003</v>
      </c>
      <c r="P92" s="16">
        <v>34.539264000000003</v>
      </c>
      <c r="Q92" s="16">
        <v>34.539264000000003</v>
      </c>
    </row>
    <row r="93" spans="2:17" x14ac:dyDescent="0.3">
      <c r="B93" s="5" t="s">
        <v>586</v>
      </c>
      <c r="C93" s="14" t="s">
        <v>252</v>
      </c>
      <c r="D93" s="15" t="s">
        <v>258</v>
      </c>
      <c r="E93" s="14"/>
      <c r="F93" s="16">
        <v>19.725000000000001</v>
      </c>
      <c r="G93" s="16">
        <v>19.725000000000001</v>
      </c>
      <c r="H93" s="16">
        <v>39.450000000000003</v>
      </c>
      <c r="I93" s="16">
        <v>37.872</v>
      </c>
      <c r="J93" s="16">
        <v>37.872</v>
      </c>
      <c r="K93" s="16">
        <v>36.357120000000002</v>
      </c>
      <c r="L93" s="16">
        <v>36.357120000000002</v>
      </c>
      <c r="M93" s="16">
        <v>36.357120000000002</v>
      </c>
      <c r="N93" s="16">
        <v>34.539264000000003</v>
      </c>
      <c r="O93" s="16">
        <v>34.539264000000003</v>
      </c>
      <c r="P93" s="16">
        <v>34.539264000000003</v>
      </c>
      <c r="Q93" s="16">
        <v>34.539264000000003</v>
      </c>
    </row>
    <row r="94" spans="2:17" x14ac:dyDescent="0.3">
      <c r="B94" s="5" t="s">
        <v>586</v>
      </c>
      <c r="C94" s="14" t="s">
        <v>252</v>
      </c>
      <c r="D94" s="15" t="s">
        <v>259</v>
      </c>
      <c r="E94" s="14"/>
      <c r="F94" s="16">
        <v>19.725000000000001</v>
      </c>
      <c r="G94" s="16">
        <v>19.725000000000001</v>
      </c>
      <c r="H94" s="16">
        <v>39.450000000000003</v>
      </c>
      <c r="I94" s="16">
        <v>37.872</v>
      </c>
      <c r="J94" s="16">
        <v>37.872</v>
      </c>
      <c r="K94" s="16">
        <v>36.357120000000002</v>
      </c>
      <c r="L94" s="16">
        <v>36.357120000000002</v>
      </c>
      <c r="M94" s="16">
        <v>36.357120000000002</v>
      </c>
      <c r="N94" s="16">
        <v>34.539264000000003</v>
      </c>
      <c r="O94" s="16">
        <v>34.539264000000003</v>
      </c>
      <c r="P94" s="16">
        <v>34.539264000000003</v>
      </c>
      <c r="Q94" s="16">
        <v>34.539264000000003</v>
      </c>
    </row>
    <row r="95" spans="2:17" x14ac:dyDescent="0.3">
      <c r="B95" s="5" t="s">
        <v>586</v>
      </c>
      <c r="C95" s="14" t="s">
        <v>252</v>
      </c>
      <c r="D95" s="15" t="s">
        <v>71</v>
      </c>
      <c r="E95" s="14"/>
      <c r="F95" s="16">
        <v>19.725000000000001</v>
      </c>
      <c r="G95" s="16">
        <v>19.725000000000001</v>
      </c>
      <c r="H95" s="16">
        <v>39.450000000000003</v>
      </c>
      <c r="I95" s="16">
        <v>37.872</v>
      </c>
      <c r="J95" s="16">
        <v>37.872</v>
      </c>
      <c r="K95" s="16">
        <v>36.357120000000002</v>
      </c>
      <c r="L95" s="16">
        <v>36.357120000000002</v>
      </c>
      <c r="M95" s="16">
        <v>36.357120000000002</v>
      </c>
      <c r="N95" s="16">
        <v>34.539264000000003</v>
      </c>
      <c r="O95" s="16">
        <v>34.539264000000003</v>
      </c>
      <c r="P95" s="16">
        <v>34.539264000000003</v>
      </c>
      <c r="Q95" s="16">
        <v>34.539264000000003</v>
      </c>
    </row>
    <row r="96" spans="2:17" x14ac:dyDescent="0.3">
      <c r="B96" s="5" t="s">
        <v>586</v>
      </c>
      <c r="C96" s="14" t="s">
        <v>252</v>
      </c>
      <c r="D96" s="15" t="s">
        <v>66</v>
      </c>
      <c r="E96" s="14"/>
      <c r="F96" s="16">
        <v>19.725000000000001</v>
      </c>
      <c r="G96" s="16">
        <v>19.725000000000001</v>
      </c>
      <c r="H96" s="16">
        <v>39.450000000000003</v>
      </c>
      <c r="I96" s="16">
        <v>37.872</v>
      </c>
      <c r="J96" s="16">
        <v>37.872</v>
      </c>
      <c r="K96" s="16">
        <v>36.357120000000002</v>
      </c>
      <c r="L96" s="16">
        <v>36.357120000000002</v>
      </c>
      <c r="M96" s="16">
        <v>36.357120000000002</v>
      </c>
      <c r="N96" s="16">
        <v>34.539264000000003</v>
      </c>
      <c r="O96" s="16">
        <v>34.539264000000003</v>
      </c>
      <c r="P96" s="16">
        <v>34.539264000000003</v>
      </c>
      <c r="Q96" s="16">
        <v>34.539264000000003</v>
      </c>
    </row>
    <row r="97" spans="1:19" x14ac:dyDescent="0.3">
      <c r="B97" s="5" t="s">
        <v>586</v>
      </c>
      <c r="C97" s="14" t="s">
        <v>252</v>
      </c>
      <c r="D97" s="15" t="s">
        <v>53</v>
      </c>
      <c r="E97" s="14"/>
      <c r="F97" s="79">
        <v>19.725000000000001</v>
      </c>
      <c r="G97" s="79">
        <v>19.725000000000001</v>
      </c>
      <c r="H97" s="16">
        <v>39.450000000000003</v>
      </c>
      <c r="I97" s="16">
        <v>37.872</v>
      </c>
      <c r="J97" s="16">
        <v>37.872</v>
      </c>
      <c r="K97" s="16">
        <v>36.357120000000002</v>
      </c>
      <c r="L97" s="16">
        <v>36.357120000000002</v>
      </c>
      <c r="M97" s="16">
        <v>36.357120000000002</v>
      </c>
      <c r="N97" s="16">
        <v>34.539264000000003</v>
      </c>
      <c r="O97" s="16">
        <v>34.539264000000003</v>
      </c>
      <c r="P97" s="16">
        <v>34.539264000000003</v>
      </c>
      <c r="Q97" s="79">
        <v>34.539264000000003</v>
      </c>
    </row>
    <row r="98" spans="1:19" x14ac:dyDescent="0.3">
      <c r="B98" s="5" t="s">
        <v>586</v>
      </c>
      <c r="C98" s="14" t="s">
        <v>252</v>
      </c>
      <c r="D98" s="15" t="s">
        <v>70</v>
      </c>
      <c r="E98" s="14"/>
      <c r="F98" s="79">
        <v>19.725000000000001</v>
      </c>
      <c r="G98" s="79">
        <v>19.725000000000001</v>
      </c>
      <c r="H98" s="16">
        <v>39.450000000000003</v>
      </c>
      <c r="I98" s="16">
        <v>37.872</v>
      </c>
      <c r="J98" s="16">
        <v>37.872</v>
      </c>
      <c r="K98" s="16">
        <v>36.357120000000002</v>
      </c>
      <c r="L98" s="16">
        <v>36.357120000000002</v>
      </c>
      <c r="M98" s="16">
        <v>36.357120000000002</v>
      </c>
      <c r="N98" s="16">
        <v>34.539264000000003</v>
      </c>
      <c r="O98" s="16">
        <v>34.539264000000003</v>
      </c>
      <c r="P98" s="16">
        <v>34.539264000000003</v>
      </c>
      <c r="Q98" s="79">
        <v>34.539264000000003</v>
      </c>
    </row>
    <row r="99" spans="1:19" x14ac:dyDescent="0.3">
      <c r="B99" s="5" t="s">
        <v>586</v>
      </c>
      <c r="C99" s="14" t="s">
        <v>252</v>
      </c>
      <c r="D99" s="15" t="s">
        <v>260</v>
      </c>
      <c r="E99" s="49"/>
      <c r="F99" s="79">
        <v>19.725000000000001</v>
      </c>
      <c r="G99" s="79">
        <v>19.725000000000001</v>
      </c>
      <c r="H99" s="16">
        <v>39.450000000000003</v>
      </c>
      <c r="I99" s="16">
        <v>37.872</v>
      </c>
      <c r="J99" s="16">
        <v>37.872</v>
      </c>
      <c r="K99" s="16">
        <v>36.357120000000002</v>
      </c>
      <c r="L99" s="16">
        <v>36.357120000000002</v>
      </c>
      <c r="M99" s="16">
        <v>36.357120000000002</v>
      </c>
      <c r="N99" s="16">
        <v>34.539264000000003</v>
      </c>
      <c r="O99" s="16">
        <v>34.539264000000003</v>
      </c>
      <c r="P99" s="16">
        <v>34.539264000000003</v>
      </c>
      <c r="Q99" s="79">
        <v>34.539264000000003</v>
      </c>
    </row>
    <row r="100" spans="1:19" x14ac:dyDescent="0.3">
      <c r="B100" s="5" t="s">
        <v>586</v>
      </c>
      <c r="C100" s="14" t="s">
        <v>252</v>
      </c>
      <c r="D100" s="15" t="s">
        <v>579</v>
      </c>
      <c r="E100" s="14"/>
      <c r="F100" s="79">
        <v>19.725000000000001</v>
      </c>
      <c r="G100" s="79">
        <v>19.725000000000001</v>
      </c>
      <c r="H100" s="16">
        <v>39.450000000000003</v>
      </c>
      <c r="I100" s="16">
        <v>37.872</v>
      </c>
      <c r="J100" s="16">
        <v>37.872</v>
      </c>
      <c r="K100" s="16">
        <v>36.357120000000002</v>
      </c>
      <c r="L100" s="16">
        <v>36.357120000000002</v>
      </c>
      <c r="M100" s="16">
        <v>36.357120000000002</v>
      </c>
      <c r="N100" s="16">
        <v>34.539264000000003</v>
      </c>
      <c r="O100" s="16">
        <v>34.539264000000003</v>
      </c>
      <c r="P100" s="16">
        <v>34.539264000000003</v>
      </c>
      <c r="Q100" s="79">
        <v>34.539264000000003</v>
      </c>
    </row>
    <row r="101" spans="1:19" x14ac:dyDescent="0.3">
      <c r="B101" s="5" t="s">
        <v>586</v>
      </c>
      <c r="C101" s="14" t="s">
        <v>252</v>
      </c>
      <c r="D101" s="15" t="s">
        <v>580</v>
      </c>
      <c r="E101" s="14"/>
      <c r="F101" s="79">
        <v>19.725000000000001</v>
      </c>
      <c r="G101" s="79">
        <v>19.725000000000001</v>
      </c>
      <c r="H101" s="16">
        <v>39.450000000000003</v>
      </c>
      <c r="I101" s="16">
        <v>37.872</v>
      </c>
      <c r="J101" s="16">
        <v>37.872</v>
      </c>
      <c r="K101" s="16">
        <v>36.357120000000002</v>
      </c>
      <c r="L101" s="16">
        <v>36.357120000000002</v>
      </c>
      <c r="M101" s="16">
        <v>36.357120000000002</v>
      </c>
      <c r="N101" s="16">
        <v>34.539264000000003</v>
      </c>
      <c r="O101" s="16">
        <v>34.539264000000003</v>
      </c>
      <c r="P101" s="16">
        <v>34.539264000000003</v>
      </c>
      <c r="Q101" s="79">
        <v>34.539264000000003</v>
      </c>
    </row>
    <row r="102" spans="1:19" x14ac:dyDescent="0.3">
      <c r="B102" s="5" t="s">
        <v>587</v>
      </c>
      <c r="C102" s="14" t="s">
        <v>263</v>
      </c>
      <c r="D102" s="15" t="s">
        <v>264</v>
      </c>
      <c r="E102" s="14" t="s">
        <v>265</v>
      </c>
      <c r="F102" s="50">
        <v>30.954999999999998</v>
      </c>
      <c r="G102" s="50">
        <v>30.954999999999998</v>
      </c>
      <c r="H102" s="17">
        <v>61.91</v>
      </c>
      <c r="I102" s="17">
        <v>59.433599999999991</v>
      </c>
      <c r="J102" s="17">
        <v>59.433599999999991</v>
      </c>
      <c r="K102" s="17">
        <v>57.056255999999991</v>
      </c>
      <c r="L102" s="17">
        <v>57.056255999999991</v>
      </c>
      <c r="M102" s="17">
        <v>57.056255999999991</v>
      </c>
      <c r="N102" s="17">
        <v>54.203443199999988</v>
      </c>
      <c r="O102" s="17">
        <v>54.203443199999988</v>
      </c>
      <c r="P102" s="17">
        <v>54.203443199999988</v>
      </c>
      <c r="Q102" s="50">
        <v>54.203443199999988</v>
      </c>
    </row>
    <row r="103" spans="1:19" x14ac:dyDescent="0.3">
      <c r="B103" s="5" t="s">
        <v>586</v>
      </c>
      <c r="C103" s="14" t="s">
        <v>266</v>
      </c>
      <c r="D103" s="15" t="s">
        <v>74</v>
      </c>
      <c r="E103" s="14"/>
      <c r="F103" s="79">
        <v>29.914999999999999</v>
      </c>
      <c r="G103" s="79">
        <v>29.914999999999999</v>
      </c>
      <c r="H103" s="16">
        <v>59.83</v>
      </c>
      <c r="I103" s="16">
        <v>57.436799999999998</v>
      </c>
      <c r="J103" s="16">
        <v>57.436799999999998</v>
      </c>
      <c r="K103" s="16">
        <v>55.139327999999999</v>
      </c>
      <c r="L103" s="16">
        <v>55.139327999999999</v>
      </c>
      <c r="M103" s="16">
        <v>55.139327999999999</v>
      </c>
      <c r="N103" s="16">
        <v>52.382361599999996</v>
      </c>
      <c r="O103" s="16">
        <v>52.382361599999996</v>
      </c>
      <c r="P103" s="16">
        <v>52.382361599999996</v>
      </c>
      <c r="Q103" s="79">
        <v>52.382361599999996</v>
      </c>
    </row>
    <row r="104" spans="1:19" x14ac:dyDescent="0.3">
      <c r="B104" s="5" t="s">
        <v>586</v>
      </c>
      <c r="C104" s="14" t="s">
        <v>267</v>
      </c>
      <c r="D104" s="15" t="s">
        <v>268</v>
      </c>
      <c r="E104" s="14"/>
      <c r="F104" s="79">
        <v>41.615000000000002</v>
      </c>
      <c r="G104" s="79">
        <v>41.615000000000002</v>
      </c>
      <c r="H104" s="16">
        <v>83.23</v>
      </c>
      <c r="I104" s="16">
        <v>79.900800000000004</v>
      </c>
      <c r="J104" s="16">
        <v>79.900800000000004</v>
      </c>
      <c r="K104" s="16">
        <v>76.704768000000001</v>
      </c>
      <c r="L104" s="16">
        <v>76.704768000000001</v>
      </c>
      <c r="M104" s="16">
        <v>76.704768000000001</v>
      </c>
      <c r="N104" s="16">
        <v>72.869529599999993</v>
      </c>
      <c r="O104" s="16">
        <v>72.869529599999993</v>
      </c>
      <c r="P104" s="16">
        <v>72.869529599999993</v>
      </c>
      <c r="Q104" s="79">
        <v>72.869529599999993</v>
      </c>
    </row>
    <row r="105" spans="1:19" x14ac:dyDescent="0.3">
      <c r="B105" s="5" t="s">
        <v>586</v>
      </c>
      <c r="C105" s="14" t="s">
        <v>269</v>
      </c>
      <c r="D105" s="15" t="s">
        <v>54</v>
      </c>
      <c r="E105" s="14"/>
      <c r="F105" s="79">
        <v>23.53</v>
      </c>
      <c r="G105" s="79">
        <v>23.53</v>
      </c>
      <c r="H105" s="16">
        <v>47.06</v>
      </c>
      <c r="I105" s="16">
        <v>45.177599999999998</v>
      </c>
      <c r="J105" s="16">
        <v>45.177599999999998</v>
      </c>
      <c r="K105" s="16">
        <v>43.370495999999996</v>
      </c>
      <c r="L105" s="16">
        <v>43.370495999999996</v>
      </c>
      <c r="M105" s="16">
        <v>43.370495999999996</v>
      </c>
      <c r="N105" s="16">
        <v>41.201971199999996</v>
      </c>
      <c r="O105" s="16">
        <v>41.201971199999996</v>
      </c>
      <c r="P105" s="16">
        <v>41.201971199999996</v>
      </c>
      <c r="Q105" s="79">
        <v>41.201971199999996</v>
      </c>
    </row>
    <row r="106" spans="1:19" x14ac:dyDescent="0.3">
      <c r="B106" s="5" t="s">
        <v>586</v>
      </c>
      <c r="C106" s="14" t="s">
        <v>269</v>
      </c>
      <c r="D106" s="15" t="s">
        <v>92</v>
      </c>
      <c r="E106" s="14"/>
      <c r="F106" s="79">
        <v>23.53</v>
      </c>
      <c r="G106" s="79">
        <v>23.53</v>
      </c>
      <c r="H106" s="16">
        <v>47.06</v>
      </c>
      <c r="I106" s="16">
        <v>45.177599999999998</v>
      </c>
      <c r="J106" s="16">
        <v>45.177599999999998</v>
      </c>
      <c r="K106" s="16">
        <v>43.370495999999996</v>
      </c>
      <c r="L106" s="16">
        <v>43.370495999999996</v>
      </c>
      <c r="M106" s="16">
        <v>43.370495999999996</v>
      </c>
      <c r="N106" s="16">
        <v>41.201971199999996</v>
      </c>
      <c r="O106" s="16">
        <v>41.201971199999996</v>
      </c>
      <c r="P106" s="16">
        <v>41.201971199999996</v>
      </c>
      <c r="Q106" s="79">
        <v>41.201971199999996</v>
      </c>
    </row>
    <row r="107" spans="1:19" x14ac:dyDescent="0.3">
      <c r="B107" s="5" t="s">
        <v>586</v>
      </c>
      <c r="C107" s="14" t="s">
        <v>270</v>
      </c>
      <c r="D107" s="15" t="s">
        <v>42</v>
      </c>
      <c r="E107" s="14"/>
      <c r="F107" s="79">
        <v>39.39</v>
      </c>
      <c r="G107" s="79">
        <v>39.39</v>
      </c>
      <c r="H107" s="16">
        <v>78.78</v>
      </c>
      <c r="I107" s="16">
        <v>75.628799999999998</v>
      </c>
      <c r="J107" s="16">
        <v>75.628799999999998</v>
      </c>
      <c r="K107" s="16">
        <v>72.603647999999993</v>
      </c>
      <c r="L107" s="16">
        <v>72.603647999999993</v>
      </c>
      <c r="M107" s="16">
        <v>72.603647999999993</v>
      </c>
      <c r="N107" s="16">
        <v>68.973465599999983</v>
      </c>
      <c r="O107" s="16">
        <v>68.973465599999983</v>
      </c>
      <c r="P107" s="16">
        <v>68.973465599999983</v>
      </c>
      <c r="Q107" s="79">
        <v>68.973465599999983</v>
      </c>
    </row>
    <row r="108" spans="1:19" x14ac:dyDescent="0.3">
      <c r="B108" s="5" t="s">
        <v>586</v>
      </c>
      <c r="C108" s="14" t="s">
        <v>270</v>
      </c>
      <c r="D108" s="15" t="s">
        <v>271</v>
      </c>
      <c r="E108" s="14"/>
      <c r="F108" s="79">
        <v>39.39</v>
      </c>
      <c r="G108" s="79">
        <v>39.39</v>
      </c>
      <c r="H108" s="16">
        <v>78.78</v>
      </c>
      <c r="I108" s="16">
        <v>75.628799999999998</v>
      </c>
      <c r="J108" s="16">
        <v>75.628799999999998</v>
      </c>
      <c r="K108" s="16">
        <v>72.603647999999993</v>
      </c>
      <c r="L108" s="16">
        <v>72.603647999999993</v>
      </c>
      <c r="M108" s="16">
        <v>72.603647999999993</v>
      </c>
      <c r="N108" s="16">
        <v>68.973465599999983</v>
      </c>
      <c r="O108" s="16">
        <v>68.973465599999983</v>
      </c>
      <c r="P108" s="16">
        <v>68.973465599999983</v>
      </c>
      <c r="Q108" s="79">
        <v>68.973465599999983</v>
      </c>
    </row>
    <row r="109" spans="1:19" x14ac:dyDescent="0.3">
      <c r="B109" s="5" t="s">
        <v>587</v>
      </c>
      <c r="C109" s="14" t="s">
        <v>272</v>
      </c>
      <c r="D109" s="15" t="s">
        <v>273</v>
      </c>
      <c r="E109" s="14" t="s">
        <v>201</v>
      </c>
      <c r="F109" s="50">
        <v>23.945</v>
      </c>
      <c r="G109" s="50">
        <v>23.945</v>
      </c>
      <c r="H109" s="17">
        <v>47.89</v>
      </c>
      <c r="I109" s="17">
        <v>45.974399999999996</v>
      </c>
      <c r="J109" s="17">
        <v>45.974399999999996</v>
      </c>
      <c r="K109" s="17">
        <v>44.135423999999993</v>
      </c>
      <c r="L109" s="17">
        <v>44.135423999999993</v>
      </c>
      <c r="M109" s="17">
        <v>44.135423999999993</v>
      </c>
      <c r="N109" s="17">
        <v>41.928652799999995</v>
      </c>
      <c r="O109" s="17">
        <v>41.928652799999995</v>
      </c>
      <c r="P109" s="17">
        <v>41.928652799999995</v>
      </c>
      <c r="Q109" s="50">
        <v>41.928652799999995</v>
      </c>
    </row>
    <row r="110" spans="1:19" x14ac:dyDescent="0.3">
      <c r="B110" s="5" t="s">
        <v>586</v>
      </c>
      <c r="C110" s="14" t="s">
        <v>274</v>
      </c>
      <c r="D110" s="15" t="s">
        <v>88</v>
      </c>
      <c r="E110" s="14"/>
      <c r="F110" s="79">
        <v>27.715</v>
      </c>
      <c r="G110" s="79">
        <v>27.715</v>
      </c>
      <c r="H110" s="16">
        <v>55.43</v>
      </c>
      <c r="I110" s="16">
        <v>53.212799999999994</v>
      </c>
      <c r="J110" s="16">
        <v>53.212799999999994</v>
      </c>
      <c r="K110" s="16">
        <v>51.084287999999994</v>
      </c>
      <c r="L110" s="16">
        <v>51.084287999999994</v>
      </c>
      <c r="M110" s="16">
        <v>51.084287999999994</v>
      </c>
      <c r="N110" s="16">
        <v>48.530073599999994</v>
      </c>
      <c r="O110" s="16">
        <v>48.530073599999994</v>
      </c>
      <c r="P110" s="16">
        <v>48.530073599999994</v>
      </c>
      <c r="Q110" s="79">
        <v>48.530073599999994</v>
      </c>
    </row>
    <row r="111" spans="1:19" x14ac:dyDescent="0.3">
      <c r="A111" s="23"/>
      <c r="B111" s="76" t="s">
        <v>586</v>
      </c>
      <c r="C111" s="77" t="s">
        <v>275</v>
      </c>
      <c r="D111" s="78" t="s">
        <v>41</v>
      </c>
      <c r="E111" s="77"/>
      <c r="F111" s="79">
        <v>39.39</v>
      </c>
      <c r="G111" s="29">
        <v>39.39</v>
      </c>
      <c r="H111" s="29">
        <v>78.78</v>
      </c>
      <c r="I111" s="29">
        <v>75.628799999999998</v>
      </c>
      <c r="J111" s="29">
        <v>75.628799999999998</v>
      </c>
      <c r="K111" s="29">
        <v>72.603647999999993</v>
      </c>
      <c r="L111" s="29">
        <v>72.603647999999993</v>
      </c>
      <c r="M111" s="29">
        <v>72.603647999999993</v>
      </c>
      <c r="N111" s="29">
        <v>68.973465599999983</v>
      </c>
      <c r="O111" s="29">
        <v>68.973465599999983</v>
      </c>
      <c r="P111" s="29">
        <v>68.973465599999983</v>
      </c>
      <c r="Q111" s="29">
        <v>68.973465599999983</v>
      </c>
      <c r="R111" s="22"/>
      <c r="S111" s="22"/>
    </row>
    <row r="112" spans="1:19" x14ac:dyDescent="0.3">
      <c r="A112" s="23"/>
      <c r="B112" s="76" t="s">
        <v>586</v>
      </c>
      <c r="C112" s="77" t="s">
        <v>275</v>
      </c>
      <c r="D112" s="78" t="s">
        <v>55</v>
      </c>
      <c r="E112" s="77"/>
      <c r="F112" s="79">
        <v>34.475000000000001</v>
      </c>
      <c r="G112" s="29">
        <v>34.475000000000001</v>
      </c>
      <c r="H112" s="29">
        <v>68.95</v>
      </c>
      <c r="I112" s="29">
        <v>66.192000000000007</v>
      </c>
      <c r="J112" s="29">
        <v>66.192000000000007</v>
      </c>
      <c r="K112" s="29">
        <v>63.544320000000006</v>
      </c>
      <c r="L112" s="29">
        <v>63.544320000000006</v>
      </c>
      <c r="M112" s="29">
        <v>63.544320000000006</v>
      </c>
      <c r="N112" s="29">
        <v>60.367104000000005</v>
      </c>
      <c r="O112" s="29">
        <v>60.367104000000005</v>
      </c>
      <c r="P112" s="29">
        <v>60.367104000000005</v>
      </c>
      <c r="Q112" s="29">
        <v>60.367104000000005</v>
      </c>
      <c r="R112" s="22"/>
      <c r="S112" s="22"/>
    </row>
    <row r="113" spans="1:19" x14ac:dyDescent="0.3">
      <c r="A113" s="23"/>
      <c r="B113" s="76" t="s">
        <v>586</v>
      </c>
      <c r="C113" s="77" t="s">
        <v>277</v>
      </c>
      <c r="D113" s="78" t="s">
        <v>43</v>
      </c>
      <c r="E113" s="77"/>
      <c r="F113" s="79">
        <v>42.895000000000003</v>
      </c>
      <c r="G113" s="29">
        <v>42.895000000000003</v>
      </c>
      <c r="H113" s="29">
        <v>85.79</v>
      </c>
      <c r="I113" s="29">
        <v>82.358400000000003</v>
      </c>
      <c r="J113" s="29">
        <v>82.358400000000003</v>
      </c>
      <c r="K113" s="29">
        <v>79.064064000000002</v>
      </c>
      <c r="L113" s="29">
        <v>79.064064000000002</v>
      </c>
      <c r="M113" s="29">
        <v>79.064064000000002</v>
      </c>
      <c r="N113" s="29">
        <v>75.110860799999998</v>
      </c>
      <c r="O113" s="29">
        <v>75.110860799999998</v>
      </c>
      <c r="P113" s="29">
        <v>75.110860799999998</v>
      </c>
      <c r="Q113" s="29">
        <v>75.110860799999998</v>
      </c>
      <c r="R113" s="22"/>
      <c r="S113" s="22"/>
    </row>
    <row r="114" spans="1:19" x14ac:dyDescent="0.3">
      <c r="A114" s="23"/>
      <c r="B114" s="76" t="s">
        <v>586</v>
      </c>
      <c r="C114" s="77" t="s">
        <v>283</v>
      </c>
      <c r="D114" s="78" t="s">
        <v>284</v>
      </c>
      <c r="E114" s="77"/>
      <c r="F114" s="79">
        <v>47.17</v>
      </c>
      <c r="G114" s="29">
        <v>47.17</v>
      </c>
      <c r="H114" s="29">
        <v>94.34</v>
      </c>
      <c r="I114" s="29">
        <v>90.566400000000002</v>
      </c>
      <c r="J114" s="29">
        <v>90.566400000000002</v>
      </c>
      <c r="K114" s="29">
        <v>86.943743999999995</v>
      </c>
      <c r="L114" s="29">
        <v>86.943743999999995</v>
      </c>
      <c r="M114" s="29">
        <v>86.943743999999995</v>
      </c>
      <c r="N114" s="29">
        <v>82.596556799999988</v>
      </c>
      <c r="O114" s="29">
        <v>82.596556799999988</v>
      </c>
      <c r="P114" s="29">
        <v>82.596556799999988</v>
      </c>
      <c r="Q114" s="29">
        <v>82.596556799999988</v>
      </c>
      <c r="R114" s="22"/>
      <c r="S114" s="22"/>
    </row>
    <row r="115" spans="1:19" x14ac:dyDescent="0.3">
      <c r="A115" s="23"/>
      <c r="B115" s="76" t="s">
        <v>586</v>
      </c>
      <c r="C115" s="77" t="s">
        <v>285</v>
      </c>
      <c r="D115" s="78" t="s">
        <v>286</v>
      </c>
      <c r="E115" s="77"/>
      <c r="F115" s="79">
        <v>26.88</v>
      </c>
      <c r="G115" s="29">
        <v>26.88</v>
      </c>
      <c r="H115" s="29">
        <v>53.76</v>
      </c>
      <c r="I115" s="29">
        <v>51.609599999999993</v>
      </c>
      <c r="J115" s="29">
        <v>51.609599999999993</v>
      </c>
      <c r="K115" s="29">
        <v>49.545215999999989</v>
      </c>
      <c r="L115" s="29">
        <v>49.545215999999989</v>
      </c>
      <c r="M115" s="29">
        <v>49.545215999999989</v>
      </c>
      <c r="N115" s="29">
        <v>47.067955199999986</v>
      </c>
      <c r="O115" s="29">
        <v>47.067955199999986</v>
      </c>
      <c r="P115" s="29">
        <v>47.067955199999986</v>
      </c>
      <c r="Q115" s="29">
        <v>47.067955199999986</v>
      </c>
      <c r="R115" s="22"/>
      <c r="S115" s="22"/>
    </row>
    <row r="116" spans="1:19" x14ac:dyDescent="0.3">
      <c r="A116" s="23"/>
      <c r="B116" s="76" t="s">
        <v>586</v>
      </c>
      <c r="C116" s="77" t="s">
        <v>285</v>
      </c>
      <c r="D116" s="78" t="s">
        <v>287</v>
      </c>
      <c r="E116" s="77"/>
      <c r="F116" s="79">
        <v>18.52</v>
      </c>
      <c r="G116" s="29">
        <v>18.52</v>
      </c>
      <c r="H116" s="29">
        <v>37.04</v>
      </c>
      <c r="I116" s="29">
        <v>35.558399999999999</v>
      </c>
      <c r="J116" s="29">
        <v>35.558399999999999</v>
      </c>
      <c r="K116" s="29">
        <v>34.136063999999998</v>
      </c>
      <c r="L116" s="29">
        <v>34.136063999999998</v>
      </c>
      <c r="M116" s="29">
        <v>34.136063999999998</v>
      </c>
      <c r="N116" s="29">
        <v>32.429260799999994</v>
      </c>
      <c r="O116" s="29">
        <v>32.429260799999994</v>
      </c>
      <c r="P116" s="29">
        <v>32.429260799999994</v>
      </c>
      <c r="Q116" s="29">
        <v>32.429260799999994</v>
      </c>
      <c r="R116" s="22"/>
      <c r="S116" s="22"/>
    </row>
    <row r="117" spans="1:19" x14ac:dyDescent="0.3">
      <c r="A117" s="23"/>
      <c r="B117" s="76" t="s">
        <v>586</v>
      </c>
      <c r="C117" s="77" t="s">
        <v>285</v>
      </c>
      <c r="D117" s="78" t="s">
        <v>78</v>
      </c>
      <c r="E117" s="77"/>
      <c r="F117" s="79">
        <v>26.88</v>
      </c>
      <c r="G117" s="29">
        <v>26.88</v>
      </c>
      <c r="H117" s="29">
        <v>53.76</v>
      </c>
      <c r="I117" s="29">
        <v>51.609599999999993</v>
      </c>
      <c r="J117" s="29">
        <v>51.609599999999993</v>
      </c>
      <c r="K117" s="29">
        <v>49.545215999999989</v>
      </c>
      <c r="L117" s="29">
        <v>49.545215999999989</v>
      </c>
      <c r="M117" s="29">
        <v>49.545215999999989</v>
      </c>
      <c r="N117" s="29">
        <v>47.067955199999986</v>
      </c>
      <c r="O117" s="29">
        <v>47.067955199999986</v>
      </c>
      <c r="P117" s="29">
        <v>47.067955199999986</v>
      </c>
      <c r="Q117" s="29">
        <v>47.067955199999986</v>
      </c>
      <c r="R117" s="22"/>
      <c r="S117" s="22"/>
    </row>
    <row r="118" spans="1:19" x14ac:dyDescent="0.3">
      <c r="A118" s="23"/>
      <c r="B118" s="76" t="s">
        <v>586</v>
      </c>
      <c r="C118" s="77" t="s">
        <v>293</v>
      </c>
      <c r="D118" s="78" t="s">
        <v>40</v>
      </c>
      <c r="E118" s="77"/>
      <c r="F118" s="79">
        <v>36.604999999999997</v>
      </c>
      <c r="G118" s="29">
        <v>36.604999999999997</v>
      </c>
      <c r="H118" s="29">
        <v>73.209999999999994</v>
      </c>
      <c r="I118" s="29">
        <v>70.281599999999997</v>
      </c>
      <c r="J118" s="29">
        <v>70.281599999999997</v>
      </c>
      <c r="K118" s="29">
        <v>67.470335999999989</v>
      </c>
      <c r="L118" s="29">
        <v>67.470335999999989</v>
      </c>
      <c r="M118" s="29">
        <v>67.470335999999989</v>
      </c>
      <c r="N118" s="29">
        <v>64.096819199999985</v>
      </c>
      <c r="O118" s="29">
        <v>64.096819199999985</v>
      </c>
      <c r="P118" s="29">
        <v>64.096819199999985</v>
      </c>
      <c r="Q118" s="29">
        <v>64.096819199999985</v>
      </c>
      <c r="R118" s="22"/>
      <c r="S118" s="22"/>
    </row>
    <row r="119" spans="1:19" x14ac:dyDescent="0.3">
      <c r="A119" s="23"/>
      <c r="B119" s="76" t="s">
        <v>586</v>
      </c>
      <c r="C119" s="77" t="s">
        <v>293</v>
      </c>
      <c r="D119" s="78" t="s">
        <v>295</v>
      </c>
      <c r="E119" s="77"/>
      <c r="F119" s="79">
        <v>36.604999999999997</v>
      </c>
      <c r="G119" s="29">
        <v>36.604999999999997</v>
      </c>
      <c r="H119" s="29">
        <v>73.209999999999994</v>
      </c>
      <c r="I119" s="29">
        <v>70.281599999999997</v>
      </c>
      <c r="J119" s="29">
        <v>70.281599999999997</v>
      </c>
      <c r="K119" s="29">
        <v>67.470335999999989</v>
      </c>
      <c r="L119" s="29">
        <v>67.470335999999989</v>
      </c>
      <c r="M119" s="29">
        <v>67.470335999999989</v>
      </c>
      <c r="N119" s="29">
        <v>64.096819199999985</v>
      </c>
      <c r="O119" s="29">
        <v>64.096819199999985</v>
      </c>
      <c r="P119" s="29">
        <v>64.096819199999985</v>
      </c>
      <c r="Q119" s="29">
        <v>64.096819199999985</v>
      </c>
      <c r="R119" s="22"/>
      <c r="S119" s="22"/>
    </row>
  </sheetData>
  <autoFilter ref="A2:S119">
    <sortState ref="A3:S119">
      <sortCondition descending="1" ref="A2:A119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flux</vt:lpstr>
      <vt:lpstr>KG</vt:lpstr>
      <vt:lpstr>PAL</vt:lpstr>
    </vt:vector>
  </TitlesOfParts>
  <Company>France Champignon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PASQUIER Laurent</dc:creator>
  <cp:lastModifiedBy>PASQUIER Laurent</cp:lastModifiedBy>
  <cp:lastPrinted>2018-05-07T15:12:53Z</cp:lastPrinted>
  <dcterms:created xsi:type="dcterms:W3CDTF">2018-04-20T09:59:07Z</dcterms:created>
  <dcterms:modified xsi:type="dcterms:W3CDTF">2018-05-09T13:32:49Z</dcterms:modified>
</cp:coreProperties>
</file>