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ane Emond\Desktop\"/>
    </mc:Choice>
  </mc:AlternateContent>
  <xr:revisionPtr revIDLastSave="0" documentId="13_ncr:1_{7D02AF4F-F840-4085-A92F-747BB96DA9B3}" xr6:coauthVersionLast="32" xr6:coauthVersionMax="32" xr10:uidLastSave="{00000000-0000-0000-0000-000000000000}"/>
  <bookViews>
    <workbookView xWindow="0" yWindow="0" windowWidth="23040" windowHeight="8496" activeTab="3" xr2:uid="{A2081476-7FBD-4FC7-9491-79CDBFD4187A}"/>
  </bookViews>
  <sheets>
    <sheet name="ex. à copier" sheetId="13" r:id="rId1"/>
    <sheet name="Type narco par établissement" sheetId="1" r:id="rId2"/>
    <sheet name="Consolidé" sheetId="14" r:id="rId3"/>
    <sheet name="A " sheetId="2" r:id="rId4"/>
    <sheet name="B" sheetId="3" r:id="rId5"/>
    <sheet name="C" sheetId="4" r:id="rId6"/>
    <sheet name="D" sheetId="5" r:id="rId7"/>
    <sheet name="E" sheetId="6" r:id="rId8"/>
    <sheet name="F" sheetId="7" r:id="rId9"/>
    <sheet name="G" sheetId="8" r:id="rId10"/>
    <sheet name="H" sheetId="9" r:id="rId11"/>
    <sheet name="I" sheetId="10" r:id="rId12"/>
    <sheet name="J" sheetId="11" r:id="rId13"/>
    <sheet name="K" sheetId="12" r:id="rId14"/>
  </sheets>
  <definedNames>
    <definedName name="Variance_totale">'ex. à copier'!$F$17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2" l="1"/>
  <c r="D37" i="2"/>
  <c r="D36" i="2"/>
  <c r="D35" i="2"/>
  <c r="D34" i="2"/>
  <c r="D33" i="2"/>
  <c r="D32" i="2"/>
  <c r="D31" i="2"/>
  <c r="D30" i="2"/>
  <c r="D29" i="2"/>
  <c r="D28" i="2"/>
  <c r="D27" i="2"/>
  <c r="D26" i="2"/>
  <c r="E26" i="2" s="1"/>
  <c r="E27" i="2" s="1"/>
  <c r="K17" i="13"/>
  <c r="K16" i="13"/>
  <c r="K15" i="13"/>
  <c r="K14" i="13"/>
  <c r="K13" i="13"/>
  <c r="K12" i="13"/>
  <c r="K11" i="13"/>
  <c r="K10" i="13"/>
  <c r="K9" i="13"/>
  <c r="K8" i="13"/>
  <c r="K7" i="13"/>
  <c r="K6" i="13"/>
  <c r="L6" i="13" s="1"/>
  <c r="L7" i="13" s="1"/>
  <c r="L8" i="13" s="1"/>
  <c r="L9" i="13" s="1"/>
  <c r="L10" i="13" s="1"/>
  <c r="L11" i="13" s="1"/>
  <c r="L12" i="13" s="1"/>
  <c r="L13" i="13" s="1"/>
  <c r="L14" i="13" s="1"/>
  <c r="L15" i="13" s="1"/>
  <c r="L16" i="13" s="1"/>
  <c r="L17" i="13" s="1"/>
  <c r="D17" i="13"/>
  <c r="D16" i="13"/>
  <c r="D15" i="13"/>
  <c r="D14" i="13"/>
  <c r="D13" i="13"/>
  <c r="D12" i="13"/>
  <c r="D11" i="13"/>
  <c r="D10" i="13"/>
  <c r="D9" i="13"/>
  <c r="D8" i="13"/>
  <c r="D7" i="13"/>
  <c r="D6" i="13"/>
  <c r="E6" i="13" s="1"/>
  <c r="E7" i="13" s="1"/>
  <c r="E28" i="2" l="1"/>
  <c r="E29" i="2" s="1"/>
  <c r="E30" i="2" s="1"/>
  <c r="E31" i="2" s="1"/>
  <c r="E32" i="2" s="1"/>
  <c r="E33" i="2" s="1"/>
  <c r="E34" i="2" s="1"/>
  <c r="E35" i="2" s="1"/>
  <c r="E36" i="2" s="1"/>
  <c r="E37" i="2" s="1"/>
  <c r="C38" i="2"/>
  <c r="F38" i="2" s="1"/>
  <c r="J18" i="13"/>
  <c r="M18" i="13" s="1"/>
  <c r="E8" i="13"/>
  <c r="E9" i="13" s="1"/>
  <c r="E10" i="13" s="1"/>
  <c r="E11" i="13" s="1"/>
  <c r="E12" i="13" s="1"/>
  <c r="E13" i="13" s="1"/>
  <c r="E14" i="13" s="1"/>
  <c r="E15" i="13" s="1"/>
  <c r="E16" i="13" s="1"/>
  <c r="E17" i="13" s="1"/>
  <c r="C18" i="13"/>
  <c r="F18" i="13" s="1"/>
  <c r="BG9" i="2"/>
  <c r="AI9" i="2"/>
  <c r="BX20" i="2"/>
  <c r="BX19" i="2"/>
  <c r="BX18" i="2"/>
  <c r="BX17" i="2"/>
  <c r="BX16" i="2"/>
  <c r="BX15" i="2"/>
  <c r="BX14" i="2"/>
  <c r="BX13" i="2"/>
  <c r="BX12" i="2"/>
  <c r="BX11" i="2"/>
  <c r="BX10" i="2"/>
  <c r="BX9" i="2"/>
  <c r="BY9" i="2" s="1"/>
  <c r="BR20" i="2"/>
  <c r="BR19" i="2"/>
  <c r="BR18" i="2"/>
  <c r="BR17" i="2"/>
  <c r="BR16" i="2"/>
  <c r="BR15" i="2"/>
  <c r="BR14" i="2"/>
  <c r="BR13" i="2"/>
  <c r="BR12" i="2"/>
  <c r="BR11" i="2"/>
  <c r="BR10" i="2"/>
  <c r="BR9" i="2"/>
  <c r="BS9" i="2" s="1"/>
  <c r="BL20" i="2"/>
  <c r="BL19" i="2"/>
  <c r="BL18" i="2"/>
  <c r="BL17" i="2"/>
  <c r="BL16" i="2"/>
  <c r="BL15" i="2"/>
  <c r="BL14" i="2"/>
  <c r="BL13" i="2"/>
  <c r="BL12" i="2"/>
  <c r="BL11" i="2"/>
  <c r="BL10" i="2"/>
  <c r="BL9" i="2"/>
  <c r="BM9" i="2" s="1"/>
  <c r="BF20" i="2"/>
  <c r="BF19" i="2"/>
  <c r="BF18" i="2"/>
  <c r="BF17" i="2"/>
  <c r="BF16" i="2"/>
  <c r="BF15" i="2"/>
  <c r="BF14" i="2"/>
  <c r="BF13" i="2"/>
  <c r="BF12" i="2"/>
  <c r="BF11" i="2"/>
  <c r="BF10" i="2"/>
  <c r="BF9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BA9" i="2" s="1"/>
  <c r="AT20" i="2"/>
  <c r="AT19" i="2"/>
  <c r="AT18" i="2"/>
  <c r="AT17" i="2"/>
  <c r="AT16" i="2"/>
  <c r="AT15" i="2"/>
  <c r="AT14" i="2"/>
  <c r="AT13" i="2"/>
  <c r="AT12" i="2"/>
  <c r="AT11" i="2"/>
  <c r="AT10" i="2"/>
  <c r="AT9" i="2"/>
  <c r="AU9" i="2" s="1"/>
  <c r="AN20" i="2"/>
  <c r="AN19" i="2"/>
  <c r="AN18" i="2"/>
  <c r="AN17" i="2"/>
  <c r="AN16" i="2"/>
  <c r="AN15" i="2"/>
  <c r="AN14" i="2"/>
  <c r="AN13" i="2"/>
  <c r="AN12" i="2"/>
  <c r="AN11" i="2"/>
  <c r="AN10" i="2"/>
  <c r="AN9" i="2"/>
  <c r="AO9" i="2" s="1"/>
  <c r="AH20" i="2"/>
  <c r="AH19" i="2"/>
  <c r="AH18" i="2"/>
  <c r="AH17" i="2"/>
  <c r="AH16" i="2"/>
  <c r="AH15" i="2"/>
  <c r="AH14" i="2"/>
  <c r="AH13" i="2"/>
  <c r="AH12" i="2"/>
  <c r="AH11" i="2"/>
  <c r="AH10" i="2"/>
  <c r="AH9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C9" i="2" s="1"/>
  <c r="V10" i="2"/>
  <c r="V11" i="2"/>
  <c r="V12" i="2"/>
  <c r="V13" i="2"/>
  <c r="V14" i="2"/>
  <c r="V15" i="2"/>
  <c r="V16" i="2"/>
  <c r="V17" i="2"/>
  <c r="V18" i="2"/>
  <c r="V19" i="2"/>
  <c r="V20" i="2"/>
  <c r="V9" i="2"/>
  <c r="W9" i="2" s="1"/>
  <c r="P10" i="2"/>
  <c r="P11" i="2"/>
  <c r="P12" i="2"/>
  <c r="P13" i="2"/>
  <c r="P14" i="2"/>
  <c r="P15" i="2"/>
  <c r="P16" i="2"/>
  <c r="P17" i="2"/>
  <c r="P18" i="2"/>
  <c r="P19" i="2"/>
  <c r="P20" i="2"/>
  <c r="P9" i="2"/>
  <c r="Q9" i="2" s="1"/>
  <c r="D9" i="2"/>
  <c r="D17" i="2"/>
  <c r="D18" i="2"/>
  <c r="D19" i="2"/>
  <c r="D20" i="2"/>
  <c r="J10" i="2"/>
  <c r="J11" i="2"/>
  <c r="J12" i="2"/>
  <c r="J13" i="2"/>
  <c r="J14" i="2"/>
  <c r="J15" i="2"/>
  <c r="J16" i="2"/>
  <c r="J17" i="2"/>
  <c r="J18" i="2"/>
  <c r="J19" i="2"/>
  <c r="J20" i="2"/>
  <c r="J9" i="2"/>
  <c r="K9" i="2" s="1"/>
  <c r="D16" i="2"/>
  <c r="D15" i="2"/>
  <c r="D10" i="2"/>
  <c r="D11" i="2"/>
  <c r="D12" i="2"/>
  <c r="D13" i="2"/>
  <c r="D14" i="2"/>
  <c r="K10" i="2" l="1"/>
  <c r="Q10" i="2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W10" i="2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AI10" i="2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O10" i="2"/>
  <c r="AO11" i="2" s="1"/>
  <c r="AO12" i="2" s="1"/>
  <c r="AO13" i="2" s="1"/>
  <c r="AO14" i="2" s="1"/>
  <c r="AO15" i="2" s="1"/>
  <c r="AO16" i="2" s="1"/>
  <c r="AO17" i="2" s="1"/>
  <c r="AO18" i="2" s="1"/>
  <c r="AO19" i="2" s="1"/>
  <c r="AO20" i="2" s="1"/>
  <c r="AU10" i="2"/>
  <c r="AU11" i="2" s="1"/>
  <c r="AU12" i="2" s="1"/>
  <c r="AU13" i="2" s="1"/>
  <c r="AU14" i="2" s="1"/>
  <c r="AU15" i="2" s="1"/>
  <c r="AU16" i="2" s="1"/>
  <c r="AU17" i="2" s="1"/>
  <c r="AU18" i="2" s="1"/>
  <c r="AU19" i="2" s="1"/>
  <c r="AU20" i="2" s="1"/>
  <c r="BA10" i="2"/>
  <c r="BA11" i="2" s="1"/>
  <c r="BA12" i="2" s="1"/>
  <c r="BA13" i="2" s="1"/>
  <c r="BA14" i="2" s="1"/>
  <c r="BA15" i="2" s="1"/>
  <c r="BA16" i="2" s="1"/>
  <c r="BA17" i="2" s="1"/>
  <c r="BA18" i="2" s="1"/>
  <c r="BA19" i="2" s="1"/>
  <c r="BA20" i="2" s="1"/>
  <c r="BG10" i="2"/>
  <c r="BG11" i="2" s="1"/>
  <c r="BG12" i="2" s="1"/>
  <c r="BG13" i="2" s="1"/>
  <c r="BG14" i="2" s="1"/>
  <c r="BG15" i="2" s="1"/>
  <c r="BG16" i="2" s="1"/>
  <c r="BG17" i="2" s="1"/>
  <c r="BG18" i="2" s="1"/>
  <c r="BG19" i="2" s="1"/>
  <c r="BG20" i="2" s="1"/>
  <c r="BM10" i="2"/>
  <c r="BM11" i="2" s="1"/>
  <c r="BM12" i="2" s="1"/>
  <c r="BM13" i="2" s="1"/>
  <c r="BM14" i="2" s="1"/>
  <c r="BM15" i="2" s="1"/>
  <c r="BM16" i="2" s="1"/>
  <c r="BM17" i="2" s="1"/>
  <c r="BM18" i="2" s="1"/>
  <c r="BM19" i="2" s="1"/>
  <c r="BM20" i="2" s="1"/>
  <c r="BS10" i="2"/>
  <c r="BS11" i="2" s="1"/>
  <c r="BS12" i="2" s="1"/>
  <c r="BS13" i="2" s="1"/>
  <c r="BS14" i="2" s="1"/>
  <c r="BS15" i="2" s="1"/>
  <c r="BS16" i="2" s="1"/>
  <c r="BS17" i="2" s="1"/>
  <c r="BS18" i="2" s="1"/>
  <c r="BS19" i="2" s="1"/>
  <c r="BS20" i="2" s="1"/>
  <c r="BY10" i="2"/>
  <c r="BY11" i="2" s="1"/>
  <c r="BY12" i="2" s="1"/>
  <c r="BY13" i="2" s="1"/>
  <c r="BY14" i="2" s="1"/>
  <c r="BY15" i="2" s="1"/>
  <c r="BY16" i="2" s="1"/>
  <c r="BY17" i="2" s="1"/>
  <c r="BY18" i="2" s="1"/>
  <c r="BY19" i="2" s="1"/>
  <c r="BY20" i="2" s="1"/>
  <c r="K11" i="2"/>
  <c r="K12" i="2" s="1"/>
  <c r="K13" i="2" s="1"/>
  <c r="K14" i="2" s="1"/>
  <c r="K15" i="2" s="1"/>
  <c r="K16" i="2" s="1"/>
  <c r="K17" i="2" s="1"/>
  <c r="K18" i="2" s="1"/>
  <c r="K19" i="2" s="1"/>
  <c r="K20" i="2" s="1"/>
  <c r="U21" i="2"/>
  <c r="X21" i="2" s="1"/>
  <c r="AC10" i="2"/>
  <c r="AC11" i="2" s="1"/>
  <c r="AC12" i="2" s="1"/>
  <c r="AC13" i="2" s="1"/>
  <c r="AC14" i="2" s="1"/>
  <c r="AC15" i="2" s="1"/>
  <c r="AC16" i="2" s="1"/>
  <c r="AC17" i="2" s="1"/>
  <c r="AC18" i="2" s="1"/>
  <c r="AC19" i="2" s="1"/>
  <c r="AC20" i="2" s="1"/>
  <c r="AS21" i="2"/>
  <c r="AV21" i="2" s="1"/>
  <c r="O21" i="2"/>
  <c r="R21" i="2" s="1"/>
  <c r="AA21" i="2"/>
  <c r="AD21" i="2" s="1"/>
  <c r="AY21" i="2"/>
  <c r="BB21" i="2" s="1"/>
  <c r="AG21" i="2"/>
  <c r="AJ21" i="2" s="1"/>
  <c r="AM21" i="2"/>
  <c r="AP21" i="2" s="1"/>
  <c r="BW21" i="2"/>
  <c r="BZ21" i="2" s="1"/>
  <c r="BQ21" i="2"/>
  <c r="BT21" i="2" s="1"/>
  <c r="BK21" i="2"/>
  <c r="BN21" i="2" s="1"/>
  <c r="BE21" i="2"/>
  <c r="BH21" i="2" s="1"/>
  <c r="I21" i="2"/>
  <c r="C21" i="2"/>
  <c r="F21" i="2" s="1"/>
  <c r="E9" i="2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</calcChain>
</file>

<file path=xl/sharedStrings.xml><?xml version="1.0" encoding="utf-8"?>
<sst xmlns="http://schemas.openxmlformats.org/spreadsheetml/2006/main" count="443" uniqueCount="146">
  <si>
    <t>Buprénorphine slow release inj./ml (3mg/ml)</t>
  </si>
  <si>
    <t>Buprénorphine sublinguale /ml (0.8mg/ml)</t>
  </si>
  <si>
    <t>Butorphanol inj./ml (10mg/ml)</t>
  </si>
  <si>
    <t>Euthansol inj./ml (340 mg/ml)</t>
  </si>
  <si>
    <t>Diazepam inj.ml (5mg/ml)</t>
  </si>
  <si>
    <t>Hydromorphone HCL inj./ml (2mg/ml)</t>
  </si>
  <si>
    <t>Hydromorphone HP inj./ml (10mg/ml)</t>
  </si>
  <si>
    <t>Kétamine inj./ml (100mg/ml)</t>
  </si>
  <si>
    <t>Midazolam inj./ml (5mg/ml)</t>
  </si>
  <si>
    <t>Vetergesic inj/ml (5mg/ml)</t>
  </si>
  <si>
    <t>Alprazolam (0,5mg/co)</t>
  </si>
  <si>
    <t>Diazepam 2mg/co</t>
  </si>
  <si>
    <t>Fentanyl timbre 25mcg</t>
  </si>
  <si>
    <t>Fentanyl timbre 50mcg</t>
  </si>
  <si>
    <t>Fentanyl timbre 75mcg</t>
  </si>
  <si>
    <t>Fentanyl timbre 100mcg</t>
  </si>
  <si>
    <t>Torbutrol 5mg/co</t>
  </si>
  <si>
    <t>Phenobarbital 15mg/co</t>
  </si>
  <si>
    <t>Phenobarbital 30mg/co</t>
  </si>
  <si>
    <t>Phenobarbital 60mg/co</t>
  </si>
  <si>
    <t>Logivet</t>
  </si>
  <si>
    <t xml:space="preserve">Compte </t>
  </si>
  <si>
    <t xml:space="preserve"> </t>
  </si>
  <si>
    <t>Torbugésic inj./ml (10mg/ml)</t>
  </si>
  <si>
    <t>Diazepam inj./ml (5mg/ml)</t>
  </si>
  <si>
    <t>Euthansol (340mg/ml) /ml</t>
  </si>
  <si>
    <t xml:space="preserve">Pheno 60 </t>
  </si>
  <si>
    <t xml:space="preserve">Pheno 30 </t>
  </si>
  <si>
    <t>Hycodan Sirop (1mg/ml)</t>
  </si>
  <si>
    <t xml:space="preserve">Diazépam inj </t>
  </si>
  <si>
    <t xml:space="preserve">Euthansol </t>
  </si>
  <si>
    <t xml:space="preserve">Buprénorphine </t>
  </si>
  <si>
    <t xml:space="preserve">Hydromorphone 2mg/ml </t>
  </si>
  <si>
    <t xml:space="preserve">Hydromorphone 10mg/ml </t>
  </si>
  <si>
    <t xml:space="preserve">Narketan </t>
  </si>
  <si>
    <t xml:space="preserve">Midazolam </t>
  </si>
  <si>
    <t xml:space="preserve">Torbugesic </t>
  </si>
  <si>
    <t xml:space="preserve">Buprénorphine 0,3 mg/ml </t>
  </si>
  <si>
    <t>Hycodan liq./ml (1mg/ml)</t>
  </si>
  <si>
    <t>Phénobarbital 15mg/co</t>
  </si>
  <si>
    <t>Phénobarbital 30 mg/co</t>
  </si>
  <si>
    <t>Phénobarbital 60 mg/co</t>
  </si>
  <si>
    <t>Buprénorphine sublinguale (0,2mg/ml)</t>
  </si>
  <si>
    <t>euthansol 340mg/ml</t>
  </si>
  <si>
    <t>Hycodan (1mg/ml)</t>
  </si>
  <si>
    <t>HAG</t>
  </si>
  <si>
    <t>pheno 15 mg</t>
  </si>
  <si>
    <t>pheno 30 mg</t>
  </si>
  <si>
    <t>pheno 60 mg</t>
  </si>
  <si>
    <t>pheno 100 mg</t>
  </si>
  <si>
    <t>fentanyl 12 mcg</t>
  </si>
  <si>
    <t>fentanyl 25 mcg</t>
  </si>
  <si>
    <t>fentanyl 50 mcg</t>
  </si>
  <si>
    <t>fentanyl 75 mcg</t>
  </si>
  <si>
    <t>fentanyl 100 mcg</t>
  </si>
  <si>
    <t>Euthansol (340mg/ml)</t>
  </si>
  <si>
    <t xml:space="preserve">pheno 15 mg </t>
  </si>
  <si>
    <t xml:space="preserve">pheno  60 mg </t>
  </si>
  <si>
    <t>Phénobarbital 15mg</t>
  </si>
  <si>
    <t>Euthansol</t>
  </si>
  <si>
    <t>Kétamine/Valium</t>
  </si>
  <si>
    <t>Kétamine 100mg/ml</t>
  </si>
  <si>
    <t>Diazepam 5mg/ml</t>
  </si>
  <si>
    <t>Midazolam 1mg/ml</t>
  </si>
  <si>
    <t>Midazolam 5mg/ml</t>
  </si>
  <si>
    <t>Buprénorphine 0,8mg/ml</t>
  </si>
  <si>
    <t>Vetergesic</t>
  </si>
  <si>
    <t>Butorphanol</t>
  </si>
  <si>
    <t>Hydromorphone 10 mg</t>
  </si>
  <si>
    <t>Hydromorphone 2 mg</t>
  </si>
  <si>
    <t>Fentanyl 25mg (patch)</t>
  </si>
  <si>
    <t>Fentanyl 75mg (patch)</t>
  </si>
  <si>
    <t>Épiphen 30mg</t>
  </si>
  <si>
    <t>Épiphen 60mg</t>
  </si>
  <si>
    <t>Diazepam 2mg</t>
  </si>
  <si>
    <t>Diazepam 10mg</t>
  </si>
  <si>
    <t>Hycodan 5mg</t>
  </si>
  <si>
    <t>Hydrocodone 1 mg/ml</t>
  </si>
  <si>
    <t>Apomorphine 6mg</t>
  </si>
  <si>
    <t>Apomorphine 2mg</t>
  </si>
  <si>
    <t>Mépéridine 50mg/ml</t>
  </si>
  <si>
    <t>Phénobarbital 30mg</t>
  </si>
  <si>
    <t>Phénobarbital 60 mg</t>
  </si>
  <si>
    <t>Buprénorphine 3 mg/ml</t>
  </si>
  <si>
    <t>Buprénorphine 0,2mg/ml</t>
  </si>
  <si>
    <t>Buprénorphine SUBLINGUALE /ml (0.8mg/ml)</t>
  </si>
  <si>
    <t>Pheno 15</t>
  </si>
  <si>
    <t>Pheno 60</t>
  </si>
  <si>
    <t>hydrocodone</t>
  </si>
  <si>
    <t xml:space="preserve">Inventaire Narcotiques </t>
  </si>
  <si>
    <t xml:space="preserve">Établissement : </t>
  </si>
  <si>
    <t xml:space="preserve">Buprénorphine slow release inj./ml (3mg/ml) </t>
  </si>
  <si>
    <t xml:space="preserve">Date vérification </t>
  </si>
  <si>
    <t>Qté bouteille pleine (ml)</t>
  </si>
  <si>
    <t>Variance (ml)</t>
  </si>
  <si>
    <t>Variance total (ml)</t>
  </si>
  <si>
    <t>Buprénorphine sublinguale/ml (0.8mg/ml)</t>
  </si>
  <si>
    <t xml:space="preserve">Qté bouteille pleine (ml) </t>
  </si>
  <si>
    <t xml:space="preserve">#de lot </t>
  </si>
  <si>
    <t xml:space="preserve">Fin de la bouteille/lot : </t>
  </si>
  <si>
    <t>Fin de la bouteille/lot :</t>
  </si>
  <si>
    <t xml:space="preserve">Variance totale (ml) </t>
  </si>
  <si>
    <t>Variance totale (ml)</t>
  </si>
  <si>
    <t>Variance totale (%)</t>
  </si>
  <si>
    <t>Variance totale %</t>
  </si>
  <si>
    <t>Variance totale(ml)</t>
  </si>
  <si>
    <t xml:space="preserve">Euthansol (340mg/ml) /ml </t>
  </si>
  <si>
    <t xml:space="preserve">Hydromorphone HCL inj./ml (2mg/ml) </t>
  </si>
  <si>
    <t xml:space="preserve">Phéno 15 mg </t>
  </si>
  <si>
    <t>Qté bouteille pleine (co.)</t>
  </si>
  <si>
    <t>Variance totale(co)</t>
  </si>
  <si>
    <t xml:space="preserve">Phéno 30 mg </t>
  </si>
  <si>
    <t xml:space="preserve">Phéno 60 mg </t>
  </si>
  <si>
    <t xml:space="preserve">ML </t>
  </si>
  <si>
    <t xml:space="preserve">COMPRIMÉ </t>
  </si>
  <si>
    <t xml:space="preserve">Hydrocodone </t>
  </si>
  <si>
    <t xml:space="preserve">? </t>
  </si>
  <si>
    <t xml:space="preserve">Butorphanol inj./ml (10mg/ml) </t>
  </si>
  <si>
    <t>Vertegesic inj./ml (5mg/ml)</t>
  </si>
  <si>
    <t xml:space="preserve">Fentanyl timbre 25mcg </t>
  </si>
  <si>
    <t xml:space="preserve">Fentanyl timbre 50mcg </t>
  </si>
  <si>
    <t xml:space="preserve">Buprénorphine 0,3mg/ml </t>
  </si>
  <si>
    <t xml:space="preserve">Buprénorphine (0,2mg/ml) </t>
  </si>
  <si>
    <t xml:space="preserve">HAG </t>
  </si>
  <si>
    <t xml:space="preserve">Phéno 100mg </t>
  </si>
  <si>
    <t>Fentanyl timbre 12mcg</t>
  </si>
  <si>
    <t xml:space="preserve">Kétamine/Valium </t>
  </si>
  <si>
    <t>Midazolam inj./ml (1mg/ml)</t>
  </si>
  <si>
    <t xml:space="preserve">Mépéridine 50mg/ml </t>
  </si>
  <si>
    <t xml:space="preserve">Hycodan (5mg) </t>
  </si>
  <si>
    <t xml:space="preserve">Taux significatif d'erreur </t>
  </si>
  <si>
    <t>Variance totale (%</t>
  </si>
  <si>
    <t xml:space="preserve">A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</si>
  <si>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</si>
  <si>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</si>
  <si>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</si>
  <si>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</si>
  <si>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</si>
  <si>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</si>
  <si>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</si>
  <si>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</si>
  <si>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</si>
  <si>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</si>
  <si>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</si>
  <si>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Type narco par établissement </t>
  </si>
  <si>
    <t xml:space="preserve">Inventaire consolidé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</si>
</sst>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General"/>
    <numFmt numFmtId="165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1"/>
    </font>
    <font>
      <b/>
      <sz val="10"/>
      <color indexed="63"/>
      <name val="Arial"/>
      <family val="2"/>
      <charset val="1"/>
    </font>
    <font>
      <b/>
      <sz val="10"/>
      <color indexed="63"/>
      <name val="Arial"/>
      <family val="2"/>
    </font>
    <font>
      <b/>
      <sz val="11"/>
      <color rgb="FF000000"/>
      <name val="Calibri"/>
      <family val="2"/>
      <charset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3"/>
      <color indexed="63"/>
      <name val="Arial"/>
      <family val="2"/>
    </font>
    <font>
      <b/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thin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1" fillId="0" borderId="0" applyBorder="0" applyProtection="0"/>
  </cellStyleXfs>
  <cellXfs count="10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0" fillId="0" borderId="7" xfId="0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12" fillId="0" borderId="13" xfId="2" applyFont="1" applyFill="1" applyBorder="1" applyAlignment="1">
      <alignment horizontal="center" vertical="center" wrapText="1"/>
    </xf>
    <xf numFmtId="164" fontId="12" fillId="0" borderId="14" xfId="2" applyFont="1" applyFill="1" applyBorder="1" applyAlignment="1">
      <alignment horizontal="center" vertical="center" wrapText="1"/>
    </xf>
    <xf numFmtId="164" fontId="12" fillId="0" borderId="15" xfId="2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13" fillId="0" borderId="18" xfId="0" applyFont="1" applyBorder="1"/>
    <xf numFmtId="0" fontId="13" fillId="0" borderId="19" xfId="0" applyFont="1" applyBorder="1"/>
    <xf numFmtId="0" fontId="13" fillId="0" borderId="20" xfId="0" applyFont="1" applyBorder="1"/>
    <xf numFmtId="0" fontId="13" fillId="0" borderId="21" xfId="0" applyFont="1" applyBorder="1"/>
    <xf numFmtId="0" fontId="13" fillId="0" borderId="22" xfId="0" applyFont="1" applyBorder="1"/>
    <xf numFmtId="0" fontId="13" fillId="0" borderId="23" xfId="0" applyFont="1" applyBorder="1"/>
    <xf numFmtId="0" fontId="13" fillId="0" borderId="24" xfId="0" applyFont="1" applyBorder="1"/>
    <xf numFmtId="0" fontId="13" fillId="0" borderId="25" xfId="0" applyFont="1" applyBorder="1"/>
    <xf numFmtId="0" fontId="13" fillId="0" borderId="26" xfId="0" applyFont="1" applyBorder="1"/>
    <xf numFmtId="0" fontId="13" fillId="0" borderId="27" xfId="0" applyFont="1" applyBorder="1" applyAlignment="1">
      <alignment horizontal="left"/>
    </xf>
    <xf numFmtId="0" fontId="13" fillId="0" borderId="27" xfId="0" applyFont="1" applyBorder="1"/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0" fillId="0" borderId="1" xfId="0" applyBorder="1"/>
    <xf numFmtId="0" fontId="0" fillId="0" borderId="30" xfId="0" applyBorder="1"/>
    <xf numFmtId="0" fontId="0" fillId="0" borderId="31" xfId="0" applyFont="1" applyBorder="1"/>
    <xf numFmtId="0" fontId="0" fillId="0" borderId="10" xfId="0" applyBorder="1"/>
    <xf numFmtId="0" fontId="3" fillId="0" borderId="2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NumberFormat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3" fillId="0" borderId="3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37" xfId="0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3" borderId="0" xfId="0" applyFill="1"/>
    <xf numFmtId="0" fontId="0" fillId="3" borderId="1" xfId="0" applyFill="1" applyBorder="1"/>
    <xf numFmtId="9" fontId="0" fillId="3" borderId="1" xfId="1" applyFont="1" applyFill="1" applyBorder="1"/>
    <xf numFmtId="165" fontId="0" fillId="3" borderId="1" xfId="1" applyNumberFormat="1" applyFont="1" applyFill="1" applyBorder="1"/>
    <xf numFmtId="0" fontId="14" fillId="3" borderId="0" xfId="0" applyFont="1" applyFill="1" applyAlignment="1">
      <alignment horizontal="right" wrapText="1"/>
    </xf>
    <xf numFmtId="0" fontId="0" fillId="3" borderId="0" xfId="0" applyFill="1" applyAlignment="1">
      <alignment wrapText="1"/>
    </xf>
    <xf numFmtId="0" fontId="0" fillId="0" borderId="0" xfId="0" applyBorder="1" applyAlignment="1">
      <alignment wrapText="1"/>
    </xf>
    <xf numFmtId="0" fontId="0" fillId="0" borderId="32" xfId="0" applyFont="1" applyBorder="1" applyAlignment="1">
      <alignment wrapText="1"/>
    </xf>
    <xf numFmtId="0" fontId="0" fillId="0" borderId="0" xfId="0" applyFill="1"/>
    <xf numFmtId="0" fontId="0" fillId="4" borderId="0" xfId="0" applyFill="1"/>
    <xf numFmtId="0" fontId="0" fillId="4" borderId="33" xfId="0" applyFill="1" applyBorder="1"/>
    <xf numFmtId="0" fontId="0" fillId="4" borderId="34" xfId="0" applyFill="1" applyBorder="1"/>
    <xf numFmtId="0" fontId="18" fillId="0" borderId="30" xfId="0" applyFont="1" applyBorder="1"/>
    <xf numFmtId="0" fontId="0" fillId="0" borderId="0" xfId="0" applyFill="1" applyAlignment="1">
      <alignment wrapText="1"/>
    </xf>
    <xf numFmtId="0" fontId="3" fillId="0" borderId="3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/>
    <xf numFmtId="0" fontId="17" fillId="0" borderId="0" xfId="0" applyFont="1" applyAlignment="1">
      <alignment horizontal="center"/>
    </xf>
    <xf numFmtId="0" fontId="0" fillId="0" borderId="29" xfId="0" applyBorder="1"/>
    <xf numFmtId="0" fontId="0" fillId="5" borderId="29" xfId="0" applyFill="1" applyBorder="1"/>
    <xf numFmtId="0" fontId="18" fillId="0" borderId="29" xfId="0" applyFont="1" applyBorder="1"/>
    <xf numFmtId="0" fontId="18" fillId="0" borderId="29" xfId="0" applyFont="1" applyFill="1" applyBorder="1"/>
    <xf numFmtId="0" fontId="0" fillId="0" borderId="29" xfId="0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3" fillId="0" borderId="0" xfId="0" applyFont="1" applyBorder="1" applyAlignment="1"/>
    <xf numFmtId="0" fontId="0" fillId="0" borderId="39" xfId="0" applyBorder="1"/>
    <xf numFmtId="0" fontId="0" fillId="4" borderId="0" xfId="0" applyFill="1" applyBorder="1"/>
    <xf numFmtId="0" fontId="0" fillId="4" borderId="39" xfId="0" applyFill="1" applyBorder="1"/>
    <xf numFmtId="0" fontId="0" fillId="4" borderId="42" xfId="0" applyFill="1" applyBorder="1"/>
    <xf numFmtId="0" fontId="0" fillId="0" borderId="43" xfId="0" applyBorder="1"/>
    <xf numFmtId="0" fontId="3" fillId="0" borderId="44" xfId="0" applyFont="1" applyBorder="1" applyAlignment="1">
      <alignment horizontal="center"/>
    </xf>
    <xf numFmtId="0" fontId="0" fillId="0" borderId="40" xfId="0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165" fontId="0" fillId="0" borderId="0" xfId="1" applyNumberFormat="1" applyFont="1"/>
    <xf numFmtId="0" fontId="3" fillId="0" borderId="31" xfId="0" applyFont="1" applyBorder="1" applyAlignment="1">
      <alignment horizontal="center"/>
    </xf>
    <xf numFmtId="0" fontId="0" fillId="4" borderId="45" xfId="0" applyFill="1" applyBorder="1"/>
    <xf numFmtId="0" fontId="0" fillId="3" borderId="0" xfId="0" applyFill="1" applyBorder="1" applyAlignment="1">
      <alignment horizontal="right" vertical="center" wrapText="1"/>
    </xf>
    <xf numFmtId="0" fontId="3" fillId="0" borderId="35" xfId="0" applyFont="1" applyBorder="1" applyAlignment="1">
      <alignment horizontal="center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0" borderId="20" xfId="0" applyFont="1" applyBorder="1" applyAlignment="1">
      <alignment horizontal="left"/>
    </xf>
    <xf numFmtId="0" fontId="13" fillId="0" borderId="21" xfId="0" applyFont="1" applyBorder="1" applyAlignment="1">
      <alignment horizontal="left"/>
    </xf>
  </cellXfs>
  <cellStyles count="3">
    <cellStyle name="Excel Built-in Normal" xfId="2" xr:uid="{15938B43-E37E-43BA-81D8-5AA7CF4946EE}"/>
    <cellStyle name="Normal" xfId="0" builtinId="0"/>
    <cellStyle name="Pourcentage" xfId="1" builtinId="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2B42D-B168-48CC-A98D-35E9164B0890}">
  <dimension ref="A1:M27"/>
  <sheetViews>
    <sheetView zoomScale="80" zoomScaleNormal="80" workbookViewId="0">
      <selection activeCell="K26" sqref="K26"/>
    </sheetView>
  </sheetViews>
  <sheetFormatPr baseColWidth="10" defaultRowHeight="14.4" x14ac:dyDescent="0.3"/>
  <cols>
    <col min="1" max="1" width="16.109375" customWidth="1"/>
    <col min="4" max="4" width="12.44140625" bestFit="1" customWidth="1"/>
    <col min="5" max="5" width="17.109375" bestFit="1" customWidth="1"/>
    <col min="6" max="6" width="6.6640625" bestFit="1" customWidth="1"/>
    <col min="8" max="8" width="15.77734375" bestFit="1" customWidth="1"/>
    <col min="11" max="11" width="12.44140625" bestFit="1" customWidth="1"/>
    <col min="12" max="12" width="17.109375" bestFit="1" customWidth="1"/>
    <col min="13" max="13" width="7.33203125" customWidth="1"/>
  </cols>
  <sheetData>
    <row r="1" spans="1:13" ht="17.399999999999999" x14ac:dyDescent="0.35">
      <c r="A1" s="99" t="s">
        <v>113</v>
      </c>
      <c r="B1" s="99"/>
      <c r="C1" s="99"/>
      <c r="D1" s="99"/>
      <c r="E1" s="99"/>
      <c r="F1" s="73"/>
      <c r="H1" s="99" t="s">
        <v>114</v>
      </c>
      <c r="I1" s="99"/>
      <c r="J1" s="99"/>
      <c r="K1" s="99"/>
      <c r="L1" s="99"/>
      <c r="M1" s="73"/>
    </row>
    <row r="2" spans="1:13" ht="15" thickBot="1" x14ac:dyDescent="0.35"/>
    <row r="3" spans="1:13" ht="29.4" thickBot="1" x14ac:dyDescent="0.35">
      <c r="A3" s="63" t="s">
        <v>93</v>
      </c>
      <c r="B3" s="41" t="s">
        <v>22</v>
      </c>
      <c r="C3" s="55" t="s">
        <v>98</v>
      </c>
      <c r="D3" s="41" t="s">
        <v>22</v>
      </c>
      <c r="E3" s="81"/>
      <c r="F3" s="49"/>
      <c r="H3" s="62" t="s">
        <v>109</v>
      </c>
      <c r="I3" s="41" t="s">
        <v>22</v>
      </c>
      <c r="J3" s="55" t="s">
        <v>98</v>
      </c>
      <c r="K3" s="41"/>
      <c r="L3" s="89"/>
      <c r="M3" s="49"/>
    </row>
    <row r="4" spans="1:13" x14ac:dyDescent="0.3">
      <c r="A4" s="43"/>
      <c r="B4" s="44"/>
      <c r="C4" s="44"/>
      <c r="D4" s="44"/>
      <c r="E4" s="44"/>
      <c r="F4" s="44"/>
      <c r="G4" s="53"/>
      <c r="H4" s="44"/>
      <c r="I4" s="44"/>
      <c r="J4" s="44"/>
      <c r="K4" s="44"/>
      <c r="L4" s="44"/>
      <c r="M4" s="50"/>
    </row>
    <row r="5" spans="1:13" x14ac:dyDescent="0.3">
      <c r="A5" s="46" t="s">
        <v>92</v>
      </c>
      <c r="B5" s="46" t="s">
        <v>20</v>
      </c>
      <c r="C5" s="46" t="s">
        <v>21</v>
      </c>
      <c r="D5" s="46" t="s">
        <v>94</v>
      </c>
      <c r="E5" s="70" t="s">
        <v>95</v>
      </c>
      <c r="F5" s="88"/>
      <c r="H5" s="52" t="s">
        <v>92</v>
      </c>
      <c r="I5" s="46" t="s">
        <v>20</v>
      </c>
      <c r="J5" s="46" t="s">
        <v>21</v>
      </c>
      <c r="K5" s="46" t="s">
        <v>94</v>
      </c>
      <c r="L5" s="93" t="s">
        <v>95</v>
      </c>
      <c r="M5" s="88"/>
    </row>
    <row r="6" spans="1:13" x14ac:dyDescent="0.3">
      <c r="A6" s="47"/>
      <c r="D6" s="65">
        <f>C6-B6</f>
        <v>0</v>
      </c>
      <c r="E6" s="85">
        <f>SUM(D6)</f>
        <v>0</v>
      </c>
      <c r="F6" s="66"/>
      <c r="K6" s="65">
        <f>J6-I6</f>
        <v>0</v>
      </c>
      <c r="L6" s="85">
        <f>SUM(K6)</f>
        <v>0</v>
      </c>
      <c r="M6" s="67"/>
    </row>
    <row r="7" spans="1:13" x14ac:dyDescent="0.3">
      <c r="D7" s="65">
        <f t="shared" ref="D7:D17" si="0">C7-B7</f>
        <v>0</v>
      </c>
      <c r="E7" s="84">
        <f>SUM(E6,D7)</f>
        <v>0</v>
      </c>
      <c r="F7" s="84"/>
      <c r="G7" s="53"/>
      <c r="K7" s="65">
        <f t="shared" ref="K7:K16" si="1">J7-I7</f>
        <v>0</v>
      </c>
      <c r="L7" s="84">
        <f>SUM(L6,K7)</f>
        <v>0</v>
      </c>
      <c r="M7" s="67"/>
    </row>
    <row r="8" spans="1:13" x14ac:dyDescent="0.3">
      <c r="D8" s="65">
        <f t="shared" si="0"/>
        <v>0</v>
      </c>
      <c r="E8" s="84">
        <f t="shared" ref="E8:E16" si="2">SUM(E7,D8)</f>
        <v>0</v>
      </c>
      <c r="F8" s="84"/>
      <c r="G8" s="53"/>
      <c r="K8" s="65">
        <f t="shared" si="1"/>
        <v>0</v>
      </c>
      <c r="L8" s="84">
        <f t="shared" ref="L8:L17" si="3">SUM(L7,K8)</f>
        <v>0</v>
      </c>
      <c r="M8" s="67"/>
    </row>
    <row r="9" spans="1:13" x14ac:dyDescent="0.3">
      <c r="D9" s="65">
        <f t="shared" si="0"/>
        <v>0</v>
      </c>
      <c r="E9" s="84">
        <f t="shared" si="2"/>
        <v>0</v>
      </c>
      <c r="F9" s="84"/>
      <c r="G9" s="53"/>
      <c r="K9" s="65">
        <f t="shared" si="1"/>
        <v>0</v>
      </c>
      <c r="L9" s="84">
        <f t="shared" si="3"/>
        <v>0</v>
      </c>
      <c r="M9" s="67"/>
    </row>
    <row r="10" spans="1:13" x14ac:dyDescent="0.3">
      <c r="D10" s="65">
        <f t="shared" si="0"/>
        <v>0</v>
      </c>
      <c r="E10" s="84">
        <f t="shared" si="2"/>
        <v>0</v>
      </c>
      <c r="F10" s="67"/>
      <c r="K10" s="65">
        <f t="shared" si="1"/>
        <v>0</v>
      </c>
      <c r="L10" s="84">
        <f t="shared" si="3"/>
        <v>0</v>
      </c>
      <c r="M10" s="67"/>
    </row>
    <row r="11" spans="1:13" x14ac:dyDescent="0.3">
      <c r="D11" s="65">
        <f t="shared" si="0"/>
        <v>0</v>
      </c>
      <c r="E11" s="84">
        <f t="shared" si="2"/>
        <v>0</v>
      </c>
      <c r="F11" s="67"/>
      <c r="K11" s="65">
        <f t="shared" si="1"/>
        <v>0</v>
      </c>
      <c r="L11" s="84">
        <f t="shared" si="3"/>
        <v>0</v>
      </c>
      <c r="M11" s="67"/>
    </row>
    <row r="12" spans="1:13" x14ac:dyDescent="0.3">
      <c r="D12" s="65">
        <f t="shared" si="0"/>
        <v>0</v>
      </c>
      <c r="E12" s="84">
        <f t="shared" si="2"/>
        <v>0</v>
      </c>
      <c r="F12" s="84"/>
      <c r="G12" s="53"/>
      <c r="K12" s="65">
        <f t="shared" si="1"/>
        <v>0</v>
      </c>
      <c r="L12" s="84">
        <f t="shared" si="3"/>
        <v>0</v>
      </c>
      <c r="M12" s="67"/>
    </row>
    <row r="13" spans="1:13" x14ac:dyDescent="0.3">
      <c r="D13" s="65">
        <f t="shared" si="0"/>
        <v>0</v>
      </c>
      <c r="E13" s="84">
        <f t="shared" si="2"/>
        <v>0</v>
      </c>
      <c r="F13" s="84"/>
      <c r="G13" s="53"/>
      <c r="K13" s="65">
        <f t="shared" si="1"/>
        <v>0</v>
      </c>
      <c r="L13" s="84">
        <f t="shared" si="3"/>
        <v>0</v>
      </c>
      <c r="M13" s="67"/>
    </row>
    <row r="14" spans="1:13" x14ac:dyDescent="0.3">
      <c r="D14" s="65">
        <f t="shared" si="0"/>
        <v>0</v>
      </c>
      <c r="E14" s="84">
        <f t="shared" si="2"/>
        <v>0</v>
      </c>
      <c r="F14" s="84"/>
      <c r="G14" s="53"/>
      <c r="K14" s="65">
        <f t="shared" si="1"/>
        <v>0</v>
      </c>
      <c r="L14" s="84">
        <f t="shared" si="3"/>
        <v>0</v>
      </c>
      <c r="M14" s="67"/>
    </row>
    <row r="15" spans="1:13" x14ac:dyDescent="0.3">
      <c r="D15" s="65">
        <f t="shared" si="0"/>
        <v>0</v>
      </c>
      <c r="E15" s="84">
        <f t="shared" si="2"/>
        <v>0</v>
      </c>
      <c r="F15" s="84"/>
      <c r="G15" s="53"/>
      <c r="K15" s="65">
        <f t="shared" si="1"/>
        <v>0</v>
      </c>
      <c r="L15" s="84">
        <f t="shared" si="3"/>
        <v>0</v>
      </c>
      <c r="M15" s="67"/>
    </row>
    <row r="16" spans="1:13" x14ac:dyDescent="0.3">
      <c r="D16" s="65">
        <f t="shared" si="0"/>
        <v>0</v>
      </c>
      <c r="E16" s="84">
        <f t="shared" si="2"/>
        <v>0</v>
      </c>
      <c r="F16" s="84"/>
      <c r="G16" s="53"/>
      <c r="K16" s="65">
        <f t="shared" si="1"/>
        <v>0</v>
      </c>
      <c r="L16" s="84">
        <f t="shared" si="3"/>
        <v>0</v>
      </c>
      <c r="M16" s="67"/>
    </row>
    <row r="17" spans="1:13" ht="15" thickBot="1" x14ac:dyDescent="0.35">
      <c r="D17" s="65">
        <f t="shared" si="0"/>
        <v>0</v>
      </c>
      <c r="E17" s="84">
        <f>SUM(E16,D17)</f>
        <v>0</v>
      </c>
      <c r="F17" s="86"/>
      <c r="G17" s="53"/>
      <c r="K17" s="65">
        <f>J17-I17</f>
        <v>0</v>
      </c>
      <c r="L17" s="84">
        <f t="shared" si="3"/>
        <v>0</v>
      </c>
      <c r="M17" s="67"/>
    </row>
    <row r="18" spans="1:13" ht="29.4" thickBot="1" x14ac:dyDescent="0.35">
      <c r="A18" s="60" t="s">
        <v>100</v>
      </c>
      <c r="B18" s="61" t="s">
        <v>102</v>
      </c>
      <c r="C18" s="57">
        <f>SUM(D6:D17)</f>
        <v>0</v>
      </c>
      <c r="D18" s="95"/>
      <c r="E18" s="95" t="s">
        <v>104</v>
      </c>
      <c r="F18" s="59" t="e">
        <f>C18/B3</f>
        <v>#VALUE!</v>
      </c>
      <c r="H18" s="60" t="s">
        <v>99</v>
      </c>
      <c r="I18" s="61" t="s">
        <v>110</v>
      </c>
      <c r="J18" s="57">
        <f>SUM(K6:K17)</f>
        <v>0</v>
      </c>
      <c r="K18" s="90"/>
      <c r="L18" s="91" t="s">
        <v>103</v>
      </c>
      <c r="M18" s="58" t="e">
        <f>J18/I3</f>
        <v>#VALUE!</v>
      </c>
    </row>
    <row r="26" spans="1:13" x14ac:dyDescent="0.3">
      <c r="B26" t="s">
        <v>130</v>
      </c>
    </row>
    <row r="27" spans="1:13" x14ac:dyDescent="0.3">
      <c r="B27" s="92">
        <v>-0.1</v>
      </c>
    </row>
  </sheetData>
  <mergeCells count="2">
    <mergeCell ref="A1:E1"/>
    <mergeCell ref="H1:L1"/>
  </mergeCells>
  <conditionalFormatting sqref="B27">
    <cfRule type="cellIs" dxfId="5" priority="3" operator="lessThanOrEqual">
      <formula>$B$27</formula>
    </cfRule>
  </conditionalFormatting>
  <conditionalFormatting sqref="M18">
    <cfRule type="cellIs" dxfId="4" priority="2" operator="lessThanOrEqual">
      <formula>$B$27</formula>
    </cfRule>
  </conditionalFormatting>
  <conditionalFormatting sqref="F18">
    <cfRule type="cellIs" dxfId="3" priority="1" operator="lessThanOrEqual">
      <formula>$B$27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D54D-1C5F-44DF-8599-0F59C752F4CD}">
  <dimension ref="A1:O40"/>
  <sheetViews>
    <sheetView zoomScale="80" zoomScaleNormal="80" workbookViewId="0">
      <selection activeCell="A4" sqref="A4:L40"/>
    </sheetView>
  </sheetViews>
  <sheetFormatPr baseColWidth="10" defaultRowHeight="14.4" x14ac:dyDescent="0.3"/>
  <cols>
    <col min="1" max="1" width="46" customWidth="1"/>
    <col min="3" max="3" width="12.109375" bestFit="1" customWidth="1"/>
    <col min="9" max="9" width="11.77734375" bestFit="1" customWidth="1"/>
    <col min="12" max="12" width="11.88671875" bestFit="1" customWidth="1"/>
    <col min="14" max="14" width="10.88671875" customWidth="1"/>
  </cols>
  <sheetData>
    <row r="1" spans="1:15" ht="29.4" customHeight="1" x14ac:dyDescent="0.3">
      <c r="A1" s="100" t="s">
        <v>144</v>
      </c>
      <c r="B1" s="100"/>
      <c r="C1" s="100"/>
    </row>
    <row r="2" spans="1:15" x14ac:dyDescent="0.3">
      <c r="D2" s="72" t="s">
        <v>22</v>
      </c>
    </row>
    <row r="4" spans="1:15" ht="15.6" x14ac:dyDescent="0.3">
      <c r="B4" s="71" t="s">
        <v>133</v>
      </c>
      <c r="C4" s="71" t="s">
        <v>134</v>
      </c>
      <c r="D4" s="71" t="s">
        <v>135</v>
      </c>
      <c r="E4" s="71" t="s">
        <v>136</v>
      </c>
      <c r="F4" s="71" t="s">
        <v>137</v>
      </c>
      <c r="G4" s="71" t="s">
        <v>138</v>
      </c>
      <c r="H4" s="71" t="s">
        <v>139</v>
      </c>
      <c r="I4" s="71" t="s">
        <v>140</v>
      </c>
      <c r="J4" s="71" t="s">
        <v>141</v>
      </c>
      <c r="K4" s="71" t="s">
        <v>142</v>
      </c>
      <c r="L4" s="71" t="s">
        <v>143</v>
      </c>
    </row>
    <row r="5" spans="1:15" ht="15.6" x14ac:dyDescent="0.3">
      <c r="A5" s="77" t="s">
        <v>10</v>
      </c>
      <c r="B5" s="75"/>
      <c r="C5" s="75"/>
      <c r="D5" s="75"/>
      <c r="E5" s="75"/>
      <c r="F5" s="74"/>
      <c r="G5" s="75"/>
      <c r="H5" s="75"/>
      <c r="I5" s="75"/>
      <c r="J5" s="75"/>
      <c r="K5" s="75"/>
      <c r="L5" s="75"/>
    </row>
    <row r="6" spans="1:15" ht="15.6" x14ac:dyDescent="0.3">
      <c r="A6" s="77" t="s">
        <v>79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4"/>
    </row>
    <row r="7" spans="1:15" ht="15.6" x14ac:dyDescent="0.3">
      <c r="A7" s="77" t="s">
        <v>78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4"/>
      <c r="N7" s="79"/>
      <c r="O7" s="79"/>
    </row>
    <row r="8" spans="1:15" ht="15.6" x14ac:dyDescent="0.3">
      <c r="A8" s="77" t="s">
        <v>122</v>
      </c>
      <c r="B8" s="75"/>
      <c r="C8" s="75"/>
      <c r="D8" s="75"/>
      <c r="E8" s="78" t="s">
        <v>116</v>
      </c>
      <c r="F8" s="75"/>
      <c r="G8" s="75"/>
      <c r="H8" s="74"/>
      <c r="I8" s="75"/>
      <c r="J8" s="75"/>
      <c r="K8" s="75"/>
      <c r="L8" s="74"/>
      <c r="N8" s="79"/>
      <c r="O8" s="79"/>
    </row>
    <row r="9" spans="1:15" ht="15.6" x14ac:dyDescent="0.3">
      <c r="A9" s="77" t="s">
        <v>121</v>
      </c>
      <c r="B9" s="75"/>
      <c r="C9" s="75"/>
      <c r="D9" s="75"/>
      <c r="E9" s="78" t="s">
        <v>116</v>
      </c>
      <c r="F9" s="75"/>
      <c r="G9" s="74"/>
      <c r="H9" s="75"/>
      <c r="I9" s="75"/>
      <c r="J9" s="75"/>
      <c r="K9" s="75"/>
      <c r="L9" s="74"/>
      <c r="N9" s="79"/>
      <c r="O9" s="79"/>
    </row>
    <row r="10" spans="1:15" ht="15.6" x14ac:dyDescent="0.3">
      <c r="A10" s="76" t="s">
        <v>91</v>
      </c>
      <c r="B10" s="74"/>
      <c r="C10" s="75"/>
      <c r="D10" s="74"/>
      <c r="E10" s="78" t="s">
        <v>116</v>
      </c>
      <c r="F10" s="74"/>
      <c r="G10" s="74"/>
      <c r="H10" s="75"/>
      <c r="I10" s="75"/>
      <c r="J10" s="74"/>
      <c r="K10" s="74"/>
      <c r="L10" s="74"/>
      <c r="N10" s="79"/>
      <c r="O10" s="79"/>
    </row>
    <row r="11" spans="1:15" ht="15.6" x14ac:dyDescent="0.3">
      <c r="A11" s="76" t="s">
        <v>96</v>
      </c>
      <c r="B11" s="74"/>
      <c r="C11" s="74"/>
      <c r="D11" s="74"/>
      <c r="E11" s="78" t="s">
        <v>116</v>
      </c>
      <c r="F11" s="74"/>
      <c r="G11" s="74"/>
      <c r="H11" s="75"/>
      <c r="I11" s="75"/>
      <c r="J11" s="74"/>
      <c r="K11" s="75"/>
      <c r="L11" s="74"/>
      <c r="N11" s="79"/>
      <c r="O11" s="79"/>
    </row>
    <row r="12" spans="1:15" ht="15.6" x14ac:dyDescent="0.3">
      <c r="A12" s="77" t="s">
        <v>117</v>
      </c>
      <c r="B12" s="75"/>
      <c r="C12" s="75"/>
      <c r="D12" s="75"/>
      <c r="E12" s="75"/>
      <c r="F12" s="74"/>
      <c r="G12" s="75"/>
      <c r="H12" s="75"/>
      <c r="I12" s="75"/>
      <c r="J12" s="75"/>
      <c r="K12" s="75"/>
      <c r="L12" s="74"/>
      <c r="N12" s="79"/>
      <c r="O12" s="79"/>
    </row>
    <row r="13" spans="1:15" ht="15.6" x14ac:dyDescent="0.3">
      <c r="A13" s="76" t="s">
        <v>24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N13" s="79"/>
      <c r="O13" s="79"/>
    </row>
    <row r="14" spans="1:15" ht="15.6" x14ac:dyDescent="0.3">
      <c r="A14" s="77" t="s">
        <v>72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4"/>
      <c r="N14" s="79"/>
      <c r="O14" s="79"/>
    </row>
    <row r="15" spans="1:15" ht="15.6" x14ac:dyDescent="0.3">
      <c r="A15" s="77" t="s">
        <v>73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4"/>
      <c r="N15" s="79"/>
      <c r="O15" s="79"/>
    </row>
    <row r="16" spans="1:15" ht="15.6" x14ac:dyDescent="0.3">
      <c r="A16" s="76" t="s">
        <v>106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N16" s="79"/>
      <c r="O16" s="79"/>
    </row>
    <row r="17" spans="1:15" ht="15.6" x14ac:dyDescent="0.3">
      <c r="A17" s="77" t="s">
        <v>15</v>
      </c>
      <c r="B17" s="75"/>
      <c r="C17" s="75"/>
      <c r="D17" s="75"/>
      <c r="E17" s="75"/>
      <c r="F17" s="74"/>
      <c r="G17" s="75"/>
      <c r="H17" s="74"/>
      <c r="I17" s="75"/>
      <c r="J17" s="75"/>
      <c r="K17" s="75"/>
      <c r="L17" s="75"/>
      <c r="N17" s="79"/>
      <c r="O17" s="79"/>
    </row>
    <row r="18" spans="1:15" ht="15.6" x14ac:dyDescent="0.3">
      <c r="A18" s="77" t="s">
        <v>125</v>
      </c>
      <c r="B18" s="75"/>
      <c r="C18" s="75"/>
      <c r="D18" s="75"/>
      <c r="E18" s="75"/>
      <c r="F18" s="75"/>
      <c r="G18" s="75"/>
      <c r="H18" s="74"/>
      <c r="I18" s="75"/>
      <c r="J18" s="75"/>
      <c r="K18" s="75"/>
      <c r="L18" s="75"/>
      <c r="N18" s="79"/>
      <c r="O18" s="79"/>
    </row>
    <row r="19" spans="1:15" ht="15.6" x14ac:dyDescent="0.3">
      <c r="A19" s="77" t="s">
        <v>119</v>
      </c>
      <c r="B19" s="75"/>
      <c r="C19" s="75"/>
      <c r="D19" s="75"/>
      <c r="E19" s="75"/>
      <c r="F19" s="74"/>
      <c r="G19" s="75"/>
      <c r="H19" s="74"/>
      <c r="I19" s="75"/>
      <c r="J19" s="75"/>
      <c r="K19" s="75"/>
      <c r="L19" s="74"/>
      <c r="N19" s="79"/>
      <c r="O19" s="79"/>
    </row>
    <row r="20" spans="1:15" ht="15.6" x14ac:dyDescent="0.3">
      <c r="A20" s="77" t="s">
        <v>120</v>
      </c>
      <c r="B20" s="75"/>
      <c r="C20" s="75"/>
      <c r="D20" s="75"/>
      <c r="E20" s="75"/>
      <c r="F20" s="74"/>
      <c r="G20" s="75"/>
      <c r="H20" s="74"/>
      <c r="I20" s="75"/>
      <c r="J20" s="75"/>
      <c r="K20" s="75"/>
      <c r="L20" s="75"/>
      <c r="N20" s="79"/>
      <c r="O20" s="79"/>
    </row>
    <row r="21" spans="1:15" ht="15.6" x14ac:dyDescent="0.3">
      <c r="A21" s="77" t="s">
        <v>14</v>
      </c>
      <c r="B21" s="75"/>
      <c r="C21" s="75"/>
      <c r="D21" s="75"/>
      <c r="E21" s="75"/>
      <c r="F21" s="74"/>
      <c r="G21" s="75"/>
      <c r="H21" s="74"/>
      <c r="I21" s="75"/>
      <c r="J21" s="75"/>
      <c r="K21" s="75"/>
      <c r="L21" s="74"/>
      <c r="N21" s="79"/>
      <c r="O21" s="79"/>
    </row>
    <row r="22" spans="1:15" ht="15.6" x14ac:dyDescent="0.3">
      <c r="A22" s="77" t="s">
        <v>123</v>
      </c>
      <c r="B22" s="75"/>
      <c r="C22" s="75"/>
      <c r="D22" s="75"/>
      <c r="E22" s="75"/>
      <c r="F22" s="75"/>
      <c r="G22" s="75"/>
      <c r="H22" s="74"/>
      <c r="I22" s="75"/>
      <c r="J22" s="75"/>
      <c r="K22" s="75"/>
      <c r="L22" s="75"/>
      <c r="N22" s="79"/>
      <c r="O22" s="79"/>
    </row>
    <row r="23" spans="1:15" ht="15.6" x14ac:dyDescent="0.3">
      <c r="A23" s="76" t="s">
        <v>129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4"/>
      <c r="N23" s="79"/>
      <c r="O23" s="79"/>
    </row>
    <row r="24" spans="1:15" ht="15.6" x14ac:dyDescent="0.3">
      <c r="A24" s="76" t="s">
        <v>28</v>
      </c>
      <c r="B24" s="74"/>
      <c r="C24" s="75"/>
      <c r="D24" s="75"/>
      <c r="E24" s="75"/>
      <c r="F24" s="75"/>
      <c r="G24" s="74"/>
      <c r="H24" s="74"/>
      <c r="I24" s="75"/>
      <c r="J24" s="75"/>
      <c r="K24" s="75"/>
      <c r="L24" s="75"/>
      <c r="N24" s="79"/>
      <c r="O24" s="79"/>
    </row>
    <row r="25" spans="1:15" ht="15.6" x14ac:dyDescent="0.3">
      <c r="A25" s="77" t="s">
        <v>115</v>
      </c>
      <c r="B25" s="75"/>
      <c r="C25" s="74"/>
      <c r="D25" s="75"/>
      <c r="E25" s="75"/>
      <c r="F25" s="75"/>
      <c r="G25" s="75"/>
      <c r="H25" s="75"/>
      <c r="I25" s="75"/>
      <c r="J25" s="75"/>
      <c r="K25" s="75"/>
      <c r="L25" s="74"/>
      <c r="N25" s="79"/>
      <c r="O25" s="79"/>
    </row>
    <row r="26" spans="1:15" ht="15.6" x14ac:dyDescent="0.3">
      <c r="A26" s="76" t="s">
        <v>107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N26" s="79"/>
      <c r="O26" s="79"/>
    </row>
    <row r="27" spans="1:15" ht="15.6" x14ac:dyDescent="0.3">
      <c r="A27" s="76" t="s">
        <v>6</v>
      </c>
      <c r="B27" s="74"/>
      <c r="C27" s="74"/>
      <c r="D27" s="74"/>
      <c r="E27" s="74"/>
      <c r="F27" s="74"/>
      <c r="G27" s="74"/>
      <c r="H27" s="74"/>
      <c r="I27" s="75"/>
      <c r="J27" s="74"/>
      <c r="K27" s="74"/>
      <c r="L27" s="74"/>
      <c r="N27" s="79"/>
      <c r="O27" s="79"/>
    </row>
    <row r="28" spans="1:15" ht="15.6" x14ac:dyDescent="0.3">
      <c r="A28" s="76" t="s">
        <v>7</v>
      </c>
      <c r="B28" s="74"/>
      <c r="C28" s="74"/>
      <c r="D28" s="74"/>
      <c r="E28" s="75"/>
      <c r="F28" s="74"/>
      <c r="G28" s="74"/>
      <c r="H28" s="74"/>
      <c r="I28" s="74"/>
      <c r="J28" s="74"/>
      <c r="K28" s="74"/>
      <c r="L28" s="74"/>
      <c r="N28" s="82"/>
      <c r="O28" s="82"/>
    </row>
    <row r="29" spans="1:15" ht="15.6" x14ac:dyDescent="0.3">
      <c r="A29" s="77" t="s">
        <v>126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4"/>
      <c r="N29" s="79"/>
      <c r="O29" s="79"/>
    </row>
    <row r="30" spans="1:15" ht="15.6" x14ac:dyDescent="0.3">
      <c r="A30" s="77" t="s">
        <v>128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4"/>
      <c r="N30" s="79"/>
      <c r="O30" s="79"/>
    </row>
    <row r="31" spans="1:15" ht="15.6" x14ac:dyDescent="0.3">
      <c r="A31" s="76" t="s">
        <v>127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4"/>
      <c r="N31" s="82"/>
      <c r="O31" s="82"/>
    </row>
    <row r="32" spans="1:15" ht="15.6" x14ac:dyDescent="0.3">
      <c r="A32" s="76" t="s">
        <v>8</v>
      </c>
      <c r="B32" s="74"/>
      <c r="C32" s="74"/>
      <c r="D32" s="74"/>
      <c r="E32" s="74"/>
      <c r="F32" s="74"/>
      <c r="G32" s="74"/>
      <c r="H32" s="74"/>
      <c r="I32" s="75"/>
      <c r="J32" s="74"/>
      <c r="K32" s="74"/>
      <c r="L32" s="74"/>
      <c r="N32" s="82"/>
      <c r="O32" s="82"/>
    </row>
    <row r="33" spans="1:15" ht="15.6" x14ac:dyDescent="0.3">
      <c r="A33" s="77" t="s">
        <v>34</v>
      </c>
      <c r="B33" s="75"/>
      <c r="C33" s="75"/>
      <c r="D33" s="75"/>
      <c r="E33" s="74"/>
      <c r="F33" s="75"/>
      <c r="G33" s="75"/>
      <c r="H33" s="75"/>
      <c r="I33" s="75"/>
      <c r="J33" s="75"/>
      <c r="K33" s="75"/>
      <c r="L33" s="75"/>
      <c r="N33" s="82"/>
      <c r="O33" s="82"/>
    </row>
    <row r="34" spans="1:15" ht="15.6" x14ac:dyDescent="0.3">
      <c r="A34" s="76" t="s">
        <v>124</v>
      </c>
      <c r="B34" s="75"/>
      <c r="C34" s="75"/>
      <c r="D34" s="75"/>
      <c r="E34" s="75"/>
      <c r="F34" s="75"/>
      <c r="G34" s="75"/>
      <c r="H34" s="74"/>
      <c r="I34" s="75"/>
      <c r="J34" s="75"/>
      <c r="K34" s="75"/>
      <c r="L34" s="75"/>
      <c r="N34" s="82"/>
      <c r="O34" s="82"/>
    </row>
    <row r="35" spans="1:15" ht="15.6" x14ac:dyDescent="0.3">
      <c r="A35" s="76" t="s">
        <v>108</v>
      </c>
      <c r="B35" s="74"/>
      <c r="C35" s="74"/>
      <c r="D35" s="75"/>
      <c r="E35" s="75"/>
      <c r="F35" s="74"/>
      <c r="G35" s="74"/>
      <c r="H35" s="74"/>
      <c r="I35" s="75"/>
      <c r="J35" s="74"/>
      <c r="K35" s="74"/>
      <c r="L35" s="74"/>
      <c r="N35" s="80"/>
      <c r="O35" s="79"/>
    </row>
    <row r="36" spans="1:15" ht="15.6" x14ac:dyDescent="0.3">
      <c r="A36" s="76" t="s">
        <v>111</v>
      </c>
      <c r="B36" s="74"/>
      <c r="C36" s="74"/>
      <c r="D36" s="74"/>
      <c r="E36" s="75"/>
      <c r="F36" s="74"/>
      <c r="G36" s="74"/>
      <c r="H36" s="74"/>
      <c r="I36" s="75"/>
      <c r="J36" s="75"/>
      <c r="K36" s="75"/>
      <c r="L36" s="74"/>
      <c r="N36" s="81"/>
      <c r="O36" s="81"/>
    </row>
    <row r="37" spans="1:15" ht="15.6" x14ac:dyDescent="0.3">
      <c r="A37" s="76" t="s">
        <v>112</v>
      </c>
      <c r="B37" s="74"/>
      <c r="C37" s="74"/>
      <c r="D37" s="74"/>
      <c r="E37" s="75"/>
      <c r="F37" s="74"/>
      <c r="G37" s="74"/>
      <c r="H37" s="74"/>
      <c r="I37" s="75"/>
      <c r="J37" s="74"/>
      <c r="K37" s="75"/>
      <c r="L37" s="74"/>
    </row>
    <row r="38" spans="1:15" ht="15.6" x14ac:dyDescent="0.3">
      <c r="A38" s="76" t="s">
        <v>23</v>
      </c>
      <c r="B38" s="74"/>
      <c r="C38" s="74"/>
      <c r="D38" s="74"/>
      <c r="E38" s="74"/>
      <c r="F38" s="75"/>
      <c r="G38" s="74"/>
      <c r="H38" s="74"/>
      <c r="I38" s="75"/>
      <c r="J38" s="74"/>
      <c r="K38" s="74"/>
      <c r="L38" s="75"/>
    </row>
    <row r="39" spans="1:15" ht="15.6" x14ac:dyDescent="0.3">
      <c r="A39" s="77" t="s">
        <v>16</v>
      </c>
      <c r="B39" s="75"/>
      <c r="C39" s="75"/>
      <c r="D39" s="75"/>
      <c r="E39" s="75"/>
      <c r="F39" s="74"/>
      <c r="G39" s="74"/>
      <c r="H39" s="75"/>
      <c r="I39" s="75"/>
      <c r="J39" s="75"/>
      <c r="K39" s="75"/>
      <c r="L39" s="75"/>
    </row>
    <row r="40" spans="1:15" ht="15.6" x14ac:dyDescent="0.3">
      <c r="A40" s="77" t="s">
        <v>118</v>
      </c>
      <c r="B40" s="75"/>
      <c r="C40" s="75"/>
      <c r="D40" s="75"/>
      <c r="E40" s="75"/>
      <c r="F40" s="74"/>
      <c r="G40" s="75"/>
      <c r="H40" s="75"/>
      <c r="I40" s="75"/>
      <c r="J40" s="75"/>
      <c r="K40" s="75"/>
      <c r="L40" s="74"/>
    </row>
  </sheetData>
  <sortState ref="A5:L40">
    <sortCondition ref="A5"/>
  </sortState>
  <dataConsolidate function="countNums"/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95F0-7FDE-418F-8D95-B8FAD04C4A1E}">
  <dimension ref="A1:L39"/>
  <sheetViews>
    <sheetView zoomScale="80" zoomScaleNormal="80" workbookViewId="0">
      <selection activeCell="F4" sqref="F4"/>
    </sheetView>
  </sheetViews>
  <sheetFormatPr baseColWidth="10" defaultRowHeight="14.4" x14ac:dyDescent="0.3"/>
  <cols>
    <col min="1" max="1" width="44.33203125" bestFit="1" customWidth="1"/>
  </cols>
  <sheetData>
    <row r="1" spans="1:12" ht="15.6" x14ac:dyDescent="0.3">
      <c r="A1" s="71" t="s">
        <v>145</v>
      </c>
    </row>
    <row r="3" spans="1:12" ht="15.6" x14ac:dyDescent="0.3">
      <c r="B3" s="71" t="s">
        <v>133</v>
      </c>
      <c r="C3" s="71" t="s">
        <v>134</v>
      </c>
      <c r="D3" s="71" t="s">
        <v>135</v>
      </c>
      <c r="E3" s="71" t="s">
        <v>136</v>
      </c>
      <c r="F3" s="71" t="s">
        <v>137</v>
      </c>
      <c r="G3" s="71" t="s">
        <v>138</v>
      </c>
      <c r="H3" s="71" t="s">
        <v>139</v>
      </c>
      <c r="I3" s="71" t="s">
        <v>140</v>
      </c>
      <c r="J3" s="71" t="s">
        <v>141</v>
      </c>
      <c r="K3" s="71" t="s">
        <v>142</v>
      </c>
      <c r="L3" s="71" t="s">
        <v>143</v>
      </c>
    </row>
    <row r="4" spans="1:12" ht="15.6" x14ac:dyDescent="0.3">
      <c r="A4" s="77" t="s">
        <v>10</v>
      </c>
      <c r="B4" s="75"/>
      <c r="C4" s="75"/>
      <c r="D4" s="75"/>
      <c r="E4" s="75"/>
      <c r="F4" s="74"/>
      <c r="G4" s="75"/>
      <c r="H4" s="75"/>
      <c r="I4" s="75"/>
      <c r="J4" s="75"/>
      <c r="K4" s="75"/>
      <c r="L4" s="75"/>
    </row>
    <row r="5" spans="1:12" ht="15.6" x14ac:dyDescent="0.3">
      <c r="A5" s="77" t="s">
        <v>79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4"/>
    </row>
    <row r="6" spans="1:12" ht="15.6" x14ac:dyDescent="0.3">
      <c r="A6" s="77" t="s">
        <v>78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4"/>
    </row>
    <row r="7" spans="1:12" ht="15.6" x14ac:dyDescent="0.3">
      <c r="A7" s="77" t="s">
        <v>122</v>
      </c>
      <c r="B7" s="75"/>
      <c r="C7" s="75"/>
      <c r="D7" s="75"/>
      <c r="E7" s="78" t="s">
        <v>116</v>
      </c>
      <c r="F7" s="75"/>
      <c r="G7" s="75"/>
      <c r="H7" s="74"/>
      <c r="I7" s="75"/>
      <c r="J7" s="75"/>
      <c r="K7" s="75"/>
      <c r="L7" s="74"/>
    </row>
    <row r="8" spans="1:12" ht="15.6" x14ac:dyDescent="0.3">
      <c r="A8" s="77" t="s">
        <v>121</v>
      </c>
      <c r="B8" s="75"/>
      <c r="C8" s="75"/>
      <c r="D8" s="75"/>
      <c r="E8" s="78" t="s">
        <v>116</v>
      </c>
      <c r="F8" s="75"/>
      <c r="G8" s="74"/>
      <c r="H8" s="75"/>
      <c r="I8" s="75"/>
      <c r="J8" s="75"/>
      <c r="K8" s="75"/>
      <c r="L8" s="74"/>
    </row>
    <row r="9" spans="1:12" ht="15.6" x14ac:dyDescent="0.3">
      <c r="A9" s="76" t="s">
        <v>91</v>
      </c>
      <c r="B9" s="74"/>
      <c r="C9" s="75"/>
      <c r="D9" s="74"/>
      <c r="E9" s="78" t="s">
        <v>116</v>
      </c>
      <c r="F9" s="74"/>
      <c r="G9" s="74"/>
      <c r="H9" s="75"/>
      <c r="I9" s="75"/>
      <c r="J9" s="74"/>
      <c r="K9" s="74"/>
      <c r="L9" s="74"/>
    </row>
    <row r="10" spans="1:12" ht="15.6" x14ac:dyDescent="0.3">
      <c r="A10" s="76" t="s">
        <v>96</v>
      </c>
      <c r="B10" s="74"/>
      <c r="C10" s="74"/>
      <c r="D10" s="74"/>
      <c r="E10" s="78" t="s">
        <v>116</v>
      </c>
      <c r="F10" s="74"/>
      <c r="G10" s="74"/>
      <c r="H10" s="75"/>
      <c r="I10" s="75"/>
      <c r="J10" s="74"/>
      <c r="K10" s="75"/>
      <c r="L10" s="74"/>
    </row>
    <row r="11" spans="1:12" ht="15.6" x14ac:dyDescent="0.3">
      <c r="A11" s="77" t="s">
        <v>117</v>
      </c>
      <c r="B11" s="75"/>
      <c r="C11" s="75"/>
      <c r="D11" s="75"/>
      <c r="E11" s="75"/>
      <c r="F11" s="74"/>
      <c r="G11" s="75"/>
      <c r="H11" s="75"/>
      <c r="I11" s="75"/>
      <c r="J11" s="75"/>
      <c r="K11" s="75"/>
      <c r="L11" s="74"/>
    </row>
    <row r="12" spans="1:12" ht="15.6" x14ac:dyDescent="0.3">
      <c r="A12" s="76" t="s">
        <v>24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</row>
    <row r="13" spans="1:12" ht="15.6" x14ac:dyDescent="0.3">
      <c r="A13" s="77" t="s">
        <v>72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4"/>
    </row>
    <row r="14" spans="1:12" ht="15.6" x14ac:dyDescent="0.3">
      <c r="A14" s="77" t="s">
        <v>73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4"/>
    </row>
    <row r="15" spans="1:12" ht="15.6" x14ac:dyDescent="0.3">
      <c r="A15" s="76" t="s">
        <v>106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</row>
    <row r="16" spans="1:12" ht="15.6" x14ac:dyDescent="0.3">
      <c r="A16" s="77" t="s">
        <v>15</v>
      </c>
      <c r="B16" s="75"/>
      <c r="C16" s="75"/>
      <c r="D16" s="75"/>
      <c r="E16" s="75"/>
      <c r="F16" s="74"/>
      <c r="G16" s="75"/>
      <c r="H16" s="74"/>
      <c r="I16" s="75"/>
      <c r="J16" s="75"/>
      <c r="K16" s="75"/>
      <c r="L16" s="75"/>
    </row>
    <row r="17" spans="1:12" ht="15.6" x14ac:dyDescent="0.3">
      <c r="A17" s="77" t="s">
        <v>125</v>
      </c>
      <c r="B17" s="75"/>
      <c r="C17" s="75"/>
      <c r="D17" s="75"/>
      <c r="E17" s="75"/>
      <c r="F17" s="75"/>
      <c r="G17" s="75"/>
      <c r="H17" s="74"/>
      <c r="I17" s="75"/>
      <c r="J17" s="75"/>
      <c r="K17" s="75"/>
      <c r="L17" s="75"/>
    </row>
    <row r="18" spans="1:12" ht="15.6" x14ac:dyDescent="0.3">
      <c r="A18" s="77" t="s">
        <v>119</v>
      </c>
      <c r="B18" s="75"/>
      <c r="C18" s="75"/>
      <c r="D18" s="75"/>
      <c r="E18" s="75"/>
      <c r="F18" s="74"/>
      <c r="G18" s="75"/>
      <c r="H18" s="74"/>
      <c r="I18" s="75"/>
      <c r="J18" s="75"/>
      <c r="K18" s="75"/>
      <c r="L18" s="74"/>
    </row>
    <row r="19" spans="1:12" ht="15.6" x14ac:dyDescent="0.3">
      <c r="A19" s="77" t="s">
        <v>120</v>
      </c>
      <c r="B19" s="75"/>
      <c r="C19" s="75"/>
      <c r="D19" s="75"/>
      <c r="E19" s="75"/>
      <c r="F19" s="74"/>
      <c r="G19" s="75"/>
      <c r="H19" s="74"/>
      <c r="I19" s="75"/>
      <c r="J19" s="75"/>
      <c r="K19" s="75"/>
      <c r="L19" s="75"/>
    </row>
    <row r="20" spans="1:12" ht="15.6" x14ac:dyDescent="0.3">
      <c r="A20" s="77" t="s">
        <v>14</v>
      </c>
      <c r="B20" s="75"/>
      <c r="C20" s="75"/>
      <c r="D20" s="75"/>
      <c r="E20" s="75"/>
      <c r="F20" s="74"/>
      <c r="G20" s="75"/>
      <c r="H20" s="74"/>
      <c r="I20" s="75"/>
      <c r="J20" s="75"/>
      <c r="K20" s="75"/>
      <c r="L20" s="74"/>
    </row>
    <row r="21" spans="1:12" ht="15.6" x14ac:dyDescent="0.3">
      <c r="A21" s="77" t="s">
        <v>123</v>
      </c>
      <c r="B21" s="75"/>
      <c r="C21" s="75"/>
      <c r="D21" s="75"/>
      <c r="E21" s="75"/>
      <c r="F21" s="75"/>
      <c r="G21" s="75"/>
      <c r="H21" s="74"/>
      <c r="I21" s="75"/>
      <c r="J21" s="75"/>
      <c r="K21" s="75"/>
      <c r="L21" s="75"/>
    </row>
    <row r="22" spans="1:12" ht="15.6" x14ac:dyDescent="0.3">
      <c r="A22" s="76" t="s">
        <v>129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4"/>
    </row>
    <row r="23" spans="1:12" ht="15.6" x14ac:dyDescent="0.3">
      <c r="A23" s="76" t="s">
        <v>28</v>
      </c>
      <c r="B23" s="74"/>
      <c r="C23" s="75"/>
      <c r="D23" s="75"/>
      <c r="E23" s="75"/>
      <c r="F23" s="75"/>
      <c r="G23" s="74"/>
      <c r="H23" s="74"/>
      <c r="I23" s="75"/>
      <c r="J23" s="75"/>
      <c r="K23" s="75"/>
      <c r="L23" s="75"/>
    </row>
    <row r="24" spans="1:12" ht="15.6" x14ac:dyDescent="0.3">
      <c r="A24" s="77" t="s">
        <v>115</v>
      </c>
      <c r="B24" s="75"/>
      <c r="C24" s="74"/>
      <c r="D24" s="75"/>
      <c r="E24" s="75"/>
      <c r="F24" s="75"/>
      <c r="G24" s="75"/>
      <c r="H24" s="75"/>
      <c r="I24" s="75"/>
      <c r="J24" s="75"/>
      <c r="K24" s="75"/>
      <c r="L24" s="74"/>
    </row>
    <row r="25" spans="1:12" ht="15.6" x14ac:dyDescent="0.3">
      <c r="A25" s="76" t="s">
        <v>107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</row>
    <row r="26" spans="1:12" ht="15.6" x14ac:dyDescent="0.3">
      <c r="A26" s="76" t="s">
        <v>6</v>
      </c>
      <c r="B26" s="74"/>
      <c r="C26" s="74"/>
      <c r="D26" s="74"/>
      <c r="E26" s="74"/>
      <c r="F26" s="74"/>
      <c r="G26" s="74"/>
      <c r="H26" s="74"/>
      <c r="I26" s="75"/>
      <c r="J26" s="74"/>
      <c r="K26" s="74"/>
      <c r="L26" s="74"/>
    </row>
    <row r="27" spans="1:12" ht="15.6" x14ac:dyDescent="0.3">
      <c r="A27" s="76" t="s">
        <v>7</v>
      </c>
      <c r="B27" s="74"/>
      <c r="C27" s="74"/>
      <c r="D27" s="74"/>
      <c r="E27" s="75"/>
      <c r="F27" s="74"/>
      <c r="G27" s="74"/>
      <c r="H27" s="74"/>
      <c r="I27" s="74"/>
      <c r="J27" s="74"/>
      <c r="K27" s="74"/>
      <c r="L27" s="74"/>
    </row>
    <row r="28" spans="1:12" ht="15.6" x14ac:dyDescent="0.3">
      <c r="A28" s="77" t="s">
        <v>126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4"/>
    </row>
    <row r="29" spans="1:12" ht="15.6" x14ac:dyDescent="0.3">
      <c r="A29" s="77" t="s">
        <v>128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4"/>
    </row>
    <row r="30" spans="1:12" ht="15.6" x14ac:dyDescent="0.3">
      <c r="A30" s="76" t="s">
        <v>127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4"/>
    </row>
    <row r="31" spans="1:12" ht="15.6" x14ac:dyDescent="0.3">
      <c r="A31" s="76" t="s">
        <v>8</v>
      </c>
      <c r="B31" s="74"/>
      <c r="C31" s="74"/>
      <c r="D31" s="74"/>
      <c r="E31" s="74"/>
      <c r="F31" s="74"/>
      <c r="G31" s="74"/>
      <c r="H31" s="74"/>
      <c r="I31" s="75"/>
      <c r="J31" s="74"/>
      <c r="K31" s="74"/>
      <c r="L31" s="74"/>
    </row>
    <row r="32" spans="1:12" ht="15.6" x14ac:dyDescent="0.3">
      <c r="A32" s="77" t="s">
        <v>34</v>
      </c>
      <c r="B32" s="75"/>
      <c r="C32" s="75"/>
      <c r="D32" s="75"/>
      <c r="E32" s="74"/>
      <c r="F32" s="75"/>
      <c r="G32" s="75"/>
      <c r="H32" s="75"/>
      <c r="I32" s="75"/>
      <c r="J32" s="75"/>
      <c r="K32" s="75"/>
      <c r="L32" s="75"/>
    </row>
    <row r="33" spans="1:12" ht="15.6" x14ac:dyDescent="0.3">
      <c r="A33" s="76" t="s">
        <v>124</v>
      </c>
      <c r="B33" s="75"/>
      <c r="C33" s="75"/>
      <c r="D33" s="75"/>
      <c r="E33" s="75"/>
      <c r="F33" s="75"/>
      <c r="G33" s="75"/>
      <c r="H33" s="74"/>
      <c r="I33" s="75"/>
      <c r="J33" s="75"/>
      <c r="K33" s="75"/>
      <c r="L33" s="75"/>
    </row>
    <row r="34" spans="1:12" ht="15.6" x14ac:dyDescent="0.3">
      <c r="A34" s="76" t="s">
        <v>108</v>
      </c>
      <c r="B34" s="74"/>
      <c r="C34" s="74"/>
      <c r="D34" s="75"/>
      <c r="E34" s="75"/>
      <c r="F34" s="74"/>
      <c r="G34" s="74"/>
      <c r="H34" s="74"/>
      <c r="I34" s="75"/>
      <c r="J34" s="74"/>
      <c r="K34" s="74"/>
      <c r="L34" s="74"/>
    </row>
    <row r="35" spans="1:12" ht="15.6" x14ac:dyDescent="0.3">
      <c r="A35" s="76" t="s">
        <v>111</v>
      </c>
      <c r="B35" s="74"/>
      <c r="C35" s="74"/>
      <c r="D35" s="74"/>
      <c r="E35" s="75"/>
      <c r="F35" s="74"/>
      <c r="G35" s="74"/>
      <c r="H35" s="74"/>
      <c r="I35" s="75"/>
      <c r="J35" s="75"/>
      <c r="K35" s="75"/>
      <c r="L35" s="74"/>
    </row>
    <row r="36" spans="1:12" ht="15.6" x14ac:dyDescent="0.3">
      <c r="A36" s="76" t="s">
        <v>112</v>
      </c>
      <c r="B36" s="74"/>
      <c r="C36" s="74"/>
      <c r="D36" s="74"/>
      <c r="E36" s="75"/>
      <c r="F36" s="74"/>
      <c r="G36" s="74"/>
      <c r="H36" s="74"/>
      <c r="I36" s="75"/>
      <c r="J36" s="74"/>
      <c r="K36" s="75"/>
      <c r="L36" s="74"/>
    </row>
    <row r="37" spans="1:12" ht="15.6" x14ac:dyDescent="0.3">
      <c r="A37" s="76" t="s">
        <v>23</v>
      </c>
      <c r="B37" s="74"/>
      <c r="C37" s="74"/>
      <c r="D37" s="74"/>
      <c r="E37" s="74"/>
      <c r="F37" s="75"/>
      <c r="G37" s="74"/>
      <c r="H37" s="74"/>
      <c r="I37" s="75"/>
      <c r="J37" s="74"/>
      <c r="K37" s="74"/>
      <c r="L37" s="75"/>
    </row>
    <row r="38" spans="1:12" ht="15.6" x14ac:dyDescent="0.3">
      <c r="A38" s="77" t="s">
        <v>16</v>
      </c>
      <c r="B38" s="75"/>
      <c r="C38" s="75"/>
      <c r="D38" s="75"/>
      <c r="E38" s="75"/>
      <c r="F38" s="74"/>
      <c r="G38" s="74"/>
      <c r="H38" s="75"/>
      <c r="I38" s="75"/>
      <c r="J38" s="75"/>
      <c r="K38" s="75"/>
      <c r="L38" s="75"/>
    </row>
    <row r="39" spans="1:12" ht="15.6" x14ac:dyDescent="0.3">
      <c r="A39" s="77" t="s">
        <v>118</v>
      </c>
      <c r="B39" s="75"/>
      <c r="C39" s="75"/>
      <c r="D39" s="75"/>
      <c r="E39" s="75"/>
      <c r="F39" s="74"/>
      <c r="G39" s="75"/>
      <c r="H39" s="75"/>
      <c r="I39" s="75"/>
      <c r="J39" s="75"/>
      <c r="K39" s="75"/>
      <c r="L39" s="7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E0FDC-F497-43AC-92C3-0EA6427583BE}">
  <dimension ref="A1:DC38"/>
  <sheetViews>
    <sheetView tabSelected="1" zoomScale="80" zoomScaleNormal="80" workbookViewId="0">
      <pane ySplit="5" topLeftCell="A12" activePane="bottomLeft" state="frozen"/>
      <selection pane="bottomLeft" activeCell="B3" sqref="B3"/>
    </sheetView>
  </sheetViews>
  <sheetFormatPr baseColWidth="10" defaultRowHeight="14.4" x14ac:dyDescent="0.3"/>
  <cols>
    <col min="1" max="1" width="15.44140625" customWidth="1"/>
    <col min="2" max="2" width="10.5546875" customWidth="1"/>
    <col min="3" max="3" width="9.88671875" customWidth="1"/>
    <col min="4" max="4" width="12.88671875" customWidth="1"/>
    <col min="5" max="5" width="17.109375" bestFit="1" customWidth="1"/>
    <col min="6" max="6" width="6.6640625" customWidth="1"/>
    <col min="7" max="7" width="17.33203125" customWidth="1"/>
    <col min="8" max="8" width="10.33203125" customWidth="1"/>
    <col min="9" max="9" width="9.6640625" customWidth="1"/>
    <col min="10" max="10" width="14.109375" customWidth="1"/>
    <col min="11" max="11" width="17.109375" bestFit="1" customWidth="1"/>
    <col min="12" max="12" width="7" customWidth="1"/>
    <col min="13" max="13" width="16.109375" customWidth="1"/>
    <col min="14" max="14" width="9.77734375" customWidth="1"/>
    <col min="15" max="15" width="9.5546875" customWidth="1"/>
    <col min="16" max="16" width="13.77734375" customWidth="1"/>
    <col min="17" max="17" width="17.109375" bestFit="1" customWidth="1"/>
    <col min="18" max="18" width="8.109375" customWidth="1"/>
    <col min="19" max="19" width="17.88671875" customWidth="1"/>
    <col min="20" max="20" width="9.44140625" customWidth="1"/>
    <col min="21" max="21" width="9.88671875" customWidth="1"/>
    <col min="22" max="22" width="13.77734375" customWidth="1"/>
    <col min="23" max="23" width="17.109375" bestFit="1" customWidth="1"/>
    <col min="24" max="24" width="8.109375" customWidth="1"/>
    <col min="25" max="25" width="17.21875" customWidth="1"/>
    <col min="26" max="26" width="9.5546875" customWidth="1"/>
    <col min="27" max="27" width="9" customWidth="1"/>
    <col min="28" max="28" width="13.88671875" customWidth="1"/>
    <col min="29" max="29" width="17.109375" bestFit="1" customWidth="1"/>
    <col min="30" max="30" width="8.109375" customWidth="1"/>
    <col min="31" max="31" width="16.5546875" customWidth="1"/>
    <col min="32" max="32" width="10" customWidth="1"/>
    <col min="33" max="33" width="9.77734375" customWidth="1"/>
    <col min="34" max="34" width="14.5546875" customWidth="1"/>
    <col min="35" max="35" width="17.109375" bestFit="1" customWidth="1"/>
    <col min="36" max="36" width="8.44140625" customWidth="1"/>
    <col min="37" max="37" width="15.33203125" customWidth="1"/>
    <col min="40" max="40" width="12.44140625" bestFit="1" customWidth="1"/>
    <col min="41" max="41" width="17.109375" bestFit="1" customWidth="1"/>
    <col min="42" max="42" width="8.21875" customWidth="1"/>
    <col min="43" max="43" width="15.6640625" customWidth="1"/>
    <col min="46" max="46" width="12.44140625" bestFit="1" customWidth="1"/>
    <col min="47" max="47" width="17.109375" bestFit="1" customWidth="1"/>
    <col min="48" max="48" width="8" customWidth="1"/>
    <col min="49" max="49" width="16.5546875" customWidth="1"/>
    <col min="52" max="52" width="12.44140625" bestFit="1" customWidth="1"/>
    <col min="53" max="53" width="17.109375" bestFit="1" customWidth="1"/>
    <col min="54" max="54" width="7.88671875" customWidth="1"/>
    <col min="55" max="55" width="16.109375" customWidth="1"/>
    <col min="58" max="58" width="12.44140625" bestFit="1" customWidth="1"/>
    <col min="59" max="59" width="17.109375" bestFit="1" customWidth="1"/>
    <col min="60" max="60" width="8.33203125" customWidth="1"/>
    <col min="61" max="61" width="15.77734375" bestFit="1" customWidth="1"/>
    <col min="64" max="64" width="12.44140625" bestFit="1" customWidth="1"/>
    <col min="65" max="65" width="17.109375" bestFit="1" customWidth="1"/>
    <col min="66" max="66" width="8.44140625" customWidth="1"/>
    <col min="67" max="67" width="15.77734375" bestFit="1" customWidth="1"/>
    <col min="70" max="70" width="12.44140625" bestFit="1" customWidth="1"/>
    <col min="71" max="71" width="17.109375" bestFit="1" customWidth="1"/>
    <col min="72" max="72" width="8.88671875" customWidth="1"/>
    <col min="73" max="73" width="16.6640625" customWidth="1"/>
    <col min="76" max="76" width="12.44140625" bestFit="1" customWidth="1"/>
    <col min="77" max="77" width="17.109375" bestFit="1" customWidth="1"/>
    <col min="78" max="78" width="8.44140625" customWidth="1"/>
    <col min="79" max="107" width="11.5546875" style="64"/>
  </cols>
  <sheetData>
    <row r="1" spans="1:78" ht="27" customHeight="1" x14ac:dyDescent="0.3">
      <c r="A1" s="101" t="s">
        <v>89</v>
      </c>
      <c r="B1" s="101"/>
      <c r="C1" s="101"/>
    </row>
    <row r="2" spans="1:78" ht="18" x14ac:dyDescent="0.35">
      <c r="A2" s="40" t="s">
        <v>90</v>
      </c>
      <c r="B2" s="102" t="s">
        <v>132</v>
      </c>
      <c r="C2" s="102"/>
    </row>
    <row r="5" spans="1:78" ht="16.2" thickBot="1" x14ac:dyDescent="0.35">
      <c r="A5" s="76" t="s">
        <v>91</v>
      </c>
      <c r="B5" s="42"/>
      <c r="C5" s="42"/>
      <c r="D5" s="42"/>
      <c r="E5" s="83"/>
      <c r="F5" s="48"/>
      <c r="G5" s="76" t="s">
        <v>96</v>
      </c>
      <c r="H5" s="42"/>
      <c r="I5" s="42"/>
      <c r="J5" s="42"/>
      <c r="K5" s="83"/>
      <c r="L5" s="48"/>
      <c r="M5" s="76" t="s">
        <v>24</v>
      </c>
      <c r="N5" s="42"/>
      <c r="O5" s="42"/>
      <c r="P5" s="42"/>
      <c r="Q5" s="83"/>
      <c r="R5" s="48"/>
      <c r="S5" s="76" t="s">
        <v>106</v>
      </c>
      <c r="T5" s="42"/>
      <c r="U5" s="42"/>
      <c r="V5" s="42"/>
      <c r="W5" s="83"/>
      <c r="X5" s="48"/>
      <c r="Y5" s="76" t="s">
        <v>28</v>
      </c>
      <c r="Z5" s="42"/>
      <c r="AA5" s="42"/>
      <c r="AB5" s="42"/>
      <c r="AC5" s="83"/>
      <c r="AD5" s="48"/>
      <c r="AE5" s="76" t="s">
        <v>107</v>
      </c>
      <c r="AF5" s="42"/>
      <c r="AG5" s="42"/>
      <c r="AH5" s="42"/>
      <c r="AI5" s="83"/>
      <c r="AJ5" s="48"/>
      <c r="AK5" s="76" t="s">
        <v>6</v>
      </c>
      <c r="AL5" s="42"/>
      <c r="AM5" s="42"/>
      <c r="AN5" s="42"/>
      <c r="AO5" s="83"/>
      <c r="AP5" s="48"/>
      <c r="AQ5" s="68" t="s">
        <v>7</v>
      </c>
      <c r="AR5" s="42"/>
      <c r="AS5" s="42"/>
      <c r="AT5" s="42"/>
      <c r="AU5" s="83"/>
      <c r="AV5" s="48"/>
      <c r="AW5" s="76" t="s">
        <v>8</v>
      </c>
      <c r="AX5" s="42"/>
      <c r="AY5" s="42"/>
      <c r="AZ5" s="42"/>
      <c r="BA5" s="83"/>
      <c r="BB5" s="48"/>
      <c r="BC5" s="76" t="s">
        <v>108</v>
      </c>
      <c r="BD5" s="42"/>
      <c r="BE5" s="42"/>
      <c r="BF5" s="42"/>
      <c r="BG5" s="83"/>
      <c r="BH5" s="48"/>
      <c r="BI5" s="76" t="s">
        <v>111</v>
      </c>
      <c r="BJ5" s="42"/>
      <c r="BK5" s="42"/>
      <c r="BL5" s="42"/>
      <c r="BM5" s="83"/>
      <c r="BN5" s="48"/>
      <c r="BO5" s="76" t="s">
        <v>112</v>
      </c>
      <c r="BP5" s="42"/>
      <c r="BQ5" s="42"/>
      <c r="BR5" s="42"/>
      <c r="BS5" s="83"/>
      <c r="BT5" s="48"/>
      <c r="BU5" s="76" t="s">
        <v>23</v>
      </c>
      <c r="BV5" s="42"/>
      <c r="BW5" s="42"/>
      <c r="BX5" s="42"/>
      <c r="BY5" s="83"/>
      <c r="BZ5" s="48"/>
    </row>
    <row r="6" spans="1:78" ht="29.4" thickBot="1" x14ac:dyDescent="0.35">
      <c r="A6" s="63" t="s">
        <v>93</v>
      </c>
      <c r="B6" s="41">
        <v>500</v>
      </c>
      <c r="C6" s="55" t="s">
        <v>98</v>
      </c>
      <c r="D6" s="41">
        <v>1</v>
      </c>
      <c r="E6" s="81"/>
      <c r="F6" s="49"/>
      <c r="G6" s="62" t="s">
        <v>97</v>
      </c>
      <c r="H6" s="41" t="s">
        <v>22</v>
      </c>
      <c r="I6" s="54" t="s">
        <v>98</v>
      </c>
      <c r="J6" s="41"/>
      <c r="K6" s="89"/>
      <c r="L6" s="49"/>
      <c r="M6" s="62" t="s">
        <v>93</v>
      </c>
      <c r="N6" s="41"/>
      <c r="O6" s="55" t="s">
        <v>98</v>
      </c>
      <c r="P6" s="41"/>
      <c r="Q6" s="89"/>
      <c r="R6" s="49"/>
      <c r="S6" s="62" t="s">
        <v>93</v>
      </c>
      <c r="T6" s="41"/>
      <c r="U6" s="55" t="s">
        <v>98</v>
      </c>
      <c r="V6" s="41"/>
      <c r="W6" s="89"/>
      <c r="X6" s="49"/>
      <c r="Y6" s="62" t="s">
        <v>93</v>
      </c>
      <c r="Z6" s="41" t="s">
        <v>22</v>
      </c>
      <c r="AA6" s="55" t="s">
        <v>98</v>
      </c>
      <c r="AB6" s="41"/>
      <c r="AC6" s="89"/>
      <c r="AD6" s="49"/>
      <c r="AE6" s="62" t="s">
        <v>93</v>
      </c>
      <c r="AF6" s="41"/>
      <c r="AG6" s="55" t="s">
        <v>98</v>
      </c>
      <c r="AH6" s="41"/>
      <c r="AI6" s="89"/>
      <c r="AJ6" s="49"/>
      <c r="AK6" s="62" t="s">
        <v>93</v>
      </c>
      <c r="AL6" s="41"/>
      <c r="AM6" s="55" t="s">
        <v>98</v>
      </c>
      <c r="AN6" s="41"/>
      <c r="AO6" s="89"/>
      <c r="AP6" s="49"/>
      <c r="AQ6" s="62" t="s">
        <v>93</v>
      </c>
      <c r="AR6" s="41"/>
      <c r="AS6" s="55" t="s">
        <v>98</v>
      </c>
      <c r="AT6" s="41"/>
      <c r="AU6" s="89"/>
      <c r="AV6" s="49"/>
      <c r="AW6" s="62" t="s">
        <v>109</v>
      </c>
      <c r="AX6" s="41"/>
      <c r="AY6" s="55" t="s">
        <v>98</v>
      </c>
      <c r="AZ6" s="41"/>
      <c r="BA6" s="89"/>
      <c r="BB6" s="49"/>
      <c r="BC6" s="62" t="s">
        <v>109</v>
      </c>
      <c r="BD6" s="41"/>
      <c r="BE6" s="55" t="s">
        <v>98</v>
      </c>
      <c r="BF6" s="41"/>
      <c r="BG6" s="89"/>
      <c r="BH6" s="49"/>
      <c r="BI6" s="62" t="s">
        <v>109</v>
      </c>
      <c r="BJ6" s="41"/>
      <c r="BK6" s="55" t="s">
        <v>98</v>
      </c>
      <c r="BL6" s="41"/>
      <c r="BM6" s="89"/>
      <c r="BN6" s="49"/>
      <c r="BO6" s="62" t="s">
        <v>93</v>
      </c>
      <c r="BP6" s="41"/>
      <c r="BQ6" s="55" t="s">
        <v>98</v>
      </c>
      <c r="BR6" s="41"/>
      <c r="BS6" s="89"/>
      <c r="BT6" s="49"/>
      <c r="BU6" s="62" t="s">
        <v>93</v>
      </c>
      <c r="BV6" s="41"/>
      <c r="BW6" s="55" t="s">
        <v>98</v>
      </c>
      <c r="BX6" s="41"/>
      <c r="BY6" s="89"/>
      <c r="BZ6" s="49"/>
    </row>
    <row r="7" spans="1:78" x14ac:dyDescent="0.3">
      <c r="A7" s="43"/>
      <c r="B7" s="44"/>
      <c r="C7" s="44"/>
      <c r="D7" s="44"/>
      <c r="E7" s="44"/>
      <c r="F7" s="44"/>
      <c r="G7" s="87"/>
      <c r="H7" s="44"/>
      <c r="I7" s="44"/>
      <c r="J7" s="44"/>
      <c r="K7" s="44"/>
      <c r="L7" s="50"/>
      <c r="M7" s="44"/>
      <c r="N7" s="44"/>
      <c r="O7" s="44"/>
      <c r="P7" s="44"/>
      <c r="Q7" s="44"/>
      <c r="R7" s="50"/>
      <c r="S7" s="44"/>
      <c r="T7" s="44"/>
      <c r="U7" s="44"/>
      <c r="V7" s="44"/>
      <c r="W7" s="44"/>
      <c r="X7" s="50"/>
      <c r="Y7" s="44"/>
      <c r="Z7" s="44"/>
      <c r="AA7" s="44"/>
      <c r="AB7" s="44"/>
      <c r="AC7" s="44"/>
      <c r="AD7" s="50"/>
      <c r="AE7" s="44"/>
      <c r="AF7" s="44"/>
      <c r="AG7" s="44"/>
      <c r="AH7" s="44"/>
      <c r="AI7" s="44"/>
      <c r="AJ7" s="50"/>
      <c r="AK7" s="44"/>
      <c r="AL7" s="44"/>
      <c r="AM7" s="44"/>
      <c r="AN7" s="44"/>
      <c r="AO7" s="44"/>
      <c r="AP7" s="50"/>
      <c r="AQ7" s="44"/>
      <c r="AR7" s="44"/>
      <c r="AS7" s="44"/>
      <c r="AT7" s="44"/>
      <c r="AU7" s="44"/>
      <c r="AV7" s="50"/>
      <c r="AW7" s="44"/>
      <c r="AX7" s="44"/>
      <c r="AY7" s="44"/>
      <c r="AZ7" s="44"/>
      <c r="BA7" s="44"/>
      <c r="BB7" s="50"/>
      <c r="BC7" s="44"/>
      <c r="BD7" s="44"/>
      <c r="BE7" s="44"/>
      <c r="BF7" s="44"/>
      <c r="BG7" s="44"/>
      <c r="BH7" s="50"/>
      <c r="BI7" s="44"/>
      <c r="BJ7" s="44"/>
      <c r="BK7" s="44"/>
      <c r="BL7" s="44"/>
      <c r="BM7" s="44"/>
      <c r="BN7" s="50"/>
      <c r="BO7" s="44"/>
      <c r="BP7" s="44"/>
      <c r="BQ7" s="44"/>
      <c r="BR7" s="44"/>
      <c r="BS7" s="44"/>
      <c r="BT7" s="50"/>
      <c r="BU7" s="44"/>
      <c r="BV7" s="44"/>
      <c r="BW7" s="44"/>
      <c r="BX7" s="44"/>
      <c r="BY7" s="44"/>
      <c r="BZ7" s="49"/>
    </row>
    <row r="8" spans="1:78" x14ac:dyDescent="0.3">
      <c r="A8" s="46" t="s">
        <v>92</v>
      </c>
      <c r="B8" s="46" t="s">
        <v>20</v>
      </c>
      <c r="C8" s="46" t="s">
        <v>21</v>
      </c>
      <c r="D8" s="46" t="s">
        <v>94</v>
      </c>
      <c r="E8" s="70" t="s">
        <v>95</v>
      </c>
      <c r="F8" s="88"/>
      <c r="G8" s="51" t="s">
        <v>92</v>
      </c>
      <c r="H8" s="45" t="s">
        <v>20</v>
      </c>
      <c r="I8" s="45" t="s">
        <v>21</v>
      </c>
      <c r="J8" s="45" t="s">
        <v>94</v>
      </c>
      <c r="K8" s="70" t="s">
        <v>95</v>
      </c>
      <c r="L8" s="88"/>
      <c r="M8" s="52" t="s">
        <v>92</v>
      </c>
      <c r="N8" s="46" t="s">
        <v>20</v>
      </c>
      <c r="O8" s="46" t="s">
        <v>21</v>
      </c>
      <c r="P8" s="46" t="s">
        <v>94</v>
      </c>
      <c r="Q8" s="70" t="s">
        <v>95</v>
      </c>
      <c r="R8" s="96"/>
      <c r="S8" s="52" t="s">
        <v>92</v>
      </c>
      <c r="T8" s="46" t="s">
        <v>20</v>
      </c>
      <c r="U8" s="46" t="s">
        <v>21</v>
      </c>
      <c r="V8" s="46" t="s">
        <v>94</v>
      </c>
      <c r="W8" s="93" t="s">
        <v>95</v>
      </c>
      <c r="X8" s="88"/>
      <c r="Y8" s="52" t="s">
        <v>92</v>
      </c>
      <c r="Z8" s="46" t="s">
        <v>20</v>
      </c>
      <c r="AA8" s="46" t="s">
        <v>21</v>
      </c>
      <c r="AB8" s="46" t="s">
        <v>94</v>
      </c>
      <c r="AC8" s="93" t="s">
        <v>95</v>
      </c>
      <c r="AD8" s="88"/>
      <c r="AE8" s="52" t="s">
        <v>92</v>
      </c>
      <c r="AF8" s="46" t="s">
        <v>20</v>
      </c>
      <c r="AG8" s="46" t="s">
        <v>21</v>
      </c>
      <c r="AH8" s="46" t="s">
        <v>94</v>
      </c>
      <c r="AI8" s="93" t="s">
        <v>95</v>
      </c>
      <c r="AJ8" s="88"/>
      <c r="AK8" s="52" t="s">
        <v>92</v>
      </c>
      <c r="AL8" s="46" t="s">
        <v>20</v>
      </c>
      <c r="AM8" s="46" t="s">
        <v>21</v>
      </c>
      <c r="AN8" s="46" t="s">
        <v>94</v>
      </c>
      <c r="AO8" s="93" t="s">
        <v>95</v>
      </c>
      <c r="AP8" s="88"/>
      <c r="AQ8" s="52" t="s">
        <v>92</v>
      </c>
      <c r="AR8" s="46" t="s">
        <v>20</v>
      </c>
      <c r="AS8" s="46" t="s">
        <v>21</v>
      </c>
      <c r="AT8" s="46" t="s">
        <v>94</v>
      </c>
      <c r="AU8" s="93" t="s">
        <v>95</v>
      </c>
      <c r="AV8" s="88"/>
      <c r="AW8" s="52" t="s">
        <v>92</v>
      </c>
      <c r="AX8" s="46" t="s">
        <v>20</v>
      </c>
      <c r="AY8" s="46" t="s">
        <v>21</v>
      </c>
      <c r="AZ8" s="46" t="s">
        <v>94</v>
      </c>
      <c r="BA8" s="70" t="s">
        <v>95</v>
      </c>
      <c r="BB8" s="96"/>
      <c r="BC8" s="52" t="s">
        <v>92</v>
      </c>
      <c r="BD8" s="46" t="s">
        <v>20</v>
      </c>
      <c r="BE8" s="46" t="s">
        <v>21</v>
      </c>
      <c r="BF8" s="46" t="s">
        <v>94</v>
      </c>
      <c r="BG8" s="93" t="s">
        <v>95</v>
      </c>
      <c r="BH8" s="88"/>
      <c r="BI8" s="52" t="s">
        <v>92</v>
      </c>
      <c r="BJ8" s="46" t="s">
        <v>20</v>
      </c>
      <c r="BK8" s="46" t="s">
        <v>21</v>
      </c>
      <c r="BL8" s="46" t="s">
        <v>94</v>
      </c>
      <c r="BM8" s="70" t="s">
        <v>95</v>
      </c>
      <c r="BN8" s="88"/>
      <c r="BO8" s="52" t="s">
        <v>92</v>
      </c>
      <c r="BP8" s="46" t="s">
        <v>20</v>
      </c>
      <c r="BQ8" s="46" t="s">
        <v>21</v>
      </c>
      <c r="BR8" s="46" t="s">
        <v>94</v>
      </c>
      <c r="BS8" s="70" t="s">
        <v>95</v>
      </c>
      <c r="BT8" s="88"/>
      <c r="BU8" s="52" t="s">
        <v>92</v>
      </c>
      <c r="BV8" s="46" t="s">
        <v>20</v>
      </c>
      <c r="BW8" s="46" t="s">
        <v>21</v>
      </c>
      <c r="BX8" s="46" t="s">
        <v>94</v>
      </c>
      <c r="BY8" s="93" t="s">
        <v>95</v>
      </c>
      <c r="BZ8" s="88"/>
    </row>
    <row r="9" spans="1:78" x14ac:dyDescent="0.3">
      <c r="A9" s="47"/>
      <c r="B9">
        <v>10</v>
      </c>
      <c r="C9">
        <v>9</v>
      </c>
      <c r="D9" s="65">
        <f>C9-B9</f>
        <v>-1</v>
      </c>
      <c r="E9" s="85">
        <f>SUM(D9)</f>
        <v>-1</v>
      </c>
      <c r="F9" s="66"/>
      <c r="J9" s="65">
        <f>I9-H9</f>
        <v>0</v>
      </c>
      <c r="K9" s="85">
        <f>SUM(J9)</f>
        <v>0</v>
      </c>
      <c r="L9" s="67"/>
      <c r="P9" s="65">
        <f>O9-N9</f>
        <v>0</v>
      </c>
      <c r="Q9" s="85">
        <f>SUM(P9)</f>
        <v>0</v>
      </c>
      <c r="R9" s="66"/>
      <c r="V9" s="65">
        <f>U9-T9</f>
        <v>0</v>
      </c>
      <c r="W9" s="85">
        <f>SUM(V9)</f>
        <v>0</v>
      </c>
      <c r="X9" s="66"/>
      <c r="AB9" s="65">
        <f>AA9-Z9</f>
        <v>0</v>
      </c>
      <c r="AC9" s="85">
        <f>SUM(AB9)</f>
        <v>0</v>
      </c>
      <c r="AD9" s="66"/>
      <c r="AH9" s="65">
        <f>AG9-AF9</f>
        <v>0</v>
      </c>
      <c r="AI9" s="85">
        <f>SUM(AH9)</f>
        <v>0</v>
      </c>
      <c r="AJ9" s="66"/>
      <c r="AN9" s="65">
        <f>AM9-AL9</f>
        <v>0</v>
      </c>
      <c r="AO9" s="85">
        <f>SUM(AN9)</f>
        <v>0</v>
      </c>
      <c r="AP9" s="67"/>
      <c r="AT9" s="65">
        <f>AS9-AR9</f>
        <v>0</v>
      </c>
      <c r="AU9" s="85">
        <f>SUM(AT9)</f>
        <v>0</v>
      </c>
      <c r="AV9" s="66"/>
      <c r="AZ9" s="65">
        <f>AY9-AX9</f>
        <v>0</v>
      </c>
      <c r="BA9" s="85">
        <f>SUM(AZ9)</f>
        <v>0</v>
      </c>
      <c r="BB9" s="66"/>
      <c r="BF9" s="65">
        <f>BE9-BD9</f>
        <v>0</v>
      </c>
      <c r="BG9" s="85">
        <f>SUM(BF9)</f>
        <v>0</v>
      </c>
      <c r="BH9" s="66"/>
      <c r="BL9" s="65">
        <f>BK9-BJ9</f>
        <v>0</v>
      </c>
      <c r="BM9" s="85">
        <f>SUM(BL9)</f>
        <v>0</v>
      </c>
      <c r="BN9" s="66"/>
      <c r="BR9" s="65">
        <f>BQ9-BP9</f>
        <v>0</v>
      </c>
      <c r="BS9" s="85">
        <f>SUM(BR9)</f>
        <v>0</v>
      </c>
      <c r="BT9" s="66"/>
      <c r="BX9" s="65">
        <f>BW9-BV9</f>
        <v>0</v>
      </c>
      <c r="BY9" s="85">
        <f>SUM(BX9)</f>
        <v>0</v>
      </c>
      <c r="BZ9" s="67"/>
    </row>
    <row r="10" spans="1:78" x14ac:dyDescent="0.3">
      <c r="B10">
        <v>15</v>
      </c>
      <c r="C10">
        <v>10</v>
      </c>
      <c r="D10" s="65">
        <f t="shared" ref="D10:D20" si="0">C10-B10</f>
        <v>-5</v>
      </c>
      <c r="E10" s="84">
        <f>SUM(E9,D10)</f>
        <v>-6</v>
      </c>
      <c r="F10" s="84"/>
      <c r="G10" s="53"/>
      <c r="J10" s="65">
        <f t="shared" ref="J10:J20" si="1">I10-H10</f>
        <v>0</v>
      </c>
      <c r="K10" s="84">
        <f>SUM(K9,J10)</f>
        <v>0</v>
      </c>
      <c r="L10" s="67"/>
      <c r="P10" s="65">
        <f t="shared" ref="P10:P20" si="2">O10-N10</f>
        <v>0</v>
      </c>
      <c r="Q10" s="84">
        <f>SUM(Q9,P10)</f>
        <v>0</v>
      </c>
      <c r="R10" s="67"/>
      <c r="V10" s="65">
        <f t="shared" ref="V10:V20" si="3">U10-T10</f>
        <v>0</v>
      </c>
      <c r="W10" s="84">
        <f>SUM(W9,V10)</f>
        <v>0</v>
      </c>
      <c r="X10" s="67"/>
      <c r="AB10" s="65">
        <f t="shared" ref="AB10:AB20" si="4">AA10-Z10</f>
        <v>0</v>
      </c>
      <c r="AC10" s="84">
        <f>SUM(AC9,AB10)</f>
        <v>0</v>
      </c>
      <c r="AD10" s="67"/>
      <c r="AH10" s="65">
        <f t="shared" ref="AH10:AH19" si="5">AG10-AF10</f>
        <v>0</v>
      </c>
      <c r="AI10" s="84">
        <f>SUM(AI9,AH10)</f>
        <v>0</v>
      </c>
      <c r="AJ10" s="67"/>
      <c r="AN10" s="65">
        <f t="shared" ref="AN10:AN19" si="6">AM10-AL10</f>
        <v>0</v>
      </c>
      <c r="AO10" s="84">
        <f>SUM(AO9,AN10)</f>
        <v>0</v>
      </c>
      <c r="AP10" s="67"/>
      <c r="AT10" s="65">
        <f t="shared" ref="AT10:AT19" si="7">AS10-AR10</f>
        <v>0</v>
      </c>
      <c r="AU10" s="84">
        <f>SUM(AU9,AT10)</f>
        <v>0</v>
      </c>
      <c r="AV10" s="67"/>
      <c r="AZ10" s="65">
        <f t="shared" ref="AZ10:AZ19" si="8">AY10-AX10</f>
        <v>0</v>
      </c>
      <c r="BA10" s="84">
        <f>SUM(BA9,AZ10)</f>
        <v>0</v>
      </c>
      <c r="BB10" s="67"/>
      <c r="BF10" s="65">
        <f t="shared" ref="BF10:BF19" si="9">BE10-BD10</f>
        <v>0</v>
      </c>
      <c r="BG10" s="84">
        <f>SUM(BG9,BF10)</f>
        <v>0</v>
      </c>
      <c r="BH10" s="67"/>
      <c r="BL10" s="65">
        <f t="shared" ref="BL10:BL19" si="10">BK10-BJ10</f>
        <v>0</v>
      </c>
      <c r="BM10" s="84">
        <f>SUM(BM9,BL10)</f>
        <v>0</v>
      </c>
      <c r="BN10" s="67"/>
      <c r="BR10" s="65">
        <f t="shared" ref="BR10:BR19" si="11">BQ10-BP10</f>
        <v>0</v>
      </c>
      <c r="BS10" s="84">
        <f>SUM(BS9,BR10)</f>
        <v>0</v>
      </c>
      <c r="BT10" s="67"/>
      <c r="BX10" s="65">
        <f t="shared" ref="BX10:BX19" si="12">BW10-BV10</f>
        <v>0</v>
      </c>
      <c r="BY10" s="84">
        <f>SUM(BY9,BX10)</f>
        <v>0</v>
      </c>
      <c r="BZ10" s="67"/>
    </row>
    <row r="11" spans="1:78" x14ac:dyDescent="0.3">
      <c r="B11">
        <v>20</v>
      </c>
      <c r="C11">
        <v>20</v>
      </c>
      <c r="D11" s="65">
        <f t="shared" si="0"/>
        <v>0</v>
      </c>
      <c r="E11" s="84">
        <f t="shared" ref="E11:E19" si="13">SUM(E10,D11)</f>
        <v>-6</v>
      </c>
      <c r="F11" s="84"/>
      <c r="G11" s="53"/>
      <c r="J11" s="65">
        <f t="shared" si="1"/>
        <v>0</v>
      </c>
      <c r="K11" s="84">
        <f t="shared" ref="K11:K19" si="14">SUM(K10,J11)</f>
        <v>0</v>
      </c>
      <c r="L11" s="67"/>
      <c r="P11" s="65">
        <f t="shared" si="2"/>
        <v>0</v>
      </c>
      <c r="Q11" s="84">
        <f t="shared" ref="Q11:Q19" si="15">SUM(Q10,P11)</f>
        <v>0</v>
      </c>
      <c r="R11" s="67"/>
      <c r="V11" s="65">
        <f t="shared" si="3"/>
        <v>0</v>
      </c>
      <c r="W11" s="84">
        <f t="shared" ref="W11:W19" si="16">SUM(W10,V11)</f>
        <v>0</v>
      </c>
      <c r="X11" s="67"/>
      <c r="AB11" s="65">
        <f t="shared" si="4"/>
        <v>0</v>
      </c>
      <c r="AC11" s="84">
        <f t="shared" ref="AC11:AC19" si="17">SUM(AC10,AB11)</f>
        <v>0</v>
      </c>
      <c r="AD11" s="67"/>
      <c r="AH11" s="65">
        <f t="shared" si="5"/>
        <v>0</v>
      </c>
      <c r="AI11" s="84">
        <f t="shared" ref="AI11:AI19" si="18">SUM(AI10,AH11)</f>
        <v>0</v>
      </c>
      <c r="AJ11" s="67"/>
      <c r="AN11" s="65">
        <f t="shared" si="6"/>
        <v>0</v>
      </c>
      <c r="AO11" s="84">
        <f t="shared" ref="AO11:AO19" si="19">SUM(AO10,AN11)</f>
        <v>0</v>
      </c>
      <c r="AP11" s="67"/>
      <c r="AT11" s="65">
        <f t="shared" si="7"/>
        <v>0</v>
      </c>
      <c r="AU11" s="84">
        <f t="shared" ref="AU11:AU20" si="20">SUM(AU10,AT11)</f>
        <v>0</v>
      </c>
      <c r="AV11" s="67"/>
      <c r="AZ11" s="65">
        <f t="shared" si="8"/>
        <v>0</v>
      </c>
      <c r="BA11" s="84">
        <f t="shared" ref="BA11:BA20" si="21">SUM(BA10,AZ11)</f>
        <v>0</v>
      </c>
      <c r="BB11" s="67"/>
      <c r="BF11" s="65">
        <f t="shared" si="9"/>
        <v>0</v>
      </c>
      <c r="BG11" s="84">
        <f t="shared" ref="BG11:BG20" si="22">SUM(BG10,BF11)</f>
        <v>0</v>
      </c>
      <c r="BH11" s="67"/>
      <c r="BL11" s="65">
        <f t="shared" si="10"/>
        <v>0</v>
      </c>
      <c r="BM11" s="84">
        <f t="shared" ref="BM11:BM20" si="23">SUM(BM10,BL11)</f>
        <v>0</v>
      </c>
      <c r="BN11" s="67"/>
      <c r="BR11" s="65">
        <f t="shared" si="11"/>
        <v>0</v>
      </c>
      <c r="BS11" s="84">
        <f t="shared" ref="BS11:BS20" si="24">SUM(BS10,BR11)</f>
        <v>0</v>
      </c>
      <c r="BT11" s="67"/>
      <c r="BX11" s="65">
        <f t="shared" si="12"/>
        <v>0</v>
      </c>
      <c r="BY11" s="84">
        <f t="shared" ref="BY11:BY19" si="25">SUM(BY10,BX11)</f>
        <v>0</v>
      </c>
      <c r="BZ11" s="67"/>
    </row>
    <row r="12" spans="1:78" x14ac:dyDescent="0.3">
      <c r="B12">
        <v>10</v>
      </c>
      <c r="C12">
        <v>8</v>
      </c>
      <c r="D12" s="65">
        <f t="shared" si="0"/>
        <v>-2</v>
      </c>
      <c r="E12" s="84">
        <f t="shared" si="13"/>
        <v>-8</v>
      </c>
      <c r="F12" s="84"/>
      <c r="G12" s="53"/>
      <c r="J12" s="65">
        <f t="shared" si="1"/>
        <v>0</v>
      </c>
      <c r="K12" s="84">
        <f t="shared" si="14"/>
        <v>0</v>
      </c>
      <c r="L12" s="67"/>
      <c r="P12" s="65">
        <f t="shared" si="2"/>
        <v>0</v>
      </c>
      <c r="Q12" s="84">
        <f t="shared" si="15"/>
        <v>0</v>
      </c>
      <c r="R12" s="67"/>
      <c r="V12" s="65">
        <f t="shared" si="3"/>
        <v>0</v>
      </c>
      <c r="W12" s="84">
        <f t="shared" si="16"/>
        <v>0</v>
      </c>
      <c r="X12" s="67"/>
      <c r="AB12" s="65">
        <f t="shared" si="4"/>
        <v>0</v>
      </c>
      <c r="AC12" s="84">
        <f t="shared" si="17"/>
        <v>0</v>
      </c>
      <c r="AD12" s="67"/>
      <c r="AH12" s="65">
        <f t="shared" si="5"/>
        <v>0</v>
      </c>
      <c r="AI12" s="84">
        <f t="shared" si="18"/>
        <v>0</v>
      </c>
      <c r="AJ12" s="67"/>
      <c r="AN12" s="65">
        <f t="shared" si="6"/>
        <v>0</v>
      </c>
      <c r="AO12" s="84">
        <f t="shared" si="19"/>
        <v>0</v>
      </c>
      <c r="AP12" s="67"/>
      <c r="AT12" s="65">
        <f t="shared" si="7"/>
        <v>0</v>
      </c>
      <c r="AU12" s="84">
        <f t="shared" si="20"/>
        <v>0</v>
      </c>
      <c r="AV12" s="67"/>
      <c r="AZ12" s="65">
        <f t="shared" si="8"/>
        <v>0</v>
      </c>
      <c r="BA12" s="84">
        <f t="shared" si="21"/>
        <v>0</v>
      </c>
      <c r="BB12" s="67"/>
      <c r="BF12" s="65">
        <f t="shared" si="9"/>
        <v>0</v>
      </c>
      <c r="BG12" s="84">
        <f t="shared" si="22"/>
        <v>0</v>
      </c>
      <c r="BH12" s="67"/>
      <c r="BL12" s="65">
        <f t="shared" si="10"/>
        <v>0</v>
      </c>
      <c r="BM12" s="84">
        <f t="shared" si="23"/>
        <v>0</v>
      </c>
      <c r="BN12" s="67"/>
      <c r="BR12" s="65">
        <f t="shared" si="11"/>
        <v>0</v>
      </c>
      <c r="BS12" s="84">
        <f t="shared" si="24"/>
        <v>0</v>
      </c>
      <c r="BT12" s="67"/>
      <c r="BX12" s="65">
        <f t="shared" si="12"/>
        <v>0</v>
      </c>
      <c r="BY12" s="84">
        <f t="shared" si="25"/>
        <v>0</v>
      </c>
      <c r="BZ12" s="67"/>
    </row>
    <row r="13" spans="1:78" x14ac:dyDescent="0.3">
      <c r="B13">
        <v>15</v>
      </c>
      <c r="C13">
        <v>10</v>
      </c>
      <c r="D13" s="65">
        <f t="shared" si="0"/>
        <v>-5</v>
      </c>
      <c r="E13" s="84">
        <f t="shared" si="13"/>
        <v>-13</v>
      </c>
      <c r="F13" s="67"/>
      <c r="J13" s="65">
        <f t="shared" si="1"/>
        <v>0</v>
      </c>
      <c r="K13" s="84">
        <f t="shared" si="14"/>
        <v>0</v>
      </c>
      <c r="L13" s="67"/>
      <c r="P13" s="65">
        <f t="shared" si="2"/>
        <v>0</v>
      </c>
      <c r="Q13" s="84">
        <f t="shared" si="15"/>
        <v>0</v>
      </c>
      <c r="R13" s="67"/>
      <c r="V13" s="65">
        <f t="shared" si="3"/>
        <v>0</v>
      </c>
      <c r="W13" s="84">
        <f t="shared" si="16"/>
        <v>0</v>
      </c>
      <c r="X13" s="67"/>
      <c r="AB13" s="65">
        <f t="shared" si="4"/>
        <v>0</v>
      </c>
      <c r="AC13" s="84">
        <f t="shared" si="17"/>
        <v>0</v>
      </c>
      <c r="AD13" s="67"/>
      <c r="AH13" s="65">
        <f t="shared" si="5"/>
        <v>0</v>
      </c>
      <c r="AI13" s="84">
        <f t="shared" si="18"/>
        <v>0</v>
      </c>
      <c r="AJ13" s="67"/>
      <c r="AN13" s="65">
        <f t="shared" si="6"/>
        <v>0</v>
      </c>
      <c r="AO13" s="84">
        <f t="shared" si="19"/>
        <v>0</v>
      </c>
      <c r="AP13" s="67"/>
      <c r="AT13" s="65">
        <f t="shared" si="7"/>
        <v>0</v>
      </c>
      <c r="AU13" s="84">
        <f t="shared" si="20"/>
        <v>0</v>
      </c>
      <c r="AV13" s="67"/>
      <c r="AZ13" s="65">
        <f t="shared" si="8"/>
        <v>0</v>
      </c>
      <c r="BA13" s="84">
        <f t="shared" si="21"/>
        <v>0</v>
      </c>
      <c r="BB13" s="67"/>
      <c r="BF13" s="65">
        <f t="shared" si="9"/>
        <v>0</v>
      </c>
      <c r="BG13" s="84">
        <f t="shared" si="22"/>
        <v>0</v>
      </c>
      <c r="BH13" s="67"/>
      <c r="BL13" s="65">
        <f t="shared" si="10"/>
        <v>0</v>
      </c>
      <c r="BM13" s="84">
        <f t="shared" si="23"/>
        <v>0</v>
      </c>
      <c r="BN13" s="67"/>
      <c r="BR13" s="65">
        <f t="shared" si="11"/>
        <v>0</v>
      </c>
      <c r="BS13" s="84">
        <f t="shared" si="24"/>
        <v>0</v>
      </c>
      <c r="BT13" s="67"/>
      <c r="BX13" s="65">
        <f t="shared" si="12"/>
        <v>0</v>
      </c>
      <c r="BY13" s="84">
        <f t="shared" si="25"/>
        <v>0</v>
      </c>
      <c r="BZ13" s="67"/>
    </row>
    <row r="14" spans="1:78" x14ac:dyDescent="0.3">
      <c r="B14">
        <v>20</v>
      </c>
      <c r="C14">
        <v>10</v>
      </c>
      <c r="D14" s="65">
        <f t="shared" si="0"/>
        <v>-10</v>
      </c>
      <c r="E14" s="84">
        <f t="shared" si="13"/>
        <v>-23</v>
      </c>
      <c r="F14" s="67"/>
      <c r="J14" s="65">
        <f t="shared" si="1"/>
        <v>0</v>
      </c>
      <c r="K14" s="84">
        <f t="shared" si="14"/>
        <v>0</v>
      </c>
      <c r="L14" s="67"/>
      <c r="P14" s="65">
        <f t="shared" si="2"/>
        <v>0</v>
      </c>
      <c r="Q14" s="84">
        <f t="shared" si="15"/>
        <v>0</v>
      </c>
      <c r="R14" s="67"/>
      <c r="V14" s="65">
        <f t="shared" si="3"/>
        <v>0</v>
      </c>
      <c r="W14" s="84">
        <f t="shared" si="16"/>
        <v>0</v>
      </c>
      <c r="X14" s="67"/>
      <c r="AB14" s="65">
        <f t="shared" si="4"/>
        <v>0</v>
      </c>
      <c r="AC14" s="84">
        <f t="shared" si="17"/>
        <v>0</v>
      </c>
      <c r="AD14" s="67"/>
      <c r="AH14" s="65">
        <f t="shared" si="5"/>
        <v>0</v>
      </c>
      <c r="AI14" s="84">
        <f t="shared" si="18"/>
        <v>0</v>
      </c>
      <c r="AJ14" s="67"/>
      <c r="AN14" s="65">
        <f t="shared" si="6"/>
        <v>0</v>
      </c>
      <c r="AO14" s="84">
        <f t="shared" si="19"/>
        <v>0</v>
      </c>
      <c r="AP14" s="67"/>
      <c r="AT14" s="65">
        <f t="shared" si="7"/>
        <v>0</v>
      </c>
      <c r="AU14" s="84">
        <f t="shared" si="20"/>
        <v>0</v>
      </c>
      <c r="AV14" s="67"/>
      <c r="AZ14" s="65">
        <f t="shared" si="8"/>
        <v>0</v>
      </c>
      <c r="BA14" s="84">
        <f t="shared" si="21"/>
        <v>0</v>
      </c>
      <c r="BB14" s="67"/>
      <c r="BF14" s="65">
        <f t="shared" si="9"/>
        <v>0</v>
      </c>
      <c r="BG14" s="84">
        <f t="shared" si="22"/>
        <v>0</v>
      </c>
      <c r="BH14" s="67"/>
      <c r="BL14" s="65">
        <f t="shared" si="10"/>
        <v>0</v>
      </c>
      <c r="BM14" s="84">
        <f t="shared" si="23"/>
        <v>0</v>
      </c>
      <c r="BN14" s="67"/>
      <c r="BR14" s="65">
        <f t="shared" si="11"/>
        <v>0</v>
      </c>
      <c r="BS14" s="84">
        <f t="shared" si="24"/>
        <v>0</v>
      </c>
      <c r="BT14" s="67"/>
      <c r="BX14" s="65">
        <f t="shared" si="12"/>
        <v>0</v>
      </c>
      <c r="BY14" s="84">
        <f t="shared" si="25"/>
        <v>0</v>
      </c>
      <c r="BZ14" s="67"/>
    </row>
    <row r="15" spans="1:78" x14ac:dyDescent="0.3">
      <c r="B15">
        <v>20</v>
      </c>
      <c r="C15">
        <v>10</v>
      </c>
      <c r="D15" s="65">
        <f t="shared" si="0"/>
        <v>-10</v>
      </c>
      <c r="E15" s="84">
        <f t="shared" si="13"/>
        <v>-33</v>
      </c>
      <c r="F15" s="84"/>
      <c r="G15" s="53"/>
      <c r="J15" s="65">
        <f t="shared" si="1"/>
        <v>0</v>
      </c>
      <c r="K15" s="84">
        <f t="shared" si="14"/>
        <v>0</v>
      </c>
      <c r="L15" s="67"/>
      <c r="P15" s="65">
        <f t="shared" si="2"/>
        <v>0</v>
      </c>
      <c r="Q15" s="84">
        <f t="shared" si="15"/>
        <v>0</v>
      </c>
      <c r="R15" s="67"/>
      <c r="V15" s="65">
        <f t="shared" si="3"/>
        <v>0</v>
      </c>
      <c r="W15" s="84">
        <f t="shared" si="16"/>
        <v>0</v>
      </c>
      <c r="X15" s="67"/>
      <c r="AB15" s="65">
        <f t="shared" si="4"/>
        <v>0</v>
      </c>
      <c r="AC15" s="84">
        <f t="shared" si="17"/>
        <v>0</v>
      </c>
      <c r="AD15" s="67"/>
      <c r="AH15" s="65">
        <f t="shared" si="5"/>
        <v>0</v>
      </c>
      <c r="AI15" s="84">
        <f t="shared" si="18"/>
        <v>0</v>
      </c>
      <c r="AJ15" s="67"/>
      <c r="AN15" s="65">
        <f t="shared" si="6"/>
        <v>0</v>
      </c>
      <c r="AO15" s="84">
        <f t="shared" si="19"/>
        <v>0</v>
      </c>
      <c r="AP15" s="67"/>
      <c r="AT15" s="65">
        <f t="shared" si="7"/>
        <v>0</v>
      </c>
      <c r="AU15" s="84">
        <f t="shared" si="20"/>
        <v>0</v>
      </c>
      <c r="AV15" s="67"/>
      <c r="AZ15" s="65">
        <f t="shared" si="8"/>
        <v>0</v>
      </c>
      <c r="BA15" s="84">
        <f t="shared" si="21"/>
        <v>0</v>
      </c>
      <c r="BB15" s="67"/>
      <c r="BF15" s="65">
        <f t="shared" si="9"/>
        <v>0</v>
      </c>
      <c r="BG15" s="84">
        <f t="shared" si="22"/>
        <v>0</v>
      </c>
      <c r="BH15" s="67"/>
      <c r="BL15" s="65">
        <f t="shared" si="10"/>
        <v>0</v>
      </c>
      <c r="BM15" s="84">
        <f t="shared" si="23"/>
        <v>0</v>
      </c>
      <c r="BN15" s="67"/>
      <c r="BR15" s="65">
        <f t="shared" si="11"/>
        <v>0</v>
      </c>
      <c r="BS15" s="84">
        <f t="shared" si="24"/>
        <v>0</v>
      </c>
      <c r="BT15" s="67"/>
      <c r="BX15" s="65">
        <f t="shared" si="12"/>
        <v>0</v>
      </c>
      <c r="BY15" s="84">
        <f t="shared" si="25"/>
        <v>0</v>
      </c>
      <c r="BZ15" s="67"/>
    </row>
    <row r="16" spans="1:78" x14ac:dyDescent="0.3">
      <c r="B16">
        <v>10</v>
      </c>
      <c r="C16">
        <v>5</v>
      </c>
      <c r="D16" s="65">
        <f t="shared" si="0"/>
        <v>-5</v>
      </c>
      <c r="E16" s="84">
        <f t="shared" si="13"/>
        <v>-38</v>
      </c>
      <c r="F16" s="84"/>
      <c r="G16" s="53"/>
      <c r="J16" s="65">
        <f t="shared" si="1"/>
        <v>0</v>
      </c>
      <c r="K16" s="84">
        <f t="shared" si="14"/>
        <v>0</v>
      </c>
      <c r="L16" s="67"/>
      <c r="P16" s="65">
        <f t="shared" si="2"/>
        <v>0</v>
      </c>
      <c r="Q16" s="84">
        <f t="shared" si="15"/>
        <v>0</v>
      </c>
      <c r="R16" s="67"/>
      <c r="V16" s="65">
        <f t="shared" si="3"/>
        <v>0</v>
      </c>
      <c r="W16" s="84">
        <f t="shared" si="16"/>
        <v>0</v>
      </c>
      <c r="X16" s="67"/>
      <c r="AB16" s="65">
        <f t="shared" si="4"/>
        <v>0</v>
      </c>
      <c r="AC16" s="84">
        <f t="shared" si="17"/>
        <v>0</v>
      </c>
      <c r="AD16" s="67"/>
      <c r="AH16" s="65">
        <f t="shared" si="5"/>
        <v>0</v>
      </c>
      <c r="AI16" s="84">
        <f t="shared" si="18"/>
        <v>0</v>
      </c>
      <c r="AJ16" s="67"/>
      <c r="AN16" s="65">
        <f t="shared" si="6"/>
        <v>0</v>
      </c>
      <c r="AO16" s="84">
        <f t="shared" si="19"/>
        <v>0</v>
      </c>
      <c r="AP16" s="67"/>
      <c r="AT16" s="65">
        <f t="shared" si="7"/>
        <v>0</v>
      </c>
      <c r="AU16" s="84">
        <f t="shared" si="20"/>
        <v>0</v>
      </c>
      <c r="AV16" s="67"/>
      <c r="AZ16" s="65">
        <f t="shared" si="8"/>
        <v>0</v>
      </c>
      <c r="BA16" s="84">
        <f t="shared" si="21"/>
        <v>0</v>
      </c>
      <c r="BB16" s="67"/>
      <c r="BF16" s="65">
        <f t="shared" si="9"/>
        <v>0</v>
      </c>
      <c r="BG16" s="84">
        <f t="shared" si="22"/>
        <v>0</v>
      </c>
      <c r="BH16" s="67"/>
      <c r="BL16" s="65">
        <f t="shared" si="10"/>
        <v>0</v>
      </c>
      <c r="BM16" s="84">
        <f t="shared" si="23"/>
        <v>0</v>
      </c>
      <c r="BN16" s="67"/>
      <c r="BR16" s="65">
        <f t="shared" si="11"/>
        <v>0</v>
      </c>
      <c r="BS16" s="84">
        <f t="shared" si="24"/>
        <v>0</v>
      </c>
      <c r="BT16" s="67"/>
      <c r="BX16" s="65">
        <f t="shared" si="12"/>
        <v>0</v>
      </c>
      <c r="BY16" s="84">
        <f t="shared" si="25"/>
        <v>0</v>
      </c>
      <c r="BZ16" s="67"/>
    </row>
    <row r="17" spans="1:107" x14ac:dyDescent="0.3">
      <c r="B17">
        <v>10</v>
      </c>
      <c r="C17">
        <v>0</v>
      </c>
      <c r="D17" s="65">
        <f t="shared" si="0"/>
        <v>-10</v>
      </c>
      <c r="E17" s="84">
        <f t="shared" si="13"/>
        <v>-48</v>
      </c>
      <c r="F17" s="84"/>
      <c r="G17" s="53"/>
      <c r="J17" s="65">
        <f t="shared" si="1"/>
        <v>0</v>
      </c>
      <c r="K17" s="84">
        <f t="shared" si="14"/>
        <v>0</v>
      </c>
      <c r="L17" s="67"/>
      <c r="P17" s="65">
        <f t="shared" si="2"/>
        <v>0</v>
      </c>
      <c r="Q17" s="84">
        <f t="shared" si="15"/>
        <v>0</v>
      </c>
      <c r="R17" s="67"/>
      <c r="V17" s="65">
        <f t="shared" si="3"/>
        <v>0</v>
      </c>
      <c r="W17" s="84">
        <f t="shared" si="16"/>
        <v>0</v>
      </c>
      <c r="X17" s="67"/>
      <c r="AB17" s="65">
        <f t="shared" si="4"/>
        <v>0</v>
      </c>
      <c r="AC17" s="84">
        <f t="shared" si="17"/>
        <v>0</v>
      </c>
      <c r="AD17" s="67"/>
      <c r="AH17" s="65">
        <f t="shared" si="5"/>
        <v>0</v>
      </c>
      <c r="AI17" s="84">
        <f t="shared" si="18"/>
        <v>0</v>
      </c>
      <c r="AJ17" s="67"/>
      <c r="AN17" s="65">
        <f t="shared" si="6"/>
        <v>0</v>
      </c>
      <c r="AO17" s="84">
        <f t="shared" si="19"/>
        <v>0</v>
      </c>
      <c r="AP17" s="67"/>
      <c r="AT17" s="65">
        <f t="shared" si="7"/>
        <v>0</v>
      </c>
      <c r="AU17" s="84">
        <f t="shared" si="20"/>
        <v>0</v>
      </c>
      <c r="AV17" s="67"/>
      <c r="AZ17" s="65">
        <f t="shared" si="8"/>
        <v>0</v>
      </c>
      <c r="BA17" s="84">
        <f t="shared" si="21"/>
        <v>0</v>
      </c>
      <c r="BB17" s="67"/>
      <c r="BF17" s="65">
        <f t="shared" si="9"/>
        <v>0</v>
      </c>
      <c r="BG17" s="84">
        <f t="shared" si="22"/>
        <v>0</v>
      </c>
      <c r="BH17" s="67"/>
      <c r="BL17" s="65">
        <f t="shared" si="10"/>
        <v>0</v>
      </c>
      <c r="BM17" s="84">
        <f t="shared" si="23"/>
        <v>0</v>
      </c>
      <c r="BN17" s="67"/>
      <c r="BR17" s="65">
        <f t="shared" si="11"/>
        <v>0</v>
      </c>
      <c r="BS17" s="84">
        <f t="shared" si="24"/>
        <v>0</v>
      </c>
      <c r="BT17" s="67"/>
      <c r="BX17" s="65">
        <f t="shared" si="12"/>
        <v>0</v>
      </c>
      <c r="BY17" s="84">
        <f t="shared" si="25"/>
        <v>0</v>
      </c>
      <c r="BZ17" s="67"/>
    </row>
    <row r="18" spans="1:107" x14ac:dyDescent="0.3">
      <c r="B18">
        <v>10</v>
      </c>
      <c r="C18">
        <v>8</v>
      </c>
      <c r="D18" s="65">
        <f t="shared" si="0"/>
        <v>-2</v>
      </c>
      <c r="E18" s="84">
        <f t="shared" si="13"/>
        <v>-50</v>
      </c>
      <c r="F18" s="84"/>
      <c r="G18" s="53"/>
      <c r="J18" s="65">
        <f t="shared" si="1"/>
        <v>0</v>
      </c>
      <c r="K18" s="84">
        <f t="shared" si="14"/>
        <v>0</v>
      </c>
      <c r="L18" s="67"/>
      <c r="P18" s="65">
        <f t="shared" si="2"/>
        <v>0</v>
      </c>
      <c r="Q18" s="84">
        <f t="shared" si="15"/>
        <v>0</v>
      </c>
      <c r="R18" s="67"/>
      <c r="V18" s="65">
        <f t="shared" si="3"/>
        <v>0</v>
      </c>
      <c r="W18" s="84">
        <f t="shared" si="16"/>
        <v>0</v>
      </c>
      <c r="X18" s="67"/>
      <c r="AB18" s="65">
        <f t="shared" si="4"/>
        <v>0</v>
      </c>
      <c r="AC18" s="84">
        <f t="shared" si="17"/>
        <v>0</v>
      </c>
      <c r="AD18" s="67"/>
      <c r="AH18" s="65">
        <f t="shared" si="5"/>
        <v>0</v>
      </c>
      <c r="AI18" s="84">
        <f t="shared" si="18"/>
        <v>0</v>
      </c>
      <c r="AJ18" s="67"/>
      <c r="AN18" s="65">
        <f t="shared" si="6"/>
        <v>0</v>
      </c>
      <c r="AO18" s="84">
        <f t="shared" si="19"/>
        <v>0</v>
      </c>
      <c r="AP18" s="67"/>
      <c r="AT18" s="65">
        <f t="shared" si="7"/>
        <v>0</v>
      </c>
      <c r="AU18" s="84">
        <f t="shared" si="20"/>
        <v>0</v>
      </c>
      <c r="AV18" s="67"/>
      <c r="AZ18" s="65">
        <f t="shared" si="8"/>
        <v>0</v>
      </c>
      <c r="BA18" s="84">
        <f t="shared" si="21"/>
        <v>0</v>
      </c>
      <c r="BB18" s="67"/>
      <c r="BF18" s="65">
        <f t="shared" si="9"/>
        <v>0</v>
      </c>
      <c r="BG18" s="84">
        <f t="shared" si="22"/>
        <v>0</v>
      </c>
      <c r="BH18" s="67"/>
      <c r="BL18" s="65">
        <f t="shared" si="10"/>
        <v>0</v>
      </c>
      <c r="BM18" s="84">
        <f t="shared" si="23"/>
        <v>0</v>
      </c>
      <c r="BN18" s="67"/>
      <c r="BR18" s="65">
        <f t="shared" si="11"/>
        <v>0</v>
      </c>
      <c r="BS18" s="84">
        <f t="shared" si="24"/>
        <v>0</v>
      </c>
      <c r="BT18" s="67"/>
      <c r="BX18" s="65">
        <f t="shared" si="12"/>
        <v>0</v>
      </c>
      <c r="BY18" s="84">
        <f t="shared" si="25"/>
        <v>0</v>
      </c>
      <c r="BZ18" s="67"/>
    </row>
    <row r="19" spans="1:107" x14ac:dyDescent="0.3">
      <c r="D19" s="65">
        <f t="shared" si="0"/>
        <v>0</v>
      </c>
      <c r="E19" s="84">
        <f t="shared" si="13"/>
        <v>-50</v>
      </c>
      <c r="F19" s="84"/>
      <c r="G19" s="53"/>
      <c r="J19" s="65">
        <f t="shared" si="1"/>
        <v>0</v>
      </c>
      <c r="K19" s="84">
        <f t="shared" si="14"/>
        <v>0</v>
      </c>
      <c r="L19" s="67"/>
      <c r="P19" s="65">
        <f t="shared" si="2"/>
        <v>0</v>
      </c>
      <c r="Q19" s="84">
        <f t="shared" si="15"/>
        <v>0</v>
      </c>
      <c r="R19" s="67"/>
      <c r="V19" s="65">
        <f t="shared" si="3"/>
        <v>0</v>
      </c>
      <c r="W19" s="84">
        <f t="shared" si="16"/>
        <v>0</v>
      </c>
      <c r="X19" s="67"/>
      <c r="AB19" s="65">
        <f t="shared" si="4"/>
        <v>0</v>
      </c>
      <c r="AC19" s="84">
        <f t="shared" si="17"/>
        <v>0</v>
      </c>
      <c r="AD19" s="67"/>
      <c r="AH19" s="65">
        <f t="shared" si="5"/>
        <v>0</v>
      </c>
      <c r="AI19" s="84">
        <f t="shared" si="18"/>
        <v>0</v>
      </c>
      <c r="AJ19" s="67"/>
      <c r="AN19" s="65">
        <f t="shared" si="6"/>
        <v>0</v>
      </c>
      <c r="AO19" s="84">
        <f t="shared" si="19"/>
        <v>0</v>
      </c>
      <c r="AP19" s="67"/>
      <c r="AT19" s="65">
        <f t="shared" si="7"/>
        <v>0</v>
      </c>
      <c r="AU19" s="84">
        <f t="shared" si="20"/>
        <v>0</v>
      </c>
      <c r="AV19" s="67"/>
      <c r="AZ19" s="65">
        <f t="shared" si="8"/>
        <v>0</v>
      </c>
      <c r="BA19" s="84">
        <f t="shared" si="21"/>
        <v>0</v>
      </c>
      <c r="BB19" s="67"/>
      <c r="BF19" s="65">
        <f t="shared" si="9"/>
        <v>0</v>
      </c>
      <c r="BG19" s="84">
        <f t="shared" si="22"/>
        <v>0</v>
      </c>
      <c r="BH19" s="67"/>
      <c r="BL19" s="65">
        <f t="shared" si="10"/>
        <v>0</v>
      </c>
      <c r="BM19" s="84">
        <f t="shared" si="23"/>
        <v>0</v>
      </c>
      <c r="BN19" s="67"/>
      <c r="BR19" s="65">
        <f t="shared" si="11"/>
        <v>0</v>
      </c>
      <c r="BS19" s="84">
        <f t="shared" si="24"/>
        <v>0</v>
      </c>
      <c r="BT19" s="67"/>
      <c r="BX19" s="65">
        <f t="shared" si="12"/>
        <v>0</v>
      </c>
      <c r="BY19" s="84">
        <f t="shared" si="25"/>
        <v>0</v>
      </c>
      <c r="BZ19" s="67"/>
    </row>
    <row r="20" spans="1:107" ht="15" thickBot="1" x14ac:dyDescent="0.35">
      <c r="D20" s="65">
        <f t="shared" si="0"/>
        <v>0</v>
      </c>
      <c r="E20" s="84">
        <f>SUM(E19,D20)</f>
        <v>-50</v>
      </c>
      <c r="F20" s="86"/>
      <c r="G20" s="53"/>
      <c r="J20" s="65">
        <f t="shared" si="1"/>
        <v>0</v>
      </c>
      <c r="K20" s="84">
        <f>SUM(K19,J20)</f>
        <v>0</v>
      </c>
      <c r="L20" s="67"/>
      <c r="P20" s="65">
        <f t="shared" si="2"/>
        <v>0</v>
      </c>
      <c r="Q20" s="84">
        <f>SUM(Q19,P20)</f>
        <v>0</v>
      </c>
      <c r="R20" s="94"/>
      <c r="V20" s="65">
        <f t="shared" si="3"/>
        <v>0</v>
      </c>
      <c r="W20" s="84">
        <f>SUM(W19,V20)</f>
        <v>0</v>
      </c>
      <c r="X20" s="94"/>
      <c r="AB20" s="65">
        <f t="shared" si="4"/>
        <v>0</v>
      </c>
      <c r="AC20" s="84">
        <f>SUM(AC19,AB20)</f>
        <v>0</v>
      </c>
      <c r="AD20" s="94"/>
      <c r="AH20" s="65">
        <f>AG20-AF20</f>
        <v>0</v>
      </c>
      <c r="AI20" s="84">
        <f>SUM(AI19,AH20)</f>
        <v>0</v>
      </c>
      <c r="AJ20" s="67"/>
      <c r="AN20" s="65">
        <f>AM20-AL20</f>
        <v>0</v>
      </c>
      <c r="AO20" s="84">
        <f>SUM(AO19,AN20)</f>
        <v>0</v>
      </c>
      <c r="AP20" s="94"/>
      <c r="AT20" s="65">
        <f>AS20-AR20</f>
        <v>0</v>
      </c>
      <c r="AU20" s="84">
        <f t="shared" si="20"/>
        <v>0</v>
      </c>
      <c r="AV20" s="94"/>
      <c r="AZ20" s="65">
        <f>AY20-AX20</f>
        <v>0</v>
      </c>
      <c r="BA20" s="84">
        <f t="shared" si="21"/>
        <v>0</v>
      </c>
      <c r="BB20" s="67"/>
      <c r="BF20" s="65">
        <f>BE20-BD20</f>
        <v>0</v>
      </c>
      <c r="BG20" s="84">
        <f t="shared" si="22"/>
        <v>0</v>
      </c>
      <c r="BH20" s="67"/>
      <c r="BL20" s="65">
        <f>BK20-BJ20</f>
        <v>0</v>
      </c>
      <c r="BM20" s="84">
        <f t="shared" si="23"/>
        <v>0</v>
      </c>
      <c r="BN20" s="67"/>
      <c r="BR20" s="65">
        <f>BQ20-BP20</f>
        <v>0</v>
      </c>
      <c r="BS20" s="84">
        <f t="shared" si="24"/>
        <v>0</v>
      </c>
      <c r="BT20" s="67"/>
      <c r="BX20" s="65">
        <f>BW20-BV20</f>
        <v>0</v>
      </c>
      <c r="BY20" s="84">
        <f>SUM(BY19,BX20)</f>
        <v>0</v>
      </c>
      <c r="BZ20" s="94"/>
    </row>
    <row r="21" spans="1:107" s="56" customFormat="1" ht="30" customHeight="1" thickBot="1" x14ac:dyDescent="0.35">
      <c r="A21" s="60" t="s">
        <v>100</v>
      </c>
      <c r="B21" s="61" t="s">
        <v>102</v>
      </c>
      <c r="C21" s="57">
        <f>SUM(D9:D20)</f>
        <v>-50</v>
      </c>
      <c r="D21" s="90" t="s">
        <v>22</v>
      </c>
      <c r="E21" s="91" t="s">
        <v>104</v>
      </c>
      <c r="F21" s="59">
        <f>C21/B6</f>
        <v>-0.1</v>
      </c>
      <c r="G21" s="60" t="s">
        <v>99</v>
      </c>
      <c r="H21" s="61" t="s">
        <v>101</v>
      </c>
      <c r="I21" s="57">
        <f>SUM(J9:J20)</f>
        <v>0</v>
      </c>
      <c r="J21" s="90" t="s">
        <v>22</v>
      </c>
      <c r="K21" s="91" t="s">
        <v>103</v>
      </c>
      <c r="L21" s="59" t="e">
        <f>I21/H6</f>
        <v>#VALUE!</v>
      </c>
      <c r="M21" s="60" t="s">
        <v>99</v>
      </c>
      <c r="N21" s="61" t="s">
        <v>105</v>
      </c>
      <c r="O21" s="57">
        <f>SUM(P9:P20)</f>
        <v>0</v>
      </c>
      <c r="Q21" s="97" t="s">
        <v>103</v>
      </c>
      <c r="R21" s="58" t="e">
        <f>O21/N6</f>
        <v>#DIV/0!</v>
      </c>
      <c r="S21" s="60" t="s">
        <v>99</v>
      </c>
      <c r="T21" s="61" t="s">
        <v>105</v>
      </c>
      <c r="U21" s="57">
        <f>SUM(V9:V20)</f>
        <v>0</v>
      </c>
      <c r="V21" s="61" t="s">
        <v>22</v>
      </c>
      <c r="W21" s="98" t="s">
        <v>103</v>
      </c>
      <c r="X21" s="58" t="e">
        <f>U21/T6</f>
        <v>#DIV/0!</v>
      </c>
      <c r="Y21" s="60" t="s">
        <v>99</v>
      </c>
      <c r="Z21" s="61" t="s">
        <v>105</v>
      </c>
      <c r="AA21" s="57">
        <f>SUM(AB9:AB20)</f>
        <v>0</v>
      </c>
      <c r="AB21" s="61" t="s">
        <v>22</v>
      </c>
      <c r="AC21" s="98" t="s">
        <v>103</v>
      </c>
      <c r="AD21" s="58" t="e">
        <f>AA21/Z6</f>
        <v>#VALUE!</v>
      </c>
      <c r="AE21" s="60" t="s">
        <v>99</v>
      </c>
      <c r="AF21" s="61" t="s">
        <v>105</v>
      </c>
      <c r="AG21" s="57">
        <f>SUM(AH9:AH20)</f>
        <v>0</v>
      </c>
      <c r="AH21" s="61" t="s">
        <v>22</v>
      </c>
      <c r="AI21" s="98" t="s">
        <v>103</v>
      </c>
      <c r="AJ21" s="58" t="e">
        <f>AG21/AF6</f>
        <v>#DIV/0!</v>
      </c>
      <c r="AK21" s="60" t="s">
        <v>99</v>
      </c>
      <c r="AL21" s="61" t="s">
        <v>105</v>
      </c>
      <c r="AM21" s="57">
        <f>SUM(AN9:AN20)</f>
        <v>0</v>
      </c>
      <c r="AN21" s="61" t="s">
        <v>22</v>
      </c>
      <c r="AO21" s="98" t="s">
        <v>103</v>
      </c>
      <c r="AP21" s="58" t="e">
        <f>AM21/AL6</f>
        <v>#DIV/0!</v>
      </c>
      <c r="AQ21" s="60" t="s">
        <v>99</v>
      </c>
      <c r="AR21" s="61" t="s">
        <v>105</v>
      </c>
      <c r="AS21" s="57">
        <f>SUM(AT9:AT20)</f>
        <v>0</v>
      </c>
      <c r="AT21" s="61" t="s">
        <v>22</v>
      </c>
      <c r="AU21" s="98" t="s">
        <v>131</v>
      </c>
      <c r="AV21" s="58" t="e">
        <f>AS21/AR6</f>
        <v>#DIV/0!</v>
      </c>
      <c r="AW21" s="60" t="s">
        <v>99</v>
      </c>
      <c r="AX21" s="61" t="s">
        <v>110</v>
      </c>
      <c r="AY21" s="57">
        <f>SUM(AZ9:AZ20)</f>
        <v>0</v>
      </c>
      <c r="AZ21" s="61" t="s">
        <v>22</v>
      </c>
      <c r="BA21" s="98" t="s">
        <v>103</v>
      </c>
      <c r="BB21" s="58" t="e">
        <f>AY21/AX6</f>
        <v>#DIV/0!</v>
      </c>
      <c r="BC21" s="60" t="s">
        <v>99</v>
      </c>
      <c r="BD21" s="61" t="s">
        <v>110</v>
      </c>
      <c r="BE21" s="57">
        <f>SUM(BF9:BF20)</f>
        <v>0</v>
      </c>
      <c r="BF21" s="61" t="s">
        <v>22</v>
      </c>
      <c r="BG21" s="98" t="s">
        <v>103</v>
      </c>
      <c r="BH21" s="58" t="e">
        <f>BE21/BD6</f>
        <v>#DIV/0!</v>
      </c>
      <c r="BI21" s="60" t="s">
        <v>99</v>
      </c>
      <c r="BJ21" s="61" t="s">
        <v>110</v>
      </c>
      <c r="BK21" s="57">
        <f>SUM(BL9:BL20)</f>
        <v>0</v>
      </c>
      <c r="BL21" s="61"/>
      <c r="BM21" s="98" t="s">
        <v>103</v>
      </c>
      <c r="BN21" s="58" t="e">
        <f>BK21/BJ6</f>
        <v>#DIV/0!</v>
      </c>
      <c r="BO21" s="60" t="s">
        <v>99</v>
      </c>
      <c r="BP21" s="61" t="s">
        <v>105</v>
      </c>
      <c r="BQ21" s="57">
        <f>SUM(BR9:BR20)</f>
        <v>0</v>
      </c>
      <c r="BR21" s="61" t="s">
        <v>22</v>
      </c>
      <c r="BS21" s="98" t="s">
        <v>103</v>
      </c>
      <c r="BT21" s="58" t="e">
        <f>BQ21/BP6</f>
        <v>#DIV/0!</v>
      </c>
      <c r="BU21" s="60" t="s">
        <v>99</v>
      </c>
      <c r="BV21" s="61" t="s">
        <v>105</v>
      </c>
      <c r="BW21" s="57">
        <f>SUM(BX9:BX20)</f>
        <v>0</v>
      </c>
      <c r="BX21" s="61" t="s">
        <v>22</v>
      </c>
      <c r="BY21" s="98" t="s">
        <v>103</v>
      </c>
      <c r="BZ21" s="58" t="e">
        <f>BW21/BV6</f>
        <v>#DIV/0!</v>
      </c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64"/>
      <c r="CV21" s="64"/>
      <c r="CW21" s="64"/>
      <c r="CX21" s="64"/>
      <c r="CY21" s="64"/>
      <c r="CZ21" s="64"/>
      <c r="DA21" s="64"/>
      <c r="DB21" s="64"/>
      <c r="DC21" s="64"/>
    </row>
    <row r="22" spans="1:107" s="64" customFormat="1" ht="14.4" customHeight="1" thickBot="1" x14ac:dyDescent="0.35">
      <c r="A22"/>
      <c r="B22"/>
      <c r="C22"/>
      <c r="D22"/>
      <c r="E22"/>
      <c r="F22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</row>
    <row r="23" spans="1:107" ht="29.4" thickBot="1" x14ac:dyDescent="0.35">
      <c r="A23" s="63" t="s">
        <v>93</v>
      </c>
      <c r="B23" s="41" t="s">
        <v>22</v>
      </c>
      <c r="C23" s="55" t="s">
        <v>98</v>
      </c>
      <c r="D23" s="41" t="s">
        <v>22</v>
      </c>
      <c r="E23" s="81"/>
      <c r="F23" s="49"/>
    </row>
    <row r="24" spans="1:107" x14ac:dyDescent="0.3">
      <c r="A24" s="43"/>
      <c r="B24" s="44"/>
      <c r="C24" s="44"/>
      <c r="D24" s="44"/>
      <c r="E24" s="44"/>
      <c r="F24" s="50"/>
    </row>
    <row r="25" spans="1:107" x14ac:dyDescent="0.3">
      <c r="A25" s="46" t="s">
        <v>92</v>
      </c>
      <c r="B25" s="46" t="s">
        <v>20</v>
      </c>
      <c r="C25" s="46" t="s">
        <v>21</v>
      </c>
      <c r="D25" s="46" t="s">
        <v>94</v>
      </c>
      <c r="E25" s="70" t="s">
        <v>95</v>
      </c>
      <c r="F25" s="88"/>
    </row>
    <row r="26" spans="1:107" x14ac:dyDescent="0.3">
      <c r="A26" s="47"/>
      <c r="D26" s="65">
        <f>C26-B26</f>
        <v>0</v>
      </c>
      <c r="E26" s="85">
        <f>SUM(D26)</f>
        <v>0</v>
      </c>
      <c r="F26" s="66"/>
      <c r="G26" s="81"/>
    </row>
    <row r="27" spans="1:107" x14ac:dyDescent="0.3">
      <c r="D27" s="65">
        <f t="shared" ref="D27:D37" si="26">C27-B27</f>
        <v>0</v>
      </c>
      <c r="E27" s="84">
        <f>SUM(E26,D27)</f>
        <v>0</v>
      </c>
      <c r="F27" s="67"/>
      <c r="G27" s="81"/>
    </row>
    <row r="28" spans="1:107" x14ac:dyDescent="0.3">
      <c r="D28" s="65">
        <f t="shared" si="26"/>
        <v>0</v>
      </c>
      <c r="E28" s="84">
        <f t="shared" ref="E28:E36" si="27">SUM(E27,D28)</f>
        <v>0</v>
      </c>
      <c r="F28" s="67"/>
      <c r="G28" s="81"/>
    </row>
    <row r="29" spans="1:107" x14ac:dyDescent="0.3">
      <c r="D29" s="65">
        <f t="shared" si="26"/>
        <v>0</v>
      </c>
      <c r="E29" s="84">
        <f t="shared" si="27"/>
        <v>0</v>
      </c>
      <c r="F29" s="67"/>
      <c r="G29" s="81"/>
    </row>
    <row r="30" spans="1:107" x14ac:dyDescent="0.3">
      <c r="D30" s="65">
        <f t="shared" si="26"/>
        <v>0</v>
      </c>
      <c r="E30" s="84">
        <f t="shared" si="27"/>
        <v>0</v>
      </c>
      <c r="F30" s="67"/>
      <c r="G30" s="81"/>
    </row>
    <row r="31" spans="1:107" x14ac:dyDescent="0.3">
      <c r="D31" s="65">
        <f t="shared" si="26"/>
        <v>0</v>
      </c>
      <c r="E31" s="84">
        <f t="shared" si="27"/>
        <v>0</v>
      </c>
      <c r="F31" s="67"/>
      <c r="G31" s="81"/>
    </row>
    <row r="32" spans="1:107" x14ac:dyDescent="0.3">
      <c r="D32" s="65">
        <f t="shared" si="26"/>
        <v>0</v>
      </c>
      <c r="E32" s="84">
        <f t="shared" si="27"/>
        <v>0</v>
      </c>
      <c r="F32" s="67"/>
      <c r="G32" s="81"/>
    </row>
    <row r="33" spans="1:7" x14ac:dyDescent="0.3">
      <c r="D33" s="65">
        <f t="shared" si="26"/>
        <v>0</v>
      </c>
      <c r="E33" s="84">
        <f t="shared" si="27"/>
        <v>0</v>
      </c>
      <c r="F33" s="67"/>
      <c r="G33" s="81"/>
    </row>
    <row r="34" spans="1:7" x14ac:dyDescent="0.3">
      <c r="D34" s="65">
        <f t="shared" si="26"/>
        <v>0</v>
      </c>
      <c r="E34" s="84">
        <f t="shared" si="27"/>
        <v>0</v>
      </c>
      <c r="F34" s="67"/>
      <c r="G34" s="81"/>
    </row>
    <row r="35" spans="1:7" x14ac:dyDescent="0.3">
      <c r="D35" s="65">
        <f t="shared" si="26"/>
        <v>0</v>
      </c>
      <c r="E35" s="84">
        <f t="shared" si="27"/>
        <v>0</v>
      </c>
      <c r="F35" s="67"/>
      <c r="G35" s="81"/>
    </row>
    <row r="36" spans="1:7" x14ac:dyDescent="0.3">
      <c r="D36" s="65">
        <f t="shared" si="26"/>
        <v>0</v>
      </c>
      <c r="E36" s="84">
        <f t="shared" si="27"/>
        <v>0</v>
      </c>
      <c r="F36" s="67"/>
      <c r="G36" s="81"/>
    </row>
    <row r="37" spans="1:7" ht="15" thickBot="1" x14ac:dyDescent="0.35">
      <c r="D37" s="65">
        <f t="shared" si="26"/>
        <v>0</v>
      </c>
      <c r="E37" s="84">
        <f>SUM(E36,D37)</f>
        <v>0</v>
      </c>
      <c r="F37" s="94"/>
      <c r="G37" s="81"/>
    </row>
    <row r="38" spans="1:7" ht="29.4" thickBot="1" x14ac:dyDescent="0.35">
      <c r="A38" s="60" t="s">
        <v>100</v>
      </c>
      <c r="B38" s="61" t="s">
        <v>102</v>
      </c>
      <c r="C38" s="57">
        <f>SUM(D26:D37)</f>
        <v>0</v>
      </c>
      <c r="D38" s="95"/>
      <c r="E38" s="95" t="s">
        <v>104</v>
      </c>
      <c r="F38" s="59" t="e">
        <f>C38/B23</f>
        <v>#VALUE!</v>
      </c>
    </row>
  </sheetData>
  <mergeCells count="2">
    <mergeCell ref="A1:C1"/>
    <mergeCell ref="B2:C2"/>
  </mergeCells>
  <conditionalFormatting sqref="F38">
    <cfRule type="cellIs" dxfId="2" priority="1" operator="lessThanOrEqual">
      <formula>$B$27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lessThanOrEqual" id="{34CF8A36-3A18-4BF0-8183-151D08674574}">
            <xm:f>'ex. à copier'!$B$27</xm:f>
            <x14:dxf>
              <fill>
                <patternFill>
                  <bgColor rgb="FFFF0000"/>
                </patternFill>
              </fill>
            </x14:dxf>
          </x14:cfRule>
          <xm:sqref>F21 R21 X21 AD21 AJ21 AP21 AV21 BB21 BH21 BN21 BT21 BZ21</xm:sqref>
        </x14:conditionalFormatting>
        <x14:conditionalFormatting xmlns:xm="http://schemas.microsoft.com/office/excel/2006/main">
          <x14:cfRule type="cellIs" priority="6" operator="lessThanOrEqual" id="{3F1EC5AB-F67D-415A-A4B0-B2306B57C591}">
            <xm:f>'ex. à copier'!$B$27</xm:f>
            <x14:dxf>
              <fill>
                <patternFill>
                  <bgColor rgb="FFFF0000"/>
                </patternFill>
              </fill>
            </x14:dxf>
          </x14:cfRule>
          <xm:sqref>L21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338C9-271C-444F-8ED9-1BADC6F0B7DF}">
  <dimension ref="A2:A14"/>
  <sheetViews>
    <sheetView zoomScale="80" zoomScaleNormal="80" workbookViewId="0">
      <selection activeCell="A7" sqref="A7"/>
    </sheetView>
  </sheetViews>
  <sheetFormatPr baseColWidth="10" defaultRowHeight="14.4" x14ac:dyDescent="0.3"/>
  <cols>
    <col min="1" max="1" width="23" customWidth="1"/>
  </cols>
  <sheetData>
    <row r="2" spans="1:1" ht="15" thickBot="1" x14ac:dyDescent="0.35"/>
    <row r="3" spans="1:1" ht="40.200000000000003" thickBot="1" x14ac:dyDescent="0.35">
      <c r="A3" s="37" t="s">
        <v>85</v>
      </c>
    </row>
    <row r="4" spans="1:1" ht="27" thickBot="1" x14ac:dyDescent="0.35">
      <c r="A4" s="38" t="s">
        <v>23</v>
      </c>
    </row>
    <row r="5" spans="1:1" ht="27" thickBot="1" x14ac:dyDescent="0.35">
      <c r="A5" s="37" t="s">
        <v>24</v>
      </c>
    </row>
    <row r="6" spans="1:1" ht="27" thickBot="1" x14ac:dyDescent="0.35">
      <c r="A6" s="37" t="s">
        <v>25</v>
      </c>
    </row>
    <row r="7" spans="1:1" ht="27" thickBot="1" x14ac:dyDescent="0.35">
      <c r="A7" s="37" t="s">
        <v>5</v>
      </c>
    </row>
    <row r="8" spans="1:1" ht="27" thickBot="1" x14ac:dyDescent="0.35">
      <c r="A8" s="37" t="s">
        <v>6</v>
      </c>
    </row>
    <row r="9" spans="1:1" ht="27" thickBot="1" x14ac:dyDescent="0.35">
      <c r="A9" s="37" t="s">
        <v>7</v>
      </c>
    </row>
    <row r="10" spans="1:1" ht="27" thickBot="1" x14ac:dyDescent="0.35">
      <c r="A10" s="37" t="s">
        <v>8</v>
      </c>
    </row>
    <row r="11" spans="1:1" x14ac:dyDescent="0.3">
      <c r="A11" s="39" t="s">
        <v>86</v>
      </c>
    </row>
    <row r="12" spans="1:1" x14ac:dyDescent="0.3">
      <c r="A12" s="39" t="s">
        <v>27</v>
      </c>
    </row>
    <row r="13" spans="1:1" x14ac:dyDescent="0.3">
      <c r="A13" s="39" t="s">
        <v>87</v>
      </c>
    </row>
    <row r="14" spans="1:1" x14ac:dyDescent="0.3">
      <c r="A14" s="39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8493D-2198-4714-B4DF-64F486698F01}">
  <dimension ref="A2:A13"/>
  <sheetViews>
    <sheetView zoomScale="80" zoomScaleNormal="80" workbookViewId="0">
      <selection activeCell="A3" sqref="A3:E16"/>
    </sheetView>
  </sheetViews>
  <sheetFormatPr baseColWidth="10" defaultRowHeight="14.4" x14ac:dyDescent="0.3"/>
  <cols>
    <col min="1" max="1" width="25.44140625" customWidth="1"/>
  </cols>
  <sheetData>
    <row r="2" spans="1:1" ht="15" thickBot="1" x14ac:dyDescent="0.35"/>
    <row r="3" spans="1:1" ht="27" thickBot="1" x14ac:dyDescent="0.35">
      <c r="A3" s="8" t="s">
        <v>0</v>
      </c>
    </row>
    <row r="4" spans="1:1" ht="27" thickBot="1" x14ac:dyDescent="0.35">
      <c r="A4" s="8" t="s">
        <v>1</v>
      </c>
    </row>
    <row r="5" spans="1:1" ht="27" thickBot="1" x14ac:dyDescent="0.35">
      <c r="A5" s="9" t="s">
        <v>23</v>
      </c>
    </row>
    <row r="6" spans="1:1" ht="15" thickBot="1" x14ac:dyDescent="0.35">
      <c r="A6" s="8" t="s">
        <v>24</v>
      </c>
    </row>
    <row r="7" spans="1:1" ht="15" thickBot="1" x14ac:dyDescent="0.35">
      <c r="A7" s="8" t="s">
        <v>25</v>
      </c>
    </row>
    <row r="8" spans="1:1" ht="27" thickBot="1" x14ac:dyDescent="0.35">
      <c r="A8" s="8" t="s">
        <v>5</v>
      </c>
    </row>
    <row r="9" spans="1:1" ht="27" thickBot="1" x14ac:dyDescent="0.35">
      <c r="A9" s="8" t="s">
        <v>6</v>
      </c>
    </row>
    <row r="10" spans="1:1" ht="15" thickBot="1" x14ac:dyDescent="0.35">
      <c r="A10" s="8" t="s">
        <v>7</v>
      </c>
    </row>
    <row r="11" spans="1:1" ht="15" thickBot="1" x14ac:dyDescent="0.35">
      <c r="A11" s="8" t="s">
        <v>8</v>
      </c>
    </row>
    <row r="12" spans="1:1" x14ac:dyDescent="0.3">
      <c r="A12" s="10" t="s">
        <v>26</v>
      </c>
    </row>
    <row r="13" spans="1:1" x14ac:dyDescent="0.3">
      <c r="A13" s="10" t="s">
        <v>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DD53-694B-4AB3-BD4C-FB19E59048E5}">
  <dimension ref="A3:A10"/>
  <sheetViews>
    <sheetView zoomScale="80" zoomScaleNormal="80" workbookViewId="0">
      <selection activeCell="A3" sqref="A3:E16"/>
    </sheetView>
  </sheetViews>
  <sheetFormatPr baseColWidth="10" defaultRowHeight="14.4" x14ac:dyDescent="0.3"/>
  <cols>
    <col min="1" max="1" width="22.6640625" bestFit="1" customWidth="1"/>
  </cols>
  <sheetData>
    <row r="3" spans="1:1" x14ac:dyDescent="0.3">
      <c r="A3" t="s">
        <v>31</v>
      </c>
    </row>
    <row r="4" spans="1:1" x14ac:dyDescent="0.3">
      <c r="A4" t="s">
        <v>29</v>
      </c>
    </row>
    <row r="5" spans="1:1" x14ac:dyDescent="0.3">
      <c r="A5" t="s">
        <v>30</v>
      </c>
    </row>
    <row r="6" spans="1:1" x14ac:dyDescent="0.3">
      <c r="A6" t="s">
        <v>32</v>
      </c>
    </row>
    <row r="7" spans="1:1" x14ac:dyDescent="0.3">
      <c r="A7" t="s">
        <v>33</v>
      </c>
    </row>
    <row r="8" spans="1:1" x14ac:dyDescent="0.3">
      <c r="A8" t="s">
        <v>34</v>
      </c>
    </row>
    <row r="9" spans="1:1" x14ac:dyDescent="0.3">
      <c r="A9" t="s">
        <v>35</v>
      </c>
    </row>
    <row r="10" spans="1:1" x14ac:dyDescent="0.3">
      <c r="A10" t="s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A26BD-9284-4CAD-B1C0-459C9710FD03}">
  <dimension ref="A2:C24"/>
  <sheetViews>
    <sheetView topLeftCell="A4" zoomScale="80" zoomScaleNormal="80" workbookViewId="0">
      <selection activeCell="A17" sqref="A17"/>
    </sheetView>
  </sheetViews>
  <sheetFormatPr baseColWidth="10" defaultRowHeight="14.4" x14ac:dyDescent="0.3"/>
  <cols>
    <col min="1" max="1" width="22" bestFit="1" customWidth="1"/>
  </cols>
  <sheetData>
    <row r="2" spans="1:3" ht="15" thickBot="1" x14ac:dyDescent="0.35"/>
    <row r="3" spans="1:3" ht="15" thickBot="1" x14ac:dyDescent="0.35">
      <c r="B3" s="103"/>
      <c r="C3" s="104"/>
    </row>
    <row r="4" spans="1:3" ht="27" customHeight="1" thickBot="1" x14ac:dyDescent="0.35">
      <c r="B4" s="1" t="s">
        <v>20</v>
      </c>
      <c r="C4" s="1" t="s">
        <v>21</v>
      </c>
    </row>
    <row r="5" spans="1:3" ht="28.2" thickBot="1" x14ac:dyDescent="0.35">
      <c r="A5" s="1" t="s">
        <v>0</v>
      </c>
      <c r="B5" s="3" t="s">
        <v>22</v>
      </c>
      <c r="C5" s="7" t="s">
        <v>22</v>
      </c>
    </row>
    <row r="6" spans="1:3" ht="34.200000000000003" customHeight="1" thickBot="1" x14ac:dyDescent="0.35">
      <c r="A6" s="1" t="s">
        <v>1</v>
      </c>
      <c r="B6" s="5"/>
      <c r="C6" s="4"/>
    </row>
    <row r="7" spans="1:3" ht="28.2" thickBot="1" x14ac:dyDescent="0.35">
      <c r="A7" s="6" t="s">
        <v>2</v>
      </c>
      <c r="B7" s="5"/>
      <c r="C7" s="4"/>
    </row>
    <row r="8" spans="1:3" ht="28.2" thickBot="1" x14ac:dyDescent="0.35">
      <c r="A8" s="1" t="s">
        <v>3</v>
      </c>
      <c r="B8" s="5"/>
      <c r="C8" s="4"/>
    </row>
    <row r="9" spans="1:3" ht="15" thickBot="1" x14ac:dyDescent="0.35">
      <c r="A9" s="1" t="s">
        <v>4</v>
      </c>
      <c r="B9" s="5"/>
      <c r="C9" s="4"/>
    </row>
    <row r="10" spans="1:3" ht="28.2" thickBot="1" x14ac:dyDescent="0.35">
      <c r="A10" s="1" t="s">
        <v>5</v>
      </c>
      <c r="B10" s="5"/>
      <c r="C10" s="4"/>
    </row>
    <row r="11" spans="1:3" ht="28.2" thickBot="1" x14ac:dyDescent="0.35">
      <c r="A11" s="1" t="s">
        <v>6</v>
      </c>
      <c r="B11" s="5"/>
      <c r="C11" s="4"/>
    </row>
    <row r="12" spans="1:3" ht="28.2" thickBot="1" x14ac:dyDescent="0.35">
      <c r="A12" s="1" t="s">
        <v>7</v>
      </c>
      <c r="B12" s="5"/>
      <c r="C12" s="4"/>
    </row>
    <row r="13" spans="1:3" ht="28.2" thickBot="1" x14ac:dyDescent="0.35">
      <c r="A13" s="1" t="s">
        <v>8</v>
      </c>
      <c r="B13" s="5"/>
      <c r="C13" s="4"/>
    </row>
    <row r="14" spans="1:3" ht="21.6" customHeight="1" thickBot="1" x14ac:dyDescent="0.35">
      <c r="A14" s="1" t="s">
        <v>9</v>
      </c>
      <c r="B14" s="5"/>
      <c r="C14" s="4"/>
    </row>
    <row r="15" spans="1:3" ht="15" thickBot="1" x14ac:dyDescent="0.35">
      <c r="A15" s="1" t="s">
        <v>10</v>
      </c>
      <c r="B15" s="5"/>
      <c r="C15" s="4"/>
    </row>
    <row r="16" spans="1:3" ht="15" thickBot="1" x14ac:dyDescent="0.35">
      <c r="A16" s="2" t="s">
        <v>11</v>
      </c>
      <c r="B16" s="5"/>
      <c r="C16" s="4"/>
    </row>
    <row r="17" spans="1:3" ht="15" thickBot="1" x14ac:dyDescent="0.35">
      <c r="A17" s="2" t="s">
        <v>12</v>
      </c>
      <c r="B17" s="5"/>
      <c r="C17" s="4"/>
    </row>
    <row r="18" spans="1:3" ht="15" thickBot="1" x14ac:dyDescent="0.35">
      <c r="A18" s="2" t="s">
        <v>13</v>
      </c>
      <c r="B18" s="5"/>
      <c r="C18" s="4"/>
    </row>
    <row r="19" spans="1:3" ht="15" thickBot="1" x14ac:dyDescent="0.35">
      <c r="A19" s="2" t="s">
        <v>14</v>
      </c>
      <c r="B19" s="5"/>
      <c r="C19" s="4"/>
    </row>
    <row r="20" spans="1:3" ht="15" thickBot="1" x14ac:dyDescent="0.35">
      <c r="A20" s="2" t="s">
        <v>15</v>
      </c>
      <c r="B20" s="5"/>
      <c r="C20" s="4"/>
    </row>
    <row r="21" spans="1:3" ht="15" thickBot="1" x14ac:dyDescent="0.35">
      <c r="A21" s="2" t="s">
        <v>16</v>
      </c>
      <c r="B21" s="5"/>
      <c r="C21" s="4"/>
    </row>
    <row r="22" spans="1:3" ht="15" thickBot="1" x14ac:dyDescent="0.35">
      <c r="A22" s="2" t="s">
        <v>17</v>
      </c>
      <c r="B22" s="5"/>
      <c r="C22" s="4"/>
    </row>
    <row r="23" spans="1:3" ht="15" thickBot="1" x14ac:dyDescent="0.35">
      <c r="A23" s="2" t="s">
        <v>18</v>
      </c>
      <c r="B23" s="5"/>
      <c r="C23" s="4"/>
    </row>
    <row r="24" spans="1:3" ht="15" thickBot="1" x14ac:dyDescent="0.35">
      <c r="A24" s="2" t="s">
        <v>19</v>
      </c>
      <c r="B24" s="5"/>
      <c r="C24" s="4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E46A1-74BF-4C5A-970D-95CB6427D1EC}">
  <dimension ref="A3:A18"/>
  <sheetViews>
    <sheetView zoomScale="80" zoomScaleNormal="80" workbookViewId="0">
      <selection activeCell="A15" sqref="A15"/>
    </sheetView>
  </sheetViews>
  <sheetFormatPr baseColWidth="10" defaultRowHeight="14.4" x14ac:dyDescent="0.3"/>
  <cols>
    <col min="1" max="1" width="24.6640625" customWidth="1"/>
  </cols>
  <sheetData>
    <row r="3" spans="1:1" ht="26.4" x14ac:dyDescent="0.3">
      <c r="A3" s="11" t="s">
        <v>0</v>
      </c>
    </row>
    <row r="4" spans="1:1" ht="26.4" x14ac:dyDescent="0.3">
      <c r="A4" s="11" t="s">
        <v>1</v>
      </c>
    </row>
    <row r="5" spans="1:1" x14ac:dyDescent="0.3">
      <c r="A5" s="12" t="s">
        <v>37</v>
      </c>
    </row>
    <row r="6" spans="1:1" x14ac:dyDescent="0.3">
      <c r="A6" s="11" t="s">
        <v>24</v>
      </c>
    </row>
    <row r="7" spans="1:1" x14ac:dyDescent="0.3">
      <c r="A7" s="11" t="s">
        <v>25</v>
      </c>
    </row>
    <row r="8" spans="1:1" x14ac:dyDescent="0.3">
      <c r="A8" s="13" t="s">
        <v>38</v>
      </c>
    </row>
    <row r="9" spans="1:1" ht="26.4" x14ac:dyDescent="0.3">
      <c r="A9" s="11" t="s">
        <v>5</v>
      </c>
    </row>
    <row r="10" spans="1:1" ht="26.4" x14ac:dyDescent="0.3">
      <c r="A10" s="11" t="s">
        <v>6</v>
      </c>
    </row>
    <row r="11" spans="1:1" ht="26.4" x14ac:dyDescent="0.3">
      <c r="A11" s="11" t="s">
        <v>7</v>
      </c>
    </row>
    <row r="12" spans="1:1" x14ac:dyDescent="0.3">
      <c r="A12" s="11" t="s">
        <v>8</v>
      </c>
    </row>
    <row r="13" spans="1:1" ht="26.4" x14ac:dyDescent="0.3">
      <c r="A13" s="11" t="s">
        <v>23</v>
      </c>
    </row>
    <row r="14" spans="1:1" x14ac:dyDescent="0.3">
      <c r="A14" s="11" t="s">
        <v>16</v>
      </c>
    </row>
    <row r="15" spans="1:1" x14ac:dyDescent="0.3">
      <c r="A15" s="14" t="s">
        <v>11</v>
      </c>
    </row>
    <row r="16" spans="1:1" x14ac:dyDescent="0.3">
      <c r="A16" s="13" t="s">
        <v>39</v>
      </c>
    </row>
    <row r="17" spans="1:1" x14ac:dyDescent="0.3">
      <c r="A17" s="13" t="s">
        <v>40</v>
      </c>
    </row>
    <row r="18" spans="1:1" x14ac:dyDescent="0.3">
      <c r="A18" s="13" t="s">
        <v>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4DB3-35F2-44AA-8EF7-803186454083}">
  <dimension ref="A2:A21"/>
  <sheetViews>
    <sheetView zoomScale="80" zoomScaleNormal="80" workbookViewId="0">
      <selection activeCell="J24" sqref="J24"/>
    </sheetView>
  </sheetViews>
  <sheetFormatPr baseColWidth="10" defaultRowHeight="14.4" x14ac:dyDescent="0.3"/>
  <cols>
    <col min="1" max="1" width="22.44140625" customWidth="1"/>
  </cols>
  <sheetData>
    <row r="2" spans="1:1" ht="15" thickBot="1" x14ac:dyDescent="0.35"/>
    <row r="3" spans="1:1" ht="29.4" thickBot="1" x14ac:dyDescent="0.35">
      <c r="A3" s="15" t="s">
        <v>42</v>
      </c>
    </row>
    <row r="4" spans="1:1" ht="29.4" thickBot="1" x14ac:dyDescent="0.35">
      <c r="A4" s="16" t="s">
        <v>23</v>
      </c>
    </row>
    <row r="5" spans="1:1" ht="29.4" thickBot="1" x14ac:dyDescent="0.35">
      <c r="A5" s="15" t="s">
        <v>24</v>
      </c>
    </row>
    <row r="6" spans="1:1" ht="15" thickBot="1" x14ac:dyDescent="0.35">
      <c r="A6" s="15" t="s">
        <v>43</v>
      </c>
    </row>
    <row r="7" spans="1:1" ht="29.4" thickBot="1" x14ac:dyDescent="0.35">
      <c r="A7" s="15" t="s">
        <v>5</v>
      </c>
    </row>
    <row r="8" spans="1:1" ht="29.4" thickBot="1" x14ac:dyDescent="0.35">
      <c r="A8" s="15" t="s">
        <v>6</v>
      </c>
    </row>
    <row r="9" spans="1:1" ht="29.4" thickBot="1" x14ac:dyDescent="0.35">
      <c r="A9" s="15" t="s">
        <v>8</v>
      </c>
    </row>
    <row r="10" spans="1:1" ht="15" thickBot="1" x14ac:dyDescent="0.35">
      <c r="A10" s="15" t="s">
        <v>44</v>
      </c>
    </row>
    <row r="11" spans="1:1" ht="15" thickBot="1" x14ac:dyDescent="0.35">
      <c r="A11" s="15" t="s">
        <v>45</v>
      </c>
    </row>
    <row r="12" spans="1:1" ht="28.8" x14ac:dyDescent="0.3">
      <c r="A12" s="17" t="s">
        <v>7</v>
      </c>
    </row>
    <row r="13" spans="1:1" x14ac:dyDescent="0.3">
      <c r="A13" s="18" t="s">
        <v>46</v>
      </c>
    </row>
    <row r="14" spans="1:1" x14ac:dyDescent="0.3">
      <c r="A14" s="18" t="s">
        <v>47</v>
      </c>
    </row>
    <row r="15" spans="1:1" x14ac:dyDescent="0.3">
      <c r="A15" s="18" t="s">
        <v>48</v>
      </c>
    </row>
    <row r="16" spans="1:1" x14ac:dyDescent="0.3">
      <c r="A16" s="18" t="s">
        <v>49</v>
      </c>
    </row>
    <row r="17" spans="1:1" x14ac:dyDescent="0.3">
      <c r="A17" s="18" t="s">
        <v>50</v>
      </c>
    </row>
    <row r="18" spans="1:1" x14ac:dyDescent="0.3">
      <c r="A18" s="18" t="s">
        <v>51</v>
      </c>
    </row>
    <row r="19" spans="1:1" x14ac:dyDescent="0.3">
      <c r="A19" s="18" t="s">
        <v>52</v>
      </c>
    </row>
    <row r="20" spans="1:1" x14ac:dyDescent="0.3">
      <c r="A20" s="18" t="s">
        <v>53</v>
      </c>
    </row>
    <row r="21" spans="1:1" x14ac:dyDescent="0.3">
      <c r="A21" s="18" t="s">
        <v>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E773-2752-47D1-8E78-A10C984DC600}">
  <dimension ref="A2:A6"/>
  <sheetViews>
    <sheetView zoomScale="80" zoomScaleNormal="80" workbookViewId="0">
      <selection activeCell="K25" sqref="K25"/>
    </sheetView>
  </sheetViews>
  <sheetFormatPr baseColWidth="10" defaultRowHeight="14.4" x14ac:dyDescent="0.3"/>
  <cols>
    <col min="1" max="1" width="18.77734375" customWidth="1"/>
  </cols>
  <sheetData>
    <row r="2" spans="1:1" ht="15" thickBot="1" x14ac:dyDescent="0.35"/>
    <row r="3" spans="1:1" ht="29.4" thickBot="1" x14ac:dyDescent="0.35">
      <c r="A3" s="19" t="s">
        <v>24</v>
      </c>
    </row>
    <row r="4" spans="1:1" ht="29.4" thickBot="1" x14ac:dyDescent="0.35">
      <c r="A4" s="19" t="s">
        <v>55</v>
      </c>
    </row>
    <row r="5" spans="1:1" ht="29.4" thickBot="1" x14ac:dyDescent="0.35">
      <c r="A5" s="20" t="s">
        <v>5</v>
      </c>
    </row>
    <row r="6" spans="1:1" ht="29.4" thickBot="1" x14ac:dyDescent="0.35">
      <c r="A6" s="19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3526-4966-49F2-8C81-3C30AF599C00}">
  <dimension ref="A3:A13"/>
  <sheetViews>
    <sheetView zoomScale="80" zoomScaleNormal="80" workbookViewId="0">
      <selection activeCell="A9" sqref="A9"/>
    </sheetView>
  </sheetViews>
  <sheetFormatPr baseColWidth="10" defaultRowHeight="14.4" x14ac:dyDescent="0.3"/>
  <cols>
    <col min="1" max="1" width="21.33203125" customWidth="1"/>
  </cols>
  <sheetData>
    <row r="3" spans="1:1" ht="43.2" x14ac:dyDescent="0.3">
      <c r="A3" s="21" t="s">
        <v>0</v>
      </c>
    </row>
    <row r="4" spans="1:1" ht="28.8" x14ac:dyDescent="0.3">
      <c r="A4" s="21" t="s">
        <v>42</v>
      </c>
    </row>
    <row r="5" spans="1:1" ht="28.8" x14ac:dyDescent="0.3">
      <c r="A5" s="22" t="s">
        <v>23</v>
      </c>
    </row>
    <row r="6" spans="1:1" ht="28.8" x14ac:dyDescent="0.3">
      <c r="A6" s="21" t="s">
        <v>24</v>
      </c>
    </row>
    <row r="7" spans="1:1" ht="28.8" x14ac:dyDescent="0.3">
      <c r="A7" s="21" t="s">
        <v>25</v>
      </c>
    </row>
    <row r="8" spans="1:1" ht="28.8" x14ac:dyDescent="0.3">
      <c r="A8" s="21" t="s">
        <v>5</v>
      </c>
    </row>
    <row r="9" spans="1:1" ht="28.8" x14ac:dyDescent="0.3">
      <c r="A9" s="21" t="s">
        <v>6</v>
      </c>
    </row>
    <row r="10" spans="1:1" ht="28.8" x14ac:dyDescent="0.3">
      <c r="A10" s="21" t="s">
        <v>8</v>
      </c>
    </row>
    <row r="11" spans="1:1" ht="28.8" x14ac:dyDescent="0.3">
      <c r="A11" s="21" t="s">
        <v>7</v>
      </c>
    </row>
    <row r="12" spans="1:1" x14ac:dyDescent="0.3">
      <c r="A12" s="23" t="s">
        <v>56</v>
      </c>
    </row>
    <row r="13" spans="1:1" x14ac:dyDescent="0.3">
      <c r="A13" s="21" t="s">
        <v>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71F9F-3D49-47B1-99DE-94B123E65994}">
  <dimension ref="A2:A11"/>
  <sheetViews>
    <sheetView zoomScale="80" zoomScaleNormal="80" workbookViewId="0">
      <selection activeCell="A3" sqref="A3:A11"/>
    </sheetView>
  </sheetViews>
  <sheetFormatPr baseColWidth="10" defaultRowHeight="14.4" x14ac:dyDescent="0.3"/>
  <cols>
    <col min="1" max="1" width="22" customWidth="1"/>
  </cols>
  <sheetData>
    <row r="2" spans="1:1" ht="15" thickBot="1" x14ac:dyDescent="0.35"/>
    <row r="3" spans="1:1" ht="29.4" thickBot="1" x14ac:dyDescent="0.35">
      <c r="A3" s="24" t="s">
        <v>0</v>
      </c>
    </row>
    <row r="4" spans="1:1" ht="29.4" thickBot="1" x14ac:dyDescent="0.35">
      <c r="A4" s="25" t="s">
        <v>23</v>
      </c>
    </row>
    <row r="5" spans="1:1" ht="29.4" thickBot="1" x14ac:dyDescent="0.35">
      <c r="A5" s="24" t="s">
        <v>24</v>
      </c>
    </row>
    <row r="6" spans="1:1" ht="29.4" thickBot="1" x14ac:dyDescent="0.35">
      <c r="A6" s="24" t="s">
        <v>5</v>
      </c>
    </row>
    <row r="7" spans="1:1" ht="29.4" thickBot="1" x14ac:dyDescent="0.35">
      <c r="A7" s="24" t="s">
        <v>6</v>
      </c>
    </row>
    <row r="8" spans="1:1" ht="29.4" thickBot="1" x14ac:dyDescent="0.35">
      <c r="A8" s="24" t="s">
        <v>8</v>
      </c>
    </row>
    <row r="9" spans="1:1" ht="29.4" thickBot="1" x14ac:dyDescent="0.35">
      <c r="A9" s="24" t="s">
        <v>7</v>
      </c>
    </row>
    <row r="10" spans="1:1" ht="15" thickBot="1" x14ac:dyDescent="0.35">
      <c r="A10" s="24" t="s">
        <v>58</v>
      </c>
    </row>
    <row r="11" spans="1:1" ht="29.4" thickBot="1" x14ac:dyDescent="0.35">
      <c r="A11" s="24" t="s">
        <v>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AAA1-B648-4206-B3A5-8927CB81F119}">
  <dimension ref="A2:B29"/>
  <sheetViews>
    <sheetView zoomScale="80" zoomScaleNormal="80" workbookViewId="0">
      <selection activeCell="K29" sqref="K29"/>
    </sheetView>
  </sheetViews>
  <sheetFormatPr baseColWidth="10" defaultRowHeight="14.4" x14ac:dyDescent="0.3"/>
  <cols>
    <col min="1" max="1" width="24.5546875" customWidth="1"/>
  </cols>
  <sheetData>
    <row r="2" spans="1:2" ht="15" thickBot="1" x14ac:dyDescent="0.35"/>
    <row r="3" spans="1:2" ht="15.6" x14ac:dyDescent="0.3">
      <c r="A3" s="26" t="s">
        <v>59</v>
      </c>
      <c r="B3" s="27"/>
    </row>
    <row r="4" spans="1:2" ht="15.6" x14ac:dyDescent="0.3">
      <c r="A4" s="28" t="s">
        <v>60</v>
      </c>
      <c r="B4" s="29"/>
    </row>
    <row r="5" spans="1:2" ht="15.6" x14ac:dyDescent="0.3">
      <c r="A5" s="28" t="s">
        <v>61</v>
      </c>
      <c r="B5" s="29"/>
    </row>
    <row r="6" spans="1:2" ht="15.6" x14ac:dyDescent="0.3">
      <c r="A6" s="28" t="s">
        <v>62</v>
      </c>
      <c r="B6" s="29"/>
    </row>
    <row r="7" spans="1:2" ht="15.6" x14ac:dyDescent="0.3">
      <c r="A7" s="28" t="s">
        <v>63</v>
      </c>
      <c r="B7" s="29"/>
    </row>
    <row r="8" spans="1:2" ht="15.6" x14ac:dyDescent="0.3">
      <c r="A8" s="28" t="s">
        <v>64</v>
      </c>
      <c r="B8" s="29"/>
    </row>
    <row r="9" spans="1:2" ht="15.6" x14ac:dyDescent="0.3">
      <c r="A9" s="28" t="s">
        <v>65</v>
      </c>
      <c r="B9" s="29"/>
    </row>
    <row r="10" spans="1:2" ht="15.6" x14ac:dyDescent="0.3">
      <c r="A10" s="28" t="s">
        <v>66</v>
      </c>
      <c r="B10" s="29"/>
    </row>
    <row r="11" spans="1:2" ht="15.6" x14ac:dyDescent="0.3">
      <c r="A11" s="28" t="s">
        <v>67</v>
      </c>
      <c r="B11" s="29"/>
    </row>
    <row r="12" spans="1:2" ht="15.6" x14ac:dyDescent="0.3">
      <c r="A12" s="28" t="s">
        <v>68</v>
      </c>
      <c r="B12" s="29"/>
    </row>
    <row r="13" spans="1:2" ht="15.6" x14ac:dyDescent="0.3">
      <c r="A13" s="28" t="s">
        <v>69</v>
      </c>
      <c r="B13" s="29"/>
    </row>
    <row r="14" spans="1:2" ht="15.6" x14ac:dyDescent="0.3">
      <c r="A14" s="28" t="s">
        <v>70</v>
      </c>
      <c r="B14" s="29"/>
    </row>
    <row r="15" spans="1:2" ht="15.6" x14ac:dyDescent="0.3">
      <c r="A15" s="28" t="s">
        <v>71</v>
      </c>
      <c r="B15" s="29"/>
    </row>
    <row r="16" spans="1:2" ht="15.6" x14ac:dyDescent="0.3">
      <c r="A16" s="28" t="s">
        <v>58</v>
      </c>
      <c r="B16" s="29"/>
    </row>
    <row r="17" spans="1:2" ht="15.6" x14ac:dyDescent="0.3">
      <c r="A17" s="28" t="s">
        <v>72</v>
      </c>
      <c r="B17" s="29"/>
    </row>
    <row r="18" spans="1:2" ht="15.6" x14ac:dyDescent="0.3">
      <c r="A18" s="30" t="s">
        <v>73</v>
      </c>
      <c r="B18" s="30"/>
    </row>
    <row r="19" spans="1:2" ht="15.6" x14ac:dyDescent="0.3">
      <c r="A19" s="28" t="s">
        <v>74</v>
      </c>
      <c r="B19" s="29"/>
    </row>
    <row r="20" spans="1:2" ht="15.6" x14ac:dyDescent="0.3">
      <c r="A20" s="28" t="s">
        <v>75</v>
      </c>
      <c r="B20" s="29"/>
    </row>
    <row r="21" spans="1:2" ht="15.6" x14ac:dyDescent="0.3">
      <c r="A21" s="31" t="s">
        <v>76</v>
      </c>
      <c r="B21" s="32"/>
    </row>
    <row r="22" spans="1:2" ht="15.6" x14ac:dyDescent="0.3">
      <c r="A22" s="105" t="s">
        <v>77</v>
      </c>
      <c r="B22" s="106"/>
    </row>
    <row r="23" spans="1:2" ht="15.6" x14ac:dyDescent="0.3">
      <c r="A23" s="28" t="s">
        <v>78</v>
      </c>
      <c r="B23" s="29"/>
    </row>
    <row r="24" spans="1:2" ht="15.6" x14ac:dyDescent="0.3">
      <c r="A24" s="33" t="s">
        <v>79</v>
      </c>
      <c r="B24" s="34"/>
    </row>
    <row r="25" spans="1:2" ht="15.6" x14ac:dyDescent="0.3">
      <c r="A25" s="105" t="s">
        <v>80</v>
      </c>
      <c r="B25" s="106"/>
    </row>
    <row r="26" spans="1:2" ht="15.6" x14ac:dyDescent="0.3">
      <c r="A26" s="105" t="s">
        <v>81</v>
      </c>
      <c r="B26" s="106"/>
    </row>
    <row r="27" spans="1:2" ht="15.6" x14ac:dyDescent="0.3">
      <c r="A27" s="105" t="s">
        <v>82</v>
      </c>
      <c r="B27" s="106"/>
    </row>
    <row r="28" spans="1:2" ht="15.6" x14ac:dyDescent="0.3">
      <c r="A28" s="105" t="s">
        <v>83</v>
      </c>
      <c r="B28" s="106"/>
    </row>
    <row r="29" spans="1:2" ht="15.6" x14ac:dyDescent="0.3">
      <c r="A29" s="35" t="s">
        <v>84</v>
      </c>
      <c r="B29" s="36"/>
    </row>
  </sheetData>
  <mergeCells count="5">
    <mergeCell ref="A22:B22"/>
    <mergeCell ref="A25:B25"/>
    <mergeCell ref="A26:B26"/>
    <mergeCell ref="A27:B27"/>
    <mergeCell ref="A28:B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ex. à copier</vt:lpstr>
      <vt:lpstr>Type narco par établissement</vt:lpstr>
      <vt:lpstr>Consolidé</vt:lpstr>
      <vt:lpstr>A 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Variance_totale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Andréane Emond</dc:creator>
  <cp:lastModifiedBy>Andréane Emond</cp:lastModifiedBy>
  <dcterms:created xsi:type="dcterms:W3CDTF">2018-05-03T20:14:50Z</dcterms:created>
  <dcterms:modified xsi:type="dcterms:W3CDTF">2018-05-08T18:44:29Z</dcterms:modified>
</cp:coreProperties>
</file>