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thony\Downloads\"/>
    </mc:Choice>
  </mc:AlternateContent>
  <bookViews>
    <workbookView xWindow="0" yWindow="0" windowWidth="28800" windowHeight="9300" activeTab="3"/>
  </bookViews>
  <sheets>
    <sheet name="Planning" sheetId="1" r:id="rId1"/>
    <sheet name="BH Masqué" sheetId="2" state="hidden" r:id="rId2"/>
    <sheet name="Retard" sheetId="5" r:id="rId3"/>
    <sheet name="Feuil1" sheetId="7" r:id="rId4"/>
  </sheets>
  <externalReferences>
    <externalReference r:id="rId5"/>
    <externalReference r:id="rId6"/>
    <externalReference r:id="rId7"/>
    <externalReference r:id="rId8"/>
  </externalReferences>
  <calcPr calcId="162913"/>
</workbook>
</file>

<file path=xl/calcChain.xml><?xml version="1.0" encoding="utf-8"?>
<calcChain xmlns="http://schemas.openxmlformats.org/spreadsheetml/2006/main">
  <c r="N62" i="7" l="1"/>
  <c r="M62" i="7"/>
  <c r="L62" i="7"/>
  <c r="K62" i="7"/>
  <c r="J62" i="7"/>
  <c r="I62" i="7"/>
  <c r="N61" i="7"/>
  <c r="M61" i="7"/>
  <c r="L61" i="7"/>
  <c r="K61" i="7"/>
  <c r="J61" i="7"/>
  <c r="I61" i="7"/>
  <c r="N60" i="7"/>
  <c r="M60" i="7"/>
  <c r="L60" i="7"/>
  <c r="K60" i="7"/>
  <c r="J60" i="7"/>
  <c r="I60" i="7"/>
  <c r="N59" i="7"/>
  <c r="M59" i="7"/>
  <c r="L59" i="7"/>
  <c r="K59" i="7"/>
  <c r="J59" i="7"/>
  <c r="I59" i="7"/>
  <c r="N58" i="7"/>
  <c r="M58" i="7"/>
  <c r="L58" i="7"/>
  <c r="K58" i="7"/>
  <c r="J58" i="7"/>
  <c r="I58" i="7"/>
  <c r="N57" i="7"/>
  <c r="M57" i="7"/>
  <c r="L57" i="7"/>
  <c r="K57" i="7"/>
  <c r="J57" i="7"/>
  <c r="I57" i="7"/>
  <c r="N56" i="7"/>
  <c r="M56" i="7"/>
  <c r="L56" i="7"/>
  <c r="K56" i="7"/>
  <c r="J56" i="7"/>
  <c r="I56" i="7"/>
  <c r="N55" i="7"/>
  <c r="M55" i="7"/>
  <c r="L55" i="7"/>
  <c r="K55" i="7"/>
  <c r="J55" i="7"/>
  <c r="I55" i="7"/>
  <c r="N54" i="7"/>
  <c r="M54" i="7"/>
  <c r="L54" i="7"/>
  <c r="K54" i="7"/>
  <c r="J54" i="7"/>
  <c r="I54" i="7"/>
  <c r="N53" i="7"/>
  <c r="M53" i="7"/>
  <c r="L53" i="7"/>
  <c r="K53" i="7"/>
  <c r="J53" i="7"/>
  <c r="I53" i="7"/>
  <c r="N52" i="7"/>
  <c r="M52" i="7"/>
  <c r="L52" i="7"/>
  <c r="K52" i="7"/>
  <c r="J52" i="7"/>
  <c r="I52" i="7"/>
  <c r="N51" i="7"/>
  <c r="M51" i="7"/>
  <c r="L51" i="7"/>
  <c r="K51" i="7"/>
  <c r="J51" i="7"/>
  <c r="I51" i="7"/>
  <c r="N50" i="7"/>
  <c r="M50" i="7"/>
  <c r="L50" i="7"/>
  <c r="K50" i="7"/>
  <c r="J50" i="7"/>
  <c r="I50" i="7"/>
  <c r="N49" i="7"/>
  <c r="M49" i="7"/>
  <c r="L49" i="7"/>
  <c r="K49" i="7"/>
  <c r="J49" i="7"/>
  <c r="I49" i="7"/>
  <c r="N48" i="7"/>
  <c r="M48" i="7"/>
  <c r="L48" i="7"/>
  <c r="K48" i="7"/>
  <c r="J48" i="7"/>
  <c r="I48" i="7"/>
  <c r="N47" i="7"/>
  <c r="M47" i="7"/>
  <c r="L47" i="7"/>
  <c r="K47" i="7"/>
  <c r="J47" i="7"/>
  <c r="I47" i="7"/>
  <c r="N46" i="7"/>
  <c r="M46" i="7"/>
  <c r="L46" i="7"/>
  <c r="K46" i="7"/>
  <c r="J46" i="7"/>
  <c r="I46" i="7"/>
  <c r="N45" i="7"/>
  <c r="M45" i="7"/>
  <c r="L45" i="7"/>
  <c r="K45" i="7"/>
  <c r="J45" i="7"/>
  <c r="I45" i="7"/>
  <c r="N44" i="7"/>
  <c r="M44" i="7"/>
  <c r="L44" i="7"/>
  <c r="K44" i="7"/>
  <c r="J44" i="7"/>
  <c r="I44" i="7"/>
  <c r="N43" i="7"/>
  <c r="M43" i="7"/>
  <c r="L43" i="7"/>
  <c r="K43" i="7"/>
  <c r="J43" i="7"/>
  <c r="I43" i="7"/>
  <c r="N42" i="7"/>
  <c r="M42" i="7"/>
  <c r="L42" i="7"/>
  <c r="K42" i="7"/>
  <c r="J42" i="7"/>
  <c r="I42" i="7"/>
  <c r="N41" i="7"/>
  <c r="M41" i="7"/>
  <c r="L41" i="7"/>
  <c r="K41" i="7"/>
  <c r="J41" i="7"/>
  <c r="I41" i="7"/>
  <c r="N40" i="7"/>
  <c r="M40" i="7"/>
  <c r="L40" i="7"/>
  <c r="K40" i="7"/>
  <c r="J40" i="7"/>
  <c r="I40" i="7"/>
  <c r="N39" i="7"/>
  <c r="M39" i="7"/>
  <c r="L39" i="7"/>
  <c r="K39" i="7"/>
  <c r="J39" i="7"/>
  <c r="I39" i="7"/>
  <c r="N38" i="7"/>
  <c r="M38" i="7"/>
  <c r="L38" i="7"/>
  <c r="K38" i="7"/>
  <c r="J38" i="7"/>
  <c r="I38" i="7"/>
  <c r="N37" i="7"/>
  <c r="M37" i="7"/>
  <c r="L37" i="7"/>
  <c r="K37" i="7"/>
  <c r="J37" i="7"/>
  <c r="I37" i="7"/>
  <c r="N36" i="7"/>
  <c r="M36" i="7"/>
  <c r="L36" i="7"/>
  <c r="K36" i="7"/>
  <c r="J36" i="7"/>
  <c r="I36" i="7"/>
  <c r="N35" i="7"/>
  <c r="M35" i="7"/>
  <c r="L35" i="7"/>
  <c r="K35" i="7"/>
  <c r="J35" i="7"/>
  <c r="I35" i="7"/>
  <c r="N34" i="7"/>
  <c r="M34" i="7"/>
  <c r="L34" i="7"/>
  <c r="K34" i="7"/>
  <c r="J34" i="7"/>
  <c r="I34" i="7"/>
  <c r="N33" i="7"/>
  <c r="M33" i="7"/>
  <c r="L33" i="7"/>
  <c r="K33" i="7"/>
  <c r="J33" i="7"/>
  <c r="I33" i="7"/>
  <c r="N32" i="7"/>
  <c r="M32" i="7"/>
  <c r="L32" i="7"/>
  <c r="K32" i="7"/>
  <c r="J32" i="7"/>
  <c r="I32" i="7"/>
  <c r="N31" i="7"/>
  <c r="M31" i="7"/>
  <c r="L31" i="7"/>
  <c r="K31" i="7"/>
  <c r="J31" i="7"/>
  <c r="I31" i="7"/>
  <c r="N30" i="7"/>
  <c r="M30" i="7"/>
  <c r="L30" i="7"/>
  <c r="K30" i="7"/>
  <c r="J30" i="7"/>
  <c r="I30" i="7"/>
  <c r="N29" i="7"/>
  <c r="M29" i="7"/>
  <c r="L29" i="7"/>
  <c r="K29" i="7"/>
  <c r="J29" i="7"/>
  <c r="I29" i="7"/>
  <c r="N28" i="7"/>
  <c r="M28" i="7"/>
  <c r="L28" i="7"/>
  <c r="K28" i="7"/>
  <c r="J28" i="7"/>
  <c r="I28" i="7"/>
  <c r="N27" i="7"/>
  <c r="M27" i="7"/>
  <c r="L27" i="7"/>
  <c r="K27" i="7"/>
  <c r="J27" i="7"/>
  <c r="I27" i="7"/>
  <c r="N26" i="7"/>
  <c r="M26" i="7"/>
  <c r="L26" i="7"/>
  <c r="K26" i="7"/>
  <c r="J26" i="7"/>
  <c r="I26" i="7"/>
  <c r="N25" i="7"/>
  <c r="M25" i="7"/>
  <c r="L25" i="7"/>
  <c r="K25" i="7"/>
  <c r="J25" i="7"/>
  <c r="I25" i="7"/>
  <c r="N24" i="7"/>
  <c r="M24" i="7"/>
  <c r="L24" i="7"/>
  <c r="K24" i="7"/>
  <c r="J24" i="7"/>
  <c r="I24" i="7"/>
  <c r="N23" i="7"/>
  <c r="M23" i="7"/>
  <c r="L23" i="7"/>
  <c r="K23" i="7"/>
  <c r="J23" i="7"/>
  <c r="I23" i="7"/>
  <c r="N22" i="7"/>
  <c r="M22" i="7"/>
  <c r="L22" i="7"/>
  <c r="K22" i="7"/>
  <c r="J22" i="7"/>
  <c r="I22" i="7"/>
  <c r="N21" i="7"/>
  <c r="M21" i="7"/>
  <c r="L21" i="7"/>
  <c r="K21" i="7"/>
  <c r="J21" i="7"/>
  <c r="I21" i="7"/>
  <c r="N20" i="7"/>
  <c r="M20" i="7"/>
  <c r="L20" i="7"/>
  <c r="K20" i="7"/>
  <c r="J20" i="7"/>
  <c r="I20" i="7"/>
  <c r="N19" i="7"/>
  <c r="M19" i="7"/>
  <c r="L19" i="7"/>
  <c r="K19" i="7"/>
  <c r="J19" i="7"/>
  <c r="I19" i="7"/>
  <c r="N18" i="7"/>
  <c r="M18" i="7"/>
  <c r="L18" i="7"/>
  <c r="K18" i="7"/>
  <c r="J18" i="7"/>
  <c r="I18" i="7"/>
  <c r="N17" i="7"/>
  <c r="M17" i="7"/>
  <c r="L17" i="7"/>
  <c r="K17" i="7"/>
  <c r="J17" i="7"/>
  <c r="I17" i="7"/>
  <c r="N16" i="7"/>
  <c r="M16" i="7"/>
  <c r="L16" i="7"/>
  <c r="K16" i="7"/>
  <c r="J16" i="7"/>
  <c r="I16" i="7"/>
  <c r="N15" i="7"/>
  <c r="M15" i="7"/>
  <c r="L15" i="7"/>
  <c r="K15" i="7"/>
  <c r="J15" i="7"/>
  <c r="I15" i="7"/>
  <c r="N14" i="7"/>
  <c r="M14" i="7"/>
  <c r="L14" i="7"/>
  <c r="K14" i="7"/>
  <c r="J14" i="7"/>
  <c r="I14" i="7"/>
  <c r="N13" i="7"/>
  <c r="M13" i="7"/>
  <c r="L13" i="7"/>
  <c r="K13" i="7"/>
  <c r="J13" i="7"/>
  <c r="I13" i="7"/>
  <c r="N12" i="7"/>
  <c r="M12" i="7"/>
  <c r="L12" i="7"/>
  <c r="K12" i="7"/>
  <c r="J12" i="7"/>
  <c r="I12" i="7"/>
  <c r="N11" i="7"/>
  <c r="M11" i="7"/>
  <c r="L11" i="7"/>
  <c r="K11" i="7"/>
  <c r="J11" i="7"/>
  <c r="I11" i="7"/>
  <c r="N10" i="7"/>
  <c r="M10" i="7"/>
  <c r="L10" i="7"/>
  <c r="K10" i="7"/>
  <c r="J10" i="7"/>
  <c r="I10" i="7"/>
  <c r="N9" i="7"/>
  <c r="M9" i="7"/>
  <c r="L9" i="7"/>
  <c r="K9" i="7"/>
  <c r="J9" i="7"/>
  <c r="I9" i="7"/>
  <c r="N8" i="7"/>
  <c r="M8" i="7"/>
  <c r="L8" i="7"/>
  <c r="K8" i="7"/>
  <c r="J8" i="7"/>
  <c r="I8" i="7"/>
  <c r="N7" i="7"/>
  <c r="M7" i="7"/>
  <c r="L7" i="7"/>
  <c r="K7" i="7"/>
  <c r="J7" i="7"/>
  <c r="I7" i="7"/>
  <c r="N6" i="7"/>
  <c r="M6" i="7"/>
  <c r="L6" i="7"/>
  <c r="K6" i="7"/>
  <c r="J6" i="7"/>
  <c r="I6" i="7"/>
  <c r="N5" i="7"/>
  <c r="M5" i="7"/>
  <c r="L5" i="7"/>
  <c r="K5" i="7"/>
  <c r="J5" i="7"/>
  <c r="I5" i="7"/>
  <c r="N4" i="7"/>
  <c r="M4" i="7"/>
  <c r="L4" i="7"/>
  <c r="K4" i="7"/>
  <c r="J4" i="7"/>
  <c r="I4" i="7"/>
  <c r="H62" i="7"/>
  <c r="H61" i="7"/>
  <c r="H60" i="7"/>
  <c r="H59" i="7"/>
  <c r="H58" i="7"/>
  <c r="H57" i="7"/>
  <c r="H56" i="7"/>
  <c r="H55" i="7"/>
  <c r="H54" i="7"/>
  <c r="H53" i="7"/>
  <c r="H52" i="7"/>
  <c r="H51" i="7"/>
  <c r="H50" i="7"/>
  <c r="H49" i="7"/>
  <c r="H48" i="7"/>
  <c r="H47" i="7"/>
  <c r="H46" i="7"/>
  <c r="H45" i="7"/>
  <c r="H44" i="7"/>
  <c r="H43" i="7"/>
  <c r="H42" i="7"/>
  <c r="H41" i="7"/>
  <c r="H40" i="7"/>
  <c r="H39" i="7"/>
  <c r="H38" i="7"/>
  <c r="H37" i="7"/>
  <c r="H36" i="7"/>
  <c r="H35" i="7"/>
  <c r="H34" i="7"/>
  <c r="H33" i="7"/>
  <c r="H32" i="7"/>
  <c r="H31" i="7"/>
  <c r="H30" i="7"/>
  <c r="H29" i="7"/>
  <c r="H28" i="7"/>
  <c r="H27" i="7"/>
  <c r="H26" i="7"/>
  <c r="H25" i="7"/>
  <c r="H24" i="7"/>
  <c r="H23" i="7"/>
  <c r="H22" i="7"/>
  <c r="H21" i="7"/>
  <c r="H20" i="7"/>
  <c r="H19" i="7"/>
  <c r="H18" i="7"/>
  <c r="H17" i="7"/>
  <c r="H16" i="7"/>
  <c r="H15" i="7"/>
  <c r="H14" i="7"/>
  <c r="H13" i="7"/>
  <c r="H12" i="7"/>
  <c r="H11" i="7"/>
  <c r="H10" i="7"/>
  <c r="H9" i="7"/>
  <c r="H8" i="7"/>
  <c r="H7" i="7"/>
  <c r="H6" i="7"/>
  <c r="H5" i="7"/>
  <c r="H4" i="7"/>
  <c r="G4" i="7" l="1"/>
  <c r="H2" i="7"/>
  <c r="G67" i="7" l="1"/>
  <c r="F67" i="7"/>
  <c r="G66" i="7"/>
  <c r="F66" i="7"/>
  <c r="G65" i="7"/>
  <c r="F65" i="7"/>
  <c r="G64" i="7"/>
  <c r="F64" i="7"/>
  <c r="G63" i="7"/>
  <c r="F63" i="7"/>
  <c r="G62" i="7"/>
  <c r="F62" i="7"/>
  <c r="G61" i="7"/>
  <c r="F61" i="7"/>
  <c r="G60" i="7"/>
  <c r="F60" i="7"/>
  <c r="G59" i="7"/>
  <c r="F59" i="7"/>
  <c r="G58" i="7"/>
  <c r="F58" i="7"/>
  <c r="G57" i="7"/>
  <c r="F57" i="7"/>
  <c r="G56" i="7"/>
  <c r="F56" i="7"/>
  <c r="G55" i="7"/>
  <c r="F55" i="7"/>
  <c r="G54" i="7"/>
  <c r="F54" i="7"/>
  <c r="G53" i="7"/>
  <c r="F53" i="7"/>
  <c r="G52" i="7"/>
  <c r="F52" i="7"/>
  <c r="G51" i="7"/>
  <c r="F51" i="7"/>
  <c r="G50" i="7"/>
  <c r="F50" i="7"/>
  <c r="G49" i="7"/>
  <c r="F49" i="7"/>
  <c r="G48" i="7"/>
  <c r="F48" i="7"/>
  <c r="G47" i="7"/>
  <c r="F47" i="7"/>
  <c r="G46" i="7"/>
  <c r="F46" i="7"/>
  <c r="G45" i="7"/>
  <c r="F45" i="7"/>
  <c r="G44" i="7"/>
  <c r="F44" i="7"/>
  <c r="G43" i="7"/>
  <c r="F43" i="7"/>
  <c r="G42" i="7"/>
  <c r="F42" i="7"/>
  <c r="G41" i="7"/>
  <c r="F41" i="7"/>
  <c r="G40" i="7"/>
  <c r="F40" i="7"/>
  <c r="G39" i="7"/>
  <c r="F39" i="7"/>
  <c r="G38" i="7"/>
  <c r="F38" i="7"/>
  <c r="G37" i="7"/>
  <c r="F37" i="7"/>
  <c r="G36" i="7"/>
  <c r="F36" i="7"/>
  <c r="G35" i="7"/>
  <c r="F35" i="7"/>
  <c r="G34" i="7"/>
  <c r="F34" i="7"/>
  <c r="G33" i="7"/>
  <c r="F33" i="7"/>
  <c r="G32" i="7"/>
  <c r="F32" i="7"/>
  <c r="G31" i="7"/>
  <c r="F31" i="7"/>
  <c r="G30" i="7"/>
  <c r="F30" i="7"/>
  <c r="G29" i="7"/>
  <c r="F29" i="7"/>
  <c r="G28" i="7"/>
  <c r="F28" i="7"/>
  <c r="G27" i="7"/>
  <c r="F27" i="7"/>
  <c r="G26" i="7"/>
  <c r="F26" i="7"/>
  <c r="G25" i="7"/>
  <c r="F25" i="7"/>
  <c r="G24" i="7"/>
  <c r="F24" i="7"/>
  <c r="G23" i="7"/>
  <c r="F23" i="7"/>
  <c r="G22" i="7"/>
  <c r="F22" i="7"/>
  <c r="G21" i="7"/>
  <c r="F21" i="7"/>
  <c r="G20" i="7"/>
  <c r="F20" i="7"/>
  <c r="G19" i="7"/>
  <c r="F19" i="7"/>
  <c r="G18" i="7"/>
  <c r="F18" i="7"/>
  <c r="G17" i="7"/>
  <c r="F17" i="7"/>
  <c r="G16" i="7"/>
  <c r="F16" i="7"/>
  <c r="G15" i="7"/>
  <c r="F15" i="7"/>
  <c r="G14" i="7"/>
  <c r="F14" i="7"/>
  <c r="G13" i="7"/>
  <c r="F13" i="7"/>
  <c r="G12" i="7"/>
  <c r="F12" i="7"/>
  <c r="G11" i="7"/>
  <c r="F11" i="7"/>
  <c r="G10" i="7"/>
  <c r="F10" i="7"/>
  <c r="G9" i="7"/>
  <c r="F9" i="7"/>
  <c r="G8" i="7"/>
  <c r="F8" i="7"/>
  <c r="G7" i="7"/>
  <c r="F7" i="7"/>
  <c r="G6" i="7"/>
  <c r="F6" i="7"/>
  <c r="G5" i="7"/>
  <c r="F5" i="7"/>
  <c r="F4" i="7"/>
  <c r="H68" i="7" l="1"/>
  <c r="I2" i="7"/>
  <c r="J2" i="7" l="1"/>
  <c r="AL53" i="2"/>
  <c r="AJ53" i="2"/>
  <c r="AI53" i="2"/>
  <c r="AG53" i="2"/>
  <c r="AE53" i="2"/>
  <c r="AD53" i="2"/>
  <c r="AB53" i="2"/>
  <c r="Z53" i="2"/>
  <c r="Y53" i="2"/>
  <c r="W53" i="2"/>
  <c r="U53" i="2"/>
  <c r="T53" i="2"/>
  <c r="R53" i="2"/>
  <c r="P53" i="2"/>
  <c r="O53" i="2"/>
  <c r="M53" i="2"/>
  <c r="K53" i="2"/>
  <c r="J53" i="2"/>
  <c r="H53" i="2"/>
  <c r="F53" i="2"/>
  <c r="E53" i="2"/>
  <c r="C53" i="2"/>
  <c r="B53" i="2"/>
  <c r="AL52" i="2"/>
  <c r="AJ52" i="2"/>
  <c r="AI52" i="2"/>
  <c r="AG52" i="2"/>
  <c r="AE52" i="2"/>
  <c r="AD52" i="2"/>
  <c r="AB52" i="2"/>
  <c r="Z52" i="2"/>
  <c r="Y52" i="2"/>
  <c r="W52" i="2"/>
  <c r="U52" i="2"/>
  <c r="T52" i="2"/>
  <c r="R52" i="2"/>
  <c r="P52" i="2"/>
  <c r="O52" i="2"/>
  <c r="M52" i="2"/>
  <c r="K52" i="2"/>
  <c r="J52" i="2"/>
  <c r="H52" i="2"/>
  <c r="F52" i="2"/>
  <c r="E52" i="2"/>
  <c r="C52" i="2"/>
  <c r="B52" i="2"/>
  <c r="AL51" i="2"/>
  <c r="AJ51" i="2"/>
  <c r="AI51" i="2"/>
  <c r="AG51" i="2"/>
  <c r="AE51" i="2"/>
  <c r="AD51" i="2"/>
  <c r="AB51" i="2"/>
  <c r="Z51" i="2"/>
  <c r="Y51" i="2"/>
  <c r="W51" i="2"/>
  <c r="U51" i="2"/>
  <c r="T51" i="2"/>
  <c r="R51" i="2"/>
  <c r="P51" i="2"/>
  <c r="O51" i="2"/>
  <c r="M51" i="2"/>
  <c r="K51" i="2"/>
  <c r="J51" i="2"/>
  <c r="H51" i="2"/>
  <c r="F51" i="2"/>
  <c r="E51" i="2"/>
  <c r="C51" i="2"/>
  <c r="B51" i="2"/>
  <c r="AL50" i="2"/>
  <c r="AJ50" i="2"/>
  <c r="AI50" i="2"/>
  <c r="AG50" i="2"/>
  <c r="AE50" i="2"/>
  <c r="AD50" i="2"/>
  <c r="AB50" i="2"/>
  <c r="Z50" i="2"/>
  <c r="Y50" i="2"/>
  <c r="W50" i="2"/>
  <c r="U50" i="2"/>
  <c r="T50" i="2"/>
  <c r="R50" i="2"/>
  <c r="P50" i="2"/>
  <c r="O50" i="2"/>
  <c r="M50" i="2"/>
  <c r="K50" i="2"/>
  <c r="J50" i="2"/>
  <c r="H50" i="2"/>
  <c r="F50" i="2"/>
  <c r="E50" i="2"/>
  <c r="C50" i="2"/>
  <c r="B50" i="2"/>
  <c r="AL49" i="2"/>
  <c r="AJ49" i="2"/>
  <c r="AI49" i="2"/>
  <c r="AG49" i="2"/>
  <c r="AE49" i="2"/>
  <c r="AD49" i="2"/>
  <c r="AB49" i="2"/>
  <c r="Z49" i="2"/>
  <c r="Y49" i="2"/>
  <c r="W49" i="2"/>
  <c r="U49" i="2"/>
  <c r="T49" i="2"/>
  <c r="R49" i="2"/>
  <c r="P49" i="2"/>
  <c r="O49" i="2"/>
  <c r="M49" i="2"/>
  <c r="K49" i="2"/>
  <c r="J49" i="2"/>
  <c r="H49" i="2"/>
  <c r="F49" i="2"/>
  <c r="E49" i="2"/>
  <c r="C49" i="2"/>
  <c r="B49" i="2"/>
  <c r="AL48" i="2"/>
  <c r="AJ48" i="2"/>
  <c r="AI48" i="2"/>
  <c r="AG48" i="2"/>
  <c r="AE48" i="2"/>
  <c r="AD48" i="2"/>
  <c r="AB48" i="2"/>
  <c r="Z48" i="2"/>
  <c r="Y48" i="2"/>
  <c r="W48" i="2"/>
  <c r="U48" i="2"/>
  <c r="T48" i="2"/>
  <c r="R48" i="2"/>
  <c r="P48" i="2"/>
  <c r="O48" i="2"/>
  <c r="M48" i="2"/>
  <c r="K48" i="2"/>
  <c r="J48" i="2"/>
  <c r="H48" i="2"/>
  <c r="F48" i="2"/>
  <c r="E48" i="2"/>
  <c r="C48" i="2"/>
  <c r="B48" i="2"/>
  <c r="AL47" i="2"/>
  <c r="AJ47" i="2"/>
  <c r="AI47" i="2"/>
  <c r="AG47" i="2"/>
  <c r="AE47" i="2"/>
  <c r="AD47" i="2"/>
  <c r="AB47" i="2"/>
  <c r="Z47" i="2"/>
  <c r="Y47" i="2"/>
  <c r="W47" i="2"/>
  <c r="U47" i="2"/>
  <c r="T47" i="2"/>
  <c r="R47" i="2"/>
  <c r="P47" i="2"/>
  <c r="O47" i="2"/>
  <c r="M47" i="2"/>
  <c r="K47" i="2"/>
  <c r="J47" i="2"/>
  <c r="H47" i="2"/>
  <c r="F47" i="2"/>
  <c r="E47" i="2"/>
  <c r="C47" i="2"/>
  <c r="B47" i="2"/>
  <c r="AL46" i="2"/>
  <c r="AJ46" i="2"/>
  <c r="AI46" i="2"/>
  <c r="AG46" i="2"/>
  <c r="AE46" i="2"/>
  <c r="AD46" i="2"/>
  <c r="AB46" i="2"/>
  <c r="Z46" i="2"/>
  <c r="Y46" i="2"/>
  <c r="W46" i="2"/>
  <c r="U46" i="2"/>
  <c r="T46" i="2"/>
  <c r="R46" i="2"/>
  <c r="P46" i="2"/>
  <c r="O46" i="2"/>
  <c r="M46" i="2"/>
  <c r="K46" i="2"/>
  <c r="J46" i="2"/>
  <c r="H46" i="2"/>
  <c r="F46" i="2"/>
  <c r="E46" i="2"/>
  <c r="C46" i="2"/>
  <c r="B46" i="2"/>
  <c r="AL45" i="2"/>
  <c r="AJ45" i="2"/>
  <c r="AI45" i="2"/>
  <c r="AG45" i="2"/>
  <c r="AE45" i="2"/>
  <c r="AD45" i="2"/>
  <c r="AB45" i="2"/>
  <c r="Z45" i="2"/>
  <c r="Y45" i="2"/>
  <c r="W45" i="2"/>
  <c r="U45" i="2"/>
  <c r="T45" i="2"/>
  <c r="R45" i="2"/>
  <c r="P45" i="2"/>
  <c r="O45" i="2"/>
  <c r="M45" i="2"/>
  <c r="K45" i="2"/>
  <c r="J45" i="2"/>
  <c r="H45" i="2"/>
  <c r="F45" i="2"/>
  <c r="E45" i="2"/>
  <c r="C45" i="2"/>
  <c r="B45" i="2"/>
  <c r="AL44" i="2"/>
  <c r="AJ44" i="2"/>
  <c r="AI44" i="2"/>
  <c r="AG44" i="2"/>
  <c r="AE44" i="2"/>
  <c r="AD44" i="2"/>
  <c r="AB44" i="2"/>
  <c r="Z44" i="2"/>
  <c r="Y44" i="2"/>
  <c r="W44" i="2"/>
  <c r="U44" i="2"/>
  <c r="T44" i="2"/>
  <c r="R44" i="2"/>
  <c r="P44" i="2"/>
  <c r="O44" i="2"/>
  <c r="M44" i="2"/>
  <c r="K44" i="2"/>
  <c r="J44" i="2"/>
  <c r="H44" i="2"/>
  <c r="F44" i="2"/>
  <c r="E44" i="2"/>
  <c r="C44" i="2"/>
  <c r="B44" i="2"/>
  <c r="AL43" i="2"/>
  <c r="AJ43" i="2"/>
  <c r="AI43" i="2"/>
  <c r="AG43" i="2"/>
  <c r="AE43" i="2"/>
  <c r="AD43" i="2"/>
  <c r="AB43" i="2"/>
  <c r="Z43" i="2"/>
  <c r="Y43" i="2"/>
  <c r="W43" i="2"/>
  <c r="U43" i="2"/>
  <c r="T43" i="2"/>
  <c r="R43" i="2"/>
  <c r="P43" i="2"/>
  <c r="O43" i="2"/>
  <c r="M43" i="2"/>
  <c r="K43" i="2"/>
  <c r="J43" i="2"/>
  <c r="H43" i="2"/>
  <c r="F43" i="2"/>
  <c r="E43" i="2"/>
  <c r="C43" i="2"/>
  <c r="B43" i="2"/>
  <c r="AL42" i="2"/>
  <c r="AJ42" i="2"/>
  <c r="AI42" i="2"/>
  <c r="AG42" i="2"/>
  <c r="AE42" i="2"/>
  <c r="AD42" i="2"/>
  <c r="AB42" i="2"/>
  <c r="Z42" i="2"/>
  <c r="Y42" i="2"/>
  <c r="W42" i="2"/>
  <c r="U42" i="2"/>
  <c r="T42" i="2"/>
  <c r="R42" i="2"/>
  <c r="P42" i="2"/>
  <c r="O42" i="2"/>
  <c r="M42" i="2"/>
  <c r="K42" i="2"/>
  <c r="J42" i="2"/>
  <c r="H42" i="2"/>
  <c r="F42" i="2"/>
  <c r="E42" i="2"/>
  <c r="C42" i="2"/>
  <c r="B42" i="2"/>
  <c r="AL41" i="2"/>
  <c r="AJ41" i="2"/>
  <c r="AI41" i="2"/>
  <c r="AG41" i="2"/>
  <c r="AE41" i="2"/>
  <c r="AD41" i="2"/>
  <c r="AB41" i="2"/>
  <c r="Z41" i="2"/>
  <c r="Y41" i="2"/>
  <c r="W41" i="2"/>
  <c r="U41" i="2"/>
  <c r="T41" i="2"/>
  <c r="R41" i="2"/>
  <c r="P41" i="2"/>
  <c r="O41" i="2"/>
  <c r="M41" i="2"/>
  <c r="K41" i="2"/>
  <c r="J41" i="2"/>
  <c r="H41" i="2"/>
  <c r="F41" i="2"/>
  <c r="E41" i="2"/>
  <c r="C41" i="2"/>
  <c r="B41" i="2"/>
  <c r="AL40" i="2"/>
  <c r="AJ40" i="2"/>
  <c r="AI40" i="2"/>
  <c r="AG40" i="2"/>
  <c r="AE40" i="2"/>
  <c r="AD40" i="2"/>
  <c r="AB40" i="2"/>
  <c r="Z40" i="2"/>
  <c r="Y40" i="2"/>
  <c r="W40" i="2"/>
  <c r="U40" i="2"/>
  <c r="T40" i="2"/>
  <c r="R40" i="2"/>
  <c r="P40" i="2"/>
  <c r="O40" i="2"/>
  <c r="M40" i="2"/>
  <c r="K40" i="2"/>
  <c r="J40" i="2"/>
  <c r="H40" i="2"/>
  <c r="F40" i="2"/>
  <c r="E40" i="2"/>
  <c r="C40" i="2"/>
  <c r="B40" i="2"/>
  <c r="AL39" i="2"/>
  <c r="AJ39" i="2"/>
  <c r="AI39" i="2"/>
  <c r="AG39" i="2"/>
  <c r="AE39" i="2"/>
  <c r="AD39" i="2"/>
  <c r="AB39" i="2"/>
  <c r="Z39" i="2"/>
  <c r="Y39" i="2"/>
  <c r="W39" i="2"/>
  <c r="U39" i="2"/>
  <c r="T39" i="2"/>
  <c r="R39" i="2"/>
  <c r="P39" i="2"/>
  <c r="O39" i="2"/>
  <c r="M39" i="2"/>
  <c r="K39" i="2"/>
  <c r="J39" i="2"/>
  <c r="H39" i="2"/>
  <c r="F39" i="2"/>
  <c r="E39" i="2"/>
  <c r="C39" i="2"/>
  <c r="B39" i="2"/>
  <c r="AL38" i="2"/>
  <c r="AJ38" i="2"/>
  <c r="AI38" i="2"/>
  <c r="AG38" i="2"/>
  <c r="AE38" i="2"/>
  <c r="AD38" i="2"/>
  <c r="AB38" i="2"/>
  <c r="Z38" i="2"/>
  <c r="Y38" i="2"/>
  <c r="W38" i="2"/>
  <c r="U38" i="2"/>
  <c r="T38" i="2"/>
  <c r="R38" i="2"/>
  <c r="P38" i="2"/>
  <c r="O38" i="2"/>
  <c r="M38" i="2"/>
  <c r="K38" i="2"/>
  <c r="J38" i="2"/>
  <c r="H38" i="2"/>
  <c r="F38" i="2"/>
  <c r="E38" i="2"/>
  <c r="C38" i="2"/>
  <c r="B38" i="2"/>
  <c r="AL37" i="2"/>
  <c r="AJ37" i="2"/>
  <c r="AI37" i="2"/>
  <c r="AG37" i="2"/>
  <c r="AE37" i="2"/>
  <c r="AD37" i="2"/>
  <c r="AB37" i="2"/>
  <c r="Z37" i="2"/>
  <c r="Y37" i="2"/>
  <c r="W37" i="2"/>
  <c r="U37" i="2"/>
  <c r="T37" i="2"/>
  <c r="R37" i="2"/>
  <c r="P37" i="2"/>
  <c r="O37" i="2"/>
  <c r="M37" i="2"/>
  <c r="K37" i="2"/>
  <c r="J37" i="2"/>
  <c r="H37" i="2"/>
  <c r="F37" i="2"/>
  <c r="E37" i="2"/>
  <c r="C37" i="2"/>
  <c r="B37" i="2"/>
  <c r="AL36" i="2"/>
  <c r="AJ36" i="2"/>
  <c r="AI36" i="2"/>
  <c r="AG36" i="2"/>
  <c r="AE36" i="2"/>
  <c r="AD36" i="2"/>
  <c r="AB36" i="2"/>
  <c r="Z36" i="2"/>
  <c r="Y36" i="2"/>
  <c r="W36" i="2"/>
  <c r="U36" i="2"/>
  <c r="T36" i="2"/>
  <c r="R36" i="2"/>
  <c r="P36" i="2"/>
  <c r="O36" i="2"/>
  <c r="M36" i="2"/>
  <c r="K36" i="2"/>
  <c r="J36" i="2"/>
  <c r="H36" i="2"/>
  <c r="F36" i="2"/>
  <c r="E36" i="2"/>
  <c r="C36" i="2"/>
  <c r="B36" i="2"/>
  <c r="AL35" i="2"/>
  <c r="AJ35" i="2"/>
  <c r="AI35" i="2"/>
  <c r="AG35" i="2"/>
  <c r="AE35" i="2"/>
  <c r="AD35" i="2"/>
  <c r="AB35" i="2"/>
  <c r="Z35" i="2"/>
  <c r="Y35" i="2"/>
  <c r="W35" i="2"/>
  <c r="U35" i="2"/>
  <c r="T35" i="2"/>
  <c r="R35" i="2"/>
  <c r="P35" i="2"/>
  <c r="O35" i="2"/>
  <c r="M35" i="2"/>
  <c r="K35" i="2"/>
  <c r="J35" i="2"/>
  <c r="H35" i="2"/>
  <c r="F35" i="2"/>
  <c r="E35" i="2"/>
  <c r="C35" i="2"/>
  <c r="B35" i="2"/>
  <c r="AL34" i="2"/>
  <c r="AJ34" i="2"/>
  <c r="AI34" i="2"/>
  <c r="AG34" i="2"/>
  <c r="AE34" i="2"/>
  <c r="AD34" i="2"/>
  <c r="AB34" i="2"/>
  <c r="Z34" i="2"/>
  <c r="Y34" i="2"/>
  <c r="W34" i="2"/>
  <c r="U34" i="2"/>
  <c r="T34" i="2"/>
  <c r="R34" i="2"/>
  <c r="P34" i="2"/>
  <c r="O34" i="2"/>
  <c r="M34" i="2"/>
  <c r="K34" i="2"/>
  <c r="J34" i="2"/>
  <c r="H34" i="2"/>
  <c r="F34" i="2"/>
  <c r="E34" i="2"/>
  <c r="C34" i="2"/>
  <c r="B34" i="2"/>
  <c r="AL33" i="2"/>
  <c r="AJ33" i="2"/>
  <c r="AI33" i="2"/>
  <c r="AG33" i="2"/>
  <c r="AE33" i="2"/>
  <c r="AD33" i="2"/>
  <c r="AB33" i="2"/>
  <c r="Z33" i="2"/>
  <c r="Y33" i="2"/>
  <c r="W33" i="2"/>
  <c r="U33" i="2"/>
  <c r="T33" i="2"/>
  <c r="R33" i="2"/>
  <c r="P33" i="2"/>
  <c r="O33" i="2"/>
  <c r="M33" i="2"/>
  <c r="K33" i="2"/>
  <c r="J33" i="2"/>
  <c r="H33" i="2"/>
  <c r="F33" i="2"/>
  <c r="E33" i="2"/>
  <c r="C33" i="2"/>
  <c r="B33" i="2"/>
  <c r="AL32" i="2"/>
  <c r="AJ32" i="2"/>
  <c r="AI32" i="2"/>
  <c r="AG32" i="2"/>
  <c r="AE32" i="2"/>
  <c r="AD32" i="2"/>
  <c r="AB32" i="2"/>
  <c r="Z32" i="2"/>
  <c r="Y32" i="2"/>
  <c r="W32" i="2"/>
  <c r="U32" i="2"/>
  <c r="T32" i="2"/>
  <c r="R32" i="2"/>
  <c r="P32" i="2"/>
  <c r="O32" i="2"/>
  <c r="M32" i="2"/>
  <c r="K32" i="2"/>
  <c r="J32" i="2"/>
  <c r="H32" i="2"/>
  <c r="F32" i="2"/>
  <c r="E32" i="2"/>
  <c r="C32" i="2"/>
  <c r="B32" i="2"/>
  <c r="AI30" i="2"/>
  <c r="AD30" i="2"/>
  <c r="Y30" i="2"/>
  <c r="T30" i="2"/>
  <c r="O30" i="2"/>
  <c r="J30" i="2"/>
  <c r="E30" i="2"/>
  <c r="I68" i="7" l="1"/>
  <c r="K2" i="7"/>
  <c r="AO36" i="2"/>
  <c r="AN42" i="2"/>
  <c r="AQ44" i="2"/>
  <c r="AO48" i="2"/>
  <c r="AO32" i="2"/>
  <c r="AQ39" i="2"/>
  <c r="AO39" i="2"/>
  <c r="AO44" i="2"/>
  <c r="AN53" i="2"/>
  <c r="AO33" i="2"/>
  <c r="AQ34" i="2"/>
  <c r="AN36" i="2"/>
  <c r="AO40" i="2"/>
  <c r="AQ45" i="2"/>
  <c r="AO52" i="2"/>
  <c r="AQ33" i="2"/>
  <c r="AN41" i="2"/>
  <c r="AO42" i="2"/>
  <c r="AN51" i="2"/>
  <c r="AN39" i="2"/>
  <c r="AQ42" i="2"/>
  <c r="AN50" i="2"/>
  <c r="AQ52" i="2"/>
  <c r="AQ35" i="2"/>
  <c r="AO35" i="2"/>
  <c r="AQ41" i="2"/>
  <c r="AN49" i="2"/>
  <c r="AN37" i="2"/>
  <c r="AO38" i="2"/>
  <c r="AN47" i="2"/>
  <c r="AO49" i="2"/>
  <c r="AQ50" i="2"/>
  <c r="AN52" i="2"/>
  <c r="AO53" i="2"/>
  <c r="AO41" i="2"/>
  <c r="AN44" i="2"/>
  <c r="AQ47" i="2"/>
  <c r="AO47" i="2"/>
  <c r="AQ53" i="2"/>
  <c r="AN32" i="2"/>
  <c r="AN38" i="2"/>
  <c r="AQ40" i="2"/>
  <c r="AO50" i="2"/>
  <c r="AN35" i="2"/>
  <c r="AO37" i="2"/>
  <c r="AQ38" i="2"/>
  <c r="AN40" i="2"/>
  <c r="AQ43" i="2"/>
  <c r="AO43" i="2"/>
  <c r="AN46" i="2"/>
  <c r="AQ48" i="2"/>
  <c r="AQ49" i="2"/>
  <c r="AQ32" i="2"/>
  <c r="AN34" i="2"/>
  <c r="AQ36" i="2"/>
  <c r="AQ37" i="2"/>
  <c r="AN45" i="2"/>
  <c r="AO46" i="2"/>
  <c r="AN33" i="2"/>
  <c r="AO34" i="2"/>
  <c r="AN43" i="2"/>
  <c r="AO45" i="2"/>
  <c r="AQ46" i="2"/>
  <c r="AN48" i="2"/>
  <c r="AQ51" i="2"/>
  <c r="AO51" i="2"/>
  <c r="J68" i="7" l="1"/>
  <c r="L2" i="7"/>
  <c r="K68" i="7" l="1"/>
  <c r="M2" i="7"/>
  <c r="N2" i="7" l="1"/>
  <c r="L68" i="7"/>
  <c r="M68" i="7" l="1"/>
  <c r="N68" i="7" l="1"/>
</calcChain>
</file>

<file path=xl/sharedStrings.xml><?xml version="1.0" encoding="utf-8"?>
<sst xmlns="http://schemas.openxmlformats.org/spreadsheetml/2006/main" count="5535" uniqueCount="1467">
  <si>
    <t>Total
TAF</t>
  </si>
  <si>
    <t>Tranches</t>
  </si>
  <si>
    <t>8h</t>
  </si>
  <si>
    <t>Chevauchemnt max</t>
  </si>
  <si>
    <t>↓</t>
  </si>
  <si>
    <t>TAF</t>
  </si>
  <si>
    <t>POZ</t>
  </si>
  <si>
    <t>↑</t>
  </si>
  <si>
    <t>Tovo</t>
  </si>
  <si>
    <t>Christian</t>
  </si>
  <si>
    <t>7,8h</t>
  </si>
  <si>
    <t>1,0h</t>
  </si>
  <si>
    <t>0,0h</t>
  </si>
  <si>
    <t>8,3h</t>
  </si>
  <si>
    <t>7,2h</t>
  </si>
  <si>
    <t>8,8h</t>
  </si>
  <si>
    <t>2,0h</t>
  </si>
  <si>
    <t>32,0h</t>
  </si>
  <si>
    <t>Juan</t>
  </si>
  <si>
    <t>9,0h</t>
  </si>
  <si>
    <t>7,5h</t>
  </si>
  <si>
    <t>7,3h</t>
  </si>
  <si>
    <t>0,5h</t>
  </si>
  <si>
    <t>40,0h</t>
  </si>
  <si>
    <t>Mickael</t>
  </si>
  <si>
    <t>Anderson</t>
  </si>
  <si>
    <t>8,5h</t>
  </si>
  <si>
    <t>8,0h</t>
  </si>
  <si>
    <t>8,7h</t>
  </si>
  <si>
    <t>6,8h</t>
  </si>
  <si>
    <t>Thierry</t>
  </si>
  <si>
    <t>7,0h</t>
  </si>
  <si>
    <t>1,5h</t>
  </si>
  <si>
    <t>7,7h</t>
  </si>
  <si>
    <t>9,2h</t>
  </si>
  <si>
    <t>Nancy</t>
  </si>
  <si>
    <t>6,0h</t>
  </si>
  <si>
    <t>Herimanitra</t>
  </si>
  <si>
    <t>6,3h</t>
  </si>
  <si>
    <t>Alain</t>
  </si>
  <si>
    <t>6,5h</t>
  </si>
  <si>
    <t>4,0h</t>
  </si>
  <si>
    <t>5,0h</t>
  </si>
  <si>
    <t>Fano</t>
  </si>
  <si>
    <t>Caroline</t>
  </si>
  <si>
    <t>9,3h</t>
  </si>
  <si>
    <t>9,5h</t>
  </si>
  <si>
    <t>1,8h</t>
  </si>
  <si>
    <t>Sabrina</t>
  </si>
  <si>
    <t>Tahina</t>
  </si>
  <si>
    <t>4,7h</t>
  </si>
  <si>
    <t>Tahiry</t>
  </si>
  <si>
    <t>33,0h</t>
  </si>
  <si>
    <t>9,8h</t>
  </si>
  <si>
    <t>4,2h</t>
  </si>
  <si>
    <t>Sylvano</t>
  </si>
  <si>
    <t>1,3h</t>
  </si>
  <si>
    <t>5,8h</t>
  </si>
  <si>
    <t>0,8h</t>
  </si>
  <si>
    <t>Christina</t>
  </si>
  <si>
    <t>Valisoa</t>
  </si>
  <si>
    <t>Jonathan</t>
  </si>
  <si>
    <t>6,2h</t>
  </si>
  <si>
    <t>Léonel</t>
  </si>
  <si>
    <t>Elisah</t>
  </si>
  <si>
    <t>Kenny</t>
  </si>
  <si>
    <t>41,0h</t>
  </si>
  <si>
    <t>Ithierry</t>
  </si>
  <si>
    <t>16,3h</t>
  </si>
  <si>
    <t>5,7h</t>
  </si>
  <si>
    <t>8,2h</t>
  </si>
  <si>
    <t>33,3h</t>
  </si>
  <si>
    <t>33,5h</t>
  </si>
  <si>
    <t>Total</t>
  </si>
  <si>
    <t>Heure de travail</t>
  </si>
  <si>
    <t>Pause</t>
  </si>
  <si>
    <t>Majoration Nuit</t>
  </si>
  <si>
    <t>Matricule</t>
  </si>
  <si>
    <t>Prénom</t>
  </si>
  <si>
    <t>Plan</t>
  </si>
  <si>
    <t>Réel</t>
  </si>
  <si>
    <t>% abs</t>
  </si>
  <si>
    <t>Salarié</t>
  </si>
  <si>
    <t>Fonction</t>
  </si>
  <si>
    <t>UP</t>
  </si>
  <si>
    <t>Date</t>
  </si>
  <si>
    <t>Début
horaire</t>
  </si>
  <si>
    <t>Fin
horaire</t>
  </si>
  <si>
    <t>Heure
d'entrée</t>
  </si>
  <si>
    <t>Heure
de sortie</t>
  </si>
  <si>
    <t>Heure de
présence</t>
  </si>
  <si>
    <t>Heure de
présence en h</t>
  </si>
  <si>
    <t>Statut</t>
  </si>
  <si>
    <t>Tiana Narindra</t>
  </si>
  <si>
    <t>TC</t>
  </si>
  <si>
    <t>CC</t>
  </si>
  <si>
    <t>30/04/2018</t>
  </si>
  <si>
    <t>07:00</t>
  </si>
  <si>
    <t>16:00</t>
  </si>
  <si>
    <t>08:54:39</t>
  </si>
  <si>
    <t>17:01:08</t>
  </si>
  <si>
    <t>07:12:19</t>
  </si>
  <si>
    <t>En retard</t>
  </si>
  <si>
    <t>01/05/2018</t>
  </si>
  <si>
    <t>08:47:55</t>
  </si>
  <si>
    <t>17:03:32</t>
  </si>
  <si>
    <t>07:45:10</t>
  </si>
  <si>
    <t>03/05/2018</t>
  </si>
  <si>
    <t>10:33:22</t>
  </si>
  <si>
    <t>17:03:03</t>
  </si>
  <si>
    <t>06:07:49</t>
  </si>
  <si>
    <t>04/05/2018</t>
  </si>
  <si>
    <t>08:49:23</t>
  </si>
  <si>
    <t>16:08:38</t>
  </si>
  <si>
    <t>06:25:31</t>
  </si>
  <si>
    <t>05/05/2018</t>
  </si>
  <si>
    <t>08:41:02</t>
  </si>
  <si>
    <t>15:36:36</t>
  </si>
  <si>
    <t>06:22:42</t>
  </si>
  <si>
    <t>06/05/2018</t>
  </si>
  <si>
    <t>09:03:05</t>
  </si>
  <si>
    <t>18:00:13</t>
  </si>
  <si>
    <t>08:33:12</t>
  </si>
  <si>
    <t>Hanitrinivony Hantenaina Eugenie</t>
  </si>
  <si>
    <t>08:00</t>
  </si>
  <si>
    <t>17:00</t>
  </si>
  <si>
    <t>08:52:28</t>
  </si>
  <si>
    <t>17:45:26</t>
  </si>
  <si>
    <t>07:54:04</t>
  </si>
  <si>
    <t>08:44:06</t>
  </si>
  <si>
    <t>17:45:33</t>
  </si>
  <si>
    <t>08:02:04</t>
  </si>
  <si>
    <t>02/05/2018</t>
  </si>
  <si>
    <t>08:52:49</t>
  </si>
  <si>
    <t>17:45:13</t>
  </si>
  <si>
    <t>08:51:38</t>
  </si>
  <si>
    <t>17:45:30</t>
  </si>
  <si>
    <t>07:55:04</t>
  </si>
  <si>
    <t>Faniry Nomentsoa</t>
  </si>
  <si>
    <t>SUMET</t>
  </si>
  <si>
    <t>09:49:00</t>
  </si>
  <si>
    <t>19:56:00</t>
  </si>
  <si>
    <t>09:07:00</t>
  </si>
  <si>
    <t>10:22:00</t>
  </si>
  <si>
    <t>19:27:00</t>
  </si>
  <si>
    <t>08:05:00</t>
  </si>
  <si>
    <t>10:28:00</t>
  </si>
  <si>
    <t>19:28:00</t>
  </si>
  <si>
    <t>08:00:00</t>
  </si>
  <si>
    <t>08:06:00</t>
  </si>
  <si>
    <t>10:20:00</t>
  </si>
  <si>
    <t>19:29:00</t>
  </si>
  <si>
    <t>08:09:00</t>
  </si>
  <si>
    <t>Nandrianina Tahina</t>
  </si>
  <si>
    <t>MANAGER</t>
  </si>
  <si>
    <t>08:48:57</t>
  </si>
  <si>
    <t>21:23:00</t>
  </si>
  <si>
    <t>11:34:03</t>
  </si>
  <si>
    <t>08:40:39</t>
  </si>
  <si>
    <t>19:12:09</t>
  </si>
  <si>
    <t>09:31:30</t>
  </si>
  <si>
    <t>08:47:48</t>
  </si>
  <si>
    <t>21:57:01</t>
  </si>
  <si>
    <t>12:09:13</t>
  </si>
  <si>
    <t>08:30:35</t>
  </si>
  <si>
    <t>22:07:02</t>
  </si>
  <si>
    <t>12:36:27</t>
  </si>
  <si>
    <t>08:47:29</t>
  </si>
  <si>
    <t>15:05:55</t>
  </si>
  <si>
    <t>05:18:26</t>
  </si>
  <si>
    <t>Tsialonina Abraham David</t>
  </si>
  <si>
    <t>12:33:32</t>
  </si>
  <si>
    <t>01:29:20</t>
  </si>
  <si>
    <t>11:55:48</t>
  </si>
  <si>
    <t>15:38:23</t>
  </si>
  <si>
    <t>02:08:16</t>
  </si>
  <si>
    <t>09:29:53</t>
  </si>
  <si>
    <t>15:34:04</t>
  </si>
  <si>
    <t>23:09:27</t>
  </si>
  <si>
    <t>06:35:23</t>
  </si>
  <si>
    <t>09:56:47</t>
  </si>
  <si>
    <t>15:34:20</t>
  </si>
  <si>
    <t>04:37:33</t>
  </si>
  <si>
    <t>19:02:38</t>
  </si>
  <si>
    <t>02:03:55</t>
  </si>
  <si>
    <t>06:01:17</t>
  </si>
  <si>
    <t>Faraniaina Nathalie</t>
  </si>
  <si>
    <t>09:00</t>
  </si>
  <si>
    <t>18:00</t>
  </si>
  <si>
    <t>09:01:38</t>
  </si>
  <si>
    <t>17:46:40</t>
  </si>
  <si>
    <t>08:22:44</t>
  </si>
  <si>
    <t>09:09:25</t>
  </si>
  <si>
    <t>17:51:41</t>
  </si>
  <si>
    <t>08:26:39</t>
  </si>
  <si>
    <t>09:08:20</t>
  </si>
  <si>
    <t>17:18:39</t>
  </si>
  <si>
    <t>07:10:19</t>
  </si>
  <si>
    <t>08:57:42</t>
  </si>
  <si>
    <t>17:46:36</t>
  </si>
  <si>
    <t>08:12:19</t>
  </si>
  <si>
    <t>Pas en retard</t>
  </si>
  <si>
    <t>09:03:45</t>
  </si>
  <si>
    <t>18:05:52</t>
  </si>
  <si>
    <t>08:54:15</t>
  </si>
  <si>
    <t>ANGE MALALATIANA</t>
  </si>
  <si>
    <t>12:59:07</t>
  </si>
  <si>
    <t>23:00:41</t>
  </si>
  <si>
    <t>14:01:08</t>
  </si>
  <si>
    <t>23:00:25</t>
  </si>
  <si>
    <t>08:00:04</t>
  </si>
  <si>
    <t>13:02:37</t>
  </si>
  <si>
    <t>23:00:19</t>
  </si>
  <si>
    <t>07:59:04</t>
  </si>
  <si>
    <t>10:59:18</t>
  </si>
  <si>
    <t>20:00:49</t>
  </si>
  <si>
    <t>11:52:37</t>
  </si>
  <si>
    <t>21:00:41</t>
  </si>
  <si>
    <t>08:08:04</t>
  </si>
  <si>
    <t>Alice</t>
  </si>
  <si>
    <t>08:06:29</t>
  </si>
  <si>
    <t>17:46:28</t>
  </si>
  <si>
    <t>09:11:15</t>
  </si>
  <si>
    <t>08:12:54</t>
  </si>
  <si>
    <t>18:01:19</t>
  </si>
  <si>
    <t>09:20:46</t>
  </si>
  <si>
    <t>08:34:53</t>
  </si>
  <si>
    <t>17:58:28</t>
  </si>
  <si>
    <t>08:42:40</t>
  </si>
  <si>
    <t>08:17:14</t>
  </si>
  <si>
    <t>18:00:39</t>
  </si>
  <si>
    <t>08:43:25</t>
  </si>
  <si>
    <t>Fidiniaina Eddy</t>
  </si>
  <si>
    <t>14:39:15</t>
  </si>
  <si>
    <t>21:57:57</t>
  </si>
  <si>
    <t>06:18:42</t>
  </si>
  <si>
    <t>19:47:20</t>
  </si>
  <si>
    <t>01:11:28</t>
  </si>
  <si>
    <t>04:24:08</t>
  </si>
  <si>
    <t>19:30:15</t>
  </si>
  <si>
    <t>02:02:19</t>
  </si>
  <si>
    <t>05:32:04</t>
  </si>
  <si>
    <t>20:05:00</t>
  </si>
  <si>
    <t>02:04:36</t>
  </si>
  <si>
    <t>04:59:36</t>
  </si>
  <si>
    <t>Fanomezantsoa Thierry</t>
  </si>
  <si>
    <t>13:59:08</t>
  </si>
  <si>
    <t>02:09:53</t>
  </si>
  <si>
    <t>11:10:45</t>
  </si>
  <si>
    <t>14:41:38</t>
  </si>
  <si>
    <t>14:41:10</t>
  </si>
  <si>
    <t>22:59:32</t>
  </si>
  <si>
    <t>16:17:41</t>
  </si>
  <si>
    <t>01:01:36</t>
  </si>
  <si>
    <t>07:43:55</t>
  </si>
  <si>
    <t>17:13:45</t>
  </si>
  <si>
    <t>17:10:31</t>
  </si>
  <si>
    <t>22:56:46</t>
  </si>
  <si>
    <t>19:23:16</t>
  </si>
  <si>
    <t>02:02:50</t>
  </si>
  <si>
    <t>05:39:34</t>
  </si>
  <si>
    <t>Sandratra Avotraniaina</t>
  </si>
  <si>
    <t>19:57:29</t>
  </si>
  <si>
    <t>Pas de sortie</t>
  </si>
  <si>
    <t>19:48:20</t>
  </si>
  <si>
    <t>00:01:51</t>
  </si>
  <si>
    <t>03:13:31</t>
  </si>
  <si>
    <t>20:14:31</t>
  </si>
  <si>
    <t>00:03:00</t>
  </si>
  <si>
    <t>02:48:29</t>
  </si>
  <si>
    <t>20:13:37</t>
  </si>
  <si>
    <t>00:01:07</t>
  </si>
  <si>
    <t>02:47:30</t>
  </si>
  <si>
    <t>19:51:11</t>
  </si>
  <si>
    <t>00:01:53</t>
  </si>
  <si>
    <t>04:10:16</t>
  </si>
  <si>
    <t>Aina Livia</t>
  </si>
  <si>
    <t>09:40:05</t>
  </si>
  <si>
    <t>18:41:37</t>
  </si>
  <si>
    <t>08:36:43</t>
  </si>
  <si>
    <t>10:56:17</t>
  </si>
  <si>
    <t>15:03:41</t>
  </si>
  <si>
    <t>03:07:24</t>
  </si>
  <si>
    <t>10:46:48</t>
  </si>
  <si>
    <t>19:00:00</t>
  </si>
  <si>
    <t>07:13:12</t>
  </si>
  <si>
    <t>08:55:11</t>
  </si>
  <si>
    <t>17:59:23</t>
  </si>
  <si>
    <t>08:04:12</t>
  </si>
  <si>
    <t>09:02:53</t>
  </si>
  <si>
    <t>18:11:47</t>
  </si>
  <si>
    <t>08:08:54</t>
  </si>
  <si>
    <t>Antsa</t>
  </si>
  <si>
    <t>12:06:51</t>
  </si>
  <si>
    <t>17:04:14</t>
  </si>
  <si>
    <t>04:56:00</t>
  </si>
  <si>
    <t>11:43:42</t>
  </si>
  <si>
    <t>16:47:42</t>
  </si>
  <si>
    <t>05:00:30</t>
  </si>
  <si>
    <t>09:22:22</t>
  </si>
  <si>
    <t>15:28:19</t>
  </si>
  <si>
    <t>06:04:54</t>
  </si>
  <si>
    <t>11:05:56</t>
  </si>
  <si>
    <t>16:14:26</t>
  </si>
  <si>
    <t>05:06:37</t>
  </si>
  <si>
    <t>09:13:25</t>
  </si>
  <si>
    <t>15:30:02</t>
  </si>
  <si>
    <t>05:41:32</t>
  </si>
  <si>
    <t>10:19:41</t>
  </si>
  <si>
    <t>18:00:54</t>
  </si>
  <si>
    <t>07:40:10</t>
  </si>
  <si>
    <t>Hary</t>
  </si>
  <si>
    <t>09:03:34</t>
  </si>
  <si>
    <t>17:40:12</t>
  </si>
  <si>
    <t>08:02:28</t>
  </si>
  <si>
    <t>09:02:22</t>
  </si>
  <si>
    <t>17:18:20</t>
  </si>
  <si>
    <t>08:08:28</t>
  </si>
  <si>
    <t>09:05:19</t>
  </si>
  <si>
    <t>17:22:13</t>
  </si>
  <si>
    <t>08:06:36</t>
  </si>
  <si>
    <t>08:55:40</t>
  </si>
  <si>
    <t>17:02:44</t>
  </si>
  <si>
    <t>08:02:57</t>
  </si>
  <si>
    <t>Hery Lucie</t>
  </si>
  <si>
    <t>12:13:16</t>
  </si>
  <si>
    <t>18:32:24</t>
  </si>
  <si>
    <t>05:33:52</t>
  </si>
  <si>
    <t>10:02:03</t>
  </si>
  <si>
    <t>17:32:00</t>
  </si>
  <si>
    <t>06:41:18</t>
  </si>
  <si>
    <t>12:06:37</t>
  </si>
  <si>
    <t>20:01:12</t>
  </si>
  <si>
    <t>07:34:22</t>
  </si>
  <si>
    <t>09:41:22</t>
  </si>
  <si>
    <t>17:18:30</t>
  </si>
  <si>
    <t>07:04:35</t>
  </si>
  <si>
    <t>09:40:15</t>
  </si>
  <si>
    <t>17:26:31</t>
  </si>
  <si>
    <t>07:28:57</t>
  </si>
  <si>
    <t>10:16:57</t>
  </si>
  <si>
    <t>16:22:18</t>
  </si>
  <si>
    <t>05:49:03</t>
  </si>
  <si>
    <t>Fanantenana Malalaniaina</t>
  </si>
  <si>
    <t>12:57:24</t>
  </si>
  <si>
    <t>22:59:14</t>
  </si>
  <si>
    <t>09:01:50</t>
  </si>
  <si>
    <t>16:27:33</t>
  </si>
  <si>
    <t>01:00:54</t>
  </si>
  <si>
    <t>08:10:08</t>
  </si>
  <si>
    <t>15:50:56</t>
  </si>
  <si>
    <t>01:04:08</t>
  </si>
  <si>
    <t>08:52:20</t>
  </si>
  <si>
    <t>16:23:59</t>
  </si>
  <si>
    <t>01:02:21</t>
  </si>
  <si>
    <t>07:38:22</t>
  </si>
  <si>
    <t>16:20:17</t>
  </si>
  <si>
    <t>01:01:54</t>
  </si>
  <si>
    <t>07:41:37</t>
  </si>
  <si>
    <t>Servendonie Lucianie</t>
  </si>
  <si>
    <t>19:02:57</t>
  </si>
  <si>
    <t>00:05:08</t>
  </si>
  <si>
    <t>04:02:11</t>
  </si>
  <si>
    <t>16:41:02</t>
  </si>
  <si>
    <t>00:04:36</t>
  </si>
  <si>
    <t>07:23:28</t>
  </si>
  <si>
    <t>15:14:22</t>
  </si>
  <si>
    <t>23:04:11</t>
  </si>
  <si>
    <t>07:49:16</t>
  </si>
  <si>
    <t>14:41:18</t>
  </si>
  <si>
    <t>00:02:02</t>
  </si>
  <si>
    <t>07:29:37</t>
  </si>
  <si>
    <t>13:13:40</t>
  </si>
  <si>
    <t>23:04:02</t>
  </si>
  <si>
    <t>08:51:10</t>
  </si>
  <si>
    <t>Henri Angelo</t>
  </si>
  <si>
    <t>16:59:17</t>
  </si>
  <si>
    <t>02:00:03</t>
  </si>
  <si>
    <t>18:59:47</t>
  </si>
  <si>
    <t>00:03:52</t>
  </si>
  <si>
    <t>04:04:05</t>
  </si>
  <si>
    <t>17:33:11</t>
  </si>
  <si>
    <t>23:00:56</t>
  </si>
  <si>
    <t>04:27:45</t>
  </si>
  <si>
    <t>18:59:41</t>
  </si>
  <si>
    <t>00:00:31</t>
  </si>
  <si>
    <t>04:00:50</t>
  </si>
  <si>
    <t>12:28:50</t>
  </si>
  <si>
    <t>23:00:28</t>
  </si>
  <si>
    <t>08:33:04</t>
  </si>
  <si>
    <t>17:15:00</t>
  </si>
  <si>
    <t>02:00:00</t>
  </si>
  <si>
    <t>07:45:00</t>
  </si>
  <si>
    <t>Luca Tiary Nantenaina</t>
  </si>
  <si>
    <t>13:00</t>
  </si>
  <si>
    <t>21:00</t>
  </si>
  <si>
    <t>15:04:21</t>
  </si>
  <si>
    <t>00:06:13</t>
  </si>
  <si>
    <t>08:41:52</t>
  </si>
  <si>
    <t>15:06:00</t>
  </si>
  <si>
    <t>08:37:00</t>
  </si>
  <si>
    <t>15:00:00</t>
  </si>
  <si>
    <t>08:43:00</t>
  </si>
  <si>
    <t>15:05:00</t>
  </si>
  <si>
    <t>00:02:36</t>
  </si>
  <si>
    <t>08:37:36</t>
  </si>
  <si>
    <t>Lionnel Ernestino</t>
  </si>
  <si>
    <t>16:54:56</t>
  </si>
  <si>
    <t>01:02:59</t>
  </si>
  <si>
    <t>07:08:03</t>
  </si>
  <si>
    <t>17:44:20</t>
  </si>
  <si>
    <t>01:03:27</t>
  </si>
  <si>
    <t>06:19:07</t>
  </si>
  <si>
    <t>Harisoa Lojo Andrianasandratra</t>
  </si>
  <si>
    <t>23:00:06</t>
  </si>
  <si>
    <t>11:50:27</t>
  </si>
  <si>
    <t>23:00:48</t>
  </si>
  <si>
    <t>11:10:17</t>
  </si>
  <si>
    <t>12:21:06</t>
  </si>
  <si>
    <t>23:00:57</t>
  </si>
  <si>
    <t>08:40:04</t>
  </si>
  <si>
    <t>12:29:41</t>
  </si>
  <si>
    <t>16:30:44</t>
  </si>
  <si>
    <t>03:01:03</t>
  </si>
  <si>
    <t>11:59:42</t>
  </si>
  <si>
    <t>17:00:59</t>
  </si>
  <si>
    <t>04:01:17</t>
  </si>
  <si>
    <t>15:59:32</t>
  </si>
  <si>
    <t>23:00:58</t>
  </si>
  <si>
    <t>06:02:04</t>
  </si>
  <si>
    <t>Andy Felana Ny Aina Andriamitovy</t>
  </si>
  <si>
    <t>17:24:20</t>
  </si>
  <si>
    <t>01:57:20</t>
  </si>
  <si>
    <t>08:12:55</t>
  </si>
  <si>
    <t>12:04:41</t>
  </si>
  <si>
    <t>23:00:16</t>
  </si>
  <si>
    <t>08:57:04</t>
  </si>
  <si>
    <t>19:44:37</t>
  </si>
  <si>
    <t>00:00:45</t>
  </si>
  <si>
    <t>03:16:08</t>
  </si>
  <si>
    <t>11:59:01</t>
  </si>
  <si>
    <t>17:15:10</t>
  </si>
  <si>
    <t>04:46:04</t>
  </si>
  <si>
    <t>11:00:06</t>
  </si>
  <si>
    <t>23:00:00</t>
  </si>
  <si>
    <t>09:59:54</t>
  </si>
  <si>
    <t>Tony Mampionona</t>
  </si>
  <si>
    <t>16:58:44</t>
  </si>
  <si>
    <t>02:00:38</t>
  </si>
  <si>
    <t>08:03:04</t>
  </si>
  <si>
    <t>17:29:25</t>
  </si>
  <si>
    <t>00:00:33</t>
  </si>
  <si>
    <t>19:00:19</t>
  </si>
  <si>
    <t>00:01:54</t>
  </si>
  <si>
    <t>04:01:35</t>
  </si>
  <si>
    <t>17:59:51</t>
  </si>
  <si>
    <t>23:00:02</t>
  </si>
  <si>
    <t>04:00:11</t>
  </si>
  <si>
    <t>14:00:59</t>
  </si>
  <si>
    <t>00:00:43</t>
  </si>
  <si>
    <t>08:00:05</t>
  </si>
  <si>
    <t>17:00:00</t>
  </si>
  <si>
    <t>Safiditiana Harivelo</t>
  </si>
  <si>
    <t>08:30:08</t>
  </si>
  <si>
    <t>08:30:09</t>
  </si>
  <si>
    <t>00:00:01</t>
  </si>
  <si>
    <t>10:05:50</t>
  </si>
  <si>
    <t>19:18:01</t>
  </si>
  <si>
    <t>08:12:11</t>
  </si>
  <si>
    <t>09:13:21</t>
  </si>
  <si>
    <t>16:57:57</t>
  </si>
  <si>
    <t>06:44:36</t>
  </si>
  <si>
    <t>09:02:16</t>
  </si>
  <si>
    <t>17:37:08</t>
  </si>
  <si>
    <t>07:34:52</t>
  </si>
  <si>
    <t>10:04:32</t>
  </si>
  <si>
    <t>19:24:40</t>
  </si>
  <si>
    <t>08:20:08</t>
  </si>
  <si>
    <t>Tsilavina Harisolo Bienvenue</t>
  </si>
  <si>
    <t>13:09:30</t>
  </si>
  <si>
    <t>23:02:03</t>
  </si>
  <si>
    <t>08:00:51</t>
  </si>
  <si>
    <t>13:37:59</t>
  </si>
  <si>
    <t>23:01:53</t>
  </si>
  <si>
    <t>07:09:08</t>
  </si>
  <si>
    <t>16:03:27</t>
  </si>
  <si>
    <t>01:00:48</t>
  </si>
  <si>
    <t>07:28:06</t>
  </si>
  <si>
    <t>16:00:12</t>
  </si>
  <si>
    <t>01:04:25</t>
  </si>
  <si>
    <t>09:04:07</t>
  </si>
  <si>
    <t>13:49:59</t>
  </si>
  <si>
    <t>23:00:51</t>
  </si>
  <si>
    <t>09:10:33</t>
  </si>
  <si>
    <t>Sarindra Elisoa</t>
  </si>
  <si>
    <t>13:00:59</t>
  </si>
  <si>
    <t>23:04:30</t>
  </si>
  <si>
    <t>09:28:33</t>
  </si>
  <si>
    <t>13:08:41</t>
  </si>
  <si>
    <t>22:02:31</t>
  </si>
  <si>
    <t>07:56:26</t>
  </si>
  <si>
    <t>12:27:08</t>
  </si>
  <si>
    <t>20:02:01</t>
  </si>
  <si>
    <t>06:50:40</t>
  </si>
  <si>
    <t>12:12:47</t>
  </si>
  <si>
    <t>21:01:56</t>
  </si>
  <si>
    <t>07:57:46</t>
  </si>
  <si>
    <t>13:01:56</t>
  </si>
  <si>
    <t>22:03:46</t>
  </si>
  <si>
    <t>08:15:07</t>
  </si>
  <si>
    <t>Hery Mbola Nivohasina</t>
  </si>
  <si>
    <t>17:05:14</t>
  </si>
  <si>
    <t>00:00:16</t>
  </si>
  <si>
    <t>05:55:02</t>
  </si>
  <si>
    <t>16:01:12</t>
  </si>
  <si>
    <t>01:00:23</t>
  </si>
  <si>
    <t>07:59:11</t>
  </si>
  <si>
    <t>16:03:18</t>
  </si>
  <si>
    <t>01:03:45</t>
  </si>
  <si>
    <t>08:00:27</t>
  </si>
  <si>
    <t>17:03:27</t>
  </si>
  <si>
    <t>01:01:12</t>
  </si>
  <si>
    <t>06:57:45</t>
  </si>
  <si>
    <t>16:30:46</t>
  </si>
  <si>
    <t>01:04:45</t>
  </si>
  <si>
    <t>07:33:59</t>
  </si>
  <si>
    <t>17:45:25</t>
  </si>
  <si>
    <t>01:00:11</t>
  </si>
  <si>
    <t>06:14:46</t>
  </si>
  <si>
    <t>Maminiaina</t>
  </si>
  <si>
    <t>17:40:20</t>
  </si>
  <si>
    <t>00:01:56</t>
  </si>
  <si>
    <t>06:13:06</t>
  </si>
  <si>
    <t>17:21:02</t>
  </si>
  <si>
    <t>01:01:01</t>
  </si>
  <si>
    <t>06:42:03</t>
  </si>
  <si>
    <t>14:44:09</t>
  </si>
  <si>
    <t>00:03:29</t>
  </si>
  <si>
    <t>08:20:10</t>
  </si>
  <si>
    <t>17:47:08</t>
  </si>
  <si>
    <t>01:03:17</t>
  </si>
  <si>
    <t>06:16:09</t>
  </si>
  <si>
    <t>17:11:43</t>
  </si>
  <si>
    <t>01:02:46</t>
  </si>
  <si>
    <t>06:51:03</t>
  </si>
  <si>
    <t>18:16:43</t>
  </si>
  <si>
    <t>05:41:18</t>
  </si>
  <si>
    <t>Safidy Notiavina</t>
  </si>
  <si>
    <t>13:55:31</t>
  </si>
  <si>
    <t>23:13:19</t>
  </si>
  <si>
    <t>08:17:48</t>
  </si>
  <si>
    <t>16:23:48</t>
  </si>
  <si>
    <t>00:00:54</t>
  </si>
  <si>
    <t>06:37:06</t>
  </si>
  <si>
    <t>13:57:26</t>
  </si>
  <si>
    <t>00:40:00</t>
  </si>
  <si>
    <t>09:42:34</t>
  </si>
  <si>
    <t>14:25:31</t>
  </si>
  <si>
    <t>00:02:28</t>
  </si>
  <si>
    <t>09:23:48</t>
  </si>
  <si>
    <t>17:42:39</t>
  </si>
  <si>
    <t>00:00:08</t>
  </si>
  <si>
    <t>05:17:29</t>
  </si>
  <si>
    <t>00:01:00</t>
  </si>
  <si>
    <t>04:01:00</t>
  </si>
  <si>
    <t>Jerry Antonio</t>
  </si>
  <si>
    <t>15:43:05</t>
  </si>
  <si>
    <t>01:02:17</t>
  </si>
  <si>
    <t>08:19:12</t>
  </si>
  <si>
    <t>15:35:37</t>
  </si>
  <si>
    <t>01:02:50</t>
  </si>
  <si>
    <t>08:09:46</t>
  </si>
  <si>
    <t>15:00:09</t>
  </si>
  <si>
    <t>23:00:47</t>
  </si>
  <si>
    <t>07:00:38</t>
  </si>
  <si>
    <t>13:15:21</t>
  </si>
  <si>
    <t>08:45:26</t>
  </si>
  <si>
    <t>13:18:51</t>
  </si>
  <si>
    <t>00:02:30</t>
  </si>
  <si>
    <t>10:38:23</t>
  </si>
  <si>
    <t>Fulgence Victor Saunders</t>
  </si>
  <si>
    <t>18:14:11</t>
  </si>
  <si>
    <t>00:00:35</t>
  </si>
  <si>
    <t>05:17:04</t>
  </si>
  <si>
    <t>11:59:06</t>
  </si>
  <si>
    <t>09:02:04</t>
  </si>
  <si>
    <t>13:44:08</t>
  </si>
  <si>
    <t>23:01:35</t>
  </si>
  <si>
    <t>07:18:04</t>
  </si>
  <si>
    <t>15:00:11</t>
  </si>
  <si>
    <t>00:01:33</t>
  </si>
  <si>
    <t>08:01:22</t>
  </si>
  <si>
    <t>16:14:54</t>
  </si>
  <si>
    <t>00:01:06</t>
  </si>
  <si>
    <t>06:48:04</t>
  </si>
  <si>
    <t>09:00:22</t>
  </si>
  <si>
    <t>18:02:30</t>
  </si>
  <si>
    <t>08:02:08</t>
  </si>
  <si>
    <t>Rota Rojo</t>
  </si>
  <si>
    <t>12:22:57</t>
  </si>
  <si>
    <t>21:04:36</t>
  </si>
  <si>
    <t>08:37:39</t>
  </si>
  <si>
    <t>11:19:21</t>
  </si>
  <si>
    <t>20:57:17</t>
  </si>
  <si>
    <t>08:37:56</t>
  </si>
  <si>
    <t>15:54:11</t>
  </si>
  <si>
    <t>01:02:49</t>
  </si>
  <si>
    <t>08:08:38</t>
  </si>
  <si>
    <t>12:18:41</t>
  </si>
  <si>
    <t>20:59:53</t>
  </si>
  <si>
    <t>08:41:00</t>
  </si>
  <si>
    <t>12:11:52</t>
  </si>
  <si>
    <t>21:00:30</t>
  </si>
  <si>
    <t>08:38:07</t>
  </si>
  <si>
    <t>Zainab</t>
  </si>
  <si>
    <t>17:02:25</t>
  </si>
  <si>
    <t>01:01:49</t>
  </si>
  <si>
    <t>06:59:24</t>
  </si>
  <si>
    <t>13:50:01</t>
  </si>
  <si>
    <t>23:05:25</t>
  </si>
  <si>
    <t>08:11:35</t>
  </si>
  <si>
    <t>16:45:51</t>
  </si>
  <si>
    <t>01:03:00</t>
  </si>
  <si>
    <t>08:10:13</t>
  </si>
  <si>
    <t>16:35:39</t>
  </si>
  <si>
    <t>01:42:28</t>
  </si>
  <si>
    <t>08:55:24</t>
  </si>
  <si>
    <t>21:01:29</t>
  </si>
  <si>
    <t>00:02:04</t>
  </si>
  <si>
    <t>02:00:35</t>
  </si>
  <si>
    <t>Koloina Nomentsoa</t>
  </si>
  <si>
    <t>11:58:20</t>
  </si>
  <si>
    <t>21:00:11</t>
  </si>
  <si>
    <t>08:58:00</t>
  </si>
  <si>
    <t>12:03:18</t>
  </si>
  <si>
    <t>21:00:17</t>
  </si>
  <si>
    <t>09:31:53</t>
  </si>
  <si>
    <t>21:00:48</t>
  </si>
  <si>
    <t>11:28:49</t>
  </si>
  <si>
    <t>12:48:58</t>
  </si>
  <si>
    <t>21:02:17</t>
  </si>
  <si>
    <t>08:12:16</t>
  </si>
  <si>
    <t>Herinantenaina Rinasoa</t>
  </si>
  <si>
    <t>09:09:17</t>
  </si>
  <si>
    <t>15:49:14</t>
  </si>
  <si>
    <t>06:03:05</t>
  </si>
  <si>
    <t>08:55:41</t>
  </si>
  <si>
    <t>16:17:26</t>
  </si>
  <si>
    <t>07:17:23</t>
  </si>
  <si>
    <t>08:57:22</t>
  </si>
  <si>
    <t>16:29:56</t>
  </si>
  <si>
    <t>07:28:45</t>
  </si>
  <si>
    <t>08:54:35</t>
  </si>
  <si>
    <t>16:14:48</t>
  </si>
  <si>
    <t>07:14:44</t>
  </si>
  <si>
    <t>09:31:55</t>
  </si>
  <si>
    <t>16:19:32</t>
  </si>
  <si>
    <t>Pascal</t>
  </si>
  <si>
    <t>16:58:52</t>
  </si>
  <si>
    <t>02:03:02</t>
  </si>
  <si>
    <t>08:04:10</t>
  </si>
  <si>
    <t>16:57:58</t>
  </si>
  <si>
    <t>02:01:06</t>
  </si>
  <si>
    <t>08:03:08</t>
  </si>
  <si>
    <t>16:58:00</t>
  </si>
  <si>
    <t>02:03:06</t>
  </si>
  <si>
    <t>08:05:06</t>
  </si>
  <si>
    <t>16:59:26</t>
  </si>
  <si>
    <t>02:01:08</t>
  </si>
  <si>
    <t>08:01:42</t>
  </si>
  <si>
    <t>Ronald Mclee</t>
  </si>
  <si>
    <t>16:58:23</t>
  </si>
  <si>
    <t>01:00:47</t>
  </si>
  <si>
    <t>07:03:04</t>
  </si>
  <si>
    <t>16:58:42</t>
  </si>
  <si>
    <t>00:01:38</t>
  </si>
  <si>
    <t>06:04:04</t>
  </si>
  <si>
    <t>18:59:39</t>
  </si>
  <si>
    <t>02:01:05</t>
  </si>
  <si>
    <t>06:03:04</t>
  </si>
  <si>
    <t>16:59:12</t>
  </si>
  <si>
    <t>23:00:31</t>
  </si>
  <si>
    <t>05:02:04</t>
  </si>
  <si>
    <t>Michel Anthony</t>
  </si>
  <si>
    <t>16:58:35</t>
  </si>
  <si>
    <t>01:00:12</t>
  </si>
  <si>
    <t>17:29:42</t>
  </si>
  <si>
    <t>02:00:09</t>
  </si>
  <si>
    <t>07:32:04</t>
  </si>
  <si>
    <t>16:41:56</t>
  </si>
  <si>
    <t>02:00:25</t>
  </si>
  <si>
    <t>08:20:04</t>
  </si>
  <si>
    <t>18:19:56</t>
  </si>
  <si>
    <t>02:01:04</t>
  </si>
  <si>
    <t>06:43:04</t>
  </si>
  <si>
    <t>17:59:09</t>
  </si>
  <si>
    <t>23:01:24</t>
  </si>
  <si>
    <t>04:02:15</t>
  </si>
  <si>
    <t>19:00:10</t>
  </si>
  <si>
    <t>00:03:48</t>
  </si>
  <si>
    <t>04:03:38</t>
  </si>
  <si>
    <t>Rina Manüella</t>
  </si>
  <si>
    <t>08:49:43</t>
  </si>
  <si>
    <t>07:57:04</t>
  </si>
  <si>
    <t>08:43:14</t>
  </si>
  <si>
    <t>17:48:34</t>
  </si>
  <si>
    <t>08:34:50</t>
  </si>
  <si>
    <t>13:59:47</t>
  </si>
  <si>
    <t>08:44:15</t>
  </si>
  <si>
    <t>17:45:48</t>
  </si>
  <si>
    <t>08:43:16</t>
  </si>
  <si>
    <t>18:00:00</t>
  </si>
  <si>
    <t>08:15:04</t>
  </si>
  <si>
    <t>Baritiana Junior</t>
  </si>
  <si>
    <t>14:34:58</t>
  </si>
  <si>
    <t>21:00:16</t>
  </si>
  <si>
    <t>06:11:16</t>
  </si>
  <si>
    <t>14:13:50</t>
  </si>
  <si>
    <t>21:13:41</t>
  </si>
  <si>
    <t>06:58:32</t>
  </si>
  <si>
    <t>14:33:02</t>
  </si>
  <si>
    <t>21:01:00</t>
  </si>
  <si>
    <t>06:21:29</t>
  </si>
  <si>
    <t>14:31:58</t>
  </si>
  <si>
    <t>21:01:58</t>
  </si>
  <si>
    <t>06:26:25</t>
  </si>
  <si>
    <t>12:41:03</t>
  </si>
  <si>
    <t>21:13:54</t>
  </si>
  <si>
    <t>08:16:36</t>
  </si>
  <si>
    <t>13:34:29</t>
  </si>
  <si>
    <t>20:58:56</t>
  </si>
  <si>
    <t>07:23:20</t>
  </si>
  <si>
    <t>Raharimampionona Eddy Nohasoavina</t>
  </si>
  <si>
    <t>16:50:43</t>
  </si>
  <si>
    <t>21:58:12</t>
  </si>
  <si>
    <t>04:07:29</t>
  </si>
  <si>
    <t>09:00:34</t>
  </si>
  <si>
    <t>17:38:15</t>
  </si>
  <si>
    <t>07:37:41</t>
  </si>
  <si>
    <t>17:01:59</t>
  </si>
  <si>
    <t>05:21:14</t>
  </si>
  <si>
    <t>11:19:15</t>
  </si>
  <si>
    <t>17:39:47</t>
  </si>
  <si>
    <t>01:01:24</t>
  </si>
  <si>
    <t>06:21:37</t>
  </si>
  <si>
    <t>16:37:54</t>
  </si>
  <si>
    <t>23:31:51</t>
  </si>
  <si>
    <t>05:53:57</t>
  </si>
  <si>
    <t>16:18:53</t>
  </si>
  <si>
    <t>02:07:32</t>
  </si>
  <si>
    <t>08:48:39</t>
  </si>
  <si>
    <t>Haingotiana Harilanto</t>
  </si>
  <si>
    <t>08:56:04</t>
  </si>
  <si>
    <t>16:30:47</t>
  </si>
  <si>
    <t>06:05:04</t>
  </si>
  <si>
    <t>09:10:26</t>
  </si>
  <si>
    <t>16:00:46</t>
  </si>
  <si>
    <t>06:21:04</t>
  </si>
  <si>
    <t>09:08:46</t>
  </si>
  <si>
    <t>16:30:30</t>
  </si>
  <si>
    <t>06:53:04</t>
  </si>
  <si>
    <t>08:59:24</t>
  </si>
  <si>
    <t>17:00:39</t>
  </si>
  <si>
    <t>09:08:30</t>
  </si>
  <si>
    <t>16:31:00</t>
  </si>
  <si>
    <t>06:56:46</t>
  </si>
  <si>
    <t>Andriantsoa Rado</t>
  </si>
  <si>
    <t>14:50:35</t>
  </si>
  <si>
    <t>08:11:54</t>
  </si>
  <si>
    <t>16:01:41</t>
  </si>
  <si>
    <t>01:03:35</t>
  </si>
  <si>
    <t>08:07:03</t>
  </si>
  <si>
    <t>14:20:24</t>
  </si>
  <si>
    <t>08:13:00</t>
  </si>
  <si>
    <t>08:00:11</t>
  </si>
  <si>
    <t>13:38:39</t>
  </si>
  <si>
    <t>00:02:32</t>
  </si>
  <si>
    <t>08:57:43</t>
  </si>
  <si>
    <t>Hery Zo Lovatiana Aldo</t>
  </si>
  <si>
    <t>06:00</t>
  </si>
  <si>
    <t>12:20</t>
  </si>
  <si>
    <t>16:22:05</t>
  </si>
  <si>
    <t>01:02:16</t>
  </si>
  <si>
    <t>07:47:09</t>
  </si>
  <si>
    <t>16:00:03</t>
  </si>
  <si>
    <t>01:00:08</t>
  </si>
  <si>
    <t>Andrianarijaona Harilaza</t>
  </si>
  <si>
    <t>18:27:56</t>
  </si>
  <si>
    <t>01:02:37</t>
  </si>
  <si>
    <t>05:34:41</t>
  </si>
  <si>
    <t>14:48:04</t>
  </si>
  <si>
    <t>23:01:47</t>
  </si>
  <si>
    <t>07:29:30</t>
  </si>
  <si>
    <t>13:55:59</t>
  </si>
  <si>
    <t>23:01:03</t>
  </si>
  <si>
    <t>08:46:22</t>
  </si>
  <si>
    <t>17:16:18</t>
  </si>
  <si>
    <t>23:01:14</t>
  </si>
  <si>
    <t>05:33:25</t>
  </si>
  <si>
    <t>17:36:54</t>
  </si>
  <si>
    <t>00:01:31</t>
  </si>
  <si>
    <t>Harisoa Vanessa</t>
  </si>
  <si>
    <t>18:00:38</t>
  </si>
  <si>
    <t>23:58:29</t>
  </si>
  <si>
    <t>04:57:51</t>
  </si>
  <si>
    <t>20:48:56</t>
  </si>
  <si>
    <t>05:28:58</t>
  </si>
  <si>
    <t>07:40:02</t>
  </si>
  <si>
    <t>20:22:59</t>
  </si>
  <si>
    <t>00:03:36</t>
  </si>
  <si>
    <t>02:40:37</t>
  </si>
  <si>
    <t>19:17:41</t>
  </si>
  <si>
    <t>23:59:02</t>
  </si>
  <si>
    <t>03:41:21</t>
  </si>
  <si>
    <t>18:16:33</t>
  </si>
  <si>
    <t>00:02:37</t>
  </si>
  <si>
    <t>Béatrice Laetitia</t>
  </si>
  <si>
    <t>09:24:22</t>
  </si>
  <si>
    <t>16:08:00</t>
  </si>
  <si>
    <t>06:14:22</t>
  </si>
  <si>
    <t>09:37:22</t>
  </si>
  <si>
    <t>15:16:40</t>
  </si>
  <si>
    <t>05:19:55</t>
  </si>
  <si>
    <t>10:06:44</t>
  </si>
  <si>
    <t>16:00:24</t>
  </si>
  <si>
    <t>05:25:04</t>
  </si>
  <si>
    <t>09:59:09</t>
  </si>
  <si>
    <t>15:45:05</t>
  </si>
  <si>
    <t>05:16:04</t>
  </si>
  <si>
    <t>08:59:27</t>
  </si>
  <si>
    <t>15:15:36</t>
  </si>
  <si>
    <t>05:47:04</t>
  </si>
  <si>
    <t>Dina Fitiavana</t>
  </si>
  <si>
    <t>13:16:09</t>
  </si>
  <si>
    <t>23:01:00</t>
  </si>
  <si>
    <t>07:45:27</t>
  </si>
  <si>
    <t>Felana Ny Aina</t>
  </si>
  <si>
    <t>17:00:16</t>
  </si>
  <si>
    <t>06:59:55</t>
  </si>
  <si>
    <t>07:00:07</t>
  </si>
  <si>
    <t>Laza Manantena</t>
  </si>
  <si>
    <t>13:03:29</t>
  </si>
  <si>
    <t>23:00:36</t>
  </si>
  <si>
    <t>09:21:16</t>
  </si>
  <si>
    <t>09:01:44</t>
  </si>
  <si>
    <t>18:02:25</t>
  </si>
  <si>
    <t>08:03:03</t>
  </si>
  <si>
    <t>09:05:03</t>
  </si>
  <si>
    <t>18:01:04</t>
  </si>
  <si>
    <t>08:16:25</t>
  </si>
  <si>
    <t>08:59:00</t>
  </si>
  <si>
    <t>18:02:52</t>
  </si>
  <si>
    <t>08:10:34</t>
  </si>
  <si>
    <t>08:59:42</t>
  </si>
  <si>
    <t>18:00:58</t>
  </si>
  <si>
    <t>08:35:56</t>
  </si>
  <si>
    <t>Hanitriniala Ny Ony</t>
  </si>
  <si>
    <t>08:45:00</t>
  </si>
  <si>
    <t>17:45:00</t>
  </si>
  <si>
    <t>09:02:48</t>
  </si>
  <si>
    <t>17:17:41</t>
  </si>
  <si>
    <t>07:47:44</t>
  </si>
  <si>
    <t>10:00:00</t>
  </si>
  <si>
    <t>08:57:00</t>
  </si>
  <si>
    <t>07:48:00</t>
  </si>
  <si>
    <t>08:56:56</t>
  </si>
  <si>
    <t>17:04:33</t>
  </si>
  <si>
    <t>07:46:30</t>
  </si>
  <si>
    <t>Malalaniaina Nathalie</t>
  </si>
  <si>
    <t>08:30:27</t>
  </si>
  <si>
    <t>18:17:51</t>
  </si>
  <si>
    <t>08:47:24</t>
  </si>
  <si>
    <t>08:47:45</t>
  </si>
  <si>
    <t>17:33:53</t>
  </si>
  <si>
    <t>07:46:08</t>
  </si>
  <si>
    <t>08:38:21</t>
  </si>
  <si>
    <t>18:36:49</t>
  </si>
  <si>
    <t>08:58:28</t>
  </si>
  <si>
    <t>10:33:08</t>
  </si>
  <si>
    <t>19:32:17</t>
  </si>
  <si>
    <t>08:58:10</t>
  </si>
  <si>
    <t>09:23:24</t>
  </si>
  <si>
    <t>18:47:55</t>
  </si>
  <si>
    <t>09:24:27</t>
  </si>
  <si>
    <t>Lantoniaina Georgina</t>
  </si>
  <si>
    <t>08:33:56</t>
  </si>
  <si>
    <t>17:15:31</t>
  </si>
  <si>
    <t>08:41:31</t>
  </si>
  <si>
    <t>08:59:59</t>
  </si>
  <si>
    <t>17:16:13</t>
  </si>
  <si>
    <t>08:15:06</t>
  </si>
  <si>
    <t>09:15:20</t>
  </si>
  <si>
    <t>12:30:02</t>
  </si>
  <si>
    <t>02:14:42</t>
  </si>
  <si>
    <t>08:55:19</t>
  </si>
  <si>
    <t>17:15:32</t>
  </si>
  <si>
    <t>08:53:31</t>
  </si>
  <si>
    <t>17:12:34</t>
  </si>
  <si>
    <t>08:18:59</t>
  </si>
  <si>
    <t>Hantasoa Monique</t>
  </si>
  <si>
    <t>13:26:44</t>
  </si>
  <si>
    <t>22:00:25</t>
  </si>
  <si>
    <t>07:03:39</t>
  </si>
  <si>
    <t>11:06:11</t>
  </si>
  <si>
    <t>20:00:00</t>
  </si>
  <si>
    <t>07:50:00</t>
  </si>
  <si>
    <t>12:50:34</t>
  </si>
  <si>
    <t>22:00:08</t>
  </si>
  <si>
    <t>08:09:34</t>
  </si>
  <si>
    <t>Lafatra Synthia</t>
  </si>
  <si>
    <t>14:04:00</t>
  </si>
  <si>
    <t>15:04:39</t>
  </si>
  <si>
    <t>00:05:52</t>
  </si>
  <si>
    <t>08:36:10</t>
  </si>
  <si>
    <t>16:08:42</t>
  </si>
  <si>
    <t>00:07:39</t>
  </si>
  <si>
    <t>07:32:20</t>
  </si>
  <si>
    <t>13:28:45</t>
  </si>
  <si>
    <t>23:04:28</t>
  </si>
  <si>
    <t>09:31:27</t>
  </si>
  <si>
    <t>15:38:05</t>
  </si>
  <si>
    <t>00:05:27</t>
  </si>
  <si>
    <t>07:36:39</t>
  </si>
  <si>
    <t>Voniniaina Nirina</t>
  </si>
  <si>
    <t>12:51:20</t>
  </si>
  <si>
    <t>23:02:14</t>
  </si>
  <si>
    <t>10:04:42</t>
  </si>
  <si>
    <t>14:48:48</t>
  </si>
  <si>
    <t>23:02:52</t>
  </si>
  <si>
    <t>08:14:00</t>
  </si>
  <si>
    <t>13:03:28</t>
  </si>
  <si>
    <t>23:01:41</t>
  </si>
  <si>
    <t>09:58:07</t>
  </si>
  <si>
    <t>13:00:22</t>
  </si>
  <si>
    <t>23:02:05</t>
  </si>
  <si>
    <t>09:01:43</t>
  </si>
  <si>
    <t>15:01:01</t>
  </si>
  <si>
    <t>01:00:42</t>
  </si>
  <si>
    <t>09:59:36</t>
  </si>
  <si>
    <t>Tanjona</t>
  </si>
  <si>
    <t>09:30:06</t>
  </si>
  <si>
    <t>19:33:30</t>
  </si>
  <si>
    <t>09:55:39</t>
  </si>
  <si>
    <t>09:00:10</t>
  </si>
  <si>
    <t>19:31:03</t>
  </si>
  <si>
    <t>10:30:47</t>
  </si>
  <si>
    <t>09:47:16</t>
  </si>
  <si>
    <t>19:30:35</t>
  </si>
  <si>
    <t>09:04:28</t>
  </si>
  <si>
    <t>13:00:38</t>
  </si>
  <si>
    <t>21:00:13</t>
  </si>
  <si>
    <t>07:40:58</t>
  </si>
  <si>
    <t>Rado Famonjena</t>
  </si>
  <si>
    <t>09:00:44</t>
  </si>
  <si>
    <t>17:17:25</t>
  </si>
  <si>
    <t>07:59:56</t>
  </si>
  <si>
    <t>Nome Arielle</t>
  </si>
  <si>
    <t>12:17:47</t>
  </si>
  <si>
    <t>16:26:39</t>
  </si>
  <si>
    <t>03:08:52</t>
  </si>
  <si>
    <t>13:14:52</t>
  </si>
  <si>
    <t>23:02:49</t>
  </si>
  <si>
    <t>08:20:26</t>
  </si>
  <si>
    <t>Zoarilala Rindra Tahiry</t>
  </si>
  <si>
    <t>08:42:31</t>
  </si>
  <si>
    <t>17:44:04</t>
  </si>
  <si>
    <t>08:31:29</t>
  </si>
  <si>
    <t>09:08:01</t>
  </si>
  <si>
    <t>17:30:46</t>
  </si>
  <si>
    <t>07:52:38</t>
  </si>
  <si>
    <t>08:15:00</t>
  </si>
  <si>
    <t>09:24:36</t>
  </si>
  <si>
    <t>17:27:23</t>
  </si>
  <si>
    <t>07:32:34</t>
  </si>
  <si>
    <t>08:40:19</t>
  </si>
  <si>
    <t>14:52:52</t>
  </si>
  <si>
    <t>05:40:45</t>
  </si>
  <si>
    <t>Ranjahanitra Mélodie</t>
  </si>
  <si>
    <t>22:00</t>
  </si>
  <si>
    <t>18:14:18</t>
  </si>
  <si>
    <t>01:00:15</t>
  </si>
  <si>
    <t>06:17:04</t>
  </si>
  <si>
    <t>17:10:12</t>
  </si>
  <si>
    <t>00:02:05</t>
  </si>
  <si>
    <t>06:22:33</t>
  </si>
  <si>
    <t>17:29:19</t>
  </si>
  <si>
    <t>01:01:46</t>
  </si>
  <si>
    <t>06:33:04</t>
  </si>
  <si>
    <t>17:59:04</t>
  </si>
  <si>
    <t>02:01:47</t>
  </si>
  <si>
    <t>17:14:29</t>
  </si>
  <si>
    <t>02:01:03</t>
  </si>
  <si>
    <t>07:48:04</t>
  </si>
  <si>
    <t>16:15:00</t>
  </si>
  <si>
    <t>00:02:40</t>
  </si>
  <si>
    <t>06:47:40</t>
  </si>
  <si>
    <t>Maria Chantal</t>
  </si>
  <si>
    <t>17:47:37</t>
  </si>
  <si>
    <t>08:34:43</t>
  </si>
  <si>
    <t>08:24:59</t>
  </si>
  <si>
    <t>17:32:21</t>
  </si>
  <si>
    <t>08:07:22</t>
  </si>
  <si>
    <t>07:57:09</t>
  </si>
  <si>
    <t>18:02:27</t>
  </si>
  <si>
    <t>09:05:18</t>
  </si>
  <si>
    <t>08:28:15</t>
  </si>
  <si>
    <t>18:11:09</t>
  </si>
  <si>
    <t>08:42:54</t>
  </si>
  <si>
    <t>08:49:27</t>
  </si>
  <si>
    <t>17:47:33</t>
  </si>
  <si>
    <t>07:58:06</t>
  </si>
  <si>
    <t>Annais</t>
  </si>
  <si>
    <t>13:13:39</t>
  </si>
  <si>
    <t>00:03:49</t>
  </si>
  <si>
    <t>09:50:10</t>
  </si>
  <si>
    <t>13:57:43</t>
  </si>
  <si>
    <t>00:01:34</t>
  </si>
  <si>
    <t>07:58:10</t>
  </si>
  <si>
    <t>18:35:57</t>
  </si>
  <si>
    <t>01:04:50</t>
  </si>
  <si>
    <t>06:09:49</t>
  </si>
  <si>
    <t>Nambinina Jeannie</t>
  </si>
  <si>
    <t>14:56:09</t>
  </si>
  <si>
    <t>00:08:19</t>
  </si>
  <si>
    <t>08:18:18</t>
  </si>
  <si>
    <t>14:48:21</t>
  </si>
  <si>
    <t>00:06:50</t>
  </si>
  <si>
    <t>08:31:35</t>
  </si>
  <si>
    <t>13:52:44</t>
  </si>
  <si>
    <t>22:41:23</t>
  </si>
  <si>
    <t>08:09:33</t>
  </si>
  <si>
    <t>16:42:58</t>
  </si>
  <si>
    <t>00:03:16</t>
  </si>
  <si>
    <t>07:10:30</t>
  </si>
  <si>
    <t>13:48:06</t>
  </si>
  <si>
    <t>23:05:44</t>
  </si>
  <si>
    <t>08:26:56</t>
  </si>
  <si>
    <t>Aicha Kadodia</t>
  </si>
  <si>
    <t>13:50:23</t>
  </si>
  <si>
    <t>15:44:40</t>
  </si>
  <si>
    <t>00:50:06</t>
  </si>
  <si>
    <t>14:19:55</t>
  </si>
  <si>
    <t>23:02:58</t>
  </si>
  <si>
    <t>06:52:05</t>
  </si>
  <si>
    <t>13:15:00</t>
  </si>
  <si>
    <t>13:05:57</t>
  </si>
  <si>
    <t>00:03:14</t>
  </si>
  <si>
    <t>10:55:57</t>
  </si>
  <si>
    <t>15:55:30</t>
  </si>
  <si>
    <t>01:01:35</t>
  </si>
  <si>
    <t>Rita Fenosoa</t>
  </si>
  <si>
    <t>12:31:01</t>
  </si>
  <si>
    <t>00:03:32</t>
  </si>
  <si>
    <t>10:32:31</t>
  </si>
  <si>
    <t>12:59:21</t>
  </si>
  <si>
    <t>23:03:27</t>
  </si>
  <si>
    <t>09:04:06</t>
  </si>
  <si>
    <t>12:11:01</t>
  </si>
  <si>
    <t>23:02:51</t>
  </si>
  <si>
    <t>10:40:46</t>
  </si>
  <si>
    <t>17:09:46</t>
  </si>
  <si>
    <t>01:01:18</t>
  </si>
  <si>
    <t>07:23:42</t>
  </si>
  <si>
    <t>14:57:24</t>
  </si>
  <si>
    <t>01:02:44</t>
  </si>
  <si>
    <t>10:03:05</t>
  </si>
  <si>
    <t>Prisca Tambiniaina</t>
  </si>
  <si>
    <t>13:09:23</t>
  </si>
  <si>
    <t>15:00:32</t>
  </si>
  <si>
    <t>01:51:04</t>
  </si>
  <si>
    <t>12:45:34</t>
  </si>
  <si>
    <t>23:01:07</t>
  </si>
  <si>
    <t>10:00:54</t>
  </si>
  <si>
    <t>16:00:00</t>
  </si>
  <si>
    <t>07:01:00</t>
  </si>
  <si>
    <t>01:00:00</t>
  </si>
  <si>
    <t>07:00:00</t>
  </si>
  <si>
    <t>08:01:00</t>
  </si>
  <si>
    <t>Luca Krystello Eryole</t>
  </si>
  <si>
    <t>14:57:55</t>
  </si>
  <si>
    <t>00:04:50</t>
  </si>
  <si>
    <t>07:39:09</t>
  </si>
  <si>
    <t>00:04:20</t>
  </si>
  <si>
    <t>08:47:57</t>
  </si>
  <si>
    <t>14:03:55</t>
  </si>
  <si>
    <t>00:04:55</t>
  </si>
  <si>
    <t>08:26:12</t>
  </si>
  <si>
    <t>17:45:02</t>
  </si>
  <si>
    <t>01:03:52</t>
  </si>
  <si>
    <t>07:12:11</t>
  </si>
  <si>
    <t>13:52:45</t>
  </si>
  <si>
    <t>00:04:45</t>
  </si>
  <si>
    <t>07:53:23</t>
  </si>
  <si>
    <t>Miantsa Hulha</t>
  </si>
  <si>
    <t>13:24:47</t>
  </si>
  <si>
    <t>23:02:24</t>
  </si>
  <si>
    <t>08:37:37</t>
  </si>
  <si>
    <t>14:09:56</t>
  </si>
  <si>
    <t>00:00:42</t>
  </si>
  <si>
    <t>07:02:21</t>
  </si>
  <si>
    <t>19:14:57</t>
  </si>
  <si>
    <t>00:03:13</t>
  </si>
  <si>
    <t>03:48:16</t>
  </si>
  <si>
    <t>18:20:30</t>
  </si>
  <si>
    <t>00:01:22</t>
  </si>
  <si>
    <t>05:16:10</t>
  </si>
  <si>
    <t>14:36:40</t>
  </si>
  <si>
    <t>00:03:04</t>
  </si>
  <si>
    <t>07:35:24</t>
  </si>
  <si>
    <t>Tiavina Kevin</t>
  </si>
  <si>
    <t>16:34:25</t>
  </si>
  <si>
    <t>00:04:46</t>
  </si>
  <si>
    <t>06:33:00</t>
  </si>
  <si>
    <t>14:00:00</t>
  </si>
  <si>
    <t>23:58:00</t>
  </si>
  <si>
    <t>15:01:53</t>
  </si>
  <si>
    <t>00:08:09</t>
  </si>
  <si>
    <t>08:08:11</t>
  </si>
  <si>
    <t>17:30:00</t>
  </si>
  <si>
    <t>05:28:00</t>
  </si>
  <si>
    <t>Laingonirina</t>
  </si>
  <si>
    <t>15:24:50</t>
  </si>
  <si>
    <t>01:02:31</t>
  </si>
  <si>
    <t>08:36:03</t>
  </si>
  <si>
    <t>15:51:54</t>
  </si>
  <si>
    <t>00:08:13</t>
  </si>
  <si>
    <t>06:51:21</t>
  </si>
  <si>
    <t>13:13:55</t>
  </si>
  <si>
    <t>08:58:39</t>
  </si>
  <si>
    <t>09:49:02</t>
  </si>
  <si>
    <t>13:27:41</t>
  </si>
  <si>
    <t>00:02:11</t>
  </si>
  <si>
    <t>08:35:16</t>
  </si>
  <si>
    <t>Jean Frederic</t>
  </si>
  <si>
    <t>10:31:23</t>
  </si>
  <si>
    <t>19:15:58</t>
  </si>
  <si>
    <t>07:47:24</t>
  </si>
  <si>
    <t>09:20:45</t>
  </si>
  <si>
    <t>18:47:25</t>
  </si>
  <si>
    <t>08:42:01</t>
  </si>
  <si>
    <t>Famonjena Aimond</t>
  </si>
  <si>
    <t>15:44:59</t>
  </si>
  <si>
    <t>23:03:55</t>
  </si>
  <si>
    <t>06:38:31</t>
  </si>
  <si>
    <t>19:41:31</t>
  </si>
  <si>
    <t>00:03:45</t>
  </si>
  <si>
    <t>03:22:14</t>
  </si>
  <si>
    <t>23:58:59</t>
  </si>
  <si>
    <t>09:43:59</t>
  </si>
  <si>
    <t>13:10:37</t>
  </si>
  <si>
    <t>23:04:10</t>
  </si>
  <si>
    <t>08:54:17</t>
  </si>
  <si>
    <t>14:15:00</t>
  </si>
  <si>
    <t>08:46:00</t>
  </si>
  <si>
    <t>Essuman Vitatsara</t>
  </si>
  <si>
    <t>13:19:41</t>
  </si>
  <si>
    <t>23:02:16</t>
  </si>
  <si>
    <t>07:48:14</t>
  </si>
  <si>
    <t>16:28:30</t>
  </si>
  <si>
    <t>01:00:06</t>
  </si>
  <si>
    <t>07:33:04</t>
  </si>
  <si>
    <t>17:29:15</t>
  </si>
  <si>
    <t>02:01:55</t>
  </si>
  <si>
    <t>16:59:10</t>
  </si>
  <si>
    <t>02:01:12</t>
  </si>
  <si>
    <t>13:00:57</t>
  </si>
  <si>
    <t>00:01:23</t>
  </si>
  <si>
    <t>09:03:30</t>
  </si>
  <si>
    <t>Natolotra</t>
  </si>
  <si>
    <t>09:52:43</t>
  </si>
  <si>
    <t>15:34:23</t>
  </si>
  <si>
    <t>04:41:40</t>
  </si>
  <si>
    <t>11:04:55</t>
  </si>
  <si>
    <t>16:00:11</t>
  </si>
  <si>
    <t>03:55:16</t>
  </si>
  <si>
    <t>08:56:30</t>
  </si>
  <si>
    <t>15:45:52</t>
  </si>
  <si>
    <t>05:50:04</t>
  </si>
  <si>
    <t>Henintsoa Narindra</t>
  </si>
  <si>
    <t>01:58:50</t>
  </si>
  <si>
    <t>09:32:48</t>
  </si>
  <si>
    <t>02:00:43</t>
  </si>
  <si>
    <t>15:59:20</t>
  </si>
  <si>
    <t>01:01:48</t>
  </si>
  <si>
    <t>17:59:38</t>
  </si>
  <si>
    <t>02:01:33</t>
  </si>
  <si>
    <t>13:45:00</t>
  </si>
  <si>
    <t>00:00:52</t>
  </si>
  <si>
    <t>09:15:52</t>
  </si>
  <si>
    <t>Sambatra Christiani Maria</t>
  </si>
  <si>
    <t>17:44:48</t>
  </si>
  <si>
    <t>02:00:39</t>
  </si>
  <si>
    <t>07:17:04</t>
  </si>
  <si>
    <t>14:44:32</t>
  </si>
  <si>
    <t>00:02:29</t>
  </si>
  <si>
    <t>08:33:05</t>
  </si>
  <si>
    <t>16:44:02</t>
  </si>
  <si>
    <t>01:00:31</t>
  </si>
  <si>
    <t>19:00:05</t>
  </si>
  <si>
    <t>00:01:47</t>
  </si>
  <si>
    <t>04:01:42</t>
  </si>
  <si>
    <t>15:59:04</t>
  </si>
  <si>
    <t>00:01:44</t>
  </si>
  <si>
    <t>02:00:08</t>
  </si>
  <si>
    <t>06:03:03</t>
  </si>
  <si>
    <t>Fabio Steeve</t>
  </si>
  <si>
    <t>23:59:59</t>
  </si>
  <si>
    <t>07:59:50</t>
  </si>
  <si>
    <t>15:42:35</t>
  </si>
  <si>
    <t>01:01:41</t>
  </si>
  <si>
    <t>08:32:57</t>
  </si>
  <si>
    <t>15:03:18</t>
  </si>
  <si>
    <t>07:52:43</t>
  </si>
  <si>
    <t>14:03:31</t>
  </si>
  <si>
    <t>00:03:56</t>
  </si>
  <si>
    <t>08:16:48</t>
  </si>
  <si>
    <t>16:23:52</t>
  </si>
  <si>
    <t>01:08:30</t>
  </si>
  <si>
    <t>07:50:58</t>
  </si>
  <si>
    <t>Linah</t>
  </si>
  <si>
    <t>17:44:31</t>
  </si>
  <si>
    <t>01:01:17</t>
  </si>
  <si>
    <t>06:16:46</t>
  </si>
  <si>
    <t>14:02:14</t>
  </si>
  <si>
    <t>00:01:57</t>
  </si>
  <si>
    <t>07:58:27</t>
  </si>
  <si>
    <t>13:28:00</t>
  </si>
  <si>
    <t>00:03:01</t>
  </si>
  <si>
    <t>08:45:19</t>
  </si>
  <si>
    <t>13:54:21</t>
  </si>
  <si>
    <t>00:02:39</t>
  </si>
  <si>
    <t>08:12:17</t>
  </si>
  <si>
    <t>15:33:21</t>
  </si>
  <si>
    <t>01:01:42</t>
  </si>
  <si>
    <t>08:26:11</t>
  </si>
  <si>
    <t>Anjara Fenosoa</t>
  </si>
  <si>
    <t>23:00:20</t>
  </si>
  <si>
    <t>13:20:58</t>
  </si>
  <si>
    <t>23:02:17</t>
  </si>
  <si>
    <t>08:12:32</t>
  </si>
  <si>
    <t>17:59:34</t>
  </si>
  <si>
    <t>04:00:46</t>
  </si>
  <si>
    <t>15:30:00</t>
  </si>
  <si>
    <t>06:30:00</t>
  </si>
  <si>
    <t>13:00:00</t>
  </si>
  <si>
    <t>13:53:00</t>
  </si>
  <si>
    <t>08:07:00</t>
  </si>
  <si>
    <t>Hasinarison Jacob</t>
  </si>
  <si>
    <t>15:59:42</t>
  </si>
  <si>
    <t>16:07:23</t>
  </si>
  <si>
    <t>23:03:37</t>
  </si>
  <si>
    <t>05:31:26</t>
  </si>
  <si>
    <t>17:28:10</t>
  </si>
  <si>
    <t>00:00:32</t>
  </si>
  <si>
    <t>18:00:24</t>
  </si>
  <si>
    <t>23:01:56</t>
  </si>
  <si>
    <t>04:01:32</t>
  </si>
  <si>
    <t>23:01:38</t>
  </si>
  <si>
    <t>16:00:10</t>
  </si>
  <si>
    <t>01:02:13</t>
  </si>
  <si>
    <t>08:02:03</t>
  </si>
  <si>
    <t>Mendhi Pamela Zoshana</t>
  </si>
  <si>
    <t>16:29:54</t>
  </si>
  <si>
    <t>02:00:01</t>
  </si>
  <si>
    <t>09:01:05</t>
  </si>
  <si>
    <t>14:42:52</t>
  </si>
  <si>
    <t>08:24:29</t>
  </si>
  <si>
    <t>17:28:47</t>
  </si>
  <si>
    <t>02:00:30</t>
  </si>
  <si>
    <t>15:29:59</t>
  </si>
  <si>
    <t>06:31:05</t>
  </si>
  <si>
    <t>12:28:05</t>
  </si>
  <si>
    <t>23:02:40</t>
  </si>
  <si>
    <t>08:34:35</t>
  </si>
  <si>
    <t>Hajatiana Nathalie</t>
  </si>
  <si>
    <t>14:55:14</t>
  </si>
  <si>
    <t>23:06:06</t>
  </si>
  <si>
    <t>07:15:34</t>
  </si>
  <si>
    <t>00:05:22</t>
  </si>
  <si>
    <t>08:14:09</t>
  </si>
  <si>
    <t>14:38:30</t>
  </si>
  <si>
    <t>00:02:50</t>
  </si>
  <si>
    <t>08:23:51</t>
  </si>
  <si>
    <t>13:29:42</t>
  </si>
  <si>
    <t>08:32:58</t>
  </si>
  <si>
    <t>13:36:17</t>
  </si>
  <si>
    <t>00:02:10</t>
  </si>
  <si>
    <t>08:26:17</t>
  </si>
  <si>
    <t>Hanitra Sylvie</t>
  </si>
  <si>
    <t>01:02:55</t>
  </si>
  <si>
    <t>08:06:43</t>
  </si>
  <si>
    <t>15:51:04</t>
  </si>
  <si>
    <t>01:00:36</t>
  </si>
  <si>
    <t>08:10:54</t>
  </si>
  <si>
    <t>15:51:08</t>
  </si>
  <si>
    <t>01:01:11</t>
  </si>
  <si>
    <t>15:29:47</t>
  </si>
  <si>
    <t>01:01:06</t>
  </si>
  <si>
    <t>Tojonirina Lanja</t>
  </si>
  <si>
    <t>13:47:21</t>
  </si>
  <si>
    <t>00:04:25</t>
  </si>
  <si>
    <t>09:17:04</t>
  </si>
  <si>
    <t>13:41:07</t>
  </si>
  <si>
    <t>00:00:36</t>
  </si>
  <si>
    <t>08:23:55</t>
  </si>
  <si>
    <t>12:54:37</t>
  </si>
  <si>
    <t>22:59:29</t>
  </si>
  <si>
    <t>07:54:18</t>
  </si>
  <si>
    <t>14:50:48</t>
  </si>
  <si>
    <t>00:06:43</t>
  </si>
  <si>
    <t>07:39:32</t>
  </si>
  <si>
    <t>14:08:42</t>
  </si>
  <si>
    <t>00:01:13</t>
  </si>
  <si>
    <t>09:43:25</t>
  </si>
  <si>
    <t>Aro Mahatsangy</t>
  </si>
  <si>
    <t>09:00:02</t>
  </si>
  <si>
    <t>14:06:00</t>
  </si>
  <si>
    <t>00:06:42</t>
  </si>
  <si>
    <t>08:27:21</t>
  </si>
  <si>
    <t>12:49:56</t>
  </si>
  <si>
    <t>00:01:48</t>
  </si>
  <si>
    <t>09:07:08</t>
  </si>
  <si>
    <t>07:59:59</t>
  </si>
  <si>
    <t>Lantomalala Ismaela</t>
  </si>
  <si>
    <t>11:22:38</t>
  </si>
  <si>
    <t>20:00:26</t>
  </si>
  <si>
    <t>07:42:51</t>
  </si>
  <si>
    <t>11:20:20</t>
  </si>
  <si>
    <t>20:59:19</t>
  </si>
  <si>
    <t>08:38:59</t>
  </si>
  <si>
    <t>11:40:10</t>
  </si>
  <si>
    <t>20:59:18</t>
  </si>
  <si>
    <t>Ony Tantely</t>
  </si>
  <si>
    <t>09:21:29</t>
  </si>
  <si>
    <t>15:05:47</t>
  </si>
  <si>
    <t>05:44:14</t>
  </si>
  <si>
    <t>16:05:28</t>
  </si>
  <si>
    <t>07:24:46</t>
  </si>
  <si>
    <t>09:43:44</t>
  </si>
  <si>
    <t>19:11:03</t>
  </si>
  <si>
    <t>08:27:45</t>
  </si>
  <si>
    <t>10:14:48</t>
  </si>
  <si>
    <t>18:04:29</t>
  </si>
  <si>
    <t>07:26:46</t>
  </si>
  <si>
    <t>09:23:01</t>
  </si>
  <si>
    <t>18:03:02</t>
  </si>
  <si>
    <t>10:20:58</t>
  </si>
  <si>
    <t>17:02:06</t>
  </si>
  <si>
    <t>05:55:34</t>
  </si>
  <si>
    <t>Mamisoa Annick</t>
  </si>
  <si>
    <t>12:30:25</t>
  </si>
  <si>
    <t>09:29:35</t>
  </si>
  <si>
    <t>12:36:59</t>
  </si>
  <si>
    <t>23:09:38</t>
  </si>
  <si>
    <t>08:08:13</t>
  </si>
  <si>
    <t>12:45:00</t>
  </si>
  <si>
    <t>09:15:00</t>
  </si>
  <si>
    <t>23:59:00</t>
  </si>
  <si>
    <t>07:59:00</t>
  </si>
  <si>
    <t>00:10:00</t>
  </si>
  <si>
    <t>09:10:00</t>
  </si>
  <si>
    <t>Viviane Morgane</t>
  </si>
  <si>
    <t>16:16:28</t>
  </si>
  <si>
    <t>07:30:18</t>
  </si>
  <si>
    <t>08:30:00</t>
  </si>
  <si>
    <t>13:30:00</t>
  </si>
  <si>
    <t>09:31:00</t>
  </si>
  <si>
    <t>09:01:00</t>
  </si>
  <si>
    <t>Henintsoa Sylvia</t>
  </si>
  <si>
    <t>14:30:14</t>
  </si>
  <si>
    <t>08:29:45</t>
  </si>
  <si>
    <t>16:20:37</t>
  </si>
  <si>
    <t>00:57:18</t>
  </si>
  <si>
    <t>07:39:58</t>
  </si>
  <si>
    <t>12:25:43</t>
  </si>
  <si>
    <t>23:04:00</t>
  </si>
  <si>
    <t>08:37:40</t>
  </si>
  <si>
    <t>Mbolatiana Salohy Nancy</t>
  </si>
  <si>
    <t>15:54:06</t>
  </si>
  <si>
    <t>06:28:48</t>
  </si>
  <si>
    <t>13:38:36</t>
  </si>
  <si>
    <t>00:00:51</t>
  </si>
  <si>
    <t>08:22:04</t>
  </si>
  <si>
    <t>Chadia</t>
  </si>
  <si>
    <t>16:11:32</t>
  </si>
  <si>
    <t>00:59:33</t>
  </si>
  <si>
    <t>07:48:01</t>
  </si>
  <si>
    <t>15:24:01</t>
  </si>
  <si>
    <t>00:04:28</t>
  </si>
  <si>
    <t>08:19:09</t>
  </si>
  <si>
    <t>14:57:22</t>
  </si>
  <si>
    <t>01:06:05</t>
  </si>
  <si>
    <t>10:08:38</t>
  </si>
  <si>
    <t>Kanto Nirina Miarantsoa</t>
  </si>
  <si>
    <t>12:37:46</t>
  </si>
  <si>
    <t>09:22:55</t>
  </si>
  <si>
    <t>15:02:11</t>
  </si>
  <si>
    <t>07:59:12</t>
  </si>
  <si>
    <t>Andrinantenaina Romul</t>
  </si>
  <si>
    <t>17:54:05</t>
  </si>
  <si>
    <t>01:02:14</t>
  </si>
  <si>
    <t>06:08:00</t>
  </si>
  <si>
    <t>12:43:46</t>
  </si>
  <si>
    <t>23:01:42</t>
  </si>
  <si>
    <t>08:05:41</t>
  </si>
  <si>
    <t>13:59:46</t>
  </si>
  <si>
    <t>00:01:41</t>
  </si>
  <si>
    <t>07:17:30</t>
  </si>
  <si>
    <t>Hasina</t>
  </si>
  <si>
    <t>07:29:00</t>
  </si>
  <si>
    <t>Fitia Fehizoro</t>
  </si>
  <si>
    <t>13:45:25</t>
  </si>
  <si>
    <t>09:14:34</t>
  </si>
  <si>
    <t>19:00:14</t>
  </si>
  <si>
    <t>03:59:45</t>
  </si>
  <si>
    <t>Liste de suivi des retards du 30/04/2018 au 06/05/2018</t>
  </si>
  <si>
    <t>Jour</t>
  </si>
  <si>
    <t>Retard en Min</t>
  </si>
  <si>
    <t/>
  </si>
  <si>
    <t>Chantal</t>
  </si>
  <si>
    <t>Ny ony</t>
  </si>
  <si>
    <t>Malalaniaina</t>
  </si>
  <si>
    <t>Rindra</t>
  </si>
  <si>
    <t>Rado</t>
  </si>
  <si>
    <t>Frederic</t>
  </si>
  <si>
    <t>Ony</t>
  </si>
  <si>
    <t>ISMAELA</t>
  </si>
  <si>
    <t xml:space="preserve">MAMISOA </t>
  </si>
  <si>
    <t>Dina</t>
  </si>
  <si>
    <t>Rota</t>
  </si>
  <si>
    <t>Kanto</t>
  </si>
  <si>
    <t>Aina</t>
  </si>
  <si>
    <t>Zair</t>
  </si>
  <si>
    <t>Lanja</t>
  </si>
  <si>
    <t xml:space="preserve">Miantsa </t>
  </si>
  <si>
    <t>chadia</t>
  </si>
  <si>
    <t>Annicka</t>
  </si>
  <si>
    <t>Rianamalala</t>
  </si>
  <si>
    <t>Prisca Tabiniaina</t>
  </si>
  <si>
    <t>Aicha</t>
  </si>
  <si>
    <t xml:space="preserve">Arielle </t>
  </si>
  <si>
    <t>Fitia</t>
  </si>
  <si>
    <t>Anais</t>
  </si>
  <si>
    <t xml:space="preserve">Aro </t>
  </si>
  <si>
    <t>MORGANE</t>
  </si>
  <si>
    <t>LAINGONIRINA</t>
  </si>
  <si>
    <t>Steve</t>
  </si>
  <si>
    <t>Malala</t>
  </si>
  <si>
    <t xml:space="preserve">Hajatiana </t>
  </si>
  <si>
    <t>HENINSTOA</t>
  </si>
  <si>
    <t>Sylvie</t>
  </si>
  <si>
    <t>Lucas</t>
  </si>
  <si>
    <t>Fandresena</t>
  </si>
  <si>
    <t>Nathalie</t>
  </si>
  <si>
    <t>Narindra</t>
  </si>
  <si>
    <t xml:space="preserve">Lucie </t>
  </si>
  <si>
    <t>Laza</t>
  </si>
  <si>
    <t>Livia</t>
  </si>
  <si>
    <t>Aimond</t>
  </si>
  <si>
    <t>Lucianie</t>
  </si>
  <si>
    <t>Tsilavina</t>
  </si>
  <si>
    <t>Safidy</t>
  </si>
  <si>
    <t>Jerry</t>
  </si>
  <si>
    <t>Tiavina</t>
  </si>
  <si>
    <t>Harilaza</t>
  </si>
  <si>
    <t>Sandratra</t>
  </si>
  <si>
    <t>Vanessa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</si>
</sst>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dd&quot; &quot;d&quot; &quot;mmmm&quot; &quot;"/>
    <numFmt numFmtId="165" formatCode="0.0"/>
    <numFmt numFmtId="166" formatCode="dddd\ dd/mm"/>
    <numFmt numFmtId="167" formatCode="0\h"/>
    <numFmt numFmtId="168" formatCode="0.0\h"/>
    <numFmt numFmtId="169" formatCode="0.0%"/>
    <numFmt numFmtId="170" formatCode="[=0]&quot;&quot;;[&lt;1]?/?\h;0.0\h"/>
    <numFmt numFmtId="171" formatCode="dd/mm"/>
  </numFmts>
  <fonts count="39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rgb="FF000000"/>
      <name val="Calibri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b/>
      <i/>
      <sz val="11"/>
      <name val="Calibri"/>
      <family val="2"/>
    </font>
    <font>
      <i/>
      <sz val="11"/>
      <color rgb="FF404040"/>
      <name val="Calibri"/>
      <family val="2"/>
    </font>
    <font>
      <b/>
      <sz val="11"/>
      <color rgb="FFFFFFFF"/>
      <name val="Calibri"/>
      <family val="2"/>
    </font>
    <font>
      <b/>
      <sz val="11"/>
      <name val="Calibri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i/>
      <sz val="11"/>
      <color theme="0"/>
      <name val="Calibri"/>
      <family val="2"/>
    </font>
    <font>
      <i/>
      <sz val="11"/>
      <color theme="1"/>
      <name val="Calibri"/>
      <family val="2"/>
    </font>
    <font>
      <sz val="11"/>
      <color theme="1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1"/>
    </font>
    <font>
      <b/>
      <sz val="11"/>
      <color theme="4" tint="-0.249977111117893"/>
      <name val="Calibri"/>
      <family val="2"/>
    </font>
    <font>
      <sz val="11"/>
      <color theme="4" tint="-0.249977111117893"/>
      <name val="Calibri"/>
      <family val="2"/>
    </font>
    <font>
      <b/>
      <sz val="11"/>
      <color theme="4" tint="0.39997558519241921"/>
      <name val="Calibri"/>
      <family val="2"/>
    </font>
    <font>
      <i/>
      <sz val="11"/>
      <color theme="0" tint="-0.34998626667073579"/>
      <name val="Calibri"/>
      <family val="2"/>
    </font>
    <font>
      <sz val="11"/>
      <color theme="4" tint="0.39997558519241921"/>
      <name val="Calibri"/>
      <family val="2"/>
    </font>
    <font>
      <sz val="10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u/>
      <sz val="16"/>
      <color rgb="FFFFC000"/>
      <name val="Calibri"/>
      <family val="2"/>
    </font>
    <font>
      <u/>
      <sz val="10"/>
      <color rgb="FFFFC000"/>
      <name val="Arial"/>
      <family val="2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6AA84F"/>
        <bgColor rgb="FF6AA84F"/>
      </patternFill>
    </fill>
    <fill>
      <patternFill patternType="solid">
        <fgColor rgb="FF073C63"/>
        <bgColor rgb="FF073C63"/>
      </patternFill>
    </fill>
    <fill>
      <patternFill patternType="solid">
        <fgColor rgb="FFF1C232"/>
        <bgColor rgb="FFF1C232"/>
      </patternFill>
    </fill>
    <fill>
      <patternFill patternType="solid">
        <fgColor rgb="FF4A86E8"/>
        <bgColor rgb="FF4A86E8"/>
      </patternFill>
    </fill>
    <fill>
      <patternFill patternType="solid">
        <fgColor rgb="FFC9DAF8"/>
        <bgColor rgb="FFC9DAF8"/>
      </patternFill>
    </fill>
    <fill>
      <patternFill patternType="solid">
        <fgColor rgb="FFB7C2E9"/>
        <bgColor rgb="FFB7C2E9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  <fill>
      <patternFill patternType="solid">
        <fgColor rgb="FFF9CB9C"/>
        <bgColor rgb="FFF9CB9C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FFC000"/>
        <bgColor indexed="9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double">
        <color rgb="FFFFFFFF"/>
      </top>
      <bottom style="double">
        <color rgb="FFFFFFFF"/>
      </bottom>
      <diagonal/>
    </border>
    <border>
      <left/>
      <right/>
      <top/>
      <bottom style="double">
        <color rgb="FFFFFFFF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theme="3" tint="-0.249977111117893"/>
      </left>
      <right/>
      <top style="double">
        <color theme="3" tint="-0.249977111117893"/>
      </top>
      <bottom style="double">
        <color theme="3" tint="-0.249977111117893"/>
      </bottom>
      <diagonal/>
    </border>
    <border>
      <left/>
      <right style="thin">
        <color theme="3" tint="-0.249977111117893"/>
      </right>
      <top style="double">
        <color theme="3" tint="-0.249977111117893"/>
      </top>
      <bottom style="double">
        <color theme="3" tint="-0.249977111117893"/>
      </bottom>
      <diagonal/>
    </border>
    <border>
      <left/>
      <right/>
      <top style="double">
        <color theme="0"/>
      </top>
      <bottom style="double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9">
    <xf numFmtId="0" fontId="0" fillId="0" borderId="0"/>
    <xf numFmtId="0" fontId="14" fillId="12" borderId="0" applyNumberFormat="0" applyBorder="0" applyAlignment="0" applyProtection="0"/>
    <xf numFmtId="0" fontId="3" fillId="13" borderId="0" applyNumberFormat="0" applyBorder="0" applyAlignment="0" applyProtection="0"/>
    <xf numFmtId="0" fontId="21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22" fillId="0" borderId="0"/>
    <xf numFmtId="0" fontId="23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2" fillId="0" borderId="0"/>
    <xf numFmtId="0" fontId="21" fillId="0" borderId="0">
      <alignment vertical="top"/>
    </xf>
    <xf numFmtId="0" fontId="2" fillId="0" borderId="0"/>
    <xf numFmtId="0" fontId="21" fillId="0" borderId="0">
      <alignment vertical="top"/>
    </xf>
    <xf numFmtId="0" fontId="22" fillId="0" borderId="0"/>
    <xf numFmtId="0" fontId="21" fillId="0" borderId="0">
      <alignment vertical="top"/>
    </xf>
    <xf numFmtId="0" fontId="22" fillId="0" borderId="0"/>
    <xf numFmtId="0" fontId="22" fillId="0" borderId="0"/>
    <xf numFmtId="0" fontId="22" fillId="0" borderId="0"/>
    <xf numFmtId="9" fontId="20" fillId="0" borderId="0" applyFont="0" applyFill="0" applyBorder="0" applyAlignment="0" applyProtection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1" fillId="0" borderId="0"/>
    <xf numFmtId="0" fontId="1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14" fillId="20" borderId="0" applyNumberFormat="0" applyBorder="0" applyAlignment="0" applyProtection="0"/>
  </cellStyleXfs>
  <cellXfs count="119">
    <xf numFmtId="0" fontId="0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left" vertical="top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5" fillId="2" borderId="0" xfId="0" applyNumberFormat="1" applyFont="1" applyFill="1" applyAlignment="1">
      <alignment horizontal="center" vertical="center"/>
    </xf>
    <xf numFmtId="164" fontId="6" fillId="3" borderId="0" xfId="0" applyNumberFormat="1" applyFont="1" applyFill="1" applyAlignment="1">
      <alignment horizontal="center" vertical="center"/>
    </xf>
    <xf numFmtId="164" fontId="6" fillId="2" borderId="0" xfId="0" applyNumberFormat="1" applyFont="1" applyFill="1" applyAlignment="1">
      <alignment horizontal="center" vertical="center"/>
    </xf>
    <xf numFmtId="164" fontId="5" fillId="2" borderId="0" xfId="0" applyNumberFormat="1" applyFont="1" applyFill="1" applyAlignment="1">
      <alignment horizontal="center" vertical="center"/>
    </xf>
    <xf numFmtId="0" fontId="4" fillId="4" borderId="0" xfId="0" applyFont="1" applyFill="1" applyAlignment="1"/>
    <xf numFmtId="0" fontId="7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4" fillId="2" borderId="0" xfId="0" applyFont="1" applyFill="1" applyAlignment="1"/>
    <xf numFmtId="0" fontId="4" fillId="0" borderId="1" xfId="0" applyFont="1" applyBorder="1" applyAlignment="1"/>
    <xf numFmtId="0" fontId="4" fillId="5" borderId="2" xfId="0" applyFont="1" applyFill="1" applyBorder="1" applyAlignment="1">
      <alignment horizontal="center" vertical="center"/>
    </xf>
    <xf numFmtId="0" fontId="4" fillId="0" borderId="3" xfId="0" applyFont="1" applyBorder="1" applyAlignment="1"/>
    <xf numFmtId="0" fontId="4" fillId="3" borderId="4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6" borderId="1" xfId="0" applyFont="1" applyFill="1" applyBorder="1" applyAlignment="1"/>
    <xf numFmtId="0" fontId="4" fillId="7" borderId="1" xfId="0" applyFont="1" applyFill="1" applyBorder="1" applyAlignment="1"/>
    <xf numFmtId="0" fontId="4" fillId="3" borderId="1" xfId="0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/>
    <xf numFmtId="0" fontId="9" fillId="2" borderId="1" xfId="0" applyFont="1" applyFill="1" applyBorder="1" applyAlignment="1"/>
    <xf numFmtId="0" fontId="10" fillId="5" borderId="2" xfId="0" applyFont="1" applyFill="1" applyBorder="1" applyAlignment="1">
      <alignment horizontal="center" vertical="center"/>
    </xf>
    <xf numFmtId="0" fontId="4" fillId="0" borderId="3" xfId="0" applyFont="1" applyBorder="1" applyAlignment="1"/>
    <xf numFmtId="0" fontId="4" fillId="3" borderId="4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/>
    <xf numFmtId="0" fontId="11" fillId="6" borderId="6" xfId="0" applyFont="1" applyFill="1" applyBorder="1" applyAlignment="1"/>
    <xf numFmtId="0" fontId="11" fillId="6" borderId="0" xfId="0" applyFont="1" applyFill="1" applyAlignment="1"/>
    <xf numFmtId="20" fontId="4" fillId="3" borderId="1" xfId="0" applyNumberFormat="1" applyFont="1" applyFill="1" applyBorder="1" applyAlignment="1">
      <alignment horizontal="center" vertical="center"/>
    </xf>
    <xf numFmtId="4" fontId="4" fillId="8" borderId="1" xfId="0" applyNumberFormat="1" applyFont="1" applyFill="1" applyBorder="1" applyAlignment="1"/>
    <xf numFmtId="0" fontId="4" fillId="8" borderId="1" xfId="0" applyFont="1" applyFill="1" applyBorder="1" applyAlignment="1"/>
    <xf numFmtId="20" fontId="4" fillId="5" borderId="2" xfId="0" applyNumberFormat="1" applyFont="1" applyFill="1" applyBorder="1" applyAlignment="1">
      <alignment horizontal="center" vertical="center"/>
    </xf>
    <xf numFmtId="20" fontId="4" fillId="3" borderId="4" xfId="0" applyNumberFormat="1" applyFont="1" applyFill="1" applyBorder="1" applyAlignment="1">
      <alignment horizontal="center" vertical="center"/>
    </xf>
    <xf numFmtId="20" fontId="4" fillId="5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165" fontId="12" fillId="0" borderId="11" xfId="0" applyNumberFormat="1" applyFont="1" applyBorder="1" applyAlignment="1">
      <alignment horizontal="center" vertical="center"/>
    </xf>
    <xf numFmtId="165" fontId="12" fillId="0" borderId="0" xfId="0" applyNumberFormat="1" applyFont="1"/>
    <xf numFmtId="165" fontId="7" fillId="0" borderId="0" xfId="0" applyNumberFormat="1" applyFont="1"/>
    <xf numFmtId="0" fontId="0" fillId="0" borderId="0" xfId="0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9" fontId="15" fillId="0" borderId="0" xfId="0" applyNumberFormat="1" applyFont="1" applyAlignment="1">
      <alignment horizontal="center" vertical="center"/>
    </xf>
    <xf numFmtId="0" fontId="15" fillId="0" borderId="0" xfId="0" applyNumberFormat="1" applyFont="1" applyAlignment="1">
      <alignment horizontal="center" vertical="center"/>
    </xf>
    <xf numFmtId="0" fontId="16" fillId="0" borderId="0" xfId="0" applyFont="1" applyAlignment="1">
      <alignment vertical="center"/>
    </xf>
    <xf numFmtId="0" fontId="24" fillId="16" borderId="22" xfId="0" applyFont="1" applyFill="1" applyBorder="1" applyAlignment="1">
      <alignment horizontal="center" vertical="center"/>
    </xf>
    <xf numFmtId="0" fontId="25" fillId="16" borderId="22" xfId="0" applyFont="1" applyFill="1" applyBorder="1" applyAlignment="1">
      <alignment horizontal="center" vertical="center"/>
    </xf>
    <xf numFmtId="0" fontId="26" fillId="16" borderId="22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167" fontId="18" fillId="0" borderId="0" xfId="0" applyNumberFormat="1" applyFont="1" applyAlignment="1">
      <alignment horizontal="center" vertical="center"/>
    </xf>
    <xf numFmtId="0" fontId="17" fillId="17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6" fillId="14" borderId="0" xfId="0" applyFont="1" applyFill="1" applyAlignment="1">
      <alignment horizontal="center" vertical="center"/>
    </xf>
    <xf numFmtId="167" fontId="17" fillId="18" borderId="22" xfId="0" applyNumberFormat="1" applyFont="1" applyFill="1" applyBorder="1" applyAlignment="1">
      <alignment vertical="center"/>
    </xf>
    <xf numFmtId="167" fontId="11" fillId="15" borderId="22" xfId="0" applyNumberFormat="1" applyFont="1" applyFill="1" applyBorder="1" applyAlignment="1">
      <alignment vertical="center"/>
    </xf>
    <xf numFmtId="169" fontId="11" fillId="19" borderId="22" xfId="0" applyNumberFormat="1" applyFont="1" applyFill="1" applyBorder="1" applyAlignment="1">
      <alignment vertical="center"/>
    </xf>
    <xf numFmtId="0" fontId="19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20" fontId="17" fillId="17" borderId="16" xfId="0" applyNumberFormat="1" applyFont="1" applyFill="1" applyBorder="1" applyAlignment="1">
      <alignment horizontal="center" vertical="center"/>
    </xf>
    <xf numFmtId="170" fontId="27" fillId="15" borderId="23" xfId="0" applyNumberFormat="1" applyFont="1" applyFill="1" applyBorder="1" applyAlignment="1">
      <alignment horizontal="center" vertical="center"/>
    </xf>
    <xf numFmtId="20" fontId="11" fillId="14" borderId="16" xfId="0" applyNumberFormat="1" applyFont="1" applyFill="1" applyBorder="1" applyAlignment="1">
      <alignment horizontal="center" vertical="center"/>
    </xf>
    <xf numFmtId="168" fontId="24" fillId="0" borderId="23" xfId="0" applyNumberFormat="1" applyFont="1" applyBorder="1" applyAlignment="1">
      <alignment horizontal="center" vertical="center"/>
    </xf>
    <xf numFmtId="168" fontId="25" fillId="0" borderId="23" xfId="0" applyNumberFormat="1" applyFont="1" applyBorder="1" applyAlignment="1">
      <alignment horizontal="center" vertical="center"/>
    </xf>
    <xf numFmtId="9" fontId="28" fillId="0" borderId="23" xfId="0" applyNumberFormat="1" applyFont="1" applyBorder="1" applyAlignment="1">
      <alignment horizontal="center" vertical="center"/>
    </xf>
    <xf numFmtId="0" fontId="29" fillId="0" borderId="0" xfId="0" applyFont="1" applyAlignment="1"/>
    <xf numFmtId="0" fontId="30" fillId="0" borderId="0" xfId="0" applyFont="1" applyAlignment="1">
      <alignment wrapText="1"/>
    </xf>
    <xf numFmtId="0" fontId="32" fillId="0" borderId="17" xfId="0" applyFont="1" applyFill="1" applyBorder="1" applyProtection="1"/>
    <xf numFmtId="0" fontId="32" fillId="0" borderId="27" xfId="0" applyFont="1" applyFill="1" applyBorder="1" applyProtection="1"/>
    <xf numFmtId="0" fontId="33" fillId="0" borderId="28" xfId="0" applyFont="1" applyFill="1" applyBorder="1" applyAlignment="1" applyProtection="1">
      <alignment horizontal="center" vertical="center" wrapText="1"/>
    </xf>
    <xf numFmtId="0" fontId="32" fillId="0" borderId="28" xfId="0" applyFont="1" applyFill="1" applyBorder="1" applyProtection="1"/>
    <xf numFmtId="0" fontId="32" fillId="0" borderId="29" xfId="0" applyFont="1" applyFill="1" applyBorder="1" applyProtection="1"/>
    <xf numFmtId="0" fontId="32" fillId="0" borderId="30" xfId="0" applyFont="1" applyFill="1" applyBorder="1" applyProtection="1"/>
    <xf numFmtId="0" fontId="33" fillId="0" borderId="31" xfId="0" applyFont="1" applyFill="1" applyBorder="1" applyAlignment="1" applyProtection="1">
      <alignment horizontal="center" vertical="center" wrapText="1"/>
    </xf>
    <xf numFmtId="0" fontId="32" fillId="0" borderId="32" xfId="0" applyFont="1" applyFill="1" applyBorder="1" applyProtection="1"/>
    <xf numFmtId="0" fontId="32" fillId="0" borderId="18" xfId="0" applyFont="1" applyFill="1" applyBorder="1" applyProtection="1"/>
    <xf numFmtId="0" fontId="33" fillId="0" borderId="33" xfId="0" applyFont="1" applyFill="1" applyBorder="1" applyAlignment="1" applyProtection="1">
      <alignment horizontal="center" vertical="center" wrapText="1"/>
    </xf>
    <xf numFmtId="0" fontId="31" fillId="21" borderId="34" xfId="0" applyFont="1" applyFill="1" applyBorder="1" applyAlignment="1" applyProtection="1">
      <alignment horizontal="center" vertical="center" wrapText="1"/>
    </xf>
    <xf numFmtId="0" fontId="31" fillId="21" borderId="35" xfId="0" applyFont="1" applyFill="1" applyBorder="1" applyAlignment="1" applyProtection="1">
      <alignment horizontal="center" vertical="center" wrapText="1"/>
    </xf>
    <xf numFmtId="0" fontId="31" fillId="21" borderId="36" xfId="0" applyFont="1" applyFill="1" applyBorder="1" applyAlignment="1" applyProtection="1">
      <alignment horizontal="center" vertical="center" wrapText="1"/>
    </xf>
    <xf numFmtId="0" fontId="37" fillId="13" borderId="27" xfId="2" applyFont="1" applyBorder="1" applyAlignment="1">
      <alignment horizontal="center" vertical="center"/>
    </xf>
    <xf numFmtId="0" fontId="37" fillId="13" borderId="17" xfId="2" applyFont="1" applyBorder="1" applyAlignment="1">
      <alignment horizontal="center" vertical="center"/>
    </xf>
    <xf numFmtId="0" fontId="37" fillId="13" borderId="28" xfId="2" applyFont="1" applyBorder="1" applyAlignment="1">
      <alignment horizontal="center" vertical="center"/>
    </xf>
    <xf numFmtId="0" fontId="13" fillId="0" borderId="29" xfId="0" applyFont="1" applyBorder="1"/>
    <xf numFmtId="0" fontId="13" fillId="0" borderId="30" xfId="0" applyFont="1" applyBorder="1"/>
    <xf numFmtId="0" fontId="38" fillId="12" borderId="30" xfId="1" applyFont="1" applyBorder="1" applyAlignment="1">
      <alignment horizontal="center" vertical="center"/>
    </xf>
    <xf numFmtId="0" fontId="38" fillId="12" borderId="31" xfId="1" applyFont="1" applyBorder="1" applyAlignment="1">
      <alignment horizontal="center" vertical="center"/>
    </xf>
    <xf numFmtId="0" fontId="37" fillId="13" borderId="17" xfId="2" applyFont="1" applyBorder="1" applyAlignment="1">
      <alignment horizontal="center" vertical="center"/>
    </xf>
    <xf numFmtId="0" fontId="37" fillId="13" borderId="17" xfId="2" applyFont="1" applyBorder="1" applyAlignment="1">
      <alignment horizontal="center" vertical="center"/>
    </xf>
    <xf numFmtId="166" fontId="24" fillId="16" borderId="19" xfId="0" applyNumberFormat="1" applyFont="1" applyFill="1" applyBorder="1" applyAlignment="1">
      <alignment horizontal="center" vertical="center"/>
    </xf>
    <xf numFmtId="166" fontId="24" fillId="16" borderId="20" xfId="0" applyNumberFormat="1" applyFont="1" applyFill="1" applyBorder="1" applyAlignment="1">
      <alignment horizontal="center" vertical="center"/>
    </xf>
    <xf numFmtId="166" fontId="24" fillId="16" borderId="21" xfId="0" applyNumberFormat="1" applyFont="1" applyFill="1" applyBorder="1" applyAlignment="1">
      <alignment horizontal="center" vertical="center"/>
    </xf>
    <xf numFmtId="165" fontId="12" fillId="0" borderId="12" xfId="0" applyNumberFormat="1" applyFont="1" applyBorder="1" applyAlignment="1">
      <alignment horizontal="center" vertical="center"/>
    </xf>
    <xf numFmtId="0" fontId="7" fillId="0" borderId="13" xfId="0" applyFont="1" applyBorder="1"/>
    <xf numFmtId="0" fontId="7" fillId="10" borderId="2" xfId="0" applyFont="1" applyFill="1" applyBorder="1" applyAlignment="1">
      <alignment horizontal="center" vertical="center"/>
    </xf>
    <xf numFmtId="0" fontId="7" fillId="0" borderId="4" xfId="0" applyFont="1" applyBorder="1"/>
    <xf numFmtId="164" fontId="6" fillId="3" borderId="7" xfId="0" applyNumberFormat="1" applyFont="1" applyFill="1" applyBorder="1" applyAlignment="1">
      <alignment horizontal="center" vertical="center"/>
    </xf>
    <xf numFmtId="0" fontId="7" fillId="0" borderId="8" xfId="0" applyFont="1" applyBorder="1"/>
    <xf numFmtId="0" fontId="7" fillId="0" borderId="9" xfId="0" applyFont="1" applyBorder="1"/>
    <xf numFmtId="164" fontId="6" fillId="3" borderId="2" xfId="0" applyNumberFormat="1" applyFont="1" applyFill="1" applyBorder="1" applyAlignment="1">
      <alignment horizontal="center" vertical="center"/>
    </xf>
    <xf numFmtId="0" fontId="7" fillId="0" borderId="10" xfId="0" applyFont="1" applyBorder="1"/>
    <xf numFmtId="0" fontId="6" fillId="3" borderId="2" xfId="0" applyFont="1" applyFill="1" applyBorder="1" applyAlignment="1">
      <alignment horizontal="center" vertical="center"/>
    </xf>
    <xf numFmtId="0" fontId="34" fillId="0" borderId="0" xfId="0" applyFont="1" applyFill="1" applyAlignment="1" applyProtection="1">
      <alignment horizontal="center" vertical="center" wrapText="1"/>
    </xf>
    <xf numFmtId="0" fontId="35" fillId="0" borderId="0" xfId="0" applyFont="1" applyFill="1" applyProtection="1"/>
    <xf numFmtId="0" fontId="36" fillId="12" borderId="24" xfId="1" applyFont="1" applyBorder="1" applyAlignment="1">
      <alignment horizontal="center" vertical="center"/>
    </xf>
    <xf numFmtId="0" fontId="36" fillId="12" borderId="25" xfId="1" applyFont="1" applyBorder="1" applyAlignment="1">
      <alignment horizontal="center" vertical="center"/>
    </xf>
    <xf numFmtId="0" fontId="36" fillId="12" borderId="26" xfId="1" applyFont="1" applyBorder="1" applyAlignment="1">
      <alignment horizontal="center" vertical="center"/>
    </xf>
    <xf numFmtId="0" fontId="37" fillId="13" borderId="27" xfId="2" applyFont="1" applyBorder="1" applyAlignment="1">
      <alignment horizontal="center" vertical="center"/>
    </xf>
    <xf numFmtId="0" fontId="37" fillId="13" borderId="17" xfId="2" applyFont="1" applyBorder="1" applyAlignment="1">
      <alignment horizontal="center" vertical="center"/>
    </xf>
    <xf numFmtId="171" fontId="37" fillId="20" borderId="17" xfId="38" applyNumberFormat="1" applyFont="1" applyBorder="1" applyAlignment="1">
      <alignment horizontal="center" vertical="center" wrapText="1"/>
    </xf>
    <xf numFmtId="171" fontId="37" fillId="20" borderId="28" xfId="38" applyNumberFormat="1" applyFont="1" applyBorder="1" applyAlignment="1">
      <alignment horizontal="center" vertical="center" wrapText="1"/>
    </xf>
  </cellXfs>
  <cellStyles count="39">
    <cellStyle name="20 % - Accent3" xfId="2" builtinId="38"/>
    <cellStyle name="60 % - Accent3" xfId="38" builtinId="40"/>
    <cellStyle name="Accent3" xfId="1" builtinId="37"/>
    <cellStyle name="Excel Built-in Normal" xfId="10"/>
    <cellStyle name="Excel Built-in Normal 2" xfId="21"/>
    <cellStyle name="Excel Built-in Normal 3" xfId="22"/>
    <cellStyle name="Excel Built-in Normal 4" xfId="23"/>
    <cellStyle name="Milliers 100" xfId="11"/>
    <cellStyle name="Milliers 2 10 10" xfId="12"/>
    <cellStyle name="Milliers 87" xfId="13"/>
    <cellStyle name="Monétaire 2 2" xfId="14"/>
    <cellStyle name="Normal" xfId="0" builtinId="0"/>
    <cellStyle name="Normal 10" xfId="15"/>
    <cellStyle name="Normal 10 2" xfId="31"/>
    <cellStyle name="Normal 13" xfId="36"/>
    <cellStyle name="Normal 2 10" xfId="29"/>
    <cellStyle name="Normal 2 11" xfId="33"/>
    <cellStyle name="Normal 2 12" xfId="35"/>
    <cellStyle name="Normal 2 13" xfId="37"/>
    <cellStyle name="Normal 2 2" xfId="3"/>
    <cellStyle name="Normal 2 2 2" xfId="16"/>
    <cellStyle name="Normal 2 3" xfId="5"/>
    <cellStyle name="Normal 2 3 2" xfId="18"/>
    <cellStyle name="Normal 2 4" xfId="6"/>
    <cellStyle name="Normal 2 4 2" xfId="20"/>
    <cellStyle name="Normal 2 5" xfId="8"/>
    <cellStyle name="Normal 2 6" xfId="9"/>
    <cellStyle name="Normal 2 7" xfId="25"/>
    <cellStyle name="Normal 2 8" xfId="27"/>
    <cellStyle name="Normal 2 9" xfId="28"/>
    <cellStyle name="Normal 3" xfId="4"/>
    <cellStyle name="Normal 3 2" xfId="30"/>
    <cellStyle name="Normal 4" xfId="7"/>
    <cellStyle name="Normal 4 2" xfId="17"/>
    <cellStyle name="Normal 4 2 2" xfId="32"/>
    <cellStyle name="Normal 5" xfId="19"/>
    <cellStyle name="Normal 6" xfId="26"/>
    <cellStyle name="Normal 8 2" xfId="34"/>
    <cellStyle name="Pourcentage 2" xfId="24"/>
  </cellStyles>
  <dxfs count="5">
    <dxf>
      <fill>
        <patternFill patternType="darkGrid">
          <fgColor theme="0"/>
          <bgColor theme="0" tint="-0.14996795556505021"/>
        </patternFill>
      </fill>
      <border>
        <left/>
        <right/>
        <top style="thin">
          <color theme="4" tint="0.79998168889431442"/>
        </top>
        <bottom style="thin">
          <color theme="4" tint="0.79998168889431442"/>
        </bottom>
        <vertical/>
        <horizontal/>
      </border>
    </dxf>
    <dxf>
      <fill>
        <patternFill patternType="darkGrid">
          <fgColor theme="0"/>
          <bgColor theme="0" tint="-0.14996795556505021"/>
        </patternFill>
      </fill>
      <border>
        <left/>
        <right/>
        <top style="thin">
          <color theme="4" tint="0.79998168889431442"/>
        </top>
        <bottom style="thin">
          <color theme="4" tint="0.79998168889431442"/>
        </bottom>
        <vertical/>
        <horizontal/>
      </border>
    </dxf>
    <dxf>
      <fill>
        <patternFill patternType="darkGrid">
          <fgColor theme="0"/>
          <bgColor theme="0" tint="-0.14996795556505021"/>
        </patternFill>
      </fill>
      <border>
        <left/>
        <right/>
        <top style="thin">
          <color theme="4" tint="0.79998168889431442"/>
        </top>
        <bottom style="thin">
          <color theme="4" tint="0.79998168889431442"/>
        </bottom>
        <vertical/>
        <horizontal/>
      </border>
    </dxf>
    <dxf>
      <fill>
        <patternFill patternType="darkGrid">
          <fgColor theme="0"/>
          <bgColor theme="0" tint="-0.14996795556505021"/>
        </patternFill>
      </fill>
      <border>
        <left/>
        <right/>
        <top style="thin">
          <color theme="4" tint="0.79998168889431442"/>
        </top>
        <bottom style="thin">
          <color theme="4" tint="0.79998168889431442"/>
        </bottom>
        <vertical/>
        <horizontal/>
      </border>
    </dxf>
    <dxf>
      <font>
        <color rgb="FFFF0000"/>
      </font>
    </dxf>
  </dxfs>
  <tableStyles count="0" defaultTableStyle="TableStyleMedium2" defaultPivotStyle="PivotStyleLight16"/>
  <colors>
    <mruColors>
      <color rgb="FF009999"/>
      <color rgb="FF00CC99"/>
      <color rgb="FF275C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63500</xdr:colOff>
      <xdr:row>1</xdr:row>
      <xdr:rowOff>10582</xdr:rowOff>
    </xdr:from>
    <xdr:to>
      <xdr:col>2</xdr:col>
      <xdr:colOff>95250</xdr:colOff>
      <xdr:row>3</xdr:row>
      <xdr:rowOff>182878</xdr:rowOff>
    </xdr:to>
    <xdr:pic macro="[1]!Remplacerligne">
      <xdr:nvPicPr>
        <xdr:cNvPr id="2" name="Image 1" descr="21871-bubka-ButtonRefresh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700" y="86782"/>
          <a:ext cx="441325" cy="438996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254001</xdr:colOff>
      <xdr:row>0</xdr:row>
      <xdr:rowOff>31749</xdr:rowOff>
    </xdr:from>
    <xdr:to>
      <xdr:col>2</xdr:col>
      <xdr:colOff>793750</xdr:colOff>
      <xdr:row>4</xdr:row>
      <xdr:rowOff>42331</xdr:rowOff>
    </xdr:to>
    <xdr:pic macro="[1]!Imprimerpage">
      <xdr:nvPicPr>
        <xdr:cNvPr id="3" name="Image 2" descr="22151-bubka-printersandFaxes(1)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39776" y="31749"/>
          <a:ext cx="539749" cy="543982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63500</xdr:colOff>
      <xdr:row>1</xdr:row>
      <xdr:rowOff>10582</xdr:rowOff>
    </xdr:from>
    <xdr:to>
      <xdr:col>2</xdr:col>
      <xdr:colOff>95250</xdr:colOff>
      <xdr:row>3</xdr:row>
      <xdr:rowOff>182878</xdr:rowOff>
    </xdr:to>
    <xdr:pic macro="[2]!Remplacerligne">
      <xdr:nvPicPr>
        <xdr:cNvPr id="4" name="Image 3" descr="21871-bubka-ButtonRefresh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700" y="86782"/>
          <a:ext cx="441325" cy="438996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254001</xdr:colOff>
      <xdr:row>0</xdr:row>
      <xdr:rowOff>31749</xdr:rowOff>
    </xdr:from>
    <xdr:to>
      <xdr:col>2</xdr:col>
      <xdr:colOff>793750</xdr:colOff>
      <xdr:row>4</xdr:row>
      <xdr:rowOff>42331</xdr:rowOff>
    </xdr:to>
    <xdr:pic macro="[2]!Imprimerpage">
      <xdr:nvPicPr>
        <xdr:cNvPr id="5" name="Image 4" descr="22151-bubka-printersandFaxes(1)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39776" y="31749"/>
          <a:ext cx="539749" cy="543982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63500</xdr:colOff>
      <xdr:row>1</xdr:row>
      <xdr:rowOff>10582</xdr:rowOff>
    </xdr:from>
    <xdr:to>
      <xdr:col>2</xdr:col>
      <xdr:colOff>66675</xdr:colOff>
      <xdr:row>3</xdr:row>
      <xdr:rowOff>182878</xdr:rowOff>
    </xdr:to>
    <xdr:pic macro="[3]!Remplacerligne">
      <xdr:nvPicPr>
        <xdr:cNvPr id="6" name="Image 5" descr="21871-bubka-ButtonRefresh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700" y="86782"/>
          <a:ext cx="441325" cy="438996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254001</xdr:colOff>
      <xdr:row>0</xdr:row>
      <xdr:rowOff>31749</xdr:rowOff>
    </xdr:from>
    <xdr:to>
      <xdr:col>2</xdr:col>
      <xdr:colOff>793750</xdr:colOff>
      <xdr:row>4</xdr:row>
      <xdr:rowOff>42331</xdr:rowOff>
    </xdr:to>
    <xdr:pic macro="[3]!Imprimerpage">
      <xdr:nvPicPr>
        <xdr:cNvPr id="7" name="Image 6" descr="22151-bubka-printersandFaxes(1)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39776" y="31749"/>
          <a:ext cx="539749" cy="543982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254001</xdr:colOff>
      <xdr:row>0</xdr:row>
      <xdr:rowOff>31749</xdr:rowOff>
    </xdr:from>
    <xdr:to>
      <xdr:col>2</xdr:col>
      <xdr:colOff>793750</xdr:colOff>
      <xdr:row>4</xdr:row>
      <xdr:rowOff>42331</xdr:rowOff>
    </xdr:to>
    <xdr:pic macro="[4]!Imprimerpage">
      <xdr:nvPicPr>
        <xdr:cNvPr id="9" name="Image 8" descr="22151-bubka-printersandFaxes(1)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39776" y="31749"/>
          <a:ext cx="539749" cy="543982"/>
        </a:xfrm>
        <a:prstGeom prst="rect">
          <a:avLst/>
        </a:prstGeom>
      </xdr:spPr>
    </xdr:pic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lserver\deliveroo$\Planning\Planning%20RS%202017\Planning%20DRS%20S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lserver\encadrement$\Planning\DELIVEROO\Restaurant%20Support%20(RS)\Planning%20DRS%20S19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lserver\deliveroo$\Planning\Driver%20Support%20%20DS\Archives\Planning%20DLV%20-%20DS%20-%20S48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lserver\deliveroo$\Planning\Driver%20Support%20%20DS\Planning%20DLV%20-%20DS%20-%20S5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"/>
      <sheetName val="PLANNING"/>
      <sheetName val="TETRIS"/>
      <sheetName val="Visu SEMAINE"/>
      <sheetName val="Paramètres"/>
      <sheetName val="FLUX"/>
      <sheetName val="ParamAs"/>
      <sheetName val="↑"/>
      <sheetName val="Planning DRS S20"/>
    </sheetNames>
    <definedNames>
      <definedName name="Imprimerpage"/>
      <definedName name="Remplacerlign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"/>
      <sheetName val="PLANNING"/>
      <sheetName val="TETRIS"/>
      <sheetName val="Visu SEMAINE"/>
      <sheetName val="Paramètres"/>
      <sheetName val="FLUX"/>
      <sheetName val="ParamAs"/>
      <sheetName val="↑"/>
      <sheetName val="Planning DRS S19"/>
    </sheetNames>
    <definedNames>
      <definedName name="Imprimerpage"/>
      <definedName name="Remplacerlign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"/>
      <sheetName val="PLANNING"/>
      <sheetName val="TETRIS"/>
      <sheetName val="Visu SEMAINE"/>
      <sheetName val="Paramètres"/>
      <sheetName val="FLUX"/>
      <sheetName val="ParamAs"/>
      <sheetName val="↑"/>
      <sheetName val="PREPA"/>
      <sheetName val="Planning DLV - DS - S48"/>
    </sheetNames>
    <definedNames>
      <definedName name="Imprimerpage"/>
      <definedName name="Remplacerlign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"/>
      <sheetName val="PLANNING"/>
      <sheetName val="TETRIS"/>
      <sheetName val="Visu SEMAINE"/>
      <sheetName val="Paramètres"/>
      <sheetName val="FLUX"/>
      <sheetName val="ParamAs"/>
      <sheetName val="↑"/>
      <sheetName val="PREPA"/>
      <sheetName val="Planning DLV - DS - S50"/>
    </sheetNames>
    <definedNames>
      <definedName name="Imprimerpage"/>
    </definedNames>
    <sheetDataSet>
      <sheetData sheetId="0"/>
      <sheetData sheetId="1"/>
      <sheetData sheetId="2">
        <row r="2">
          <cell r="A2" t="str">
            <v>Besoin ZD</v>
          </cell>
        </row>
      </sheetData>
      <sheetData sheetId="3"/>
      <sheetData sheetId="4">
        <row r="1">
          <cell r="B1">
            <v>43080</v>
          </cell>
        </row>
      </sheetData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4A86E8"/>
  </sheetPr>
  <dimension ref="A1:AR66"/>
  <sheetViews>
    <sheetView showGridLines="0" showZeros="0" topLeftCell="A33" zoomScale="85" zoomScaleNormal="85" workbookViewId="0">
      <pane xSplit="4" topLeftCell="E1" activePane="topRight" state="frozen"/>
      <selection pane="topRight" activeCell="G47" sqref="G47"/>
    </sheetView>
  </sheetViews>
  <sheetFormatPr baseColWidth="10" defaultRowHeight="15.75" customHeight="1" x14ac:dyDescent="0.2"/>
  <cols>
    <col min="1" max="1" width="3" bestFit="1" customWidth="1"/>
    <col min="2" max="2" width="6.5703125" bestFit="1" customWidth="1"/>
    <col min="3" max="3" width="19.140625" bestFit="1" customWidth="1"/>
    <col min="4" max="4" width="1.5703125" customWidth="1"/>
    <col min="5" max="5" width="15.5703125" bestFit="1" customWidth="1"/>
    <col min="6" max="7" width="7.28515625" bestFit="1" customWidth="1"/>
    <col min="8" max="8" width="14.85546875" bestFit="1" customWidth="1"/>
    <col min="9" max="9" width="1.5703125" customWidth="1"/>
    <col min="10" max="10" width="15.5703125" bestFit="1" customWidth="1"/>
    <col min="11" max="12" width="6.140625" bestFit="1" customWidth="1"/>
    <col min="13" max="13" width="14.85546875" bestFit="1" customWidth="1"/>
    <col min="14" max="14" width="1.5703125" customWidth="1"/>
    <col min="15" max="15" width="15.5703125" bestFit="1" customWidth="1"/>
    <col min="16" max="17" width="6.140625" bestFit="1" customWidth="1"/>
    <col min="18" max="18" width="14.85546875" bestFit="1" customWidth="1"/>
    <col min="19" max="19" width="1.5703125" customWidth="1"/>
    <col min="20" max="20" width="15.5703125" bestFit="1" customWidth="1"/>
    <col min="21" max="22" width="6.140625" bestFit="1" customWidth="1"/>
    <col min="23" max="23" width="14.85546875" bestFit="1" customWidth="1"/>
    <col min="24" max="24" width="1.5703125" customWidth="1"/>
    <col min="25" max="25" width="15.5703125" bestFit="1" customWidth="1"/>
    <col min="26" max="27" width="6.140625" bestFit="1" customWidth="1"/>
    <col min="28" max="28" width="14.85546875" bestFit="1" customWidth="1"/>
    <col min="29" max="29" width="1.5703125" customWidth="1"/>
    <col min="30" max="30" width="15.5703125" bestFit="1" customWidth="1"/>
    <col min="31" max="32" width="6.140625" bestFit="1" customWidth="1"/>
    <col min="33" max="33" width="14.85546875" bestFit="1" customWidth="1"/>
    <col min="34" max="34" width="1.5703125" customWidth="1"/>
    <col min="35" max="35" width="15.5703125" bestFit="1" customWidth="1"/>
    <col min="36" max="37" width="6.140625" bestFit="1" customWidth="1"/>
    <col min="38" max="38" width="14.85546875" bestFit="1" customWidth="1"/>
    <col min="39" max="39" width="1.5703125" customWidth="1"/>
    <col min="40" max="40" width="15.5703125" bestFit="1" customWidth="1"/>
    <col min="41" max="42" width="4.85546875" customWidth="1"/>
    <col min="43" max="43" width="14.85546875" bestFit="1" customWidth="1"/>
  </cols>
  <sheetData>
    <row r="1" spans="1:44" s="47" customFormat="1" ht="6" customHeight="1" x14ac:dyDescent="0.2">
      <c r="A1" s="48">
        <v>18</v>
      </c>
      <c r="B1" s="49">
        <v>59</v>
      </c>
      <c r="D1" s="48"/>
      <c r="E1" s="50">
        <v>65</v>
      </c>
      <c r="F1" s="51"/>
      <c r="G1" s="51"/>
      <c r="H1" s="51"/>
      <c r="I1" s="51"/>
      <c r="J1" s="51">
        <v>65</v>
      </c>
      <c r="K1" s="51"/>
      <c r="L1" s="51"/>
      <c r="M1" s="51"/>
      <c r="N1" s="51"/>
      <c r="O1" s="51">
        <v>65</v>
      </c>
      <c r="P1" s="51"/>
      <c r="Q1" s="51"/>
      <c r="R1" s="51"/>
      <c r="S1" s="51"/>
      <c r="T1" s="51">
        <v>65</v>
      </c>
      <c r="U1" s="51"/>
      <c r="V1" s="51"/>
      <c r="W1" s="51"/>
      <c r="X1" s="51"/>
      <c r="Y1" s="51">
        <v>65</v>
      </c>
      <c r="Z1" s="51"/>
      <c r="AA1" s="51"/>
      <c r="AB1" s="51"/>
      <c r="AC1" s="51"/>
      <c r="AD1" s="51">
        <v>65</v>
      </c>
      <c r="AE1" s="51"/>
      <c r="AF1" s="51"/>
      <c r="AG1" s="51"/>
      <c r="AH1" s="51"/>
      <c r="AI1" s="51">
        <v>65</v>
      </c>
      <c r="AJ1" s="48"/>
      <c r="AK1" s="48"/>
      <c r="AL1" s="48"/>
      <c r="AM1" s="51"/>
    </row>
    <row r="2" spans="1:44" s="47" customFormat="1" ht="15" customHeight="1" x14ac:dyDescent="0.2">
      <c r="A2" s="52"/>
      <c r="D2" s="52"/>
      <c r="E2" s="97">
        <v>43220</v>
      </c>
      <c r="F2" s="98"/>
      <c r="G2" s="98"/>
      <c r="H2" s="99"/>
      <c r="I2" s="52"/>
      <c r="J2" s="97">
        <v>43221</v>
      </c>
      <c r="K2" s="98"/>
      <c r="L2" s="98"/>
      <c r="M2" s="99"/>
      <c r="N2" s="52"/>
      <c r="O2" s="97">
        <v>43222</v>
      </c>
      <c r="P2" s="98"/>
      <c r="Q2" s="98"/>
      <c r="R2" s="99"/>
      <c r="S2" s="52"/>
      <c r="T2" s="97">
        <v>43223</v>
      </c>
      <c r="U2" s="98"/>
      <c r="V2" s="98"/>
      <c r="W2" s="99"/>
      <c r="X2" s="52"/>
      <c r="Y2" s="97">
        <v>43224</v>
      </c>
      <c r="Z2" s="98"/>
      <c r="AA2" s="98"/>
      <c r="AB2" s="99"/>
      <c r="AC2" s="52"/>
      <c r="AD2" s="97">
        <v>43225</v>
      </c>
      <c r="AE2" s="98"/>
      <c r="AF2" s="98"/>
      <c r="AG2" s="99"/>
      <c r="AH2" s="52"/>
      <c r="AI2" s="97">
        <v>43226</v>
      </c>
      <c r="AJ2" s="98"/>
      <c r="AK2" s="98"/>
      <c r="AL2" s="99"/>
      <c r="AM2" s="52"/>
      <c r="AN2" s="53" t="s">
        <v>79</v>
      </c>
      <c r="AP2" s="54" t="s">
        <v>80</v>
      </c>
      <c r="AR2" s="55" t="s">
        <v>81</v>
      </c>
    </row>
    <row r="3" spans="1:44" s="47" customFormat="1" ht="6" customHeight="1" x14ac:dyDescent="0.2">
      <c r="B3" s="56">
        <v>4</v>
      </c>
      <c r="C3" s="57"/>
    </row>
    <row r="4" spans="1:44" s="47" customFormat="1" ht="15" x14ac:dyDescent="0.2">
      <c r="B4" s="58">
        <v>8</v>
      </c>
      <c r="C4" s="57"/>
      <c r="E4" s="59" t="s">
        <v>4</v>
      </c>
      <c r="F4" s="60" t="s">
        <v>5</v>
      </c>
      <c r="G4" s="60" t="s">
        <v>6</v>
      </c>
      <c r="H4" s="61" t="s">
        <v>7</v>
      </c>
      <c r="J4" s="59" t="s">
        <v>4</v>
      </c>
      <c r="K4" s="60" t="s">
        <v>5</v>
      </c>
      <c r="L4" s="60" t="s">
        <v>6</v>
      </c>
      <c r="M4" s="61" t="s">
        <v>7</v>
      </c>
      <c r="O4" s="59" t="s">
        <v>4</v>
      </c>
      <c r="P4" s="60" t="s">
        <v>5</v>
      </c>
      <c r="Q4" s="60" t="s">
        <v>6</v>
      </c>
      <c r="R4" s="61" t="s">
        <v>7</v>
      </c>
      <c r="T4" s="59" t="s">
        <v>4</v>
      </c>
      <c r="U4" s="60" t="s">
        <v>5</v>
      </c>
      <c r="V4" s="60" t="s">
        <v>6</v>
      </c>
      <c r="W4" s="61" t="s">
        <v>7</v>
      </c>
      <c r="Y4" s="59" t="s">
        <v>4</v>
      </c>
      <c r="Z4" s="60" t="s">
        <v>5</v>
      </c>
      <c r="AA4" s="60" t="s">
        <v>6</v>
      </c>
      <c r="AB4" s="61" t="s">
        <v>7</v>
      </c>
      <c r="AD4" s="59" t="s">
        <v>4</v>
      </c>
      <c r="AE4" s="60" t="s">
        <v>5</v>
      </c>
      <c r="AF4" s="60" t="s">
        <v>6</v>
      </c>
      <c r="AG4" s="61" t="s">
        <v>7</v>
      </c>
      <c r="AI4" s="59" t="s">
        <v>4</v>
      </c>
      <c r="AJ4" s="60" t="s">
        <v>5</v>
      </c>
      <c r="AK4" s="60" t="s">
        <v>6</v>
      </c>
      <c r="AL4" s="61" t="s">
        <v>7</v>
      </c>
      <c r="AN4" s="62">
        <v>2095.25</v>
      </c>
      <c r="AP4" s="63">
        <v>1933.25</v>
      </c>
      <c r="AR4" s="64">
        <v>7.7317742512826637E-2</v>
      </c>
    </row>
    <row r="5" spans="1:44" s="47" customFormat="1" ht="6" customHeight="1" thickBot="1" x14ac:dyDescent="0.25"/>
    <row r="6" spans="1:44" s="47" customFormat="1" ht="16.5" thickTop="1" thickBot="1" x14ac:dyDescent="0.25">
      <c r="B6" s="65">
        <v>0</v>
      </c>
      <c r="C6" s="66">
        <v>0</v>
      </c>
      <c r="E6" s="67" t="e">
        <v>#N/A</v>
      </c>
      <c r="F6" s="68" t="e">
        <v>#N/A</v>
      </c>
      <c r="G6" s="68" t="e">
        <v>#N/A</v>
      </c>
      <c r="H6" s="69" t="e">
        <v>#N/A</v>
      </c>
      <c r="J6" s="67" t="e">
        <v>#N/A</v>
      </c>
      <c r="K6" s="68" t="e">
        <v>#N/A</v>
      </c>
      <c r="L6" s="68" t="e">
        <v>#N/A</v>
      </c>
      <c r="M6" s="69" t="e">
        <v>#N/A</v>
      </c>
      <c r="O6" s="67" t="e">
        <v>#N/A</v>
      </c>
      <c r="P6" s="68" t="e">
        <v>#N/A</v>
      </c>
      <c r="Q6" s="68" t="e">
        <v>#N/A</v>
      </c>
      <c r="R6" s="69" t="e">
        <v>#N/A</v>
      </c>
      <c r="T6" s="67" t="e">
        <v>#N/A</v>
      </c>
      <c r="U6" s="68" t="e">
        <v>#N/A</v>
      </c>
      <c r="V6" s="68" t="e">
        <v>#N/A</v>
      </c>
      <c r="W6" s="69" t="e">
        <v>#N/A</v>
      </c>
      <c r="Y6" s="67" t="e">
        <v>#N/A</v>
      </c>
      <c r="Z6" s="68" t="e">
        <v>#N/A</v>
      </c>
      <c r="AA6" s="68" t="e">
        <v>#N/A</v>
      </c>
      <c r="AB6" s="69" t="e">
        <v>#N/A</v>
      </c>
      <c r="AD6" s="67" t="e">
        <v>#N/A</v>
      </c>
      <c r="AE6" s="68" t="e">
        <v>#N/A</v>
      </c>
      <c r="AF6" s="68" t="e">
        <v>#N/A</v>
      </c>
      <c r="AG6" s="69" t="e">
        <v>#N/A</v>
      </c>
      <c r="AI6" s="67" t="e">
        <v>#N/A</v>
      </c>
      <c r="AJ6" s="68" t="e">
        <v>#N/A</v>
      </c>
      <c r="AK6" s="68" t="e">
        <v>#N/A</v>
      </c>
      <c r="AL6" s="69" t="e">
        <v>#N/A</v>
      </c>
      <c r="AN6" s="70" t="e">
        <v>#N/A</v>
      </c>
      <c r="AP6" s="71" t="e">
        <v>#N/A</v>
      </c>
      <c r="AR6" s="72" t="s">
        <v>1418</v>
      </c>
    </row>
    <row r="7" spans="1:44" s="47" customFormat="1" ht="16.5" thickTop="1" thickBot="1" x14ac:dyDescent="0.25">
      <c r="B7" s="65">
        <v>11057</v>
      </c>
      <c r="C7" s="66" t="s">
        <v>1419</v>
      </c>
      <c r="E7" s="67" t="s">
        <v>1418</v>
      </c>
      <c r="F7" s="68" t="s">
        <v>1418</v>
      </c>
      <c r="G7" s="68" t="s">
        <v>1418</v>
      </c>
      <c r="H7" s="69" t="s">
        <v>1418</v>
      </c>
      <c r="J7" s="67">
        <v>0.3645833333333337</v>
      </c>
      <c r="K7" s="68">
        <v>7.9999999999999893</v>
      </c>
      <c r="L7" s="68">
        <v>1</v>
      </c>
      <c r="M7" s="69">
        <v>0.73958333333333326</v>
      </c>
      <c r="O7" s="67" t="s">
        <v>1418</v>
      </c>
      <c r="P7" s="68" t="s">
        <v>1418</v>
      </c>
      <c r="Q7" s="68" t="s">
        <v>1418</v>
      </c>
      <c r="R7" s="69" t="s">
        <v>1418</v>
      </c>
      <c r="T7" s="67">
        <v>0.3645833333333337</v>
      </c>
      <c r="U7" s="68">
        <v>7.7499999999999822</v>
      </c>
      <c r="V7" s="68">
        <v>1</v>
      </c>
      <c r="W7" s="69">
        <v>0.7291666666666663</v>
      </c>
      <c r="Y7" s="67">
        <v>0.3645833333333337</v>
      </c>
      <c r="Z7" s="68">
        <v>8.2499999999999964</v>
      </c>
      <c r="AA7" s="68">
        <v>1</v>
      </c>
      <c r="AB7" s="69">
        <v>0.75000000000000022</v>
      </c>
      <c r="AD7" s="67">
        <v>0.3645833333333337</v>
      </c>
      <c r="AE7" s="68">
        <v>8.2499999999999964</v>
      </c>
      <c r="AF7" s="68">
        <v>1</v>
      </c>
      <c r="AG7" s="69">
        <v>0.75000000000000022</v>
      </c>
      <c r="AI7" s="67">
        <v>0.37499999999999967</v>
      </c>
      <c r="AJ7" s="68">
        <v>7.7500000000000071</v>
      </c>
      <c r="AK7" s="68">
        <v>1</v>
      </c>
      <c r="AL7" s="69">
        <v>0.73958333333333326</v>
      </c>
      <c r="AN7" s="70">
        <v>39.999999999999972</v>
      </c>
      <c r="AP7" s="71">
        <v>40</v>
      </c>
      <c r="AR7" s="72">
        <v>-6.6613381477509392E-16</v>
      </c>
    </row>
    <row r="8" spans="1:44" s="47" customFormat="1" ht="16.5" thickTop="1" thickBot="1" x14ac:dyDescent="0.25">
      <c r="B8" s="65">
        <v>10564</v>
      </c>
      <c r="C8" s="66" t="s">
        <v>1420</v>
      </c>
      <c r="E8" s="67" t="s">
        <v>1418</v>
      </c>
      <c r="F8" s="68" t="s">
        <v>1418</v>
      </c>
      <c r="G8" s="68" t="s">
        <v>1418</v>
      </c>
      <c r="H8" s="69" t="s">
        <v>1418</v>
      </c>
      <c r="J8" s="67">
        <v>0.3645833333333337</v>
      </c>
      <c r="K8" s="68">
        <v>7.9999999999999893</v>
      </c>
      <c r="L8" s="68">
        <v>1</v>
      </c>
      <c r="M8" s="69">
        <v>0.73958333333333326</v>
      </c>
      <c r="O8" s="67" t="s">
        <v>1418</v>
      </c>
      <c r="P8" s="68" t="s">
        <v>1418</v>
      </c>
      <c r="Q8" s="68" t="s">
        <v>1418</v>
      </c>
      <c r="R8" s="69" t="s">
        <v>1418</v>
      </c>
      <c r="T8" s="67">
        <v>0.41666666666666669</v>
      </c>
      <c r="U8" s="68">
        <v>7.9999999999999911</v>
      </c>
      <c r="V8" s="68">
        <v>1</v>
      </c>
      <c r="W8" s="69">
        <v>0.7916666666666663</v>
      </c>
      <c r="Y8" s="67">
        <v>0.3645833333333337</v>
      </c>
      <c r="Z8" s="68">
        <v>7.9999999999999893</v>
      </c>
      <c r="AA8" s="68">
        <v>1</v>
      </c>
      <c r="AB8" s="69">
        <v>0.73958333333333326</v>
      </c>
      <c r="AD8" s="67">
        <v>0.3645833333333337</v>
      </c>
      <c r="AE8" s="68">
        <v>7.9999999999999893</v>
      </c>
      <c r="AF8" s="68">
        <v>1</v>
      </c>
      <c r="AG8" s="69">
        <v>0.73958333333333326</v>
      </c>
      <c r="AI8" s="67">
        <v>0.3645833333333337</v>
      </c>
      <c r="AJ8" s="68">
        <v>7.9999999999999893</v>
      </c>
      <c r="AK8" s="68">
        <v>1</v>
      </c>
      <c r="AL8" s="69">
        <v>0.73958333333333326</v>
      </c>
      <c r="AN8" s="70">
        <v>39.99999999999995</v>
      </c>
      <c r="AP8" s="71">
        <v>32</v>
      </c>
      <c r="AR8" s="72">
        <v>0.19999999999999896</v>
      </c>
    </row>
    <row r="9" spans="1:44" s="47" customFormat="1" ht="16.5" thickTop="1" thickBot="1" x14ac:dyDescent="0.25">
      <c r="B9" s="65">
        <v>10567</v>
      </c>
      <c r="C9" s="66" t="s">
        <v>1421</v>
      </c>
      <c r="E9" s="67">
        <v>0.3645833333333337</v>
      </c>
      <c r="F9" s="68">
        <v>7.9999999999999893</v>
      </c>
      <c r="G9" s="68">
        <v>1</v>
      </c>
      <c r="H9" s="69">
        <v>0.73958333333333326</v>
      </c>
      <c r="J9" s="67" t="s">
        <v>1418</v>
      </c>
      <c r="K9" s="68" t="s">
        <v>1418</v>
      </c>
      <c r="L9" s="68" t="s">
        <v>1418</v>
      </c>
      <c r="M9" s="69" t="s">
        <v>1418</v>
      </c>
      <c r="O9" s="67">
        <v>0.3645833333333337</v>
      </c>
      <c r="P9" s="68">
        <v>7.7499999999999822</v>
      </c>
      <c r="Q9" s="68">
        <v>1</v>
      </c>
      <c r="R9" s="69">
        <v>0.7291666666666663</v>
      </c>
      <c r="T9" s="67">
        <v>0.3645833333333337</v>
      </c>
      <c r="U9" s="68">
        <v>7.9999999999999893</v>
      </c>
      <c r="V9" s="68">
        <v>1</v>
      </c>
      <c r="W9" s="69">
        <v>0.73958333333333326</v>
      </c>
      <c r="Y9" s="67">
        <v>0.43749999999999967</v>
      </c>
      <c r="Z9" s="68">
        <v>8.0000000000000142</v>
      </c>
      <c r="AA9" s="68">
        <v>1</v>
      </c>
      <c r="AB9" s="69">
        <v>0.81250000000000022</v>
      </c>
      <c r="AD9" s="67" t="s">
        <v>1418</v>
      </c>
      <c r="AE9" s="68" t="s">
        <v>1418</v>
      </c>
      <c r="AF9" s="68" t="s">
        <v>1418</v>
      </c>
      <c r="AG9" s="69" t="s">
        <v>1418</v>
      </c>
      <c r="AI9" s="67">
        <v>0.3958333333333337</v>
      </c>
      <c r="AJ9" s="68">
        <v>8.2499999999999964</v>
      </c>
      <c r="AK9" s="68">
        <v>1</v>
      </c>
      <c r="AL9" s="69">
        <v>0.78125000000000022</v>
      </c>
      <c r="AN9" s="70">
        <v>39.999999999999972</v>
      </c>
      <c r="AP9" s="71">
        <v>40</v>
      </c>
      <c r="AR9" s="72">
        <v>-6.6613381477509392E-16</v>
      </c>
    </row>
    <row r="10" spans="1:44" s="47" customFormat="1" ht="16.5" thickTop="1" thickBot="1" x14ac:dyDescent="0.25">
      <c r="B10" s="65">
        <v>10635</v>
      </c>
      <c r="C10" s="66" t="s">
        <v>1422</v>
      </c>
      <c r="E10" s="67">
        <v>0.40624999999999967</v>
      </c>
      <c r="F10" s="68">
        <v>6.5000000000000133</v>
      </c>
      <c r="G10" s="68">
        <v>1</v>
      </c>
      <c r="H10" s="69">
        <v>0.71875000000000022</v>
      </c>
      <c r="J10" s="67">
        <v>0.40624999999999967</v>
      </c>
      <c r="K10" s="68">
        <v>7.0000000000000071</v>
      </c>
      <c r="L10" s="68">
        <v>1</v>
      </c>
      <c r="M10" s="69">
        <v>0.73958333333333326</v>
      </c>
      <c r="O10" s="67">
        <v>0.38541666666666669</v>
      </c>
      <c r="P10" s="68">
        <v>7.2499999999999911</v>
      </c>
      <c r="Q10" s="68">
        <v>1</v>
      </c>
      <c r="R10" s="69">
        <v>0.7291666666666663</v>
      </c>
      <c r="T10" s="67">
        <v>0.41666666666666669</v>
      </c>
      <c r="U10" s="68">
        <v>7.9999999999999911</v>
      </c>
      <c r="V10" s="68">
        <v>1</v>
      </c>
      <c r="W10" s="69">
        <v>0.7916666666666663</v>
      </c>
      <c r="Y10" s="67">
        <v>0.43749999999999967</v>
      </c>
      <c r="Z10" s="68">
        <v>5.9999999999999991</v>
      </c>
      <c r="AA10" s="68">
        <v>1</v>
      </c>
      <c r="AB10" s="69">
        <v>0.7291666666666663</v>
      </c>
      <c r="AD10" s="67" t="s">
        <v>1418</v>
      </c>
      <c r="AE10" s="68" t="s">
        <v>1418</v>
      </c>
      <c r="AF10" s="68" t="s">
        <v>1418</v>
      </c>
      <c r="AG10" s="69" t="s">
        <v>1418</v>
      </c>
      <c r="AI10" s="67">
        <v>0.4583333333333337</v>
      </c>
      <c r="AJ10" s="68">
        <v>5.2499999999999964</v>
      </c>
      <c r="AK10" s="68">
        <v>1</v>
      </c>
      <c r="AL10" s="69">
        <v>0.71875000000000022</v>
      </c>
      <c r="AN10" s="70">
        <v>40</v>
      </c>
      <c r="AP10" s="71">
        <v>34</v>
      </c>
      <c r="AR10" s="72">
        <v>0.15000000000000002</v>
      </c>
    </row>
    <row r="11" spans="1:44" s="47" customFormat="1" ht="16.5" thickTop="1" thickBot="1" x14ac:dyDescent="0.25">
      <c r="B11" s="65">
        <v>10631</v>
      </c>
      <c r="C11" s="66" t="s">
        <v>1423</v>
      </c>
      <c r="E11" s="67" t="s">
        <v>1418</v>
      </c>
      <c r="F11" s="68" t="s">
        <v>1418</v>
      </c>
      <c r="G11" s="68" t="s">
        <v>1418</v>
      </c>
      <c r="H11" s="69" t="s">
        <v>1418</v>
      </c>
      <c r="J11" s="67" t="s">
        <v>1418</v>
      </c>
      <c r="K11" s="68" t="s">
        <v>1418</v>
      </c>
      <c r="L11" s="68" t="s">
        <v>1418</v>
      </c>
      <c r="M11" s="69" t="s">
        <v>1418</v>
      </c>
      <c r="O11" s="67" t="s">
        <v>1418</v>
      </c>
      <c r="P11" s="68" t="s">
        <v>1418</v>
      </c>
      <c r="Q11" s="68" t="s">
        <v>1418</v>
      </c>
      <c r="R11" s="69" t="s">
        <v>1418</v>
      </c>
      <c r="T11" s="67" t="s">
        <v>1418</v>
      </c>
      <c r="U11" s="68" t="s">
        <v>1418</v>
      </c>
      <c r="V11" s="68" t="s">
        <v>1418</v>
      </c>
      <c r="W11" s="69" t="s">
        <v>1418</v>
      </c>
      <c r="Y11" s="67">
        <v>0.3645833333333337</v>
      </c>
      <c r="Z11" s="68">
        <v>7.9999999999999893</v>
      </c>
      <c r="AA11" s="68">
        <v>1</v>
      </c>
      <c r="AB11" s="69">
        <v>0.73958333333333326</v>
      </c>
      <c r="AD11" s="67">
        <v>0.3645833333333337</v>
      </c>
      <c r="AE11" s="68">
        <v>8.2499999999999964</v>
      </c>
      <c r="AF11" s="68">
        <v>1</v>
      </c>
      <c r="AG11" s="69">
        <v>0.75000000000000022</v>
      </c>
      <c r="AI11" s="67">
        <v>0.3645833333333337</v>
      </c>
      <c r="AJ11" s="68">
        <v>7.7499999999999822</v>
      </c>
      <c r="AK11" s="68">
        <v>1</v>
      </c>
      <c r="AL11" s="69">
        <v>0.7291666666666663</v>
      </c>
      <c r="AN11" s="70">
        <v>23.999999999999968</v>
      </c>
      <c r="AP11" s="71">
        <v>8</v>
      </c>
      <c r="AR11" s="72">
        <v>0.6666666666666663</v>
      </c>
    </row>
    <row r="12" spans="1:44" s="47" customFormat="1" ht="16.5" thickTop="1" thickBot="1" x14ac:dyDescent="0.25">
      <c r="B12" s="65">
        <v>11108</v>
      </c>
      <c r="C12" s="66" t="s">
        <v>1424</v>
      </c>
      <c r="E12" s="67" t="s">
        <v>1418</v>
      </c>
      <c r="F12" s="68" t="s">
        <v>1418</v>
      </c>
      <c r="G12" s="68" t="s">
        <v>1418</v>
      </c>
      <c r="H12" s="69" t="s">
        <v>1418</v>
      </c>
      <c r="J12" s="67" t="s">
        <v>1418</v>
      </c>
      <c r="K12" s="68" t="s">
        <v>1418</v>
      </c>
      <c r="L12" s="68" t="s">
        <v>1418</v>
      </c>
      <c r="M12" s="69" t="s">
        <v>1418</v>
      </c>
      <c r="O12" s="67" t="s">
        <v>1418</v>
      </c>
      <c r="P12" s="68" t="s">
        <v>1418</v>
      </c>
      <c r="Q12" s="68" t="s">
        <v>1418</v>
      </c>
      <c r="R12" s="69" t="s">
        <v>1418</v>
      </c>
      <c r="T12" s="67" t="s">
        <v>1418</v>
      </c>
      <c r="U12" s="68" t="s">
        <v>1418</v>
      </c>
      <c r="V12" s="68" t="s">
        <v>1418</v>
      </c>
      <c r="W12" s="69" t="s">
        <v>1418</v>
      </c>
      <c r="Y12" s="67">
        <v>0.43749999999999967</v>
      </c>
      <c r="Z12" s="68">
        <v>7.7500000000000071</v>
      </c>
      <c r="AA12" s="68">
        <v>1</v>
      </c>
      <c r="AB12" s="69">
        <v>0.80208333333333326</v>
      </c>
      <c r="AD12" s="67" t="s">
        <v>1418</v>
      </c>
      <c r="AE12" s="68" t="s">
        <v>1418</v>
      </c>
      <c r="AF12" s="68" t="s">
        <v>1418</v>
      </c>
      <c r="AG12" s="69" t="s">
        <v>1418</v>
      </c>
      <c r="AI12" s="67">
        <v>0.3958333333333337</v>
      </c>
      <c r="AJ12" s="68">
        <v>8.2499999999999964</v>
      </c>
      <c r="AK12" s="68">
        <v>1</v>
      </c>
      <c r="AL12" s="69">
        <v>0.78125000000000022</v>
      </c>
      <c r="AN12" s="70">
        <v>16.000000000000004</v>
      </c>
      <c r="AP12" s="71">
        <v>16</v>
      </c>
      <c r="AR12" s="72">
        <v>2.2204460492503131E-16</v>
      </c>
    </row>
    <row r="13" spans="1:44" s="47" customFormat="1" ht="16.5" thickTop="1" thickBot="1" x14ac:dyDescent="0.25">
      <c r="B13" s="65">
        <v>11245</v>
      </c>
      <c r="C13" s="66" t="s">
        <v>1425</v>
      </c>
      <c r="E13" s="67">
        <v>0.3645833333333337</v>
      </c>
      <c r="F13" s="68">
        <v>5.7499999999999964</v>
      </c>
      <c r="G13" s="68">
        <v>0.5</v>
      </c>
      <c r="H13" s="69">
        <v>0.62500000000000022</v>
      </c>
      <c r="J13" s="67">
        <v>0.3645833333333337</v>
      </c>
      <c r="K13" s="68">
        <v>6.7499999999999822</v>
      </c>
      <c r="L13" s="68">
        <v>0.5</v>
      </c>
      <c r="M13" s="69">
        <v>0.6666666666666663</v>
      </c>
      <c r="O13" s="67">
        <v>0.44791666666666669</v>
      </c>
      <c r="P13" s="68">
        <v>7.2499999999999911</v>
      </c>
      <c r="Q13" s="68">
        <v>1</v>
      </c>
      <c r="R13" s="69">
        <v>0.7916666666666663</v>
      </c>
      <c r="T13" s="67">
        <v>0.4583333333333337</v>
      </c>
      <c r="U13" s="68">
        <v>5.9999999999999964</v>
      </c>
      <c r="V13" s="68">
        <v>1</v>
      </c>
      <c r="W13" s="69">
        <v>0.75000000000000022</v>
      </c>
      <c r="Y13" s="67">
        <v>0.37499999999999967</v>
      </c>
      <c r="Z13" s="68">
        <v>8.0000000000000142</v>
      </c>
      <c r="AA13" s="68">
        <v>1</v>
      </c>
      <c r="AB13" s="69">
        <v>0.75000000000000022</v>
      </c>
      <c r="AD13" s="67" t="s">
        <v>1418</v>
      </c>
      <c r="AE13" s="68" t="s">
        <v>1418</v>
      </c>
      <c r="AF13" s="68" t="s">
        <v>1418</v>
      </c>
      <c r="AG13" s="69" t="s">
        <v>1418</v>
      </c>
      <c r="AI13" s="67">
        <v>0.43749999999999967</v>
      </c>
      <c r="AJ13" s="68">
        <v>6.2500000000000062</v>
      </c>
      <c r="AK13" s="68">
        <v>1</v>
      </c>
      <c r="AL13" s="69">
        <v>0.73958333333333326</v>
      </c>
      <c r="AN13" s="70">
        <v>39.999999999999993</v>
      </c>
      <c r="AP13" s="71">
        <v>40</v>
      </c>
      <c r="AR13" s="72">
        <v>-2.2204460492503131E-16</v>
      </c>
    </row>
    <row r="14" spans="1:44" s="47" customFormat="1" ht="16.5" thickTop="1" thickBot="1" x14ac:dyDescent="0.25">
      <c r="B14" s="65">
        <v>11244</v>
      </c>
      <c r="C14" s="66" t="s">
        <v>1426</v>
      </c>
      <c r="E14" s="67">
        <v>0.47916666666666669</v>
      </c>
      <c r="F14" s="68">
        <v>7.4999999999999982</v>
      </c>
      <c r="G14" s="68">
        <v>1</v>
      </c>
      <c r="H14" s="69">
        <v>0.83333333333333326</v>
      </c>
      <c r="J14" s="67" t="s">
        <v>1418</v>
      </c>
      <c r="K14" s="68" t="s">
        <v>1418</v>
      </c>
      <c r="L14" s="68" t="s">
        <v>1418</v>
      </c>
      <c r="M14" s="69" t="s">
        <v>1418</v>
      </c>
      <c r="O14" s="67" t="s">
        <v>1418</v>
      </c>
      <c r="P14" s="68" t="s">
        <v>1418</v>
      </c>
      <c r="Q14" s="68" t="s">
        <v>1418</v>
      </c>
      <c r="R14" s="69" t="s">
        <v>1418</v>
      </c>
      <c r="T14" s="67">
        <v>0.47916666666666669</v>
      </c>
      <c r="U14" s="68">
        <v>8.5000000000000053</v>
      </c>
      <c r="V14" s="68">
        <v>1</v>
      </c>
      <c r="W14" s="69">
        <v>0.87500000000000022</v>
      </c>
      <c r="Y14" s="67">
        <v>0.58333333333333359</v>
      </c>
      <c r="Z14" s="68">
        <v>7.9999999999999929</v>
      </c>
      <c r="AA14" s="68">
        <v>1</v>
      </c>
      <c r="AB14" s="69">
        <v>0.95833333333333326</v>
      </c>
      <c r="AD14" s="67">
        <v>0.51041666666666663</v>
      </c>
      <c r="AE14" s="68">
        <v>7.7500000000000071</v>
      </c>
      <c r="AF14" s="68">
        <v>1</v>
      </c>
      <c r="AG14" s="69">
        <v>0.87500000000000022</v>
      </c>
      <c r="AI14" s="67">
        <v>0.4895833333333337</v>
      </c>
      <c r="AJ14" s="68">
        <v>8.2499999999999964</v>
      </c>
      <c r="AK14" s="68">
        <v>1</v>
      </c>
      <c r="AL14" s="69">
        <v>0.87500000000000022</v>
      </c>
      <c r="AN14" s="70">
        <v>40</v>
      </c>
      <c r="AP14" s="71">
        <v>40</v>
      </c>
      <c r="AR14" s="72">
        <v>0</v>
      </c>
    </row>
    <row r="15" spans="1:44" s="47" customFormat="1" ht="16.5" thickTop="1" thickBot="1" x14ac:dyDescent="0.25">
      <c r="B15" s="65">
        <v>11259</v>
      </c>
      <c r="C15" s="66" t="s">
        <v>1427</v>
      </c>
      <c r="E15" s="67">
        <v>0.5208333333333337</v>
      </c>
      <c r="F15" s="68">
        <v>8.4999999999999893</v>
      </c>
      <c r="G15" s="68">
        <v>2</v>
      </c>
      <c r="H15" s="69">
        <v>0.95833333333333326</v>
      </c>
      <c r="J15" s="67">
        <v>0.53124999999999967</v>
      </c>
      <c r="K15" s="68">
        <v>8.2500000000000071</v>
      </c>
      <c r="L15" s="68">
        <v>2</v>
      </c>
      <c r="M15" s="69">
        <v>0.95833333333333326</v>
      </c>
      <c r="O15" s="67">
        <v>0.53124999999999967</v>
      </c>
      <c r="P15" s="68">
        <v>8.2500000000000071</v>
      </c>
      <c r="Q15" s="68">
        <v>2</v>
      </c>
      <c r="R15" s="69">
        <v>0.95833333333333326</v>
      </c>
      <c r="T15" s="67" t="s">
        <v>1418</v>
      </c>
      <c r="U15" s="68" t="s">
        <v>1418</v>
      </c>
      <c r="V15" s="68" t="s">
        <v>1418</v>
      </c>
      <c r="W15" s="69" t="s">
        <v>1418</v>
      </c>
      <c r="Y15" s="67" t="s">
        <v>1418</v>
      </c>
      <c r="Z15" s="68" t="s">
        <v>1418</v>
      </c>
      <c r="AA15" s="68" t="s">
        <v>1418</v>
      </c>
      <c r="AB15" s="69" t="s">
        <v>1418</v>
      </c>
      <c r="AD15" s="67">
        <v>0.58333333333333359</v>
      </c>
      <c r="AE15" s="68">
        <v>8</v>
      </c>
      <c r="AF15" s="68">
        <v>2</v>
      </c>
      <c r="AG15" s="69">
        <v>1.0000000000000002</v>
      </c>
      <c r="AI15" s="67">
        <v>0.62499999999999967</v>
      </c>
      <c r="AJ15" s="68">
        <v>7.0000000000000142</v>
      </c>
      <c r="AK15" s="68">
        <v>2</v>
      </c>
      <c r="AL15" s="69">
        <v>1.0000000000000002</v>
      </c>
      <c r="AN15" s="70">
        <v>40.000000000000014</v>
      </c>
      <c r="AP15" s="71">
        <v>40</v>
      </c>
      <c r="AR15" s="72">
        <v>3.3306690738754696E-16</v>
      </c>
    </row>
    <row r="16" spans="1:44" s="47" customFormat="1" ht="16.5" thickTop="1" thickBot="1" x14ac:dyDescent="0.25">
      <c r="B16" s="65">
        <v>10309</v>
      </c>
      <c r="C16" s="66" t="s">
        <v>1428</v>
      </c>
      <c r="E16" s="67">
        <v>0.5208333333333337</v>
      </c>
      <c r="F16" s="68">
        <v>8.4999999999999893</v>
      </c>
      <c r="G16" s="68">
        <v>2</v>
      </c>
      <c r="H16" s="69">
        <v>0.95833333333333326</v>
      </c>
      <c r="J16" s="67" t="s">
        <v>1418</v>
      </c>
      <c r="K16" s="68" t="s">
        <v>1418</v>
      </c>
      <c r="L16" s="68" t="s">
        <v>1418</v>
      </c>
      <c r="M16" s="69" t="s">
        <v>1418</v>
      </c>
      <c r="O16" s="67" t="s">
        <v>1418</v>
      </c>
      <c r="P16" s="68" t="s">
        <v>1418</v>
      </c>
      <c r="Q16" s="68" t="s">
        <v>1418</v>
      </c>
      <c r="R16" s="69" t="s">
        <v>1418</v>
      </c>
      <c r="T16" s="67">
        <v>0.62499999999999967</v>
      </c>
      <c r="U16" s="68">
        <v>7.0000000000000071</v>
      </c>
      <c r="V16" s="68">
        <v>1</v>
      </c>
      <c r="W16" s="69">
        <v>0.95833333333333326</v>
      </c>
      <c r="Y16" s="67">
        <v>0.53124999999999967</v>
      </c>
      <c r="Z16" s="68">
        <v>8.2500000000000071</v>
      </c>
      <c r="AA16" s="68">
        <v>2</v>
      </c>
      <c r="AB16" s="69">
        <v>0.95833333333333326</v>
      </c>
      <c r="AD16" s="67">
        <v>0.53124999999999967</v>
      </c>
      <c r="AE16" s="68">
        <v>8.2500000000000071</v>
      </c>
      <c r="AF16" s="68">
        <v>2</v>
      </c>
      <c r="AG16" s="69">
        <v>0.95833333333333326</v>
      </c>
      <c r="AI16" s="67">
        <v>0.62499999999999967</v>
      </c>
      <c r="AJ16" s="68">
        <v>8.0000000000000036</v>
      </c>
      <c r="AK16" s="68">
        <v>2</v>
      </c>
      <c r="AL16" s="69">
        <v>1.0416666666666665</v>
      </c>
      <c r="AN16" s="70">
        <v>40.000000000000014</v>
      </c>
      <c r="AP16" s="71">
        <v>8.5</v>
      </c>
      <c r="AR16" s="72">
        <v>0.78750000000000009</v>
      </c>
    </row>
    <row r="17" spans="2:44" s="47" customFormat="1" ht="16.5" thickTop="1" thickBot="1" x14ac:dyDescent="0.25">
      <c r="B17" s="65">
        <v>9629</v>
      </c>
      <c r="C17" s="66" t="s">
        <v>1429</v>
      </c>
      <c r="E17" s="67">
        <v>0.5208333333333337</v>
      </c>
      <c r="F17" s="68">
        <v>7.4999999999999964</v>
      </c>
      <c r="G17" s="68">
        <v>1</v>
      </c>
      <c r="H17" s="69">
        <v>0.87500000000000022</v>
      </c>
      <c r="J17" s="67" t="s">
        <v>1418</v>
      </c>
      <c r="K17" s="68" t="s">
        <v>1418</v>
      </c>
      <c r="L17" s="68" t="s">
        <v>1418</v>
      </c>
      <c r="M17" s="69" t="s">
        <v>1418</v>
      </c>
      <c r="O17" s="67" t="s">
        <v>1418</v>
      </c>
      <c r="P17" s="68" t="s">
        <v>1418</v>
      </c>
      <c r="Q17" s="68" t="s">
        <v>1418</v>
      </c>
      <c r="R17" s="69" t="s">
        <v>1418</v>
      </c>
      <c r="T17" s="67">
        <v>0.47916666666666669</v>
      </c>
      <c r="U17" s="68">
        <v>8.5000000000000053</v>
      </c>
      <c r="V17" s="68">
        <v>1</v>
      </c>
      <c r="W17" s="69">
        <v>0.87500000000000022</v>
      </c>
      <c r="Y17" s="67">
        <v>0.66666666666666663</v>
      </c>
      <c r="Z17" s="68">
        <v>7.9999999999999964</v>
      </c>
      <c r="AA17" s="68">
        <v>1</v>
      </c>
      <c r="AB17" s="69">
        <v>1.0416666666666665</v>
      </c>
      <c r="AD17" s="67">
        <v>0.51041666666666663</v>
      </c>
      <c r="AE17" s="68">
        <v>7.7500000000000071</v>
      </c>
      <c r="AF17" s="68">
        <v>1</v>
      </c>
      <c r="AG17" s="69">
        <v>0.87500000000000022</v>
      </c>
      <c r="AI17" s="67">
        <v>0.4895833333333337</v>
      </c>
      <c r="AJ17" s="68">
        <v>8.2499999999999964</v>
      </c>
      <c r="AK17" s="68">
        <v>1</v>
      </c>
      <c r="AL17" s="69">
        <v>0.87500000000000022</v>
      </c>
      <c r="AN17" s="70">
        <v>40</v>
      </c>
      <c r="AP17" s="71">
        <v>40</v>
      </c>
      <c r="AR17" s="72">
        <v>0</v>
      </c>
    </row>
    <row r="18" spans="2:44" s="47" customFormat="1" ht="16.5" thickTop="1" thickBot="1" x14ac:dyDescent="0.25">
      <c r="B18" s="65">
        <v>11264</v>
      </c>
      <c r="C18" s="66" t="s">
        <v>1430</v>
      </c>
      <c r="E18" s="67">
        <v>0.5208333333333337</v>
      </c>
      <c r="F18" s="68">
        <v>8.4999999999999893</v>
      </c>
      <c r="G18" s="68">
        <v>2</v>
      </c>
      <c r="H18" s="69">
        <v>0.95833333333333326</v>
      </c>
      <c r="J18" s="67">
        <v>0.53124999999999967</v>
      </c>
      <c r="K18" s="68">
        <v>8.2500000000000071</v>
      </c>
      <c r="L18" s="68">
        <v>2</v>
      </c>
      <c r="M18" s="69">
        <v>0.95833333333333326</v>
      </c>
      <c r="O18" s="67">
        <v>0.53124999999999967</v>
      </c>
      <c r="P18" s="68">
        <v>8.2500000000000071</v>
      </c>
      <c r="Q18" s="68">
        <v>2</v>
      </c>
      <c r="R18" s="69">
        <v>0.95833333333333326</v>
      </c>
      <c r="T18" s="67" t="s">
        <v>1418</v>
      </c>
      <c r="U18" s="68" t="s">
        <v>1418</v>
      </c>
      <c r="V18" s="68" t="s">
        <v>1418</v>
      </c>
      <c r="W18" s="69" t="s">
        <v>1418</v>
      </c>
      <c r="Y18" s="67" t="s">
        <v>1418</v>
      </c>
      <c r="Z18" s="68" t="s">
        <v>1418</v>
      </c>
      <c r="AA18" s="68" t="s">
        <v>1418</v>
      </c>
      <c r="AB18" s="69" t="s">
        <v>1418</v>
      </c>
      <c r="AD18" s="67">
        <v>0.54166666666666663</v>
      </c>
      <c r="AE18" s="68">
        <v>8</v>
      </c>
      <c r="AF18" s="68">
        <v>2</v>
      </c>
      <c r="AG18" s="69">
        <v>0.95833333333333326</v>
      </c>
      <c r="AI18" s="67">
        <v>0.62499999999999967</v>
      </c>
      <c r="AJ18" s="68">
        <v>7.0000000000000142</v>
      </c>
      <c r="AK18" s="68">
        <v>2</v>
      </c>
      <c r="AL18" s="69">
        <v>1.0000000000000002</v>
      </c>
      <c r="AN18" s="70">
        <v>40.000000000000014</v>
      </c>
      <c r="AP18" s="71">
        <v>40</v>
      </c>
      <c r="AR18" s="72">
        <v>3.3306690738754696E-16</v>
      </c>
    </row>
    <row r="19" spans="2:44" s="47" customFormat="1" ht="16.5" thickTop="1" thickBot="1" x14ac:dyDescent="0.25">
      <c r="B19" s="65">
        <v>10610</v>
      </c>
      <c r="C19" s="66" t="s">
        <v>1431</v>
      </c>
      <c r="E19" s="67">
        <v>0.5208333333333337</v>
      </c>
      <c r="F19" s="68">
        <v>8.4999999999999893</v>
      </c>
      <c r="G19" s="68">
        <v>2</v>
      </c>
      <c r="H19" s="69">
        <v>0.95833333333333326</v>
      </c>
      <c r="J19" s="67" t="s">
        <v>1418</v>
      </c>
      <c r="K19" s="68" t="s">
        <v>1418</v>
      </c>
      <c r="L19" s="68" t="s">
        <v>1418</v>
      </c>
      <c r="M19" s="69" t="s">
        <v>1418</v>
      </c>
      <c r="O19" s="67" t="s">
        <v>1418</v>
      </c>
      <c r="P19" s="68" t="s">
        <v>1418</v>
      </c>
      <c r="Q19" s="68" t="s">
        <v>1418</v>
      </c>
      <c r="R19" s="69" t="s">
        <v>1418</v>
      </c>
      <c r="T19" s="67">
        <v>0.62499999999999967</v>
      </c>
      <c r="U19" s="68">
        <v>7.0000000000000071</v>
      </c>
      <c r="V19" s="68">
        <v>1</v>
      </c>
      <c r="W19" s="69">
        <v>0.95833333333333326</v>
      </c>
      <c r="Y19" s="67">
        <v>0.53124999999999967</v>
      </c>
      <c r="Z19" s="68">
        <v>8.2500000000000071</v>
      </c>
      <c r="AA19" s="68">
        <v>2</v>
      </c>
      <c r="AB19" s="69">
        <v>0.95833333333333326</v>
      </c>
      <c r="AD19" s="67">
        <v>0.53124999999999967</v>
      </c>
      <c r="AE19" s="68">
        <v>8.2500000000000071</v>
      </c>
      <c r="AF19" s="68">
        <v>2</v>
      </c>
      <c r="AG19" s="69">
        <v>0.95833333333333326</v>
      </c>
      <c r="AI19" s="67">
        <v>0.62499999999999967</v>
      </c>
      <c r="AJ19" s="68">
        <v>8.0000000000000036</v>
      </c>
      <c r="AK19" s="68">
        <v>2</v>
      </c>
      <c r="AL19" s="69">
        <v>1.0416666666666665</v>
      </c>
      <c r="AN19" s="70">
        <v>40.000000000000014</v>
      </c>
      <c r="AP19" s="71">
        <v>40</v>
      </c>
      <c r="AR19" s="72">
        <v>3.3306690738754696E-16</v>
      </c>
    </row>
    <row r="20" spans="2:44" s="47" customFormat="1" ht="16.5" thickTop="1" thickBot="1" x14ac:dyDescent="0.25">
      <c r="B20" s="65">
        <v>11265</v>
      </c>
      <c r="C20" s="66" t="s">
        <v>1432</v>
      </c>
      <c r="E20" s="67">
        <v>0.5208333333333337</v>
      </c>
      <c r="F20" s="68">
        <v>8.4999999999999893</v>
      </c>
      <c r="G20" s="68">
        <v>2</v>
      </c>
      <c r="H20" s="69">
        <v>0.95833333333333326</v>
      </c>
      <c r="J20" s="67" t="s">
        <v>1418</v>
      </c>
      <c r="K20" s="68" t="s">
        <v>1418</v>
      </c>
      <c r="L20" s="68" t="s">
        <v>1418</v>
      </c>
      <c r="M20" s="69" t="s">
        <v>1418</v>
      </c>
      <c r="O20" s="67" t="s">
        <v>1418</v>
      </c>
      <c r="P20" s="68" t="s">
        <v>1418</v>
      </c>
      <c r="Q20" s="68" t="s">
        <v>1418</v>
      </c>
      <c r="R20" s="69" t="s">
        <v>1418</v>
      </c>
      <c r="T20" s="67">
        <v>0.53124999999999967</v>
      </c>
      <c r="U20" s="68">
        <v>8.2500000000000071</v>
      </c>
      <c r="V20" s="68">
        <v>2</v>
      </c>
      <c r="W20" s="69">
        <v>0.95833333333333326</v>
      </c>
      <c r="Y20" s="67">
        <v>0.70833333333333359</v>
      </c>
      <c r="Z20" s="68">
        <v>6.9999999999999902</v>
      </c>
      <c r="AA20" s="68">
        <v>1</v>
      </c>
      <c r="AB20" s="69">
        <v>1.0416666666666665</v>
      </c>
      <c r="AD20" s="67">
        <v>0.53124999999999967</v>
      </c>
      <c r="AE20" s="68">
        <v>8.2500000000000071</v>
      </c>
      <c r="AF20" s="68">
        <v>2</v>
      </c>
      <c r="AG20" s="69">
        <v>0.95833333333333326</v>
      </c>
      <c r="AI20" s="67">
        <v>0.57291666666666663</v>
      </c>
      <c r="AJ20" s="68">
        <v>8.2500000000000071</v>
      </c>
      <c r="AK20" s="68">
        <v>2</v>
      </c>
      <c r="AL20" s="69">
        <v>1.0000000000000002</v>
      </c>
      <c r="AN20" s="70">
        <v>40.25</v>
      </c>
      <c r="AP20" s="71">
        <v>40.25</v>
      </c>
      <c r="AR20" s="72">
        <v>0</v>
      </c>
    </row>
    <row r="21" spans="2:44" s="47" customFormat="1" ht="16.5" thickTop="1" thickBot="1" x14ac:dyDescent="0.25">
      <c r="B21" s="65">
        <v>11210</v>
      </c>
      <c r="C21" s="66" t="s">
        <v>1433</v>
      </c>
      <c r="E21" s="67">
        <v>0.56249999999999967</v>
      </c>
      <c r="F21" s="68">
        <v>8.5000000000000142</v>
      </c>
      <c r="G21" s="68">
        <v>2</v>
      </c>
      <c r="H21" s="69">
        <v>1.0000000000000002</v>
      </c>
      <c r="J21" s="67" t="s">
        <v>1418</v>
      </c>
      <c r="K21" s="68" t="s">
        <v>1418</v>
      </c>
      <c r="L21" s="68" t="s">
        <v>1418</v>
      </c>
      <c r="M21" s="69" t="s">
        <v>1418</v>
      </c>
      <c r="O21" s="67">
        <v>0.57291666666666663</v>
      </c>
      <c r="P21" s="68">
        <v>8.2500000000000071</v>
      </c>
      <c r="Q21" s="68">
        <v>2</v>
      </c>
      <c r="R21" s="69">
        <v>1.0000000000000002</v>
      </c>
      <c r="T21" s="67">
        <v>0.53124999999999967</v>
      </c>
      <c r="U21" s="68">
        <v>8.2500000000000071</v>
      </c>
      <c r="V21" s="68">
        <v>2</v>
      </c>
      <c r="W21" s="69">
        <v>0.95833333333333326</v>
      </c>
      <c r="Y21" s="67">
        <v>0.61458333333333359</v>
      </c>
      <c r="Z21" s="68">
        <v>7.25</v>
      </c>
      <c r="AA21" s="68">
        <v>2</v>
      </c>
      <c r="AB21" s="69">
        <v>1.0000000000000002</v>
      </c>
      <c r="AD21" s="67" t="s">
        <v>1418</v>
      </c>
      <c r="AE21" s="68" t="s">
        <v>1418</v>
      </c>
      <c r="AF21" s="68" t="s">
        <v>1418</v>
      </c>
      <c r="AG21" s="69" t="s">
        <v>1418</v>
      </c>
      <c r="AI21" s="67">
        <v>0.59374999999999967</v>
      </c>
      <c r="AJ21" s="68">
        <v>7.7500000000000142</v>
      </c>
      <c r="AK21" s="68">
        <v>2</v>
      </c>
      <c r="AL21" s="69">
        <v>1.0000000000000002</v>
      </c>
      <c r="AN21" s="70">
        <v>40.000000000000043</v>
      </c>
      <c r="AP21" s="71">
        <v>40</v>
      </c>
      <c r="AR21" s="72">
        <v>1.1102230246251565E-15</v>
      </c>
    </row>
    <row r="22" spans="2:44" s="47" customFormat="1" ht="16.5" thickTop="1" thickBot="1" x14ac:dyDescent="0.25">
      <c r="B22" s="65">
        <v>11262</v>
      </c>
      <c r="C22" s="66" t="s">
        <v>35</v>
      </c>
      <c r="E22" s="67" t="s">
        <v>1418</v>
      </c>
      <c r="F22" s="68" t="s">
        <v>1418</v>
      </c>
      <c r="G22" s="68" t="s">
        <v>1418</v>
      </c>
      <c r="H22" s="69" t="s">
        <v>1418</v>
      </c>
      <c r="J22" s="67">
        <v>0.53124999999999967</v>
      </c>
      <c r="K22" s="68">
        <v>8.2500000000000071</v>
      </c>
      <c r="L22" s="68">
        <v>2</v>
      </c>
      <c r="M22" s="69">
        <v>0.95833333333333326</v>
      </c>
      <c r="O22" s="67">
        <v>0.53124999999999967</v>
      </c>
      <c r="P22" s="68">
        <v>8.2500000000000071</v>
      </c>
      <c r="Q22" s="68">
        <v>2</v>
      </c>
      <c r="R22" s="69">
        <v>0.95833333333333326</v>
      </c>
      <c r="T22" s="67" t="s">
        <v>1418</v>
      </c>
      <c r="U22" s="68" t="s">
        <v>1418</v>
      </c>
      <c r="V22" s="68" t="s">
        <v>1418</v>
      </c>
      <c r="W22" s="69" t="s">
        <v>1418</v>
      </c>
      <c r="Y22" s="67">
        <v>0.66666666666666663</v>
      </c>
      <c r="Z22" s="68">
        <v>7.0000000000000071</v>
      </c>
      <c r="AA22" s="68">
        <v>1</v>
      </c>
      <c r="AB22" s="69">
        <v>1.0000000000000002</v>
      </c>
      <c r="AD22" s="67">
        <v>0.58333333333333359</v>
      </c>
      <c r="AE22" s="68">
        <v>8</v>
      </c>
      <c r="AF22" s="68">
        <v>2</v>
      </c>
      <c r="AG22" s="69">
        <v>1.0000000000000002</v>
      </c>
      <c r="AI22" s="67">
        <v>0.56249999999999967</v>
      </c>
      <c r="AJ22" s="68">
        <v>8.5000000000000142</v>
      </c>
      <c r="AK22" s="68">
        <v>2</v>
      </c>
      <c r="AL22" s="69">
        <v>1.0000000000000002</v>
      </c>
      <c r="AN22" s="70">
        <v>40.000000000000036</v>
      </c>
      <c r="AP22" s="71">
        <v>40</v>
      </c>
      <c r="AR22" s="72">
        <v>8.8817841970012523E-16</v>
      </c>
    </row>
    <row r="23" spans="2:44" s="47" customFormat="1" ht="16.5" thickTop="1" thickBot="1" x14ac:dyDescent="0.25">
      <c r="B23" s="65">
        <v>11085</v>
      </c>
      <c r="C23" s="66" t="s">
        <v>1434</v>
      </c>
      <c r="E23" s="67">
        <v>0.60416666666666663</v>
      </c>
      <c r="F23" s="68">
        <v>8.4999999999999964</v>
      </c>
      <c r="G23" s="68">
        <v>2</v>
      </c>
      <c r="H23" s="69">
        <v>1.0416666666666665</v>
      </c>
      <c r="J23" s="67">
        <v>0.53124999999999967</v>
      </c>
      <c r="K23" s="68">
        <v>8.2500000000000071</v>
      </c>
      <c r="L23" s="68">
        <v>2</v>
      </c>
      <c r="M23" s="69">
        <v>0.95833333333333326</v>
      </c>
      <c r="O23" s="67" t="s">
        <v>1418</v>
      </c>
      <c r="P23" s="68" t="s">
        <v>1418</v>
      </c>
      <c r="Q23" s="68" t="s">
        <v>1418</v>
      </c>
      <c r="R23" s="69" t="s">
        <v>1418</v>
      </c>
      <c r="T23" s="67">
        <v>0.68749999999999967</v>
      </c>
      <c r="U23" s="68">
        <v>6.5000000000000133</v>
      </c>
      <c r="V23" s="68">
        <v>1</v>
      </c>
      <c r="W23" s="69">
        <v>1.0000000000000002</v>
      </c>
      <c r="Y23" s="67">
        <v>0.80208333333333359</v>
      </c>
      <c r="Z23" s="68">
        <v>4.7499999999999991</v>
      </c>
      <c r="AA23" s="68">
        <v>0</v>
      </c>
      <c r="AB23" s="69">
        <v>1.0000000000000002</v>
      </c>
      <c r="AD23" s="67">
        <v>0.79166666666666663</v>
      </c>
      <c r="AE23" s="68">
        <v>5.0000000000000062</v>
      </c>
      <c r="AF23" s="68">
        <v>0</v>
      </c>
      <c r="AG23" s="69">
        <v>1.0000000000000002</v>
      </c>
      <c r="AI23" s="67">
        <v>0.62499999999999967</v>
      </c>
      <c r="AJ23" s="68">
        <v>7.0000000000000142</v>
      </c>
      <c r="AK23" s="68">
        <v>2</v>
      </c>
      <c r="AL23" s="69">
        <v>1.0000000000000002</v>
      </c>
      <c r="AN23" s="70">
        <v>40.000000000000036</v>
      </c>
      <c r="AP23" s="71">
        <v>31.5</v>
      </c>
      <c r="AR23" s="72">
        <v>0.21250000000000069</v>
      </c>
    </row>
    <row r="24" spans="2:44" s="47" customFormat="1" ht="16.5" thickTop="1" thickBot="1" x14ac:dyDescent="0.25">
      <c r="B24" s="65">
        <v>11263</v>
      </c>
      <c r="C24" s="66" t="s">
        <v>1435</v>
      </c>
      <c r="E24" s="67">
        <v>0.56249999999999967</v>
      </c>
      <c r="F24" s="68">
        <v>8.5000000000000142</v>
      </c>
      <c r="G24" s="68">
        <v>2</v>
      </c>
      <c r="H24" s="69">
        <v>1.0000000000000002</v>
      </c>
      <c r="J24" s="67">
        <v>0.53124999999999967</v>
      </c>
      <c r="K24" s="68">
        <v>8.2500000000000071</v>
      </c>
      <c r="L24" s="68">
        <v>2</v>
      </c>
      <c r="M24" s="69">
        <v>0.95833333333333326</v>
      </c>
      <c r="O24" s="67">
        <v>0.61458333333333359</v>
      </c>
      <c r="P24" s="68">
        <v>8.2499999999999893</v>
      </c>
      <c r="Q24" s="68">
        <v>2</v>
      </c>
      <c r="R24" s="69">
        <v>1.0416666666666665</v>
      </c>
      <c r="T24" s="67">
        <v>0.66666666666666663</v>
      </c>
      <c r="U24" s="68">
        <v>7.0000000000000071</v>
      </c>
      <c r="V24" s="68">
        <v>1</v>
      </c>
      <c r="W24" s="69">
        <v>1.0000000000000002</v>
      </c>
      <c r="Y24" s="67" t="s">
        <v>1418</v>
      </c>
      <c r="Z24" s="68" t="s">
        <v>1418</v>
      </c>
      <c r="AA24" s="68" t="s">
        <v>1418</v>
      </c>
      <c r="AB24" s="69" t="s">
        <v>1418</v>
      </c>
      <c r="AD24" s="67">
        <v>0.62499999999999967</v>
      </c>
      <c r="AE24" s="68">
        <v>8.0000000000000036</v>
      </c>
      <c r="AF24" s="68">
        <v>2</v>
      </c>
      <c r="AG24" s="69">
        <v>1.0416666666666665</v>
      </c>
      <c r="AI24" s="67" t="s">
        <v>1418</v>
      </c>
      <c r="AJ24" s="68" t="s">
        <v>1418</v>
      </c>
      <c r="AK24" s="68" t="s">
        <v>1418</v>
      </c>
      <c r="AL24" s="69" t="s">
        <v>1418</v>
      </c>
      <c r="AN24" s="70">
        <v>40.000000000000014</v>
      </c>
      <c r="AP24" s="71">
        <v>40</v>
      </c>
      <c r="AR24" s="72">
        <v>3.3306690738754696E-16</v>
      </c>
    </row>
    <row r="25" spans="2:44" s="47" customFormat="1" ht="16.5" thickTop="1" thickBot="1" x14ac:dyDescent="0.25">
      <c r="B25" s="65">
        <v>8719</v>
      </c>
      <c r="C25" s="66" t="s">
        <v>1436</v>
      </c>
      <c r="E25" s="67" t="s">
        <v>1418</v>
      </c>
      <c r="F25" s="68" t="s">
        <v>1418</v>
      </c>
      <c r="G25" s="68" t="s">
        <v>1418</v>
      </c>
      <c r="H25" s="69" t="s">
        <v>1418</v>
      </c>
      <c r="J25" s="67" t="s">
        <v>1418</v>
      </c>
      <c r="K25" s="68" t="s">
        <v>1418</v>
      </c>
      <c r="L25" s="68" t="s">
        <v>1418</v>
      </c>
      <c r="M25" s="69" t="s">
        <v>1418</v>
      </c>
      <c r="O25" s="67" t="s">
        <v>1418</v>
      </c>
      <c r="P25" s="68" t="s">
        <v>1418</v>
      </c>
      <c r="Q25" s="68" t="s">
        <v>1418</v>
      </c>
      <c r="R25" s="69" t="s">
        <v>1418</v>
      </c>
      <c r="T25" s="67" t="s">
        <v>1418</v>
      </c>
      <c r="U25" s="68" t="s">
        <v>1418</v>
      </c>
      <c r="V25" s="68" t="s">
        <v>1418</v>
      </c>
      <c r="W25" s="69" t="s">
        <v>1418</v>
      </c>
      <c r="Y25" s="67" t="s">
        <v>1418</v>
      </c>
      <c r="Z25" s="68" t="s">
        <v>1418</v>
      </c>
      <c r="AA25" s="68" t="s">
        <v>1418</v>
      </c>
      <c r="AB25" s="69" t="s">
        <v>1418</v>
      </c>
      <c r="AD25" s="67" t="s">
        <v>1418</v>
      </c>
      <c r="AE25" s="68" t="s">
        <v>1418</v>
      </c>
      <c r="AF25" s="68" t="s">
        <v>1418</v>
      </c>
      <c r="AG25" s="69" t="s">
        <v>1418</v>
      </c>
      <c r="AI25" s="67" t="s">
        <v>1418</v>
      </c>
      <c r="AJ25" s="68" t="s">
        <v>1418</v>
      </c>
      <c r="AK25" s="68" t="s">
        <v>1418</v>
      </c>
      <c r="AL25" s="69" t="s">
        <v>1418</v>
      </c>
      <c r="AN25" s="70">
        <v>0</v>
      </c>
      <c r="AP25" s="71">
        <v>0</v>
      </c>
      <c r="AR25" s="72" t="s">
        <v>1418</v>
      </c>
    </row>
    <row r="26" spans="2:44" s="47" customFormat="1" ht="16.5" thickTop="1" thickBot="1" x14ac:dyDescent="0.25">
      <c r="B26" s="65">
        <v>9351</v>
      </c>
      <c r="C26" s="66" t="s">
        <v>1437</v>
      </c>
      <c r="E26" s="67" t="s">
        <v>1418</v>
      </c>
      <c r="F26" s="68" t="s">
        <v>1418</v>
      </c>
      <c r="G26" s="68" t="s">
        <v>1418</v>
      </c>
      <c r="H26" s="69" t="s">
        <v>1418</v>
      </c>
      <c r="J26" s="67" t="s">
        <v>1418</v>
      </c>
      <c r="K26" s="68" t="s">
        <v>1418</v>
      </c>
      <c r="L26" s="68" t="s">
        <v>1418</v>
      </c>
      <c r="M26" s="69" t="s">
        <v>1418</v>
      </c>
      <c r="O26" s="67" t="s">
        <v>1418</v>
      </c>
      <c r="P26" s="68" t="s">
        <v>1418</v>
      </c>
      <c r="Q26" s="68" t="s">
        <v>1418</v>
      </c>
      <c r="R26" s="69" t="s">
        <v>1418</v>
      </c>
      <c r="T26" s="67" t="s">
        <v>1418</v>
      </c>
      <c r="U26" s="68" t="s">
        <v>1418</v>
      </c>
      <c r="V26" s="68" t="s">
        <v>1418</v>
      </c>
      <c r="W26" s="69" t="s">
        <v>1418</v>
      </c>
      <c r="Y26" s="67" t="s">
        <v>1418</v>
      </c>
      <c r="Z26" s="68" t="s">
        <v>1418</v>
      </c>
      <c r="AA26" s="68" t="s">
        <v>1418</v>
      </c>
      <c r="AB26" s="69" t="s">
        <v>1418</v>
      </c>
      <c r="AD26" s="67" t="s">
        <v>1418</v>
      </c>
      <c r="AE26" s="68" t="s">
        <v>1418</v>
      </c>
      <c r="AF26" s="68" t="s">
        <v>1418</v>
      </c>
      <c r="AG26" s="69" t="s">
        <v>1418</v>
      </c>
      <c r="AI26" s="67" t="s">
        <v>1418</v>
      </c>
      <c r="AJ26" s="68" t="s">
        <v>1418</v>
      </c>
      <c r="AK26" s="68" t="s">
        <v>1418</v>
      </c>
      <c r="AL26" s="69" t="s">
        <v>1418</v>
      </c>
      <c r="AN26" s="70">
        <v>0</v>
      </c>
      <c r="AP26" s="71">
        <v>0</v>
      </c>
      <c r="AR26" s="72" t="s">
        <v>1418</v>
      </c>
    </row>
    <row r="27" spans="2:44" s="47" customFormat="1" ht="16.5" thickTop="1" thickBot="1" x14ac:dyDescent="0.25">
      <c r="B27" s="65">
        <v>11082</v>
      </c>
      <c r="C27" s="66" t="s">
        <v>1050</v>
      </c>
      <c r="E27" s="67">
        <v>0.56249999999999967</v>
      </c>
      <c r="F27" s="68">
        <v>8.5000000000000142</v>
      </c>
      <c r="G27" s="68">
        <v>2</v>
      </c>
      <c r="H27" s="69">
        <v>1.0000000000000002</v>
      </c>
      <c r="J27" s="67">
        <v>0.53124999999999967</v>
      </c>
      <c r="K27" s="68">
        <v>8.2500000000000071</v>
      </c>
      <c r="L27" s="68">
        <v>2</v>
      </c>
      <c r="M27" s="69">
        <v>0.95833333333333326</v>
      </c>
      <c r="O27" s="67">
        <v>0.53124999999999967</v>
      </c>
      <c r="P27" s="68">
        <v>8.2500000000000071</v>
      </c>
      <c r="Q27" s="68">
        <v>2</v>
      </c>
      <c r="R27" s="69">
        <v>0.95833333333333326</v>
      </c>
      <c r="T27" s="67">
        <v>0.70833333333333359</v>
      </c>
      <c r="U27" s="68">
        <v>6.9999999999999902</v>
      </c>
      <c r="V27" s="68">
        <v>1</v>
      </c>
      <c r="W27" s="69">
        <v>1.0416666666666665</v>
      </c>
      <c r="Y27" s="67" t="s">
        <v>1418</v>
      </c>
      <c r="Z27" s="68" t="s">
        <v>1418</v>
      </c>
      <c r="AA27" s="68" t="s">
        <v>1418</v>
      </c>
      <c r="AB27" s="69" t="s">
        <v>1418</v>
      </c>
      <c r="AD27" s="67">
        <v>0.62499999999999967</v>
      </c>
      <c r="AE27" s="68">
        <v>8.0000000000000036</v>
      </c>
      <c r="AF27" s="68">
        <v>2</v>
      </c>
      <c r="AG27" s="69">
        <v>1.0416666666666665</v>
      </c>
      <c r="AI27" s="67" t="s">
        <v>1418</v>
      </c>
      <c r="AJ27" s="68" t="s">
        <v>1418</v>
      </c>
      <c r="AK27" s="68" t="s">
        <v>1418</v>
      </c>
      <c r="AL27" s="69" t="s">
        <v>1418</v>
      </c>
      <c r="AN27" s="70">
        <v>40.000000000000028</v>
      </c>
      <c r="AP27" s="71">
        <v>40</v>
      </c>
      <c r="AR27" s="72">
        <v>6.6613381477509392E-16</v>
      </c>
    </row>
    <row r="28" spans="2:44" s="47" customFormat="1" ht="16.5" thickTop="1" thickBot="1" x14ac:dyDescent="0.25">
      <c r="B28" s="65">
        <v>11083</v>
      </c>
      <c r="C28" s="66" t="s">
        <v>1438</v>
      </c>
      <c r="E28" s="67">
        <v>0.56249999999999967</v>
      </c>
      <c r="F28" s="68">
        <v>8.5000000000000142</v>
      </c>
      <c r="G28" s="68">
        <v>2</v>
      </c>
      <c r="H28" s="69">
        <v>1.0000000000000002</v>
      </c>
      <c r="J28" s="67">
        <v>0.53124999999999967</v>
      </c>
      <c r="K28" s="68">
        <v>8.2500000000000071</v>
      </c>
      <c r="L28" s="68">
        <v>2</v>
      </c>
      <c r="M28" s="69">
        <v>0.95833333333333326</v>
      </c>
      <c r="O28" s="67" t="s">
        <v>1418</v>
      </c>
      <c r="P28" s="68" t="s">
        <v>1418</v>
      </c>
      <c r="Q28" s="68" t="s">
        <v>1418</v>
      </c>
      <c r="R28" s="69" t="s">
        <v>1418</v>
      </c>
      <c r="T28" s="67">
        <v>0.70833333333333359</v>
      </c>
      <c r="U28" s="68">
        <v>6.9999999999999902</v>
      </c>
      <c r="V28" s="68">
        <v>1</v>
      </c>
      <c r="W28" s="69">
        <v>1.0416666666666665</v>
      </c>
      <c r="Y28" s="67">
        <v>0.57291666666666663</v>
      </c>
      <c r="Z28" s="68">
        <v>8.2500000000000071</v>
      </c>
      <c r="AA28" s="68">
        <v>2</v>
      </c>
      <c r="AB28" s="69">
        <v>1.0000000000000002</v>
      </c>
      <c r="AD28" s="67" t="s">
        <v>1418</v>
      </c>
      <c r="AE28" s="68" t="s">
        <v>1418</v>
      </c>
      <c r="AF28" s="68" t="s">
        <v>1418</v>
      </c>
      <c r="AG28" s="69" t="s">
        <v>1418</v>
      </c>
      <c r="AI28" s="67">
        <v>0.58333333333333359</v>
      </c>
      <c r="AJ28" s="68">
        <v>8</v>
      </c>
      <c r="AK28" s="68">
        <v>2</v>
      </c>
      <c r="AL28" s="69">
        <v>1.0000000000000002</v>
      </c>
      <c r="AN28" s="70">
        <v>40.000000000000014</v>
      </c>
      <c r="AP28" s="71">
        <v>39</v>
      </c>
      <c r="AR28" s="72">
        <v>2.5000000000000355E-2</v>
      </c>
    </row>
    <row r="29" spans="2:44" s="47" customFormat="1" ht="16.5" thickTop="1" thickBot="1" x14ac:dyDescent="0.25">
      <c r="B29" s="65">
        <v>11080</v>
      </c>
      <c r="C29" s="66" t="s">
        <v>1439</v>
      </c>
      <c r="E29" s="67">
        <v>0.57291666666666663</v>
      </c>
      <c r="F29" s="68">
        <v>8.2500000000000071</v>
      </c>
      <c r="G29" s="68">
        <v>2</v>
      </c>
      <c r="H29" s="69">
        <v>1.0000000000000002</v>
      </c>
      <c r="J29" s="67">
        <v>0.58333333333333359</v>
      </c>
      <c r="K29" s="68">
        <v>7.9999999999999929</v>
      </c>
      <c r="L29" s="68">
        <v>1</v>
      </c>
      <c r="M29" s="69">
        <v>0.95833333333333326</v>
      </c>
      <c r="O29" s="67">
        <v>0.55208333333333359</v>
      </c>
      <c r="P29" s="68">
        <v>7.7499999999999929</v>
      </c>
      <c r="Q29" s="68">
        <v>2</v>
      </c>
      <c r="R29" s="69">
        <v>0.95833333333333326</v>
      </c>
      <c r="T29" s="67" t="s">
        <v>1418</v>
      </c>
      <c r="U29" s="68" t="s">
        <v>1418</v>
      </c>
      <c r="V29" s="68" t="s">
        <v>1418</v>
      </c>
      <c r="W29" s="69" t="s">
        <v>1418</v>
      </c>
      <c r="Y29" s="67">
        <v>0.57291666666666663</v>
      </c>
      <c r="Z29" s="68">
        <v>8.2500000000000071</v>
      </c>
      <c r="AA29" s="68">
        <v>2</v>
      </c>
      <c r="AB29" s="69">
        <v>1.0000000000000002</v>
      </c>
      <c r="AD29" s="67" t="s">
        <v>1418</v>
      </c>
      <c r="AE29" s="68" t="s">
        <v>1418</v>
      </c>
      <c r="AF29" s="68" t="s">
        <v>1418</v>
      </c>
      <c r="AG29" s="69" t="s">
        <v>1418</v>
      </c>
      <c r="AI29" s="67">
        <v>0.67708333333333359</v>
      </c>
      <c r="AJ29" s="68">
        <v>7.7499999999999893</v>
      </c>
      <c r="AK29" s="68">
        <v>1</v>
      </c>
      <c r="AL29" s="69">
        <v>1.0416666666666665</v>
      </c>
      <c r="AN29" s="70">
        <v>39.999999999999986</v>
      </c>
      <c r="AP29" s="71">
        <v>34.75</v>
      </c>
      <c r="AR29" s="72">
        <v>0.13124999999999964</v>
      </c>
    </row>
    <row r="30" spans="2:44" s="47" customFormat="1" ht="16.5" thickTop="1" thickBot="1" x14ac:dyDescent="0.25">
      <c r="B30" s="65">
        <v>10632</v>
      </c>
      <c r="C30" s="66" t="s">
        <v>1440</v>
      </c>
      <c r="E30" s="67" t="s">
        <v>1418</v>
      </c>
      <c r="F30" s="68" t="s">
        <v>1418</v>
      </c>
      <c r="G30" s="68" t="s">
        <v>1418</v>
      </c>
      <c r="H30" s="69" t="s">
        <v>1418</v>
      </c>
      <c r="J30" s="67">
        <v>0.53124999999999967</v>
      </c>
      <c r="K30" s="68">
        <v>8.2500000000000071</v>
      </c>
      <c r="L30" s="68">
        <v>2</v>
      </c>
      <c r="M30" s="69">
        <v>0.95833333333333326</v>
      </c>
      <c r="O30" s="67">
        <v>0.55208333333333359</v>
      </c>
      <c r="P30" s="68">
        <v>7.7499999999999929</v>
      </c>
      <c r="Q30" s="68">
        <v>2</v>
      </c>
      <c r="R30" s="69">
        <v>0.95833333333333326</v>
      </c>
      <c r="T30" s="67" t="s">
        <v>1418</v>
      </c>
      <c r="U30" s="68" t="s">
        <v>1418</v>
      </c>
      <c r="V30" s="68" t="s">
        <v>1418</v>
      </c>
      <c r="W30" s="69" t="s">
        <v>1418</v>
      </c>
      <c r="Y30" s="67" t="s">
        <v>1418</v>
      </c>
      <c r="Z30" s="68" t="s">
        <v>1418</v>
      </c>
      <c r="AA30" s="68" t="s">
        <v>1418</v>
      </c>
      <c r="AB30" s="69" t="s">
        <v>1418</v>
      </c>
      <c r="AD30" s="67" t="s">
        <v>1418</v>
      </c>
      <c r="AE30" s="68" t="s">
        <v>1418</v>
      </c>
      <c r="AF30" s="68" t="s">
        <v>1418</v>
      </c>
      <c r="AG30" s="69" t="s">
        <v>1418</v>
      </c>
      <c r="AI30" s="67" t="s">
        <v>1418</v>
      </c>
      <c r="AJ30" s="68" t="s">
        <v>1418</v>
      </c>
      <c r="AK30" s="68" t="s">
        <v>1418</v>
      </c>
      <c r="AL30" s="69" t="s">
        <v>1418</v>
      </c>
      <c r="AN30" s="70">
        <v>16</v>
      </c>
      <c r="AP30" s="71">
        <v>11.25</v>
      </c>
      <c r="AR30" s="72">
        <v>0.296875</v>
      </c>
    </row>
    <row r="31" spans="2:44" s="47" customFormat="1" ht="16.5" thickTop="1" thickBot="1" x14ac:dyDescent="0.25">
      <c r="B31" s="65">
        <v>11268</v>
      </c>
      <c r="C31" s="66" t="s">
        <v>1441</v>
      </c>
      <c r="E31" s="67" t="s">
        <v>1418</v>
      </c>
      <c r="F31" s="68" t="s">
        <v>1418</v>
      </c>
      <c r="G31" s="68" t="s">
        <v>1418</v>
      </c>
      <c r="H31" s="69" t="s">
        <v>1418</v>
      </c>
      <c r="J31" s="67">
        <v>0.79166666666666663</v>
      </c>
      <c r="K31" s="68">
        <v>5.0000000000000062</v>
      </c>
      <c r="L31" s="68">
        <v>0</v>
      </c>
      <c r="M31" s="69">
        <v>1.0000000000000002</v>
      </c>
      <c r="O31" s="67">
        <v>0.68749999999999967</v>
      </c>
      <c r="P31" s="68">
        <v>6.5000000000000133</v>
      </c>
      <c r="Q31" s="68">
        <v>1</v>
      </c>
      <c r="R31" s="69">
        <v>1.0000000000000002</v>
      </c>
      <c r="T31" s="67">
        <v>0.57291666666666663</v>
      </c>
      <c r="U31" s="68">
        <v>8.2500000000000071</v>
      </c>
      <c r="V31" s="68">
        <v>2</v>
      </c>
      <c r="W31" s="69">
        <v>1.0000000000000002</v>
      </c>
      <c r="Y31" s="67">
        <v>0.57291666666666663</v>
      </c>
      <c r="Z31" s="68">
        <v>8.2500000000000071</v>
      </c>
      <c r="AA31" s="68">
        <v>2</v>
      </c>
      <c r="AB31" s="69">
        <v>1.0000000000000002</v>
      </c>
      <c r="AD31" s="67">
        <v>0.62499999999999967</v>
      </c>
      <c r="AE31" s="68">
        <v>7.0000000000000142</v>
      </c>
      <c r="AF31" s="68">
        <v>2</v>
      </c>
      <c r="AG31" s="69">
        <v>1.0000000000000002</v>
      </c>
      <c r="AI31" s="67">
        <v>0.79166666666666663</v>
      </c>
      <c r="AJ31" s="68">
        <v>5.0000000000000062</v>
      </c>
      <c r="AK31" s="68">
        <v>0</v>
      </c>
      <c r="AL31" s="69">
        <v>1.0000000000000002</v>
      </c>
      <c r="AN31" s="70">
        <v>40.000000000000057</v>
      </c>
      <c r="AP31" s="71">
        <v>39.5</v>
      </c>
      <c r="AR31" s="72">
        <v>1.2500000000001399E-2</v>
      </c>
    </row>
    <row r="32" spans="2:44" s="47" customFormat="1" ht="16.5" thickTop="1" thickBot="1" x14ac:dyDescent="0.25">
      <c r="B32" s="65">
        <v>11060</v>
      </c>
      <c r="C32" s="66" t="s">
        <v>1442</v>
      </c>
      <c r="E32" s="67">
        <v>0.60416666666666663</v>
      </c>
      <c r="F32" s="68">
        <v>7.5000000000000071</v>
      </c>
      <c r="G32" s="68">
        <v>2</v>
      </c>
      <c r="H32" s="69">
        <v>1.0000000000000002</v>
      </c>
      <c r="J32" s="67">
        <v>0.57291666666666663</v>
      </c>
      <c r="K32" s="68">
        <v>8.2500000000000071</v>
      </c>
      <c r="L32" s="68">
        <v>2</v>
      </c>
      <c r="M32" s="69">
        <v>1.0000000000000002</v>
      </c>
      <c r="O32" s="67" t="s">
        <v>1418</v>
      </c>
      <c r="P32" s="68" t="s">
        <v>1418</v>
      </c>
      <c r="Q32" s="68" t="s">
        <v>1418</v>
      </c>
      <c r="R32" s="69" t="s">
        <v>1418</v>
      </c>
      <c r="T32" s="67">
        <v>0.66666666666666663</v>
      </c>
      <c r="U32" s="68">
        <v>7.9999999999999964</v>
      </c>
      <c r="V32" s="68">
        <v>1</v>
      </c>
      <c r="W32" s="69">
        <v>1.0416666666666665</v>
      </c>
      <c r="Y32" s="67">
        <v>0.53124999999999967</v>
      </c>
      <c r="Z32" s="68">
        <v>8.2500000000000071</v>
      </c>
      <c r="AA32" s="68">
        <v>2</v>
      </c>
      <c r="AB32" s="69">
        <v>0.95833333333333326</v>
      </c>
      <c r="AD32" s="67">
        <v>0.62499999999999967</v>
      </c>
      <c r="AE32" s="68">
        <v>8.0000000000000036</v>
      </c>
      <c r="AF32" s="68">
        <v>2</v>
      </c>
      <c r="AG32" s="69">
        <v>1.0416666666666665</v>
      </c>
      <c r="AI32" s="67" t="s">
        <v>1418</v>
      </c>
      <c r="AJ32" s="68" t="s">
        <v>1418</v>
      </c>
      <c r="AK32" s="68" t="s">
        <v>1418</v>
      </c>
      <c r="AL32" s="69" t="s">
        <v>1418</v>
      </c>
      <c r="AN32" s="70">
        <v>40.000000000000014</v>
      </c>
      <c r="AP32" s="71">
        <v>21</v>
      </c>
      <c r="AR32" s="72">
        <v>0.4750000000000002</v>
      </c>
    </row>
    <row r="33" spans="2:44" s="47" customFormat="1" ht="16.5" thickTop="1" thickBot="1" x14ac:dyDescent="0.25">
      <c r="B33" s="65">
        <v>11211</v>
      </c>
      <c r="C33" s="66" t="s">
        <v>1443</v>
      </c>
      <c r="E33" s="67">
        <v>0.70833333333333359</v>
      </c>
      <c r="F33" s="68">
        <v>6.9999999999999902</v>
      </c>
      <c r="G33" s="68">
        <v>1</v>
      </c>
      <c r="H33" s="69">
        <v>1.0416666666666665</v>
      </c>
      <c r="J33" s="67">
        <v>0.62499999999999967</v>
      </c>
      <c r="K33" s="68">
        <v>8.0000000000000036</v>
      </c>
      <c r="L33" s="68">
        <v>2</v>
      </c>
      <c r="M33" s="69">
        <v>1.0416666666666665</v>
      </c>
      <c r="O33" s="67">
        <v>0.58333333333333359</v>
      </c>
      <c r="P33" s="68">
        <v>8</v>
      </c>
      <c r="Q33" s="68">
        <v>2</v>
      </c>
      <c r="R33" s="69">
        <v>1.0000000000000002</v>
      </c>
      <c r="T33" s="67" t="s">
        <v>1418</v>
      </c>
      <c r="U33" s="68" t="s">
        <v>1418</v>
      </c>
      <c r="V33" s="68" t="s">
        <v>1418</v>
      </c>
      <c r="W33" s="69" t="s">
        <v>1418</v>
      </c>
      <c r="Y33" s="67" t="s">
        <v>1418</v>
      </c>
      <c r="Z33" s="68" t="s">
        <v>1418</v>
      </c>
      <c r="AA33" s="68" t="s">
        <v>1418</v>
      </c>
      <c r="AB33" s="69" t="s">
        <v>1418</v>
      </c>
      <c r="AD33" s="67">
        <v>0.54166666666666663</v>
      </c>
      <c r="AE33" s="68">
        <v>9.0000000000000071</v>
      </c>
      <c r="AF33" s="68">
        <v>2</v>
      </c>
      <c r="AG33" s="69">
        <v>1.0000000000000002</v>
      </c>
      <c r="AI33" s="67">
        <v>0.66666666666666663</v>
      </c>
      <c r="AJ33" s="68">
        <v>7.9999999999999964</v>
      </c>
      <c r="AK33" s="68">
        <v>1</v>
      </c>
      <c r="AL33" s="69">
        <v>1.0416666666666665</v>
      </c>
      <c r="AN33" s="70">
        <v>40</v>
      </c>
      <c r="AP33" s="71">
        <v>40</v>
      </c>
      <c r="AR33" s="72">
        <v>0</v>
      </c>
    </row>
    <row r="34" spans="2:44" s="47" customFormat="1" ht="16.5" thickTop="1" thickBot="1" x14ac:dyDescent="0.25">
      <c r="B34" s="65">
        <v>11260</v>
      </c>
      <c r="C34" s="66" t="s">
        <v>1444</v>
      </c>
      <c r="E34" s="67">
        <v>0.69791666666666663</v>
      </c>
      <c r="F34" s="68">
        <v>7.2499999999999964</v>
      </c>
      <c r="G34" s="68">
        <v>1</v>
      </c>
      <c r="H34" s="69">
        <v>1.0416666666666665</v>
      </c>
      <c r="J34" s="67" t="s">
        <v>1418</v>
      </c>
      <c r="K34" s="68" t="s">
        <v>1418</v>
      </c>
      <c r="L34" s="68" t="s">
        <v>1418</v>
      </c>
      <c r="M34" s="69" t="s">
        <v>1418</v>
      </c>
      <c r="O34" s="67">
        <v>0.64583333333333359</v>
      </c>
      <c r="P34" s="68">
        <v>8.4999999999999893</v>
      </c>
      <c r="Q34" s="68">
        <v>1</v>
      </c>
      <c r="R34" s="69">
        <v>1.0416666666666665</v>
      </c>
      <c r="T34" s="67">
        <v>0.67708333333333359</v>
      </c>
      <c r="U34" s="68">
        <v>7.7499999999999893</v>
      </c>
      <c r="V34" s="68">
        <v>1</v>
      </c>
      <c r="W34" s="69">
        <v>1.0416666666666665</v>
      </c>
      <c r="Y34" s="67" t="s">
        <v>1418</v>
      </c>
      <c r="Z34" s="68" t="s">
        <v>1418</v>
      </c>
      <c r="AA34" s="68" t="s">
        <v>1418</v>
      </c>
      <c r="AB34" s="69" t="s">
        <v>1418</v>
      </c>
      <c r="AD34" s="67">
        <v>0.56249999999999967</v>
      </c>
      <c r="AE34" s="68">
        <v>8.5000000000000142</v>
      </c>
      <c r="AF34" s="68">
        <v>2</v>
      </c>
      <c r="AG34" s="69">
        <v>1.0000000000000002</v>
      </c>
      <c r="AI34" s="67">
        <v>0.58333333333333359</v>
      </c>
      <c r="AJ34" s="68">
        <v>8</v>
      </c>
      <c r="AK34" s="68">
        <v>2</v>
      </c>
      <c r="AL34" s="69">
        <v>1.0000000000000002</v>
      </c>
      <c r="AN34" s="70">
        <v>39.999999999999986</v>
      </c>
      <c r="AP34" s="71">
        <v>39.75</v>
      </c>
      <c r="AR34" s="72">
        <v>6.2499999999996447E-3</v>
      </c>
    </row>
    <row r="35" spans="2:44" s="47" customFormat="1" ht="16.5" thickTop="1" thickBot="1" x14ac:dyDescent="0.25">
      <c r="B35" s="65">
        <v>11107</v>
      </c>
      <c r="C35" s="66" t="s">
        <v>1445</v>
      </c>
      <c r="E35" s="67">
        <v>0.64583333333333359</v>
      </c>
      <c r="F35" s="68">
        <v>8.4999999999999893</v>
      </c>
      <c r="G35" s="68">
        <v>1</v>
      </c>
      <c r="H35" s="69">
        <v>1.0416666666666665</v>
      </c>
      <c r="J35" s="67">
        <v>0.67708333333333359</v>
      </c>
      <c r="K35" s="68">
        <v>6.7499999999999991</v>
      </c>
      <c r="L35" s="68">
        <v>1</v>
      </c>
      <c r="M35" s="69">
        <v>1.0000000000000002</v>
      </c>
      <c r="O35" s="67">
        <v>0.56249999999999967</v>
      </c>
      <c r="P35" s="68">
        <v>8.5000000000000142</v>
      </c>
      <c r="Q35" s="68">
        <v>2</v>
      </c>
      <c r="R35" s="69">
        <v>1.0000000000000002</v>
      </c>
      <c r="T35" s="67" t="s">
        <v>1418</v>
      </c>
      <c r="U35" s="68" t="s">
        <v>1418</v>
      </c>
      <c r="V35" s="68" t="s">
        <v>1418</v>
      </c>
      <c r="W35" s="69" t="s">
        <v>1418</v>
      </c>
      <c r="Y35" s="67" t="s">
        <v>1418</v>
      </c>
      <c r="Z35" s="68" t="s">
        <v>1418</v>
      </c>
      <c r="AA35" s="68" t="s">
        <v>1418</v>
      </c>
      <c r="AB35" s="69" t="s">
        <v>1418</v>
      </c>
      <c r="AD35" s="67">
        <v>0.57291666666666663</v>
      </c>
      <c r="AE35" s="68">
        <v>8.2500000000000071</v>
      </c>
      <c r="AF35" s="68">
        <v>2</v>
      </c>
      <c r="AG35" s="69">
        <v>1.0000000000000002</v>
      </c>
      <c r="AI35" s="67">
        <v>0.58333333333333359</v>
      </c>
      <c r="AJ35" s="68">
        <v>8</v>
      </c>
      <c r="AK35" s="68">
        <v>2</v>
      </c>
      <c r="AL35" s="69">
        <v>1.0000000000000002</v>
      </c>
      <c r="AN35" s="70">
        <v>40.000000000000014</v>
      </c>
      <c r="AP35" s="71">
        <v>40</v>
      </c>
      <c r="AR35" s="72">
        <v>3.3306690738754696E-16</v>
      </c>
    </row>
    <row r="36" spans="2:44" s="47" customFormat="1" ht="16.5" thickTop="1" thickBot="1" x14ac:dyDescent="0.25">
      <c r="B36" s="65">
        <v>11267</v>
      </c>
      <c r="C36" s="66" t="s">
        <v>1408</v>
      </c>
      <c r="E36" s="67">
        <v>0.62499999999999967</v>
      </c>
      <c r="F36" s="68">
        <v>7.0000000000000071</v>
      </c>
      <c r="G36" s="68">
        <v>1</v>
      </c>
      <c r="H36" s="69">
        <v>0.95833333333333326</v>
      </c>
      <c r="J36" s="67">
        <v>0.62499999999999967</v>
      </c>
      <c r="K36" s="68">
        <v>8.0000000000000142</v>
      </c>
      <c r="L36" s="68">
        <v>1</v>
      </c>
      <c r="M36" s="69">
        <v>1.0000000000000002</v>
      </c>
      <c r="O36" s="67" t="s">
        <v>1418</v>
      </c>
      <c r="P36" s="68" t="s">
        <v>1418</v>
      </c>
      <c r="Q36" s="68" t="s">
        <v>1418</v>
      </c>
      <c r="R36" s="69" t="s">
        <v>1418</v>
      </c>
      <c r="T36" s="67">
        <v>0.61458333333333359</v>
      </c>
      <c r="U36" s="68">
        <v>8.25</v>
      </c>
      <c r="V36" s="68">
        <v>1</v>
      </c>
      <c r="W36" s="69">
        <v>1.0000000000000002</v>
      </c>
      <c r="Y36" s="67">
        <v>0.56249999999999967</v>
      </c>
      <c r="Z36" s="68">
        <v>8.5000000000000071</v>
      </c>
      <c r="AA36" s="68">
        <v>1</v>
      </c>
      <c r="AB36" s="69">
        <v>0.95833333333333326</v>
      </c>
      <c r="AD36" s="67" t="s">
        <v>1418</v>
      </c>
      <c r="AE36" s="68" t="s">
        <v>1418</v>
      </c>
      <c r="AF36" s="68" t="s">
        <v>1418</v>
      </c>
      <c r="AG36" s="69" t="s">
        <v>1418</v>
      </c>
      <c r="AI36" s="67">
        <v>0.57291666666666663</v>
      </c>
      <c r="AJ36" s="68">
        <v>8.2500000000000071</v>
      </c>
      <c r="AK36" s="68">
        <v>2</v>
      </c>
      <c r="AL36" s="69">
        <v>1.0000000000000002</v>
      </c>
      <c r="AN36" s="70">
        <v>40.000000000000036</v>
      </c>
      <c r="AP36" s="71">
        <v>39.5</v>
      </c>
      <c r="AR36" s="72">
        <v>1.2500000000000844E-2</v>
      </c>
    </row>
    <row r="37" spans="2:44" s="47" customFormat="1" ht="16.5" thickTop="1" thickBot="1" x14ac:dyDescent="0.25">
      <c r="B37" s="65">
        <v>10053</v>
      </c>
      <c r="C37" s="66" t="s">
        <v>1423</v>
      </c>
      <c r="E37" s="67">
        <v>0.63541666666666663</v>
      </c>
      <c r="F37" s="68">
        <v>7.7500000000000071</v>
      </c>
      <c r="G37" s="68">
        <v>1</v>
      </c>
      <c r="H37" s="69">
        <v>1.0000000000000002</v>
      </c>
      <c r="J37" s="67">
        <v>0.66666666666666663</v>
      </c>
      <c r="K37" s="68">
        <v>7.9999999999999964</v>
      </c>
      <c r="L37" s="68">
        <v>1</v>
      </c>
      <c r="M37" s="69">
        <v>1.0416666666666665</v>
      </c>
      <c r="O37" s="67">
        <v>0.60416666666666663</v>
      </c>
      <c r="P37" s="68">
        <v>8.0000000000000071</v>
      </c>
      <c r="Q37" s="68">
        <v>1.5</v>
      </c>
      <c r="R37" s="69">
        <v>1.0000000000000002</v>
      </c>
      <c r="T37" s="67">
        <v>0.66666666666666663</v>
      </c>
      <c r="U37" s="68">
        <v>7.9999999999999964</v>
      </c>
      <c r="V37" s="68">
        <v>1</v>
      </c>
      <c r="W37" s="69">
        <v>1.0416666666666665</v>
      </c>
      <c r="Y37" s="67" t="s">
        <v>1418</v>
      </c>
      <c r="Z37" s="68" t="s">
        <v>1418</v>
      </c>
      <c r="AA37" s="68" t="s">
        <v>1418</v>
      </c>
      <c r="AB37" s="69" t="s">
        <v>1418</v>
      </c>
      <c r="AD37" s="67" t="s">
        <v>1418</v>
      </c>
      <c r="AE37" s="68" t="s">
        <v>1418</v>
      </c>
      <c r="AF37" s="68" t="s">
        <v>1418</v>
      </c>
      <c r="AG37" s="69" t="s">
        <v>1418</v>
      </c>
      <c r="AI37" s="67">
        <v>0.57291666666666663</v>
      </c>
      <c r="AJ37" s="68">
        <v>8.2500000000000071</v>
      </c>
      <c r="AK37" s="68">
        <v>2</v>
      </c>
      <c r="AL37" s="69">
        <v>1.0000000000000002</v>
      </c>
      <c r="AN37" s="70">
        <v>40.000000000000014</v>
      </c>
      <c r="AP37" s="71">
        <v>40</v>
      </c>
      <c r="AR37" s="72">
        <v>3.3306690738754696E-16</v>
      </c>
    </row>
    <row r="38" spans="2:44" s="47" customFormat="1" ht="16.5" thickTop="1" thickBot="1" x14ac:dyDescent="0.25">
      <c r="B38" s="65">
        <v>11131</v>
      </c>
      <c r="C38" s="66" t="s">
        <v>1446</v>
      </c>
      <c r="E38" s="67" t="s">
        <v>1418</v>
      </c>
      <c r="F38" s="68" t="s">
        <v>1418</v>
      </c>
      <c r="G38" s="68" t="s">
        <v>1418</v>
      </c>
      <c r="H38" s="69" t="s">
        <v>1418</v>
      </c>
      <c r="J38" s="67">
        <v>0.62499999999999967</v>
      </c>
      <c r="K38" s="68">
        <v>8.0000000000000142</v>
      </c>
      <c r="L38" s="68">
        <v>1</v>
      </c>
      <c r="M38" s="69">
        <v>1.0000000000000002</v>
      </c>
      <c r="O38" s="67">
        <v>0.66666666666666663</v>
      </c>
      <c r="P38" s="68">
        <v>7.9999999999999964</v>
      </c>
      <c r="Q38" s="68">
        <v>1</v>
      </c>
      <c r="R38" s="69">
        <v>1.0416666666666665</v>
      </c>
      <c r="T38" s="67">
        <v>0.62499999999999967</v>
      </c>
      <c r="U38" s="68">
        <v>8.0000000000000142</v>
      </c>
      <c r="V38" s="68">
        <v>1</v>
      </c>
      <c r="W38" s="69">
        <v>1.0000000000000002</v>
      </c>
      <c r="Y38" s="67">
        <v>0.58333333333333359</v>
      </c>
      <c r="Z38" s="68">
        <v>8</v>
      </c>
      <c r="AA38" s="68">
        <v>2</v>
      </c>
      <c r="AB38" s="69">
        <v>1.0000000000000002</v>
      </c>
      <c r="AD38" s="67">
        <v>0.68749999999999967</v>
      </c>
      <c r="AE38" s="68">
        <v>8.0000000000000036</v>
      </c>
      <c r="AF38" s="68">
        <v>0.5</v>
      </c>
      <c r="AG38" s="69">
        <v>1.0416666666666665</v>
      </c>
      <c r="AI38" s="67" t="s">
        <v>1418</v>
      </c>
      <c r="AJ38" s="68" t="s">
        <v>1418</v>
      </c>
      <c r="AK38" s="68" t="s">
        <v>1418</v>
      </c>
      <c r="AL38" s="69" t="s">
        <v>1418</v>
      </c>
      <c r="AN38" s="70">
        <v>40.000000000000028</v>
      </c>
      <c r="AP38" s="71">
        <v>40</v>
      </c>
      <c r="AR38" s="72">
        <v>6.6613381477509392E-16</v>
      </c>
    </row>
    <row r="39" spans="2:44" s="47" customFormat="1" ht="16.5" thickTop="1" thickBot="1" x14ac:dyDescent="0.25">
      <c r="B39" s="65">
        <v>11132</v>
      </c>
      <c r="C39" s="66" t="s">
        <v>1219</v>
      </c>
      <c r="E39" s="67">
        <v>0.71874999999999967</v>
      </c>
      <c r="F39" s="68">
        <v>7.2500000000000044</v>
      </c>
      <c r="G39" s="68">
        <v>0.5</v>
      </c>
      <c r="H39" s="69">
        <v>1.0416666666666665</v>
      </c>
      <c r="J39" s="67" t="s">
        <v>1418</v>
      </c>
      <c r="K39" s="68" t="s">
        <v>1418</v>
      </c>
      <c r="L39" s="68" t="s">
        <v>1418</v>
      </c>
      <c r="M39" s="69" t="s">
        <v>1418</v>
      </c>
      <c r="O39" s="67">
        <v>0.57291666666666663</v>
      </c>
      <c r="P39" s="68">
        <v>8.2500000000000071</v>
      </c>
      <c r="Q39" s="68">
        <v>2</v>
      </c>
      <c r="R39" s="69">
        <v>1.0000000000000002</v>
      </c>
      <c r="T39" s="67">
        <v>0.56249999999999967</v>
      </c>
      <c r="U39" s="68">
        <v>8.5000000000000142</v>
      </c>
      <c r="V39" s="68">
        <v>2</v>
      </c>
      <c r="W39" s="69">
        <v>1.0000000000000002</v>
      </c>
      <c r="Y39" s="67" t="s">
        <v>1418</v>
      </c>
      <c r="Z39" s="68" t="s">
        <v>1418</v>
      </c>
      <c r="AA39" s="68" t="s">
        <v>1418</v>
      </c>
      <c r="AB39" s="69" t="s">
        <v>1418</v>
      </c>
      <c r="AD39" s="67">
        <v>0.58333333333333359</v>
      </c>
      <c r="AE39" s="68">
        <v>8</v>
      </c>
      <c r="AF39" s="68">
        <v>2</v>
      </c>
      <c r="AG39" s="69">
        <v>1.0000000000000002</v>
      </c>
      <c r="AI39" s="67">
        <v>0.66666666666666663</v>
      </c>
      <c r="AJ39" s="68">
        <v>7.9999999999999964</v>
      </c>
      <c r="AK39" s="68">
        <v>1</v>
      </c>
      <c r="AL39" s="69">
        <v>1.0416666666666665</v>
      </c>
      <c r="AN39" s="70">
        <v>40.000000000000028</v>
      </c>
      <c r="AP39" s="71">
        <v>40</v>
      </c>
      <c r="AR39" s="72">
        <v>6.6613381477509392E-16</v>
      </c>
    </row>
    <row r="40" spans="2:44" s="47" customFormat="1" ht="16.5" thickTop="1" thickBot="1" x14ac:dyDescent="0.25">
      <c r="B40" s="65">
        <v>9181</v>
      </c>
      <c r="C40" s="66" t="s">
        <v>1447</v>
      </c>
      <c r="E40" s="67">
        <v>0.54166666666666663</v>
      </c>
      <c r="F40" s="68">
        <v>8</v>
      </c>
      <c r="G40" s="68">
        <v>2</v>
      </c>
      <c r="H40" s="69">
        <v>0.95833333333333326</v>
      </c>
      <c r="J40" s="67" t="s">
        <v>1418</v>
      </c>
      <c r="K40" s="68" t="s">
        <v>1418</v>
      </c>
      <c r="L40" s="68" t="s">
        <v>1418</v>
      </c>
      <c r="M40" s="69" t="s">
        <v>1418</v>
      </c>
      <c r="O40" s="67">
        <v>0.66666666666666663</v>
      </c>
      <c r="P40" s="68">
        <v>7.9999999999999964</v>
      </c>
      <c r="Q40" s="68">
        <v>1</v>
      </c>
      <c r="R40" s="69">
        <v>1.0416666666666665</v>
      </c>
      <c r="T40" s="67" t="s">
        <v>1418</v>
      </c>
      <c r="U40" s="68" t="s">
        <v>1418</v>
      </c>
      <c r="V40" s="68" t="s">
        <v>1418</v>
      </c>
      <c r="W40" s="69" t="s">
        <v>1418</v>
      </c>
      <c r="Y40" s="67">
        <v>0.66666666666666663</v>
      </c>
      <c r="Z40" s="68">
        <v>7.9999999999999964</v>
      </c>
      <c r="AA40" s="68">
        <v>1</v>
      </c>
      <c r="AB40" s="69">
        <v>1.0416666666666665</v>
      </c>
      <c r="AD40" s="67">
        <v>0.66666666666666663</v>
      </c>
      <c r="AE40" s="68">
        <v>7.9999999999999964</v>
      </c>
      <c r="AF40" s="68">
        <v>1</v>
      </c>
      <c r="AG40" s="69">
        <v>1.0416666666666665</v>
      </c>
      <c r="AI40" s="67">
        <v>0.66666666666666663</v>
      </c>
      <c r="AJ40" s="68">
        <v>7.9999999999999964</v>
      </c>
      <c r="AK40" s="68">
        <v>1</v>
      </c>
      <c r="AL40" s="69">
        <v>1.0416666666666665</v>
      </c>
      <c r="AN40" s="70">
        <v>39.999999999999986</v>
      </c>
      <c r="AP40" s="71">
        <v>39</v>
      </c>
      <c r="AR40" s="72">
        <v>2.4999999999999689E-2</v>
      </c>
    </row>
    <row r="41" spans="2:44" s="47" customFormat="1" ht="16.5" thickTop="1" thickBot="1" x14ac:dyDescent="0.25">
      <c r="B41" s="65">
        <v>11208</v>
      </c>
      <c r="C41" s="66" t="s">
        <v>1448</v>
      </c>
      <c r="E41" s="67">
        <v>0.62499999999999967</v>
      </c>
      <c r="F41" s="68">
        <v>7.0000000000000071</v>
      </c>
      <c r="G41" s="68">
        <v>1</v>
      </c>
      <c r="H41" s="69">
        <v>0.95833333333333326</v>
      </c>
      <c r="J41" s="67">
        <v>0.62499999999999967</v>
      </c>
      <c r="K41" s="68">
        <v>8.0000000000000142</v>
      </c>
      <c r="L41" s="68">
        <v>1</v>
      </c>
      <c r="M41" s="69">
        <v>1.0000000000000002</v>
      </c>
      <c r="O41" s="67" t="s">
        <v>1418</v>
      </c>
      <c r="P41" s="68" t="s">
        <v>1418</v>
      </c>
      <c r="Q41" s="68" t="s">
        <v>1418</v>
      </c>
      <c r="R41" s="69" t="s">
        <v>1418</v>
      </c>
      <c r="T41" s="67">
        <v>0.61458333333333359</v>
      </c>
      <c r="U41" s="68">
        <v>8.25</v>
      </c>
      <c r="V41" s="68">
        <v>1</v>
      </c>
      <c r="W41" s="69">
        <v>1.0000000000000002</v>
      </c>
      <c r="Y41" s="67">
        <v>0.56249999999999967</v>
      </c>
      <c r="Z41" s="68">
        <v>8.5000000000000071</v>
      </c>
      <c r="AA41" s="68">
        <v>1</v>
      </c>
      <c r="AB41" s="69">
        <v>0.95833333333333326</v>
      </c>
      <c r="AD41" s="67" t="s">
        <v>1418</v>
      </c>
      <c r="AE41" s="68" t="s">
        <v>1418</v>
      </c>
      <c r="AF41" s="68" t="s">
        <v>1418</v>
      </c>
      <c r="AG41" s="69" t="s">
        <v>1418</v>
      </c>
      <c r="AI41" s="67">
        <v>0.57291666666666663</v>
      </c>
      <c r="AJ41" s="68">
        <v>8.2500000000000071</v>
      </c>
      <c r="AK41" s="68">
        <v>2</v>
      </c>
      <c r="AL41" s="69">
        <v>1.0000000000000002</v>
      </c>
      <c r="AN41" s="70">
        <v>40.000000000000036</v>
      </c>
      <c r="AP41" s="71">
        <v>40</v>
      </c>
      <c r="AR41" s="72">
        <v>8.8817841970012523E-16</v>
      </c>
    </row>
    <row r="42" spans="2:44" s="47" customFormat="1" ht="16.5" thickTop="1" thickBot="1" x14ac:dyDescent="0.25">
      <c r="B42" s="65">
        <v>11261</v>
      </c>
      <c r="C42" s="66" t="s">
        <v>1449</v>
      </c>
      <c r="E42" s="67">
        <v>0.63541666666666663</v>
      </c>
      <c r="F42" s="68">
        <v>7.7500000000000071</v>
      </c>
      <c r="G42" s="68">
        <v>1</v>
      </c>
      <c r="H42" s="69">
        <v>1.0000000000000002</v>
      </c>
      <c r="J42" s="67">
        <v>0.66666666666666663</v>
      </c>
      <c r="K42" s="68">
        <v>7.9999999999999964</v>
      </c>
      <c r="L42" s="68">
        <v>1</v>
      </c>
      <c r="M42" s="69">
        <v>1.0416666666666665</v>
      </c>
      <c r="O42" s="67">
        <v>0.60416666666666663</v>
      </c>
      <c r="P42" s="68">
        <v>8.0000000000000071</v>
      </c>
      <c r="Q42" s="68">
        <v>1.5</v>
      </c>
      <c r="R42" s="69">
        <v>1.0000000000000002</v>
      </c>
      <c r="T42" s="67">
        <v>0.66666666666666663</v>
      </c>
      <c r="U42" s="68">
        <v>7.9999999999999964</v>
      </c>
      <c r="V42" s="68">
        <v>1</v>
      </c>
      <c r="W42" s="69">
        <v>1.0416666666666665</v>
      </c>
      <c r="Y42" s="67" t="s">
        <v>1418</v>
      </c>
      <c r="Z42" s="68" t="s">
        <v>1418</v>
      </c>
      <c r="AA42" s="68" t="s">
        <v>1418</v>
      </c>
      <c r="AB42" s="69" t="s">
        <v>1418</v>
      </c>
      <c r="AD42" s="67" t="s">
        <v>1418</v>
      </c>
      <c r="AE42" s="68" t="s">
        <v>1418</v>
      </c>
      <c r="AF42" s="68" t="s">
        <v>1418</v>
      </c>
      <c r="AG42" s="69" t="s">
        <v>1418</v>
      </c>
      <c r="AI42" s="67">
        <v>0.57291666666666663</v>
      </c>
      <c r="AJ42" s="68">
        <v>8.2500000000000071</v>
      </c>
      <c r="AK42" s="68">
        <v>2</v>
      </c>
      <c r="AL42" s="69">
        <v>1.0000000000000002</v>
      </c>
      <c r="AN42" s="70">
        <v>40.000000000000014</v>
      </c>
      <c r="AP42" s="71">
        <v>32.25</v>
      </c>
      <c r="AR42" s="72">
        <v>0.19375000000000031</v>
      </c>
    </row>
    <row r="43" spans="2:44" s="47" customFormat="1" ht="16.5" thickTop="1" thickBot="1" x14ac:dyDescent="0.25">
      <c r="B43" s="65">
        <v>11209</v>
      </c>
      <c r="C43" s="66" t="s">
        <v>1450</v>
      </c>
      <c r="E43" s="67" t="s">
        <v>1418</v>
      </c>
      <c r="F43" s="68" t="s">
        <v>1418</v>
      </c>
      <c r="G43" s="68" t="s">
        <v>1418</v>
      </c>
      <c r="H43" s="69" t="s">
        <v>1418</v>
      </c>
      <c r="J43" s="67">
        <v>0.66666666666666663</v>
      </c>
      <c r="K43" s="68">
        <v>7.9999999999999964</v>
      </c>
      <c r="L43" s="68">
        <v>1</v>
      </c>
      <c r="M43" s="69">
        <v>1.0416666666666665</v>
      </c>
      <c r="O43" s="67">
        <v>0.66666666666666663</v>
      </c>
      <c r="P43" s="68">
        <v>7.9999999999999964</v>
      </c>
      <c r="Q43" s="68">
        <v>1</v>
      </c>
      <c r="R43" s="69">
        <v>1.0416666666666665</v>
      </c>
      <c r="T43" s="67">
        <v>0.66666666666666663</v>
      </c>
      <c r="U43" s="68">
        <v>7.9999999999999964</v>
      </c>
      <c r="V43" s="68">
        <v>1</v>
      </c>
      <c r="W43" s="69">
        <v>1.0416666666666665</v>
      </c>
      <c r="Y43" s="67">
        <v>0.66666666666666663</v>
      </c>
      <c r="Z43" s="68">
        <v>7.9999999999999964</v>
      </c>
      <c r="AA43" s="68">
        <v>1</v>
      </c>
      <c r="AB43" s="69">
        <v>1.0416666666666665</v>
      </c>
      <c r="AD43" s="67">
        <v>0.66666666666666663</v>
      </c>
      <c r="AE43" s="68">
        <v>7.9999999999999964</v>
      </c>
      <c r="AF43" s="68">
        <v>1</v>
      </c>
      <c r="AG43" s="69">
        <v>1.0416666666666665</v>
      </c>
      <c r="AI43" s="67" t="s">
        <v>1418</v>
      </c>
      <c r="AJ43" s="68" t="s">
        <v>1418</v>
      </c>
      <c r="AK43" s="68" t="s">
        <v>1418</v>
      </c>
      <c r="AL43" s="69" t="s">
        <v>1418</v>
      </c>
      <c r="AN43" s="70">
        <v>39.999999999999986</v>
      </c>
      <c r="AP43" s="71">
        <v>32</v>
      </c>
      <c r="AR43" s="72">
        <v>0.19999999999999973</v>
      </c>
    </row>
    <row r="44" spans="2:44" s="47" customFormat="1" ht="16.5" thickTop="1" thickBot="1" x14ac:dyDescent="0.25">
      <c r="B44" s="65">
        <v>11084</v>
      </c>
      <c r="C44" s="66" t="s">
        <v>1451</v>
      </c>
      <c r="E44" s="67" t="s">
        <v>1418</v>
      </c>
      <c r="F44" s="68" t="s">
        <v>1418</v>
      </c>
      <c r="G44" s="68" t="s">
        <v>1418</v>
      </c>
      <c r="H44" s="69" t="s">
        <v>1418</v>
      </c>
      <c r="J44" s="67">
        <v>0.62499999999999967</v>
      </c>
      <c r="K44" s="68">
        <v>8.0000000000000142</v>
      </c>
      <c r="L44" s="68">
        <v>1</v>
      </c>
      <c r="M44" s="69">
        <v>1.0000000000000002</v>
      </c>
      <c r="O44" s="67">
        <v>0.62499999999999967</v>
      </c>
      <c r="P44" s="68">
        <v>8.0000000000000142</v>
      </c>
      <c r="Q44" s="68">
        <v>1</v>
      </c>
      <c r="R44" s="69">
        <v>1.0000000000000002</v>
      </c>
      <c r="T44" s="67">
        <v>0.58333333333333359</v>
      </c>
      <c r="U44" s="68">
        <v>8</v>
      </c>
      <c r="V44" s="68">
        <v>2</v>
      </c>
      <c r="W44" s="69">
        <v>1.0000000000000002</v>
      </c>
      <c r="Y44" s="67" t="s">
        <v>1418</v>
      </c>
      <c r="Z44" s="68" t="s">
        <v>1418</v>
      </c>
      <c r="AA44" s="68" t="s">
        <v>1418</v>
      </c>
      <c r="AB44" s="69" t="s">
        <v>1418</v>
      </c>
      <c r="AD44" s="67">
        <v>0.72916666666666663</v>
      </c>
      <c r="AE44" s="68">
        <v>6.9999999999999973</v>
      </c>
      <c r="AF44" s="68">
        <v>0.5</v>
      </c>
      <c r="AG44" s="69">
        <v>1.0416666666666665</v>
      </c>
      <c r="AI44" s="67">
        <v>0.54166666666666663</v>
      </c>
      <c r="AJ44" s="68">
        <v>9.0000000000000071</v>
      </c>
      <c r="AK44" s="68">
        <v>2</v>
      </c>
      <c r="AL44" s="69">
        <v>1.0000000000000002</v>
      </c>
      <c r="AN44" s="70">
        <v>40.000000000000028</v>
      </c>
      <c r="AP44" s="71">
        <v>39</v>
      </c>
      <c r="AR44" s="72">
        <v>2.5000000000000688E-2</v>
      </c>
    </row>
    <row r="45" spans="2:44" s="47" customFormat="1" ht="16.5" thickTop="1" thickBot="1" x14ac:dyDescent="0.25">
      <c r="B45" s="65">
        <v>10116</v>
      </c>
      <c r="C45" s="66" t="s">
        <v>1452</v>
      </c>
      <c r="E45" s="67" t="s">
        <v>1418</v>
      </c>
      <c r="F45" s="68" t="s">
        <v>1418</v>
      </c>
      <c r="G45" s="68" t="s">
        <v>1418</v>
      </c>
      <c r="H45" s="69" t="s">
        <v>1418</v>
      </c>
      <c r="J45" s="67" t="s">
        <v>1418</v>
      </c>
      <c r="K45" s="68" t="s">
        <v>1418</v>
      </c>
      <c r="L45" s="68" t="s">
        <v>1418</v>
      </c>
      <c r="M45" s="69" t="s">
        <v>1418</v>
      </c>
      <c r="O45" s="67" t="s">
        <v>1418</v>
      </c>
      <c r="P45" s="68" t="s">
        <v>1418</v>
      </c>
      <c r="Q45" s="68" t="s">
        <v>1418</v>
      </c>
      <c r="R45" s="69" t="s">
        <v>1418</v>
      </c>
      <c r="T45" s="67" t="s">
        <v>1418</v>
      </c>
      <c r="U45" s="68" t="s">
        <v>1418</v>
      </c>
      <c r="V45" s="68" t="s">
        <v>1418</v>
      </c>
      <c r="W45" s="69" t="s">
        <v>1418</v>
      </c>
      <c r="Y45" s="67" t="s">
        <v>1418</v>
      </c>
      <c r="Z45" s="68" t="s">
        <v>1418</v>
      </c>
      <c r="AA45" s="68" t="s">
        <v>1418</v>
      </c>
      <c r="AB45" s="69" t="s">
        <v>1418</v>
      </c>
      <c r="AD45" s="67" t="s">
        <v>1418</v>
      </c>
      <c r="AE45" s="68" t="s">
        <v>1418</v>
      </c>
      <c r="AF45" s="68" t="s">
        <v>1418</v>
      </c>
      <c r="AG45" s="69" t="s">
        <v>1418</v>
      </c>
      <c r="AI45" s="67" t="s">
        <v>1418</v>
      </c>
      <c r="AJ45" s="68" t="s">
        <v>1418</v>
      </c>
      <c r="AK45" s="68" t="s">
        <v>1418</v>
      </c>
      <c r="AL45" s="69" t="s">
        <v>1418</v>
      </c>
      <c r="AN45" s="70">
        <v>0</v>
      </c>
      <c r="AP45" s="71">
        <v>0</v>
      </c>
      <c r="AR45" s="72" t="s">
        <v>1418</v>
      </c>
    </row>
    <row r="46" spans="2:44" s="47" customFormat="1" ht="16.5" thickTop="1" thickBot="1" x14ac:dyDescent="0.25">
      <c r="B46" s="65">
        <v>7963</v>
      </c>
      <c r="C46" s="66" t="s">
        <v>1453</v>
      </c>
      <c r="E46" s="67">
        <v>0.37499999999999967</v>
      </c>
      <c r="F46" s="68">
        <v>8.0000000000000142</v>
      </c>
      <c r="G46" s="68">
        <v>1</v>
      </c>
      <c r="H46" s="69">
        <v>0.75000000000000022</v>
      </c>
      <c r="J46" s="67">
        <v>0.37499999999999967</v>
      </c>
      <c r="K46" s="68">
        <v>8.0000000000000142</v>
      </c>
      <c r="L46" s="68">
        <v>1</v>
      </c>
      <c r="M46" s="69">
        <v>0.75000000000000022</v>
      </c>
      <c r="O46" s="67">
        <v>0.37499999999999967</v>
      </c>
      <c r="P46" s="68">
        <v>8.0000000000000142</v>
      </c>
      <c r="Q46" s="68">
        <v>1</v>
      </c>
      <c r="R46" s="69">
        <v>0.75000000000000022</v>
      </c>
      <c r="T46" s="67" t="s">
        <v>1418</v>
      </c>
      <c r="U46" s="68" t="s">
        <v>1418</v>
      </c>
      <c r="V46" s="68" t="s">
        <v>1418</v>
      </c>
      <c r="W46" s="69" t="s">
        <v>1418</v>
      </c>
      <c r="Y46" s="67" t="s">
        <v>1418</v>
      </c>
      <c r="Z46" s="68" t="s">
        <v>1418</v>
      </c>
      <c r="AA46" s="68" t="s">
        <v>1418</v>
      </c>
      <c r="AB46" s="69" t="s">
        <v>1418</v>
      </c>
      <c r="AD46" s="67">
        <v>0.37499999999999967</v>
      </c>
      <c r="AE46" s="68">
        <v>8.0000000000000142</v>
      </c>
      <c r="AF46" s="68">
        <v>1</v>
      </c>
      <c r="AG46" s="69">
        <v>0.75000000000000022</v>
      </c>
      <c r="AI46" s="67">
        <v>0.37499999999999967</v>
      </c>
      <c r="AJ46" s="68">
        <v>8.0000000000000142</v>
      </c>
      <c r="AK46" s="68">
        <v>1</v>
      </c>
      <c r="AL46" s="69">
        <v>0.75000000000000022</v>
      </c>
      <c r="AN46" s="70">
        <v>40.000000000000071</v>
      </c>
      <c r="AP46" s="71">
        <v>40</v>
      </c>
      <c r="AR46" s="72">
        <v>1.7763568394002505E-15</v>
      </c>
    </row>
    <row r="47" spans="2:44" s="47" customFormat="1" ht="16.5" thickTop="1" thickBot="1" x14ac:dyDescent="0.25">
      <c r="B47" s="65">
        <v>5056</v>
      </c>
      <c r="C47" s="66" t="s">
        <v>1454</v>
      </c>
      <c r="E47" s="67">
        <v>0.37499999999999967</v>
      </c>
      <c r="F47" s="68">
        <v>7.0000000000000071</v>
      </c>
      <c r="G47" s="68">
        <v>1</v>
      </c>
      <c r="H47" s="69">
        <v>0.70833333333333326</v>
      </c>
      <c r="J47" s="67">
        <v>0.37499999999999967</v>
      </c>
      <c r="K47" s="68">
        <v>7.0000000000000071</v>
      </c>
      <c r="L47" s="68">
        <v>1</v>
      </c>
      <c r="M47" s="69">
        <v>0.70833333333333326</v>
      </c>
      <c r="O47" s="67" t="s">
        <v>1418</v>
      </c>
      <c r="P47" s="68" t="s">
        <v>1418</v>
      </c>
      <c r="Q47" s="68" t="s">
        <v>1418</v>
      </c>
      <c r="R47" s="69" t="s">
        <v>1418</v>
      </c>
      <c r="T47" s="67">
        <v>0.43749999999999967</v>
      </c>
      <c r="U47" s="68">
        <v>6.0000000000000062</v>
      </c>
      <c r="V47" s="68">
        <v>0.5</v>
      </c>
      <c r="W47" s="69">
        <v>0.70833333333333326</v>
      </c>
      <c r="Y47" s="67">
        <v>0.37499999999999967</v>
      </c>
      <c r="Z47" s="68">
        <v>5.9999999999999991</v>
      </c>
      <c r="AA47" s="68">
        <v>1</v>
      </c>
      <c r="AB47" s="69">
        <v>0.6666666666666663</v>
      </c>
      <c r="AD47" s="67">
        <v>0.37499999999999967</v>
      </c>
      <c r="AE47" s="68">
        <v>6.0000000000000062</v>
      </c>
      <c r="AF47" s="68">
        <v>0.5</v>
      </c>
      <c r="AG47" s="69">
        <v>0.64583333333333326</v>
      </c>
      <c r="AI47" s="67">
        <v>0.37499999999999967</v>
      </c>
      <c r="AJ47" s="68">
        <v>8.0000000000000142</v>
      </c>
      <c r="AK47" s="68">
        <v>1</v>
      </c>
      <c r="AL47" s="69">
        <v>0.75000000000000022</v>
      </c>
      <c r="AN47" s="70">
        <v>40.000000000000043</v>
      </c>
      <c r="AP47" s="71">
        <v>40</v>
      </c>
      <c r="AR47" s="72">
        <v>1.1102230246251565E-15</v>
      </c>
    </row>
    <row r="48" spans="2:44" s="47" customFormat="1" ht="16.5" thickTop="1" thickBot="1" x14ac:dyDescent="0.25">
      <c r="B48" s="65">
        <v>9112</v>
      </c>
      <c r="C48" s="66" t="s">
        <v>1455</v>
      </c>
      <c r="E48" s="67" t="s">
        <v>1418</v>
      </c>
      <c r="F48" s="68" t="s">
        <v>1418</v>
      </c>
      <c r="G48" s="68" t="s">
        <v>1418</v>
      </c>
      <c r="H48" s="69" t="s">
        <v>1418</v>
      </c>
      <c r="J48" s="67">
        <v>0.4895833333333337</v>
      </c>
      <c r="K48" s="68">
        <v>5.9999999999999964</v>
      </c>
      <c r="L48" s="68">
        <v>1</v>
      </c>
      <c r="M48" s="69">
        <v>0.78125000000000022</v>
      </c>
      <c r="O48" s="67">
        <v>0.41666666666666669</v>
      </c>
      <c r="P48" s="68">
        <v>6.4999999999999911</v>
      </c>
      <c r="Q48" s="68">
        <v>1</v>
      </c>
      <c r="R48" s="69">
        <v>0.7291666666666663</v>
      </c>
      <c r="T48" s="67">
        <v>0.37499999999999967</v>
      </c>
      <c r="U48" s="68">
        <v>7.5</v>
      </c>
      <c r="V48" s="68">
        <v>1</v>
      </c>
      <c r="W48" s="69">
        <v>0.7291666666666663</v>
      </c>
      <c r="Y48" s="67">
        <v>0.37499999999999967</v>
      </c>
      <c r="Z48" s="68">
        <v>7.0000000000000071</v>
      </c>
      <c r="AA48" s="68">
        <v>1</v>
      </c>
      <c r="AB48" s="69">
        <v>0.70833333333333326</v>
      </c>
      <c r="AD48" s="67">
        <v>0.37499999999999967</v>
      </c>
      <c r="AE48" s="68">
        <v>7.2499999999999991</v>
      </c>
      <c r="AF48" s="68">
        <v>0.5</v>
      </c>
      <c r="AG48" s="69">
        <v>0.6979166666666663</v>
      </c>
      <c r="AI48" s="67">
        <v>0.40624999999999967</v>
      </c>
      <c r="AJ48" s="68">
        <v>5.7499999999999991</v>
      </c>
      <c r="AK48" s="68">
        <v>0.5</v>
      </c>
      <c r="AL48" s="69">
        <v>0.6666666666666663</v>
      </c>
      <c r="AN48" s="70">
        <v>39.999999999999993</v>
      </c>
      <c r="AP48" s="71">
        <v>40</v>
      </c>
      <c r="AR48" s="72">
        <v>-2.2204460492503131E-16</v>
      </c>
    </row>
    <row r="49" spans="2:44" s="47" customFormat="1" ht="16.5" thickTop="1" thickBot="1" x14ac:dyDescent="0.25">
      <c r="B49" s="65">
        <v>10489</v>
      </c>
      <c r="C49" s="66" t="s">
        <v>1456</v>
      </c>
      <c r="E49" s="67">
        <v>0.54166666666666663</v>
      </c>
      <c r="F49" s="68">
        <v>8</v>
      </c>
      <c r="G49" s="68">
        <v>2</v>
      </c>
      <c r="H49" s="69">
        <v>0.95833333333333326</v>
      </c>
      <c r="J49" s="67" t="s">
        <v>1418</v>
      </c>
      <c r="K49" s="68" t="s">
        <v>1418</v>
      </c>
      <c r="L49" s="68" t="s">
        <v>1418</v>
      </c>
      <c r="M49" s="69" t="s">
        <v>1418</v>
      </c>
      <c r="O49" s="67">
        <v>0.37499999999999967</v>
      </c>
      <c r="P49" s="68">
        <v>8.0000000000000142</v>
      </c>
      <c r="Q49" s="68">
        <v>1</v>
      </c>
      <c r="R49" s="69">
        <v>0.75000000000000022</v>
      </c>
      <c r="T49" s="67">
        <v>0.37499999999999967</v>
      </c>
      <c r="U49" s="68">
        <v>8.0000000000000142</v>
      </c>
      <c r="V49" s="68">
        <v>1</v>
      </c>
      <c r="W49" s="69">
        <v>0.75000000000000022</v>
      </c>
      <c r="Y49" s="67">
        <v>0.37499999999999967</v>
      </c>
      <c r="Z49" s="68">
        <v>8.0000000000000142</v>
      </c>
      <c r="AA49" s="68">
        <v>1</v>
      </c>
      <c r="AB49" s="69">
        <v>0.75000000000000022</v>
      </c>
      <c r="AD49" s="67" t="s">
        <v>1418</v>
      </c>
      <c r="AE49" s="68" t="s">
        <v>1418</v>
      </c>
      <c r="AF49" s="68" t="s">
        <v>1418</v>
      </c>
      <c r="AG49" s="69" t="s">
        <v>1418</v>
      </c>
      <c r="AI49" s="67">
        <v>0.37499999999999967</v>
      </c>
      <c r="AJ49" s="68">
        <v>8.0000000000000142</v>
      </c>
      <c r="AK49" s="68">
        <v>1</v>
      </c>
      <c r="AL49" s="69">
        <v>0.75000000000000022</v>
      </c>
      <c r="AN49" s="70">
        <v>40.000000000000057</v>
      </c>
      <c r="AP49" s="71">
        <v>40</v>
      </c>
      <c r="AR49" s="72">
        <v>1.4432899320127035E-15</v>
      </c>
    </row>
    <row r="50" spans="2:44" s="47" customFormat="1" ht="16.5" thickTop="1" thickBot="1" x14ac:dyDescent="0.25">
      <c r="B50" s="65">
        <v>8978</v>
      </c>
      <c r="C50" s="66" t="s">
        <v>311</v>
      </c>
      <c r="E50" s="67">
        <v>0.37499999999999967</v>
      </c>
      <c r="F50" s="68">
        <v>8.0000000000000142</v>
      </c>
      <c r="G50" s="68">
        <v>1</v>
      </c>
      <c r="H50" s="69">
        <v>0.75000000000000022</v>
      </c>
      <c r="J50" s="67" t="s">
        <v>1418</v>
      </c>
      <c r="K50" s="68" t="s">
        <v>1418</v>
      </c>
      <c r="L50" s="68" t="s">
        <v>1418</v>
      </c>
      <c r="M50" s="69" t="s">
        <v>1418</v>
      </c>
      <c r="O50" s="67" t="s">
        <v>1418</v>
      </c>
      <c r="P50" s="68" t="s">
        <v>1418</v>
      </c>
      <c r="Q50" s="68" t="s">
        <v>1418</v>
      </c>
      <c r="R50" s="69" t="s">
        <v>1418</v>
      </c>
      <c r="T50" s="67" t="s">
        <v>1418</v>
      </c>
      <c r="U50" s="68" t="s">
        <v>1418</v>
      </c>
      <c r="V50" s="68" t="s">
        <v>1418</v>
      </c>
      <c r="W50" s="69" t="s">
        <v>1418</v>
      </c>
      <c r="Y50" s="67">
        <v>0.37499999999999967</v>
      </c>
      <c r="Z50" s="68">
        <v>8.0000000000000142</v>
      </c>
      <c r="AA50" s="68">
        <v>1</v>
      </c>
      <c r="AB50" s="69">
        <v>0.75000000000000022</v>
      </c>
      <c r="AD50" s="67">
        <v>0.37499999999999967</v>
      </c>
      <c r="AE50" s="68">
        <v>8.0000000000000142</v>
      </c>
      <c r="AF50" s="68">
        <v>1</v>
      </c>
      <c r="AG50" s="69">
        <v>0.75000000000000022</v>
      </c>
      <c r="AI50" s="67">
        <v>0.37499999999999967</v>
      </c>
      <c r="AJ50" s="68">
        <v>8.0000000000000142</v>
      </c>
      <c r="AK50" s="68">
        <v>1</v>
      </c>
      <c r="AL50" s="69">
        <v>0.75000000000000022</v>
      </c>
      <c r="AN50" s="70">
        <v>32.000000000000057</v>
      </c>
      <c r="AP50" s="71">
        <v>24</v>
      </c>
      <c r="AR50" s="72">
        <v>0.25000000000000133</v>
      </c>
    </row>
    <row r="51" spans="2:44" s="47" customFormat="1" ht="16.5" thickTop="1" thickBot="1" x14ac:dyDescent="0.25">
      <c r="B51" s="65">
        <v>8975</v>
      </c>
      <c r="C51" s="66" t="s">
        <v>292</v>
      </c>
      <c r="E51" s="67">
        <v>0.47916666666666669</v>
      </c>
      <c r="F51" s="68">
        <v>5.0000000000000053</v>
      </c>
      <c r="G51" s="68">
        <v>0</v>
      </c>
      <c r="H51" s="69">
        <v>0.68750000000000022</v>
      </c>
      <c r="J51" s="67">
        <v>0.44791666666666669</v>
      </c>
      <c r="K51" s="68">
        <v>5.0000000000000053</v>
      </c>
      <c r="L51" s="68">
        <v>0</v>
      </c>
      <c r="M51" s="69">
        <v>0.65625000000000022</v>
      </c>
      <c r="O51" s="67" t="s">
        <v>1418</v>
      </c>
      <c r="P51" s="68" t="s">
        <v>1418</v>
      </c>
      <c r="Q51" s="68" t="s">
        <v>1418</v>
      </c>
      <c r="R51" s="69" t="s">
        <v>1418</v>
      </c>
      <c r="T51" s="67">
        <v>0.43749999999999967</v>
      </c>
      <c r="U51" s="68">
        <v>4.9999999999999991</v>
      </c>
      <c r="V51" s="68">
        <v>0.5</v>
      </c>
      <c r="W51" s="69">
        <v>0.6666666666666663</v>
      </c>
      <c r="Y51" s="67">
        <v>0.37499999999999967</v>
      </c>
      <c r="Z51" s="68">
        <v>6.0000000000000062</v>
      </c>
      <c r="AA51" s="68">
        <v>0.5</v>
      </c>
      <c r="AB51" s="69">
        <v>0.64583333333333326</v>
      </c>
      <c r="AD51" s="67">
        <v>0.37499999999999967</v>
      </c>
      <c r="AE51" s="68">
        <v>6.0000000000000062</v>
      </c>
      <c r="AF51" s="68">
        <v>0.5</v>
      </c>
      <c r="AG51" s="69">
        <v>0.64583333333333326</v>
      </c>
      <c r="AI51" s="67">
        <v>0.37499999999999967</v>
      </c>
      <c r="AJ51" s="68">
        <v>8.0000000000000142</v>
      </c>
      <c r="AK51" s="68">
        <v>1</v>
      </c>
      <c r="AL51" s="69">
        <v>0.75000000000000022</v>
      </c>
      <c r="AN51" s="70">
        <v>35.000000000000043</v>
      </c>
      <c r="AP51" s="71">
        <v>34.75</v>
      </c>
      <c r="AR51" s="72">
        <v>7.1428571428583387E-3</v>
      </c>
    </row>
    <row r="52" spans="2:44" s="47" customFormat="1" ht="16.5" thickTop="1" thickBot="1" x14ac:dyDescent="0.25">
      <c r="B52" s="65">
        <v>8837</v>
      </c>
      <c r="C52" s="66" t="s">
        <v>1457</v>
      </c>
      <c r="E52" s="67">
        <v>0.47916666666666669</v>
      </c>
      <c r="F52" s="68">
        <v>3.9999999999999978</v>
      </c>
      <c r="G52" s="68">
        <v>0</v>
      </c>
      <c r="H52" s="69">
        <v>0.64583333333333326</v>
      </c>
      <c r="J52" s="67">
        <v>0.44791666666666669</v>
      </c>
      <c r="K52" s="68">
        <v>3.9999999999999978</v>
      </c>
      <c r="L52" s="68">
        <v>0</v>
      </c>
      <c r="M52" s="69">
        <v>0.61458333333333326</v>
      </c>
      <c r="O52" s="67" t="s">
        <v>1418</v>
      </c>
      <c r="P52" s="68" t="s">
        <v>1418</v>
      </c>
      <c r="Q52" s="68" t="s">
        <v>1418</v>
      </c>
      <c r="R52" s="69" t="s">
        <v>1418</v>
      </c>
      <c r="T52" s="67">
        <v>0.47916666666666669</v>
      </c>
      <c r="U52" s="68">
        <v>3.9999999999999978</v>
      </c>
      <c r="V52" s="68">
        <v>0</v>
      </c>
      <c r="W52" s="69">
        <v>0.64583333333333326</v>
      </c>
      <c r="Y52" s="67">
        <v>0.47916666666666669</v>
      </c>
      <c r="Z52" s="68">
        <v>3.9999999999999978</v>
      </c>
      <c r="AA52" s="68">
        <v>0</v>
      </c>
      <c r="AB52" s="69">
        <v>0.64583333333333326</v>
      </c>
      <c r="AD52" s="67" t="s">
        <v>1418</v>
      </c>
      <c r="AE52" s="68" t="s">
        <v>1418</v>
      </c>
      <c r="AF52" s="68" t="s">
        <v>1418</v>
      </c>
      <c r="AG52" s="69" t="s">
        <v>1418</v>
      </c>
      <c r="AI52" s="67">
        <v>0.4583333333333337</v>
      </c>
      <c r="AJ52" s="68">
        <v>3.9999999999999964</v>
      </c>
      <c r="AK52" s="68">
        <v>0</v>
      </c>
      <c r="AL52" s="69">
        <v>0.62500000000000022</v>
      </c>
      <c r="AN52" s="70">
        <v>19.999999999999986</v>
      </c>
      <c r="AP52" s="71">
        <v>20</v>
      </c>
      <c r="AR52" s="72">
        <v>-6.6613381477509392E-16</v>
      </c>
    </row>
    <row r="53" spans="2:44" s="47" customFormat="1" ht="16.5" thickTop="1" thickBot="1" x14ac:dyDescent="0.25">
      <c r="B53" s="65">
        <v>11109</v>
      </c>
      <c r="C53" s="66" t="s">
        <v>1458</v>
      </c>
      <c r="E53" s="67">
        <v>0.68749999999999967</v>
      </c>
      <c r="F53" s="68">
        <v>5.5000000000000062</v>
      </c>
      <c r="G53" s="68">
        <v>1</v>
      </c>
      <c r="H53" s="69">
        <v>0.95833333333333326</v>
      </c>
      <c r="J53" s="67">
        <v>0.83333333333333359</v>
      </c>
      <c r="K53" s="68">
        <v>3.9999999999999991</v>
      </c>
      <c r="L53" s="68">
        <v>0</v>
      </c>
      <c r="M53" s="69">
        <v>1.0000000000000002</v>
      </c>
      <c r="O53" s="67">
        <v>0.55208333333333359</v>
      </c>
      <c r="P53" s="68">
        <v>7.7499999999999929</v>
      </c>
      <c r="Q53" s="68">
        <v>2</v>
      </c>
      <c r="R53" s="69">
        <v>0.95833333333333326</v>
      </c>
      <c r="T53" s="67" t="s">
        <v>1418</v>
      </c>
      <c r="U53" s="68" t="s">
        <v>1418</v>
      </c>
      <c r="V53" s="68" t="s">
        <v>1418</v>
      </c>
      <c r="W53" s="69" t="s">
        <v>1418</v>
      </c>
      <c r="Y53" s="67">
        <v>0.54166666666666663</v>
      </c>
      <c r="Z53" s="68">
        <v>8</v>
      </c>
      <c r="AA53" s="68">
        <v>2</v>
      </c>
      <c r="AB53" s="69">
        <v>0.95833333333333326</v>
      </c>
      <c r="AD53" s="67">
        <v>0.58333333333333359</v>
      </c>
      <c r="AE53" s="68">
        <v>6.9999999999999929</v>
      </c>
      <c r="AF53" s="68">
        <v>2</v>
      </c>
      <c r="AG53" s="69">
        <v>0.95833333333333326</v>
      </c>
      <c r="AI53" s="67">
        <v>0.59374999999999967</v>
      </c>
      <c r="AJ53" s="68">
        <v>7.7500000000000142</v>
      </c>
      <c r="AK53" s="68">
        <v>2</v>
      </c>
      <c r="AL53" s="69">
        <v>1.0000000000000002</v>
      </c>
      <c r="AN53" s="70">
        <v>40.000000000000007</v>
      </c>
      <c r="AP53" s="71">
        <v>40</v>
      </c>
      <c r="AR53" s="72">
        <v>2.2204460492503131E-16</v>
      </c>
    </row>
    <row r="54" spans="2:44" s="47" customFormat="1" ht="16.5" thickTop="1" thickBot="1" x14ac:dyDescent="0.25">
      <c r="B54" s="65">
        <v>9191</v>
      </c>
      <c r="C54" s="66" t="s">
        <v>1459</v>
      </c>
      <c r="E54" s="67">
        <v>0.79166666666666663</v>
      </c>
      <c r="F54" s="68">
        <v>5.0000000000000062</v>
      </c>
      <c r="G54" s="68">
        <v>0</v>
      </c>
      <c r="H54" s="69">
        <v>1.0000000000000002</v>
      </c>
      <c r="J54" s="67">
        <v>0.79166666666666663</v>
      </c>
      <c r="K54" s="68">
        <v>3.9999999999999991</v>
      </c>
      <c r="L54" s="68">
        <v>0</v>
      </c>
      <c r="M54" s="69">
        <v>0.95833333333333326</v>
      </c>
      <c r="O54" s="67" t="s">
        <v>1418</v>
      </c>
      <c r="P54" s="68" t="s">
        <v>1418</v>
      </c>
      <c r="Q54" s="68" t="s">
        <v>1418</v>
      </c>
      <c r="R54" s="69" t="s">
        <v>1418</v>
      </c>
      <c r="T54" s="67">
        <v>0.66666666666666663</v>
      </c>
      <c r="U54" s="68">
        <v>7.5000000000000071</v>
      </c>
      <c r="V54" s="68">
        <v>0.5</v>
      </c>
      <c r="W54" s="69">
        <v>1.0000000000000002</v>
      </c>
      <c r="Y54" s="67">
        <v>0.56249999999999967</v>
      </c>
      <c r="Z54" s="68">
        <v>7.5000000000000071</v>
      </c>
      <c r="AA54" s="68">
        <v>2</v>
      </c>
      <c r="AB54" s="69">
        <v>0.95833333333333326</v>
      </c>
      <c r="AD54" s="67">
        <v>0.61458333333333359</v>
      </c>
      <c r="AE54" s="68">
        <v>7.5</v>
      </c>
      <c r="AF54" s="68">
        <v>1.75</v>
      </c>
      <c r="AG54" s="69">
        <v>1.0000000000000002</v>
      </c>
      <c r="AI54" s="67">
        <v>0.56249999999999967</v>
      </c>
      <c r="AJ54" s="68">
        <v>8.5000000000000071</v>
      </c>
      <c r="AK54" s="68">
        <v>1</v>
      </c>
      <c r="AL54" s="69">
        <v>0.95833333333333326</v>
      </c>
      <c r="AN54" s="70">
        <v>40.000000000000028</v>
      </c>
      <c r="AP54" s="71">
        <v>40</v>
      </c>
      <c r="AR54" s="72">
        <v>6.6613381477509392E-16</v>
      </c>
    </row>
    <row r="55" spans="2:44" s="47" customFormat="1" ht="16.5" thickTop="1" thickBot="1" x14ac:dyDescent="0.25">
      <c r="B55" s="65">
        <v>9468</v>
      </c>
      <c r="C55" s="66" t="s">
        <v>1460</v>
      </c>
      <c r="E55" s="67">
        <v>0.54166666666666663</v>
      </c>
      <c r="F55" s="68">
        <v>8</v>
      </c>
      <c r="G55" s="68">
        <v>2</v>
      </c>
      <c r="H55" s="69">
        <v>0.95833333333333326</v>
      </c>
      <c r="J55" s="67" t="s">
        <v>1418</v>
      </c>
      <c r="K55" s="68" t="s">
        <v>1418</v>
      </c>
      <c r="L55" s="68" t="s">
        <v>1418</v>
      </c>
      <c r="M55" s="69" t="s">
        <v>1418</v>
      </c>
      <c r="O55" s="67">
        <v>0.54166666666666663</v>
      </c>
      <c r="P55" s="68">
        <v>8</v>
      </c>
      <c r="Q55" s="68">
        <v>2</v>
      </c>
      <c r="R55" s="69">
        <v>0.95833333333333326</v>
      </c>
      <c r="T55" s="67">
        <v>0.66666666666666663</v>
      </c>
      <c r="U55" s="68">
        <v>7.9999999999999964</v>
      </c>
      <c r="V55" s="68">
        <v>1</v>
      </c>
      <c r="W55" s="69">
        <v>1.0416666666666665</v>
      </c>
      <c r="Y55" s="67">
        <v>0.66666666666666663</v>
      </c>
      <c r="Z55" s="68">
        <v>7.9999999999999964</v>
      </c>
      <c r="AA55" s="68">
        <v>1</v>
      </c>
      <c r="AB55" s="69">
        <v>1.0416666666666665</v>
      </c>
      <c r="AD55" s="67" t="s">
        <v>1418</v>
      </c>
      <c r="AE55" s="68" t="s">
        <v>1418</v>
      </c>
      <c r="AF55" s="68" t="s">
        <v>1418</v>
      </c>
      <c r="AG55" s="69" t="s">
        <v>1418</v>
      </c>
      <c r="AI55" s="67">
        <v>0.58333333333333359</v>
      </c>
      <c r="AJ55" s="68">
        <v>7.9999999999999929</v>
      </c>
      <c r="AK55" s="68">
        <v>1</v>
      </c>
      <c r="AL55" s="69">
        <v>0.95833333333333326</v>
      </c>
      <c r="AN55" s="70">
        <v>39.999999999999986</v>
      </c>
      <c r="AP55" s="71">
        <v>39.25</v>
      </c>
      <c r="AR55" s="72">
        <v>1.87499999999996E-2</v>
      </c>
    </row>
    <row r="56" spans="2:44" s="47" customFormat="1" ht="16.5" thickTop="1" thickBot="1" x14ac:dyDescent="0.25">
      <c r="B56" s="65">
        <v>9546</v>
      </c>
      <c r="C56" s="66" t="s">
        <v>1461</v>
      </c>
      <c r="E56" s="67" t="s">
        <v>1418</v>
      </c>
      <c r="F56" s="68" t="s">
        <v>1418</v>
      </c>
      <c r="G56" s="68" t="s">
        <v>1418</v>
      </c>
      <c r="H56" s="69" t="s">
        <v>1418</v>
      </c>
      <c r="J56" s="67">
        <v>0.57291666666666663</v>
      </c>
      <c r="K56" s="68">
        <v>8</v>
      </c>
      <c r="L56" s="68">
        <v>1.25</v>
      </c>
      <c r="M56" s="69">
        <v>0.95833333333333326</v>
      </c>
      <c r="O56" s="67">
        <v>0.66666666666666663</v>
      </c>
      <c r="P56" s="68">
        <v>7.0000000000000071</v>
      </c>
      <c r="Q56" s="68">
        <v>1</v>
      </c>
      <c r="R56" s="69">
        <v>1.0000000000000002</v>
      </c>
      <c r="T56" s="67">
        <v>0.58333333333333359</v>
      </c>
      <c r="U56" s="68">
        <v>8</v>
      </c>
      <c r="V56" s="68">
        <v>2</v>
      </c>
      <c r="W56" s="69">
        <v>1.0000000000000002</v>
      </c>
      <c r="Y56" s="67">
        <v>0.60416666666666663</v>
      </c>
      <c r="Z56" s="68">
        <v>7.5000000000000071</v>
      </c>
      <c r="AA56" s="68">
        <v>2</v>
      </c>
      <c r="AB56" s="69">
        <v>1.0000000000000002</v>
      </c>
      <c r="AD56" s="67">
        <v>0.81249999999999967</v>
      </c>
      <c r="AE56" s="68">
        <v>4.5000000000000133</v>
      </c>
      <c r="AF56" s="68">
        <v>0</v>
      </c>
      <c r="AG56" s="69">
        <v>1.0000000000000002</v>
      </c>
      <c r="AI56" s="67">
        <v>0.79166666666666663</v>
      </c>
      <c r="AJ56" s="68">
        <v>5.0000000000000062</v>
      </c>
      <c r="AK56" s="68">
        <v>0</v>
      </c>
      <c r="AL56" s="69">
        <v>1.0000000000000002</v>
      </c>
      <c r="AN56" s="70">
        <v>40.000000000000036</v>
      </c>
      <c r="AP56" s="71">
        <v>40</v>
      </c>
      <c r="AR56" s="72">
        <v>8.8817841970012523E-16</v>
      </c>
    </row>
    <row r="57" spans="2:44" s="47" customFormat="1" ht="16.5" thickTop="1" thickBot="1" x14ac:dyDescent="0.25">
      <c r="B57" s="65">
        <v>9547</v>
      </c>
      <c r="C57" s="66" t="s">
        <v>1462</v>
      </c>
      <c r="E57" s="67" t="s">
        <v>1418</v>
      </c>
      <c r="F57" s="68" t="s">
        <v>1418</v>
      </c>
      <c r="G57" s="68" t="s">
        <v>1418</v>
      </c>
      <c r="H57" s="69" t="s">
        <v>1418</v>
      </c>
      <c r="J57" s="67">
        <v>0.62499999999999967</v>
      </c>
      <c r="K57" s="68">
        <v>8.0000000000000142</v>
      </c>
      <c r="L57" s="68">
        <v>1</v>
      </c>
      <c r="M57" s="69">
        <v>1.0000000000000002</v>
      </c>
      <c r="O57" s="67">
        <v>0.62499999999999967</v>
      </c>
      <c r="P57" s="68">
        <v>8.0000000000000142</v>
      </c>
      <c r="Q57" s="68">
        <v>1</v>
      </c>
      <c r="R57" s="69">
        <v>1.0000000000000002</v>
      </c>
      <c r="T57" s="67">
        <v>0.54166666666666663</v>
      </c>
      <c r="U57" s="68">
        <v>8</v>
      </c>
      <c r="V57" s="68">
        <v>2</v>
      </c>
      <c r="W57" s="69">
        <v>0.95833333333333326</v>
      </c>
      <c r="Y57" s="67" t="s">
        <v>1418</v>
      </c>
      <c r="Z57" s="68" t="s">
        <v>1418</v>
      </c>
      <c r="AA57" s="68" t="s">
        <v>1418</v>
      </c>
      <c r="AB57" s="69" t="s">
        <v>1418</v>
      </c>
      <c r="AD57" s="67">
        <v>0.54166666666666663</v>
      </c>
      <c r="AE57" s="68">
        <v>8</v>
      </c>
      <c r="AF57" s="68">
        <v>2</v>
      </c>
      <c r="AG57" s="69">
        <v>0.95833333333333326</v>
      </c>
      <c r="AI57" s="67">
        <v>0.54166666666666663</v>
      </c>
      <c r="AJ57" s="68">
        <v>8</v>
      </c>
      <c r="AK57" s="68">
        <v>2</v>
      </c>
      <c r="AL57" s="69">
        <v>0.95833333333333326</v>
      </c>
      <c r="AN57" s="70">
        <v>40.000000000000028</v>
      </c>
      <c r="AP57" s="71">
        <v>37.5</v>
      </c>
      <c r="AR57" s="72">
        <v>6.2500000000000666E-2</v>
      </c>
    </row>
    <row r="58" spans="2:44" s="47" customFormat="1" ht="16.5" thickTop="1" thickBot="1" x14ac:dyDescent="0.25">
      <c r="B58" s="65">
        <v>9745</v>
      </c>
      <c r="C58" s="66" t="s">
        <v>48</v>
      </c>
      <c r="E58" s="67" t="s">
        <v>1418</v>
      </c>
      <c r="F58" s="68" t="s">
        <v>1418</v>
      </c>
      <c r="G58" s="68" t="s">
        <v>1418</v>
      </c>
      <c r="H58" s="69" t="s">
        <v>1418</v>
      </c>
      <c r="J58" s="67">
        <v>0.54166666666666663</v>
      </c>
      <c r="K58" s="68">
        <v>8</v>
      </c>
      <c r="L58" s="68">
        <v>2</v>
      </c>
      <c r="M58" s="69">
        <v>0.95833333333333326</v>
      </c>
      <c r="O58" s="67" t="s">
        <v>1418</v>
      </c>
      <c r="P58" s="68" t="s">
        <v>1418</v>
      </c>
      <c r="Q58" s="68" t="s">
        <v>1418</v>
      </c>
      <c r="R58" s="69" t="s">
        <v>1418</v>
      </c>
      <c r="T58" s="67">
        <v>0.54166666666666663</v>
      </c>
      <c r="U58" s="68">
        <v>8</v>
      </c>
      <c r="V58" s="68">
        <v>2</v>
      </c>
      <c r="W58" s="69">
        <v>0.95833333333333326</v>
      </c>
      <c r="Y58" s="67">
        <v>0.66666666666666663</v>
      </c>
      <c r="Z58" s="68">
        <v>7.9999999999999964</v>
      </c>
      <c r="AA58" s="68">
        <v>1</v>
      </c>
      <c r="AB58" s="69">
        <v>1.0416666666666665</v>
      </c>
      <c r="AD58" s="67">
        <v>0.66666666666666663</v>
      </c>
      <c r="AE58" s="68">
        <v>7.9999999999999964</v>
      </c>
      <c r="AF58" s="68">
        <v>1</v>
      </c>
      <c r="AG58" s="69">
        <v>1.0416666666666665</v>
      </c>
      <c r="AI58" s="67">
        <v>0.62499999999999967</v>
      </c>
      <c r="AJ58" s="68">
        <v>8.0000000000000142</v>
      </c>
      <c r="AK58" s="68">
        <v>1</v>
      </c>
      <c r="AL58" s="69">
        <v>1.0000000000000002</v>
      </c>
      <c r="AN58" s="70">
        <v>40.000000000000007</v>
      </c>
      <c r="AP58" s="71">
        <v>35.5</v>
      </c>
      <c r="AR58" s="72">
        <v>0.11250000000000016</v>
      </c>
    </row>
    <row r="59" spans="2:44" s="47" customFormat="1" ht="16.5" thickTop="1" thickBot="1" x14ac:dyDescent="0.25">
      <c r="B59" s="65">
        <v>9535</v>
      </c>
      <c r="C59" s="66" t="s">
        <v>1408</v>
      </c>
      <c r="E59" s="67">
        <v>0.71874999999999967</v>
      </c>
      <c r="F59" s="68">
        <v>5.7500000000000133</v>
      </c>
      <c r="G59" s="68">
        <v>1</v>
      </c>
      <c r="H59" s="69">
        <v>1.0000000000000002</v>
      </c>
      <c r="J59" s="67">
        <v>0.66666666666666663</v>
      </c>
      <c r="K59" s="68">
        <v>7.9999999999999964</v>
      </c>
      <c r="L59" s="68">
        <v>1</v>
      </c>
      <c r="M59" s="69">
        <v>1.0416666666666665</v>
      </c>
      <c r="O59" s="67">
        <v>0.74999999999999967</v>
      </c>
      <c r="P59" s="68">
        <v>6.0000000000000044</v>
      </c>
      <c r="Q59" s="68">
        <v>1</v>
      </c>
      <c r="R59" s="69">
        <v>1.0416666666666665</v>
      </c>
      <c r="T59" s="67">
        <v>0.70833333333333359</v>
      </c>
      <c r="U59" s="68">
        <v>6.9999999999999902</v>
      </c>
      <c r="V59" s="68">
        <v>1</v>
      </c>
      <c r="W59" s="69">
        <v>1.0416666666666665</v>
      </c>
      <c r="Y59" s="67" t="s">
        <v>1418</v>
      </c>
      <c r="Z59" s="68" t="s">
        <v>1418</v>
      </c>
      <c r="AA59" s="68" t="s">
        <v>1418</v>
      </c>
      <c r="AB59" s="69" t="s">
        <v>1418</v>
      </c>
      <c r="AD59" s="67">
        <v>0.70833333333333359</v>
      </c>
      <c r="AE59" s="68">
        <v>6.9999999999999902</v>
      </c>
      <c r="AF59" s="68">
        <v>1</v>
      </c>
      <c r="AG59" s="69">
        <v>1.0416666666666665</v>
      </c>
      <c r="AI59" s="67">
        <v>0.73958333333333359</v>
      </c>
      <c r="AJ59" s="68">
        <v>6.2499999999999902</v>
      </c>
      <c r="AK59" s="68">
        <v>1</v>
      </c>
      <c r="AL59" s="69">
        <v>1.0416666666666665</v>
      </c>
      <c r="AN59" s="70">
        <v>39.999999999999986</v>
      </c>
      <c r="AP59" s="71">
        <v>40</v>
      </c>
      <c r="AR59" s="72">
        <v>-4.4408920985006262E-16</v>
      </c>
    </row>
    <row r="60" spans="2:44" s="47" customFormat="1" ht="16.5" thickTop="1" thickBot="1" x14ac:dyDescent="0.25">
      <c r="B60" s="65">
        <v>10420</v>
      </c>
      <c r="C60" s="66" t="s">
        <v>836</v>
      </c>
      <c r="E60" s="67" t="s">
        <v>1418</v>
      </c>
      <c r="F60" s="68" t="s">
        <v>1418</v>
      </c>
      <c r="G60" s="68" t="s">
        <v>1418</v>
      </c>
      <c r="H60" s="69" t="s">
        <v>1418</v>
      </c>
      <c r="J60" s="67">
        <v>0.70833333333333359</v>
      </c>
      <c r="K60" s="68">
        <v>6.9999999999999902</v>
      </c>
      <c r="L60" s="68">
        <v>1</v>
      </c>
      <c r="M60" s="69">
        <v>1.0416666666666665</v>
      </c>
      <c r="O60" s="67">
        <v>0.70833333333333359</v>
      </c>
      <c r="P60" s="68">
        <v>6.9999999999999902</v>
      </c>
      <c r="Q60" s="68">
        <v>1</v>
      </c>
      <c r="R60" s="69">
        <v>1.0416666666666665</v>
      </c>
      <c r="T60" s="67">
        <v>0.74999999999999967</v>
      </c>
      <c r="U60" s="68">
        <v>5.0000000000000133</v>
      </c>
      <c r="V60" s="68">
        <v>1</v>
      </c>
      <c r="W60" s="69">
        <v>1.0000000000000002</v>
      </c>
      <c r="Y60" s="67">
        <v>0.71874999999999967</v>
      </c>
      <c r="Z60" s="68">
        <v>6.7500000000000044</v>
      </c>
      <c r="AA60" s="68">
        <v>1</v>
      </c>
      <c r="AB60" s="69">
        <v>1.0416666666666665</v>
      </c>
      <c r="AD60" s="67">
        <v>0.70833333333333359</v>
      </c>
      <c r="AE60" s="68">
        <v>6.9999999999999902</v>
      </c>
      <c r="AF60" s="68">
        <v>1</v>
      </c>
      <c r="AG60" s="69">
        <v>1.0416666666666665</v>
      </c>
      <c r="AI60" s="67">
        <v>0.69791666666666663</v>
      </c>
      <c r="AJ60" s="68">
        <v>7.2499999999999964</v>
      </c>
      <c r="AK60" s="68">
        <v>1</v>
      </c>
      <c r="AL60" s="69">
        <v>1.0416666666666665</v>
      </c>
      <c r="AN60" s="70">
        <v>39.999999999999986</v>
      </c>
      <c r="AP60" s="71">
        <v>18.75</v>
      </c>
      <c r="AR60" s="72">
        <v>0.53124999999999978</v>
      </c>
    </row>
    <row r="61" spans="2:44" s="47" customFormat="1" ht="16.5" thickTop="1" thickBot="1" x14ac:dyDescent="0.25">
      <c r="B61" s="65">
        <v>11106</v>
      </c>
      <c r="C61" s="66" t="s">
        <v>1463</v>
      </c>
      <c r="E61" s="67">
        <v>0.69791666666666663</v>
      </c>
      <c r="F61" s="68">
        <v>7.2499999999999964</v>
      </c>
      <c r="G61" s="68">
        <v>1</v>
      </c>
      <c r="H61" s="69">
        <v>1.0416666666666665</v>
      </c>
      <c r="J61" s="67">
        <v>0.73958333333333359</v>
      </c>
      <c r="K61" s="68">
        <v>5.2499999999999991</v>
      </c>
      <c r="L61" s="68">
        <v>1</v>
      </c>
      <c r="M61" s="69">
        <v>1.0000000000000002</v>
      </c>
      <c r="O61" s="67">
        <v>0.62499999999999967</v>
      </c>
      <c r="P61" s="68">
        <v>6.0000000000000071</v>
      </c>
      <c r="Q61" s="68">
        <v>2</v>
      </c>
      <c r="R61" s="69">
        <v>0.95833333333333326</v>
      </c>
      <c r="T61" s="67">
        <v>0.58333333333333359</v>
      </c>
      <c r="U61" s="68">
        <v>8</v>
      </c>
      <c r="V61" s="68">
        <v>2</v>
      </c>
      <c r="W61" s="69">
        <v>1.0000000000000002</v>
      </c>
      <c r="Y61" s="67">
        <v>0.62499999999999967</v>
      </c>
      <c r="Z61" s="68">
        <v>8.0000000000000142</v>
      </c>
      <c r="AA61" s="68">
        <v>1</v>
      </c>
      <c r="AB61" s="69">
        <v>1.0000000000000002</v>
      </c>
      <c r="AD61" s="67" t="s">
        <v>1418</v>
      </c>
      <c r="AE61" s="68" t="s">
        <v>1418</v>
      </c>
      <c r="AF61" s="68" t="s">
        <v>1418</v>
      </c>
      <c r="AG61" s="69" t="s">
        <v>1418</v>
      </c>
      <c r="AI61" s="67">
        <v>0.72916666666666663</v>
      </c>
      <c r="AJ61" s="68">
        <v>5.5000000000000062</v>
      </c>
      <c r="AK61" s="68">
        <v>1</v>
      </c>
      <c r="AL61" s="69">
        <v>1.0000000000000002</v>
      </c>
      <c r="AN61" s="70">
        <v>40.000000000000021</v>
      </c>
      <c r="AP61" s="71">
        <v>40</v>
      </c>
      <c r="AR61" s="72">
        <v>5.5511151231257827E-16</v>
      </c>
    </row>
    <row r="62" spans="2:44" s="47" customFormat="1" ht="16.5" thickTop="1" thickBot="1" x14ac:dyDescent="0.25">
      <c r="B62" s="65">
        <v>9540</v>
      </c>
      <c r="C62" s="66" t="s">
        <v>529</v>
      </c>
      <c r="E62" s="67">
        <v>0.70833333333333359</v>
      </c>
      <c r="F62" s="68">
        <v>6.9999999999999902</v>
      </c>
      <c r="G62" s="68">
        <v>1</v>
      </c>
      <c r="H62" s="69">
        <v>1.0416666666666665</v>
      </c>
      <c r="J62" s="67">
        <v>0.74999999999999967</v>
      </c>
      <c r="K62" s="68">
        <v>6.0000000000000044</v>
      </c>
      <c r="L62" s="68">
        <v>1</v>
      </c>
      <c r="M62" s="69">
        <v>1.0416666666666665</v>
      </c>
      <c r="O62" s="67">
        <v>0.56249999999999967</v>
      </c>
      <c r="P62" s="68">
        <v>7.5000000000000071</v>
      </c>
      <c r="Q62" s="68">
        <v>2</v>
      </c>
      <c r="R62" s="69">
        <v>0.95833333333333326</v>
      </c>
      <c r="T62" s="67">
        <v>0.70833333333333359</v>
      </c>
      <c r="U62" s="68">
        <v>6.9999999999999902</v>
      </c>
      <c r="V62" s="68">
        <v>1</v>
      </c>
      <c r="W62" s="69">
        <v>1.0416666666666665</v>
      </c>
      <c r="Y62" s="67" t="s">
        <v>1418</v>
      </c>
      <c r="Z62" s="68" t="s">
        <v>1418</v>
      </c>
      <c r="AA62" s="68" t="s">
        <v>1418</v>
      </c>
      <c r="AB62" s="69" t="s">
        <v>1418</v>
      </c>
      <c r="AD62" s="67">
        <v>0.72916666666666663</v>
      </c>
      <c r="AE62" s="68">
        <v>6.4999999999999973</v>
      </c>
      <c r="AF62" s="68">
        <v>1</v>
      </c>
      <c r="AG62" s="69">
        <v>1.0416666666666665</v>
      </c>
      <c r="AI62" s="67">
        <v>0.74999999999999967</v>
      </c>
      <c r="AJ62" s="68">
        <v>6.0000000000000044</v>
      </c>
      <c r="AK62" s="68">
        <v>1</v>
      </c>
      <c r="AL62" s="69">
        <v>1.0416666666666665</v>
      </c>
      <c r="AN62" s="70">
        <v>39.999999999999993</v>
      </c>
      <c r="AP62" s="71">
        <v>39.75</v>
      </c>
      <c r="AR62" s="72">
        <v>6.2499999999998668E-3</v>
      </c>
    </row>
    <row r="63" spans="2:44" s="47" customFormat="1" ht="16.5" thickTop="1" thickBot="1" x14ac:dyDescent="0.25">
      <c r="B63" s="65">
        <v>10117</v>
      </c>
      <c r="C63" s="66" t="s">
        <v>1464</v>
      </c>
      <c r="E63" s="67" t="s">
        <v>1418</v>
      </c>
      <c r="F63" s="68" t="s">
        <v>1418</v>
      </c>
      <c r="G63" s="68" t="s">
        <v>1418</v>
      </c>
      <c r="H63" s="69" t="s">
        <v>1418</v>
      </c>
      <c r="J63" s="67">
        <v>0.69791666666666663</v>
      </c>
      <c r="K63" s="68">
        <v>5.2499999999999991</v>
      </c>
      <c r="L63" s="68">
        <v>1</v>
      </c>
      <c r="M63" s="69">
        <v>0.95833333333333326</v>
      </c>
      <c r="O63" s="67">
        <v>0.77083333333333359</v>
      </c>
      <c r="P63" s="68">
        <v>5.4999999999999902</v>
      </c>
      <c r="Q63" s="68">
        <v>1</v>
      </c>
      <c r="R63" s="69">
        <v>1.0416666666666665</v>
      </c>
      <c r="T63" s="67">
        <v>0.61458333333333359</v>
      </c>
      <c r="U63" s="68">
        <v>7.2499999999999929</v>
      </c>
      <c r="V63" s="68">
        <v>1</v>
      </c>
      <c r="W63" s="69">
        <v>0.95833333333333326</v>
      </c>
      <c r="Y63" s="67">
        <v>0.58333333333333359</v>
      </c>
      <c r="Z63" s="68">
        <v>7.9999999999999929</v>
      </c>
      <c r="AA63" s="68">
        <v>1</v>
      </c>
      <c r="AB63" s="69">
        <v>0.95833333333333326</v>
      </c>
      <c r="AD63" s="67" t="s">
        <v>1418</v>
      </c>
      <c r="AE63" s="68" t="s">
        <v>1418</v>
      </c>
      <c r="AF63" s="68" t="s">
        <v>1418</v>
      </c>
      <c r="AG63" s="69" t="s">
        <v>1418</v>
      </c>
      <c r="AI63" s="67">
        <v>0.70833333333333359</v>
      </c>
      <c r="AJ63" s="68">
        <v>5.9999999999999991</v>
      </c>
      <c r="AK63" s="68">
        <v>1</v>
      </c>
      <c r="AL63" s="69">
        <v>1.0000000000000002</v>
      </c>
      <c r="AN63" s="70">
        <v>31.999999999999975</v>
      </c>
      <c r="AP63" s="71">
        <v>26.5</v>
      </c>
      <c r="AR63" s="72">
        <v>0.17187499999999933</v>
      </c>
    </row>
    <row r="64" spans="2:44" s="47" customFormat="1" ht="16.5" thickTop="1" thickBot="1" x14ac:dyDescent="0.25">
      <c r="B64" s="65">
        <v>8809</v>
      </c>
      <c r="C64" s="66" t="s">
        <v>1465</v>
      </c>
      <c r="E64" s="67">
        <v>0.83333333333333359</v>
      </c>
      <c r="F64" s="68">
        <v>3.9999999999999991</v>
      </c>
      <c r="G64" s="68">
        <v>0</v>
      </c>
      <c r="H64" s="69">
        <v>1.0000000000000002</v>
      </c>
      <c r="J64" s="67" t="s">
        <v>1418</v>
      </c>
      <c r="K64" s="68" t="s">
        <v>1418</v>
      </c>
      <c r="L64" s="68" t="s">
        <v>1418</v>
      </c>
      <c r="M64" s="69" t="s">
        <v>1418</v>
      </c>
      <c r="O64" s="67">
        <v>0.83333333333333359</v>
      </c>
      <c r="P64" s="68">
        <v>3.9999999999999991</v>
      </c>
      <c r="Q64" s="68">
        <v>0</v>
      </c>
      <c r="R64" s="69">
        <v>1.0000000000000002</v>
      </c>
      <c r="T64" s="67" t="s">
        <v>1418</v>
      </c>
      <c r="U64" s="68" t="s">
        <v>1418</v>
      </c>
      <c r="V64" s="68" t="s">
        <v>1418</v>
      </c>
      <c r="W64" s="69" t="s">
        <v>1418</v>
      </c>
      <c r="Y64" s="67">
        <v>0.83333333333333359</v>
      </c>
      <c r="Z64" s="68">
        <v>3.9999999999999991</v>
      </c>
      <c r="AA64" s="68">
        <v>0</v>
      </c>
      <c r="AB64" s="69">
        <v>1.0000000000000002</v>
      </c>
      <c r="AD64" s="67">
        <v>0.83333333333333359</v>
      </c>
      <c r="AE64" s="68">
        <v>3.9999999999999991</v>
      </c>
      <c r="AF64" s="68">
        <v>0</v>
      </c>
      <c r="AG64" s="69">
        <v>1.0000000000000002</v>
      </c>
      <c r="AI64" s="67">
        <v>0.83333333333333359</v>
      </c>
      <c r="AJ64" s="68">
        <v>3.9999999999999991</v>
      </c>
      <c r="AK64" s="68">
        <v>0</v>
      </c>
      <c r="AL64" s="69">
        <v>1.0000000000000002</v>
      </c>
      <c r="AN64" s="70">
        <v>19.999999999999996</v>
      </c>
      <c r="AP64" s="71">
        <v>20</v>
      </c>
      <c r="AR64" s="72">
        <v>-2.2204460492503131E-16</v>
      </c>
    </row>
    <row r="65" spans="2:44" s="47" customFormat="1" ht="16.5" thickTop="1" thickBot="1" x14ac:dyDescent="0.25">
      <c r="B65" s="65">
        <v>10188</v>
      </c>
      <c r="C65" s="66" t="s">
        <v>1466</v>
      </c>
      <c r="E65" s="67" t="s">
        <v>1418</v>
      </c>
      <c r="F65" s="68" t="s">
        <v>1418</v>
      </c>
      <c r="G65" s="68" t="s">
        <v>1418</v>
      </c>
      <c r="H65" s="69" t="s">
        <v>1418</v>
      </c>
      <c r="J65" s="67">
        <v>0.83333333333333359</v>
      </c>
      <c r="K65" s="68">
        <v>3.9999999999999991</v>
      </c>
      <c r="L65" s="68">
        <v>0</v>
      </c>
      <c r="M65" s="69">
        <v>1.0000000000000002</v>
      </c>
      <c r="O65" s="67">
        <v>0.83333333333333359</v>
      </c>
      <c r="P65" s="68">
        <v>3.9999999999999991</v>
      </c>
      <c r="Q65" s="68">
        <v>0</v>
      </c>
      <c r="R65" s="69">
        <v>1.0000000000000002</v>
      </c>
      <c r="T65" s="67" t="s">
        <v>1418</v>
      </c>
      <c r="U65" s="68" t="s">
        <v>1418</v>
      </c>
      <c r="V65" s="68" t="s">
        <v>1418</v>
      </c>
      <c r="W65" s="69" t="s">
        <v>1418</v>
      </c>
      <c r="Y65" s="67">
        <v>0.83333333333333359</v>
      </c>
      <c r="Z65" s="68">
        <v>3.9999999999999991</v>
      </c>
      <c r="AA65" s="68">
        <v>0</v>
      </c>
      <c r="AB65" s="69">
        <v>1.0000000000000002</v>
      </c>
      <c r="AD65" s="67">
        <v>0.83333333333333359</v>
      </c>
      <c r="AE65" s="68">
        <v>3.9999999999999991</v>
      </c>
      <c r="AF65" s="68">
        <v>0</v>
      </c>
      <c r="AG65" s="69">
        <v>1.0000000000000002</v>
      </c>
      <c r="AI65" s="67">
        <v>0.83333333333333359</v>
      </c>
      <c r="AJ65" s="68">
        <v>3.9999999999999991</v>
      </c>
      <c r="AK65" s="68">
        <v>0</v>
      </c>
      <c r="AL65" s="69">
        <v>1.0000000000000002</v>
      </c>
      <c r="AN65" s="70">
        <v>19.999999999999996</v>
      </c>
      <c r="AP65" s="71">
        <v>20</v>
      </c>
      <c r="AR65" s="72">
        <v>-2.2204460492503131E-16</v>
      </c>
    </row>
    <row r="66" spans="2:44" ht="15.75" customHeight="1" thickTop="1" x14ac:dyDescent="0.2"/>
  </sheetData>
  <dataConsolidate/>
  <mergeCells count="7">
    <mergeCell ref="E2:H2"/>
    <mergeCell ref="T2:W2"/>
    <mergeCell ref="AI2:AL2"/>
    <mergeCell ref="J2:M2"/>
    <mergeCell ref="O2:R2"/>
    <mergeCell ref="Y2:AB2"/>
    <mergeCell ref="AD2:AG2"/>
  </mergeCells>
  <conditionalFormatting sqref="J6:J65 E6:E65 O6:O65 T6:T65 Y6:Y65 AD6:AD65 AI6:AI65">
    <cfRule type="expression" dxfId="4" priority="5">
      <formula>F6&lt;=3</formula>
    </cfRule>
  </conditionalFormatting>
  <conditionalFormatting sqref="E6:H65 J6:M65 O6:R65 T6:W65 Y6:AB65 AD6:AG65 AI6:AL65">
    <cfRule type="expression" dxfId="3" priority="4">
      <formula>E6=""</formula>
    </cfRule>
  </conditionalFormatting>
  <conditionalFormatting sqref="AN6:AN65">
    <cfRule type="expression" dxfId="2" priority="3">
      <formula>AN6=""</formula>
    </cfRule>
  </conditionalFormatting>
  <conditionalFormatting sqref="AR6:AR65">
    <cfRule type="expression" dxfId="1" priority="1">
      <formula>AR6=""</formula>
    </cfRule>
  </conditionalFormatting>
  <conditionalFormatting sqref="AP6:AP65">
    <cfRule type="expression" dxfId="0" priority="2">
      <formula>AP6=""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Q1002"/>
  <sheetViews>
    <sheetView showGridLines="0" workbookViewId="0">
      <pane xSplit="4" topLeftCell="E1" activePane="topRight" state="frozen"/>
      <selection pane="topRight" activeCell="F2" sqref="F2"/>
    </sheetView>
  </sheetViews>
  <sheetFormatPr baseColWidth="10" defaultColWidth="14.42578125" defaultRowHeight="15.75" customHeight="1" x14ac:dyDescent="0.2"/>
  <cols>
    <col min="1" max="1" width="3.140625" customWidth="1"/>
    <col min="2" max="2" width="6.28515625" customWidth="1"/>
    <col min="3" max="3" width="17.7109375" customWidth="1"/>
    <col min="4" max="4" width="1.5703125" customWidth="1"/>
    <col min="5" max="5" width="14.42578125" customWidth="1"/>
    <col min="6" max="7" width="4.85546875" customWidth="1"/>
    <col min="8" max="8" width="14.42578125" customWidth="1"/>
    <col min="9" max="9" width="1.5703125" customWidth="1"/>
    <col min="10" max="10" width="14.42578125" customWidth="1"/>
    <col min="11" max="12" width="4.85546875" customWidth="1"/>
    <col min="13" max="13" width="14.42578125" customWidth="1"/>
    <col min="14" max="14" width="1.5703125" customWidth="1"/>
    <col min="15" max="15" width="14.42578125" customWidth="1"/>
    <col min="16" max="17" width="4.85546875" customWidth="1"/>
    <col min="18" max="18" width="14.42578125" customWidth="1"/>
    <col min="19" max="19" width="1.5703125" customWidth="1"/>
    <col min="20" max="20" width="14.42578125" customWidth="1"/>
    <col min="21" max="22" width="4.85546875" customWidth="1"/>
    <col min="23" max="23" width="14.42578125" customWidth="1"/>
    <col min="24" max="24" width="1.5703125" customWidth="1"/>
    <col min="25" max="25" width="14.42578125" customWidth="1"/>
    <col min="26" max="27" width="4.85546875" customWidth="1"/>
    <col min="28" max="28" width="14.42578125" customWidth="1"/>
    <col min="29" max="29" width="1.5703125" customWidth="1"/>
    <col min="30" max="30" width="14.42578125" customWidth="1"/>
    <col min="31" max="32" width="4.85546875" customWidth="1"/>
    <col min="33" max="33" width="14.42578125" customWidth="1"/>
    <col min="34" max="34" width="1.5703125" customWidth="1"/>
    <col min="35" max="35" width="14.42578125" customWidth="1"/>
    <col min="36" max="37" width="4.85546875" customWidth="1"/>
    <col min="38" max="38" width="14.42578125" customWidth="1"/>
    <col min="39" max="39" width="1.5703125" customWidth="1"/>
    <col min="40" max="40" width="14.42578125" customWidth="1"/>
    <col min="41" max="42" width="4.85546875" customWidth="1"/>
    <col min="43" max="43" width="14.42578125" customWidth="1"/>
  </cols>
  <sheetData>
    <row r="1" spans="1:43" ht="11.25" customHeight="1" x14ac:dyDescent="0.25">
      <c r="A1" s="1">
        <v>19</v>
      </c>
      <c r="B1" s="2">
        <v>22</v>
      </c>
      <c r="C1" s="3"/>
      <c r="D1" s="3"/>
      <c r="E1" s="4">
        <v>65</v>
      </c>
      <c r="F1" s="3"/>
      <c r="G1" s="3"/>
      <c r="H1" s="5"/>
      <c r="I1" s="3"/>
      <c r="J1" s="4">
        <v>65</v>
      </c>
      <c r="K1" s="3"/>
      <c r="L1" s="3"/>
      <c r="M1" s="5"/>
      <c r="N1" s="3"/>
      <c r="O1" s="4">
        <v>65</v>
      </c>
      <c r="P1" s="3"/>
      <c r="Q1" s="3"/>
      <c r="R1" s="5"/>
      <c r="S1" s="3"/>
      <c r="T1" s="4">
        <v>65</v>
      </c>
      <c r="U1" s="3"/>
      <c r="V1" s="3"/>
      <c r="W1" s="5"/>
      <c r="X1" s="3"/>
      <c r="Y1" s="4">
        <v>65</v>
      </c>
      <c r="Z1" s="3"/>
      <c r="AA1" s="3"/>
      <c r="AB1" s="5"/>
      <c r="AC1" s="3"/>
      <c r="AD1" s="4">
        <v>65</v>
      </c>
      <c r="AE1" s="3"/>
      <c r="AF1" s="3"/>
      <c r="AG1" s="5"/>
      <c r="AH1" s="3"/>
      <c r="AI1" s="4">
        <v>65</v>
      </c>
      <c r="AJ1" s="3"/>
      <c r="AK1" s="3"/>
      <c r="AL1" s="5"/>
      <c r="AM1" s="3"/>
      <c r="AN1" s="3"/>
      <c r="AO1" s="3"/>
      <c r="AP1" s="3"/>
      <c r="AQ1" s="3"/>
    </row>
    <row r="2" spans="1:43" ht="11.25" customHeight="1" x14ac:dyDescent="0.2">
      <c r="A2" s="6"/>
      <c r="B2" s="6"/>
      <c r="C2" s="6"/>
      <c r="D2" s="6"/>
      <c r="E2" s="7">
        <v>42863</v>
      </c>
      <c r="F2" s="8"/>
      <c r="G2" s="8"/>
      <c r="H2" s="8"/>
      <c r="I2" s="6"/>
      <c r="J2" s="7">
        <v>42864</v>
      </c>
      <c r="K2" s="8"/>
      <c r="L2" s="8"/>
      <c r="M2" s="8"/>
      <c r="N2" s="6"/>
      <c r="O2" s="7">
        <v>42865</v>
      </c>
      <c r="P2" s="8"/>
      <c r="Q2" s="8"/>
      <c r="R2" s="8"/>
      <c r="S2" s="6"/>
      <c r="T2" s="7">
        <v>42866</v>
      </c>
      <c r="U2" s="8"/>
      <c r="V2" s="8"/>
      <c r="W2" s="8"/>
      <c r="X2" s="6"/>
      <c r="Y2" s="7">
        <v>42867</v>
      </c>
      <c r="Z2" s="8"/>
      <c r="AA2" s="8"/>
      <c r="AB2" s="8"/>
      <c r="AC2" s="6"/>
      <c r="AD2" s="7">
        <v>42868</v>
      </c>
      <c r="AE2" s="8"/>
      <c r="AF2" s="8"/>
      <c r="AG2" s="8"/>
      <c r="AH2" s="6"/>
      <c r="AI2" s="7">
        <v>42869</v>
      </c>
      <c r="AJ2" s="8"/>
      <c r="AK2" s="8"/>
      <c r="AL2" s="8"/>
      <c r="AM2" s="6"/>
      <c r="AN2" s="9" t="s">
        <v>0</v>
      </c>
      <c r="AO2" s="9"/>
      <c r="AP2" s="9"/>
      <c r="AQ2" s="9"/>
    </row>
    <row r="3" spans="1:43" ht="11.25" customHeight="1" x14ac:dyDescent="0.25">
      <c r="A3" s="3"/>
      <c r="B3" s="1">
        <v>4</v>
      </c>
      <c r="C3" s="1" t="s">
        <v>1</v>
      </c>
      <c r="D3" s="3"/>
      <c r="E3" s="5"/>
      <c r="F3" s="3"/>
      <c r="G3" s="3"/>
      <c r="H3" s="5"/>
      <c r="I3" s="3"/>
      <c r="J3" s="5"/>
      <c r="K3" s="3"/>
      <c r="L3" s="3"/>
      <c r="M3" s="5"/>
      <c r="N3" s="3"/>
      <c r="O3" s="5"/>
      <c r="P3" s="3"/>
      <c r="Q3" s="3"/>
      <c r="R3" s="5"/>
      <c r="S3" s="3"/>
      <c r="T3" s="5"/>
      <c r="U3" s="3"/>
      <c r="V3" s="3"/>
      <c r="W3" s="5"/>
      <c r="X3" s="3"/>
      <c r="Y3" s="5"/>
      <c r="Z3" s="3"/>
      <c r="AA3" s="3"/>
      <c r="AB3" s="5"/>
      <c r="AC3" s="3"/>
      <c r="AD3" s="5"/>
      <c r="AE3" s="3"/>
      <c r="AF3" s="3"/>
      <c r="AG3" s="5"/>
      <c r="AH3" s="3"/>
      <c r="AI3" s="5"/>
      <c r="AJ3" s="3"/>
      <c r="AK3" s="3"/>
      <c r="AL3" s="5"/>
      <c r="AM3" s="3"/>
      <c r="AN3" s="10"/>
      <c r="AO3" s="10"/>
      <c r="AP3" s="10"/>
      <c r="AQ3" s="10"/>
    </row>
    <row r="4" spans="1:43" ht="11.25" customHeight="1" x14ac:dyDescent="0.25">
      <c r="A4" s="3"/>
      <c r="B4" s="1" t="s">
        <v>2</v>
      </c>
      <c r="C4" s="11" t="s">
        <v>3</v>
      </c>
      <c r="E4" s="12" t="s">
        <v>4</v>
      </c>
      <c r="F4" s="14" t="s">
        <v>5</v>
      </c>
      <c r="G4" s="14" t="s">
        <v>6</v>
      </c>
      <c r="H4" s="15" t="s">
        <v>7</v>
      </c>
      <c r="I4" s="16"/>
      <c r="J4" s="17" t="s">
        <v>4</v>
      </c>
      <c r="K4" s="14" t="s">
        <v>5</v>
      </c>
      <c r="L4" s="14" t="s">
        <v>6</v>
      </c>
      <c r="M4" s="15" t="s">
        <v>7</v>
      </c>
      <c r="N4" s="16"/>
      <c r="O4" s="17" t="s">
        <v>4</v>
      </c>
      <c r="P4" s="14" t="s">
        <v>5</v>
      </c>
      <c r="Q4" s="14" t="s">
        <v>6</v>
      </c>
      <c r="R4" s="15" t="s">
        <v>7</v>
      </c>
      <c r="S4" s="16"/>
      <c r="T4" s="17" t="s">
        <v>4</v>
      </c>
      <c r="U4" s="14" t="s">
        <v>5</v>
      </c>
      <c r="V4" s="14" t="s">
        <v>6</v>
      </c>
      <c r="W4" s="15" t="s">
        <v>7</v>
      </c>
      <c r="X4" s="16"/>
      <c r="Y4" s="17" t="s">
        <v>4</v>
      </c>
      <c r="Z4" s="14" t="s">
        <v>5</v>
      </c>
      <c r="AA4" s="14" t="s">
        <v>6</v>
      </c>
      <c r="AB4" s="15" t="s">
        <v>7</v>
      </c>
      <c r="AC4" s="16"/>
      <c r="AD4" s="17" t="s">
        <v>4</v>
      </c>
      <c r="AE4" s="14" t="s">
        <v>5</v>
      </c>
      <c r="AF4" s="14" t="s">
        <v>6</v>
      </c>
      <c r="AG4" s="15" t="s">
        <v>7</v>
      </c>
      <c r="AH4" s="16"/>
      <c r="AI4" s="17" t="s">
        <v>4</v>
      </c>
      <c r="AJ4" s="14" t="s">
        <v>5</v>
      </c>
      <c r="AK4" s="14" t="s">
        <v>6</v>
      </c>
      <c r="AL4" s="18" t="s">
        <v>7</v>
      </c>
      <c r="AM4" s="13"/>
      <c r="AN4" s="10"/>
      <c r="AO4" s="10"/>
      <c r="AP4" s="10"/>
      <c r="AQ4" s="10"/>
    </row>
    <row r="5" spans="1:43" ht="11.25" customHeight="1" x14ac:dyDescent="0.25">
      <c r="A5" s="3"/>
      <c r="B5" s="3"/>
      <c r="C5" s="3"/>
      <c r="D5" s="3"/>
      <c r="E5" s="19"/>
      <c r="F5" s="20"/>
      <c r="G5" s="20"/>
      <c r="H5" s="21"/>
      <c r="I5" s="16"/>
      <c r="J5" s="22"/>
      <c r="K5" s="20"/>
      <c r="L5" s="20"/>
      <c r="M5" s="21"/>
      <c r="N5" s="16"/>
      <c r="O5" s="22"/>
      <c r="P5" s="20"/>
      <c r="Q5" s="20"/>
      <c r="R5" s="21"/>
      <c r="S5" s="16"/>
      <c r="T5" s="22"/>
      <c r="U5" s="20"/>
      <c r="V5" s="20"/>
      <c r="W5" s="21"/>
      <c r="X5" s="16"/>
      <c r="Y5" s="22"/>
      <c r="Z5" s="20"/>
      <c r="AA5" s="20"/>
      <c r="AB5" s="21"/>
      <c r="AC5" s="16"/>
      <c r="AD5" s="22"/>
      <c r="AE5" s="20"/>
      <c r="AF5" s="20"/>
      <c r="AG5" s="21"/>
      <c r="AH5" s="16"/>
      <c r="AI5" s="22"/>
      <c r="AJ5" s="20"/>
      <c r="AK5" s="20"/>
      <c r="AL5" s="19"/>
      <c r="AM5" s="13"/>
      <c r="AN5" s="3"/>
      <c r="AO5" s="3"/>
      <c r="AP5" s="3"/>
      <c r="AQ5" s="3"/>
    </row>
    <row r="6" spans="1:43" ht="11.25" customHeight="1" x14ac:dyDescent="0.25">
      <c r="A6" s="3"/>
      <c r="B6" s="23">
        <v>9465</v>
      </c>
      <c r="C6" s="24" t="s">
        <v>8</v>
      </c>
      <c r="D6" s="3"/>
      <c r="E6" s="25"/>
      <c r="F6" s="26"/>
      <c r="G6" s="27"/>
      <c r="H6" s="28"/>
      <c r="I6" s="29"/>
      <c r="J6" s="30"/>
      <c r="K6" s="27"/>
      <c r="L6" s="27"/>
      <c r="M6" s="28"/>
      <c r="N6" s="29"/>
      <c r="O6" s="30"/>
      <c r="P6" s="27"/>
      <c r="Q6" s="27"/>
      <c r="R6" s="28"/>
      <c r="S6" s="29"/>
      <c r="T6" s="30"/>
      <c r="U6" s="27"/>
      <c r="V6" s="27"/>
      <c r="W6" s="28"/>
      <c r="X6" s="29"/>
      <c r="Y6" s="30"/>
      <c r="Z6" s="27"/>
      <c r="AA6" s="27"/>
      <c r="AB6" s="28"/>
      <c r="AC6" s="29"/>
      <c r="AD6" s="30"/>
      <c r="AE6" s="27"/>
      <c r="AF6" s="27"/>
      <c r="AG6" s="28"/>
      <c r="AH6" s="29"/>
      <c r="AI6" s="30"/>
      <c r="AJ6" s="27"/>
      <c r="AK6" s="27"/>
      <c r="AL6" s="31"/>
      <c r="AM6" s="32"/>
      <c r="AN6" s="33" t="s">
        <v>12</v>
      </c>
      <c r="AO6" s="34"/>
      <c r="AP6" s="34"/>
      <c r="AQ6" s="34"/>
    </row>
    <row r="7" spans="1:43" ht="11.25" customHeight="1" x14ac:dyDescent="0.25">
      <c r="A7" s="3"/>
      <c r="B7" s="23">
        <v>9345</v>
      </c>
      <c r="C7" s="24" t="s">
        <v>24</v>
      </c>
      <c r="D7" s="3"/>
      <c r="E7" s="25"/>
      <c r="F7" s="26"/>
      <c r="G7" s="27"/>
      <c r="H7" s="28"/>
      <c r="I7" s="29"/>
      <c r="J7" s="30"/>
      <c r="K7" s="27"/>
      <c r="L7" s="27"/>
      <c r="M7" s="28"/>
      <c r="N7" s="29"/>
      <c r="O7" s="30"/>
      <c r="P7" s="27"/>
      <c r="Q7" s="27"/>
      <c r="R7" s="28"/>
      <c r="S7" s="29"/>
      <c r="T7" s="30"/>
      <c r="U7" s="27"/>
      <c r="V7" s="27"/>
      <c r="W7" s="28"/>
      <c r="X7" s="29"/>
      <c r="Y7" s="30"/>
      <c r="Z7" s="27"/>
      <c r="AA7" s="27"/>
      <c r="AB7" s="28"/>
      <c r="AC7" s="29"/>
      <c r="AD7" s="30"/>
      <c r="AE7" s="27"/>
      <c r="AF7" s="27"/>
      <c r="AG7" s="28"/>
      <c r="AH7" s="29"/>
      <c r="AI7" s="30"/>
      <c r="AJ7" s="27"/>
      <c r="AK7" s="27"/>
      <c r="AL7" s="31"/>
      <c r="AM7" s="32"/>
      <c r="AN7" s="33" t="s">
        <v>12</v>
      </c>
      <c r="AO7" s="34"/>
      <c r="AP7" s="34"/>
      <c r="AQ7" s="34"/>
    </row>
    <row r="8" spans="1:43" ht="11.25" customHeight="1" x14ac:dyDescent="0.25">
      <c r="A8" s="3"/>
      <c r="B8" s="23">
        <v>9441</v>
      </c>
      <c r="C8" s="24" t="s">
        <v>25</v>
      </c>
      <c r="D8" s="3"/>
      <c r="E8" s="35">
        <v>0.52083333333333337</v>
      </c>
      <c r="F8" s="36" t="s">
        <v>20</v>
      </c>
      <c r="G8" s="37" t="s">
        <v>16</v>
      </c>
      <c r="H8" s="38">
        <v>0.91666666666666663</v>
      </c>
      <c r="I8" s="29"/>
      <c r="J8" s="30"/>
      <c r="K8" s="27"/>
      <c r="L8" s="27"/>
      <c r="M8" s="28"/>
      <c r="N8" s="29"/>
      <c r="O8" s="39">
        <v>0.36458333333333331</v>
      </c>
      <c r="P8" s="37" t="s">
        <v>27</v>
      </c>
      <c r="Q8" s="37" t="s">
        <v>11</v>
      </c>
      <c r="R8" s="38">
        <v>0.73958333333333337</v>
      </c>
      <c r="S8" s="29"/>
      <c r="T8" s="39">
        <v>0.36458333333333331</v>
      </c>
      <c r="U8" s="37" t="s">
        <v>26</v>
      </c>
      <c r="V8" s="37" t="s">
        <v>22</v>
      </c>
      <c r="W8" s="38">
        <v>0.73958333333333337</v>
      </c>
      <c r="X8" s="29"/>
      <c r="Y8" s="39">
        <v>0.36458333333333331</v>
      </c>
      <c r="Z8" s="37" t="s">
        <v>28</v>
      </c>
      <c r="AA8" s="37" t="s">
        <v>11</v>
      </c>
      <c r="AB8" s="38">
        <v>0.77083333333333337</v>
      </c>
      <c r="AC8" s="29"/>
      <c r="AD8" s="30"/>
      <c r="AE8" s="27"/>
      <c r="AF8" s="27"/>
      <c r="AG8" s="28"/>
      <c r="AH8" s="29"/>
      <c r="AI8" s="39">
        <v>0.36458333333333331</v>
      </c>
      <c r="AJ8" s="37" t="s">
        <v>14</v>
      </c>
      <c r="AK8" s="37" t="s">
        <v>11</v>
      </c>
      <c r="AL8" s="40">
        <v>0.70833333333333337</v>
      </c>
      <c r="AM8" s="32"/>
      <c r="AN8" s="33" t="s">
        <v>23</v>
      </c>
      <c r="AO8" s="34"/>
      <c r="AP8" s="34"/>
      <c r="AQ8" s="34"/>
    </row>
    <row r="9" spans="1:43" ht="11.25" customHeight="1" x14ac:dyDescent="0.25">
      <c r="A9" s="3"/>
      <c r="B9" s="23">
        <v>10147</v>
      </c>
      <c r="C9" s="24" t="s">
        <v>9</v>
      </c>
      <c r="D9" s="3"/>
      <c r="E9" s="35">
        <v>0.5</v>
      </c>
      <c r="F9" s="36" t="s">
        <v>27</v>
      </c>
      <c r="G9" s="37" t="s">
        <v>11</v>
      </c>
      <c r="H9" s="38">
        <v>0.875</v>
      </c>
      <c r="I9" s="29"/>
      <c r="J9" s="39">
        <v>0.36458333333333331</v>
      </c>
      <c r="K9" s="37" t="s">
        <v>20</v>
      </c>
      <c r="L9" s="37" t="s">
        <v>11</v>
      </c>
      <c r="M9" s="38">
        <v>0.71875</v>
      </c>
      <c r="N9" s="29"/>
      <c r="O9" s="39">
        <v>0.36458333333333331</v>
      </c>
      <c r="P9" s="37" t="s">
        <v>20</v>
      </c>
      <c r="Q9" s="37" t="s">
        <v>11</v>
      </c>
      <c r="R9" s="38">
        <v>0.71875</v>
      </c>
      <c r="S9" s="29"/>
      <c r="T9" s="39">
        <v>0.36458333333333331</v>
      </c>
      <c r="U9" s="37" t="s">
        <v>33</v>
      </c>
      <c r="V9" s="37" t="s">
        <v>11</v>
      </c>
      <c r="W9" s="38">
        <v>0.72916666666666663</v>
      </c>
      <c r="X9" s="29"/>
      <c r="Y9" s="39">
        <v>0.36458333333333331</v>
      </c>
      <c r="Z9" s="37" t="s">
        <v>34</v>
      </c>
      <c r="AA9" s="37" t="s">
        <v>11</v>
      </c>
      <c r="AB9" s="38">
        <v>0.79166666666666663</v>
      </c>
      <c r="AC9" s="29"/>
      <c r="AD9" s="30"/>
      <c r="AE9" s="27"/>
      <c r="AF9" s="27"/>
      <c r="AG9" s="28"/>
      <c r="AH9" s="29"/>
      <c r="AI9" s="30"/>
      <c r="AJ9" s="27"/>
      <c r="AK9" s="27"/>
      <c r="AL9" s="31"/>
      <c r="AM9" s="32"/>
      <c r="AN9" s="33" t="s">
        <v>23</v>
      </c>
      <c r="AO9" s="34"/>
      <c r="AP9" s="34"/>
      <c r="AQ9" s="34"/>
    </row>
    <row r="10" spans="1:43" ht="11.25" customHeight="1" x14ac:dyDescent="0.25">
      <c r="A10" s="3"/>
      <c r="B10" s="23">
        <v>9186</v>
      </c>
      <c r="C10" s="24" t="s">
        <v>30</v>
      </c>
      <c r="D10" s="3"/>
      <c r="E10" s="35">
        <v>0.36458333333333331</v>
      </c>
      <c r="F10" s="36" t="s">
        <v>33</v>
      </c>
      <c r="G10" s="37" t="s">
        <v>11</v>
      </c>
      <c r="H10" s="38">
        <v>0.72916666666666663</v>
      </c>
      <c r="I10" s="29"/>
      <c r="J10" s="39">
        <v>0.36458333333333331</v>
      </c>
      <c r="K10" s="37" t="s">
        <v>33</v>
      </c>
      <c r="L10" s="37" t="s">
        <v>11</v>
      </c>
      <c r="M10" s="38">
        <v>0.72916666666666663</v>
      </c>
      <c r="N10" s="29"/>
      <c r="O10" s="30"/>
      <c r="P10" s="27"/>
      <c r="Q10" s="27"/>
      <c r="R10" s="28"/>
      <c r="S10" s="29"/>
      <c r="T10" s="30"/>
      <c r="U10" s="27"/>
      <c r="V10" s="27"/>
      <c r="W10" s="28"/>
      <c r="X10" s="29"/>
      <c r="Y10" s="39">
        <v>0.45833333333333331</v>
      </c>
      <c r="Z10" s="37" t="s">
        <v>26</v>
      </c>
      <c r="AA10" s="37" t="s">
        <v>11</v>
      </c>
      <c r="AB10" s="38">
        <v>0.85416666666666663</v>
      </c>
      <c r="AC10" s="29"/>
      <c r="AD10" s="39">
        <v>0.36458333333333331</v>
      </c>
      <c r="AE10" s="37" t="s">
        <v>13</v>
      </c>
      <c r="AF10" s="37" t="s">
        <v>11</v>
      </c>
      <c r="AG10" s="38">
        <v>0.75</v>
      </c>
      <c r="AH10" s="29"/>
      <c r="AI10" s="39">
        <v>0.36458333333333331</v>
      </c>
      <c r="AJ10" s="37" t="s">
        <v>33</v>
      </c>
      <c r="AK10" s="37" t="s">
        <v>11</v>
      </c>
      <c r="AL10" s="40">
        <v>0.72916666666666663</v>
      </c>
      <c r="AM10" s="32"/>
      <c r="AN10" s="33" t="s">
        <v>23</v>
      </c>
      <c r="AO10" s="34"/>
      <c r="AP10" s="34"/>
      <c r="AQ10" s="34"/>
    </row>
    <row r="11" spans="1:43" ht="11.25" customHeight="1" x14ac:dyDescent="0.25">
      <c r="A11" s="3"/>
      <c r="B11" s="23">
        <v>9449</v>
      </c>
      <c r="C11" s="24" t="s">
        <v>39</v>
      </c>
      <c r="D11" s="3"/>
      <c r="E11" s="25"/>
      <c r="F11" s="26"/>
      <c r="G11" s="27"/>
      <c r="H11" s="28"/>
      <c r="I11" s="29"/>
      <c r="J11" s="39">
        <v>0.5</v>
      </c>
      <c r="K11" s="37" t="s">
        <v>19</v>
      </c>
      <c r="L11" s="37" t="s">
        <v>16</v>
      </c>
      <c r="M11" s="38">
        <v>0.95833333333333337</v>
      </c>
      <c r="N11" s="29"/>
      <c r="O11" s="39">
        <v>0.40625</v>
      </c>
      <c r="P11" s="37" t="s">
        <v>38</v>
      </c>
      <c r="Q11" s="37" t="s">
        <v>11</v>
      </c>
      <c r="R11" s="38">
        <v>0.70833333333333337</v>
      </c>
      <c r="S11" s="29"/>
      <c r="T11" s="39">
        <v>0.54166666666666663</v>
      </c>
      <c r="U11" s="37" t="s">
        <v>41</v>
      </c>
      <c r="V11" s="37" t="s">
        <v>11</v>
      </c>
      <c r="W11" s="38">
        <v>0.75</v>
      </c>
      <c r="X11" s="29"/>
      <c r="Y11" s="39">
        <v>0.47916666666666669</v>
      </c>
      <c r="Z11" s="37" t="s">
        <v>42</v>
      </c>
      <c r="AA11" s="37" t="s">
        <v>12</v>
      </c>
      <c r="AB11" s="38">
        <v>0.6875</v>
      </c>
      <c r="AC11" s="29"/>
      <c r="AD11" s="39">
        <v>0.36458333333333331</v>
      </c>
      <c r="AE11" s="37" t="s">
        <v>14</v>
      </c>
      <c r="AF11" s="37" t="s">
        <v>11</v>
      </c>
      <c r="AG11" s="38">
        <v>0.70833333333333337</v>
      </c>
      <c r="AH11" s="29"/>
      <c r="AI11" s="39">
        <v>0.5625</v>
      </c>
      <c r="AJ11" s="37" t="s">
        <v>26</v>
      </c>
      <c r="AK11" s="37" t="s">
        <v>16</v>
      </c>
      <c r="AL11" s="40">
        <v>0</v>
      </c>
      <c r="AM11" s="32"/>
      <c r="AN11" s="33" t="s">
        <v>23</v>
      </c>
      <c r="AO11" s="34"/>
      <c r="AP11" s="34"/>
      <c r="AQ11" s="34"/>
    </row>
    <row r="12" spans="1:43" ht="11.25" customHeight="1" x14ac:dyDescent="0.25">
      <c r="A12" s="3"/>
      <c r="B12" s="23">
        <v>8259</v>
      </c>
      <c r="C12" s="24" t="s">
        <v>44</v>
      </c>
      <c r="D12" s="3"/>
      <c r="E12" s="35">
        <v>0.47916666666666669</v>
      </c>
      <c r="F12" s="36" t="s">
        <v>31</v>
      </c>
      <c r="G12" s="37" t="s">
        <v>11</v>
      </c>
      <c r="H12" s="38">
        <v>0.8125</v>
      </c>
      <c r="I12" s="29"/>
      <c r="J12" s="39">
        <v>0.5</v>
      </c>
      <c r="K12" s="37" t="s">
        <v>31</v>
      </c>
      <c r="L12" s="37" t="s">
        <v>16</v>
      </c>
      <c r="M12" s="38">
        <v>0.875</v>
      </c>
      <c r="N12" s="29"/>
      <c r="O12" s="30"/>
      <c r="P12" s="27"/>
      <c r="Q12" s="27"/>
      <c r="R12" s="28"/>
      <c r="S12" s="29"/>
      <c r="T12" s="30"/>
      <c r="U12" s="27"/>
      <c r="V12" s="27"/>
      <c r="W12" s="28"/>
      <c r="X12" s="29"/>
      <c r="Y12" s="30"/>
      <c r="Z12" s="27"/>
      <c r="AA12" s="27"/>
      <c r="AB12" s="28"/>
      <c r="AC12" s="29"/>
      <c r="AD12" s="39">
        <v>0.47916666666666669</v>
      </c>
      <c r="AE12" s="37" t="s">
        <v>46</v>
      </c>
      <c r="AF12" s="37" t="s">
        <v>16</v>
      </c>
      <c r="AG12" s="38">
        <v>0.95833333333333337</v>
      </c>
      <c r="AH12" s="29"/>
      <c r="AI12" s="39">
        <v>0.52083333333333337</v>
      </c>
      <c r="AJ12" s="37" t="s">
        <v>26</v>
      </c>
      <c r="AK12" s="37" t="s">
        <v>16</v>
      </c>
      <c r="AL12" s="40">
        <v>0.95833333333333337</v>
      </c>
      <c r="AM12" s="32"/>
      <c r="AN12" s="33" t="s">
        <v>17</v>
      </c>
      <c r="AO12" s="34"/>
      <c r="AP12" s="34"/>
      <c r="AQ12" s="34"/>
    </row>
    <row r="13" spans="1:43" ht="11.25" customHeight="1" x14ac:dyDescent="0.25">
      <c r="A13" s="3"/>
      <c r="B13" s="23">
        <v>9631</v>
      </c>
      <c r="C13" s="24" t="s">
        <v>49</v>
      </c>
      <c r="D13" s="3"/>
      <c r="E13" s="25"/>
      <c r="F13" s="26"/>
      <c r="G13" s="27"/>
      <c r="H13" s="28"/>
      <c r="I13" s="29"/>
      <c r="J13" s="39">
        <v>0.4375</v>
      </c>
      <c r="K13" s="37" t="s">
        <v>19</v>
      </c>
      <c r="L13" s="37" t="s">
        <v>11</v>
      </c>
      <c r="M13" s="38">
        <v>0.85416666666666663</v>
      </c>
      <c r="N13" s="29"/>
      <c r="O13" s="30"/>
      <c r="P13" s="27"/>
      <c r="Q13" s="27"/>
      <c r="R13" s="28"/>
      <c r="S13" s="29"/>
      <c r="T13" s="39">
        <v>0.48958333333333331</v>
      </c>
      <c r="U13" s="37" t="s">
        <v>21</v>
      </c>
      <c r="V13" s="37" t="s">
        <v>16</v>
      </c>
      <c r="W13" s="38">
        <v>0.875</v>
      </c>
      <c r="X13" s="29"/>
      <c r="Y13" s="30"/>
      <c r="Z13" s="27"/>
      <c r="AA13" s="27"/>
      <c r="AB13" s="28"/>
      <c r="AC13" s="29"/>
      <c r="AD13" s="39">
        <v>0.53125</v>
      </c>
      <c r="AE13" s="37" t="s">
        <v>45</v>
      </c>
      <c r="AF13" s="37" t="s">
        <v>16</v>
      </c>
      <c r="AG13" s="38">
        <v>0</v>
      </c>
      <c r="AH13" s="29"/>
      <c r="AI13" s="39">
        <v>0.57291666666666663</v>
      </c>
      <c r="AJ13" s="37" t="s">
        <v>20</v>
      </c>
      <c r="AK13" s="37" t="s">
        <v>47</v>
      </c>
      <c r="AL13" s="40">
        <v>0.95833333333333337</v>
      </c>
      <c r="AM13" s="32"/>
      <c r="AN13" s="33" t="s">
        <v>52</v>
      </c>
      <c r="AO13" s="34"/>
      <c r="AP13" s="34"/>
      <c r="AQ13" s="34"/>
    </row>
    <row r="14" spans="1:43" ht="11.25" customHeight="1" x14ac:dyDescent="0.25">
      <c r="A14" s="3"/>
      <c r="B14" s="23">
        <v>10045</v>
      </c>
      <c r="C14" s="24" t="s">
        <v>18</v>
      </c>
      <c r="D14" s="3"/>
      <c r="E14" s="35">
        <v>0.36458333333333331</v>
      </c>
      <c r="F14" s="36" t="s">
        <v>29</v>
      </c>
      <c r="G14" s="37" t="s">
        <v>11</v>
      </c>
      <c r="H14" s="38">
        <v>0.6875</v>
      </c>
      <c r="I14" s="29"/>
      <c r="J14" s="39">
        <v>0.45833333333333331</v>
      </c>
      <c r="K14" s="37" t="s">
        <v>20</v>
      </c>
      <c r="L14" s="37" t="s">
        <v>11</v>
      </c>
      <c r="M14" s="38">
        <v>0.8125</v>
      </c>
      <c r="N14" s="29"/>
      <c r="O14" s="39">
        <v>0.54166666666666663</v>
      </c>
      <c r="P14" s="37" t="s">
        <v>19</v>
      </c>
      <c r="Q14" s="37" t="s">
        <v>16</v>
      </c>
      <c r="R14" s="38">
        <v>0</v>
      </c>
      <c r="S14" s="29"/>
      <c r="T14" s="39">
        <v>0.48958333333333331</v>
      </c>
      <c r="U14" s="37" t="s">
        <v>54</v>
      </c>
      <c r="V14" s="37" t="s">
        <v>11</v>
      </c>
      <c r="W14" s="38">
        <v>0.70833333333333337</v>
      </c>
      <c r="X14" s="29"/>
      <c r="Y14" s="30"/>
      <c r="Z14" s="27"/>
      <c r="AA14" s="27"/>
      <c r="AB14" s="28"/>
      <c r="AC14" s="29"/>
      <c r="AD14" s="39">
        <v>0.60416666666666663</v>
      </c>
      <c r="AE14" s="37" t="s">
        <v>20</v>
      </c>
      <c r="AF14" s="37" t="s">
        <v>16</v>
      </c>
      <c r="AG14" s="38">
        <v>0</v>
      </c>
      <c r="AH14" s="29"/>
      <c r="AI14" s="39">
        <v>0.51041666666666663</v>
      </c>
      <c r="AJ14" s="37" t="s">
        <v>42</v>
      </c>
      <c r="AK14" s="37" t="s">
        <v>22</v>
      </c>
      <c r="AL14" s="40">
        <v>0.73958333333333337</v>
      </c>
      <c r="AM14" s="32"/>
      <c r="AN14" s="33" t="s">
        <v>23</v>
      </c>
      <c r="AO14" s="34"/>
      <c r="AP14" s="34"/>
      <c r="AQ14" s="34"/>
    </row>
    <row r="15" spans="1:43" ht="11.25" customHeight="1" x14ac:dyDescent="0.25">
      <c r="A15" s="3"/>
      <c r="B15" s="23">
        <v>9470</v>
      </c>
      <c r="C15" s="24" t="s">
        <v>55</v>
      </c>
      <c r="D15" s="3"/>
      <c r="E15" s="25"/>
      <c r="F15" s="26"/>
      <c r="G15" s="27"/>
      <c r="H15" s="28"/>
      <c r="I15" s="29"/>
      <c r="J15" s="39">
        <v>0.46875</v>
      </c>
      <c r="K15" s="37" t="s">
        <v>53</v>
      </c>
      <c r="L15" s="37" t="s">
        <v>11</v>
      </c>
      <c r="M15" s="38">
        <v>0.91666666666666663</v>
      </c>
      <c r="N15" s="29"/>
      <c r="O15" s="39">
        <v>0.52083333333333337</v>
      </c>
      <c r="P15" s="37" t="s">
        <v>19</v>
      </c>
      <c r="Q15" s="37" t="s">
        <v>32</v>
      </c>
      <c r="R15" s="38">
        <v>0.95833333333333337</v>
      </c>
      <c r="S15" s="29"/>
      <c r="T15" s="39">
        <v>0.47916666666666669</v>
      </c>
      <c r="U15" s="37" t="s">
        <v>20</v>
      </c>
      <c r="V15" s="37" t="s">
        <v>16</v>
      </c>
      <c r="W15" s="38">
        <v>0.875</v>
      </c>
      <c r="X15" s="29"/>
      <c r="Y15" s="39">
        <v>0.48958333333333331</v>
      </c>
      <c r="Z15" s="37" t="s">
        <v>21</v>
      </c>
      <c r="AA15" s="37" t="s">
        <v>16</v>
      </c>
      <c r="AB15" s="38">
        <v>0.875</v>
      </c>
      <c r="AC15" s="29"/>
      <c r="AD15" s="39">
        <v>0.52083333333333337</v>
      </c>
      <c r="AE15" s="37" t="s">
        <v>40</v>
      </c>
      <c r="AF15" s="37" t="s">
        <v>11</v>
      </c>
      <c r="AG15" s="38">
        <v>0.83333333333333337</v>
      </c>
      <c r="AH15" s="29"/>
      <c r="AI15" s="30"/>
      <c r="AJ15" s="27"/>
      <c r="AK15" s="27"/>
      <c r="AL15" s="31"/>
      <c r="AM15" s="32"/>
      <c r="AN15" s="33" t="s">
        <v>23</v>
      </c>
      <c r="AO15" s="34"/>
      <c r="AP15" s="34"/>
      <c r="AQ15" s="34"/>
    </row>
    <row r="16" spans="1:43" ht="11.25" customHeight="1" x14ac:dyDescent="0.25">
      <c r="A16" s="3"/>
      <c r="B16" s="23">
        <v>10412</v>
      </c>
      <c r="C16" s="24" t="s">
        <v>35</v>
      </c>
      <c r="D16" s="3"/>
      <c r="E16" s="35">
        <v>0.54166666666666663</v>
      </c>
      <c r="F16" s="36" t="s">
        <v>57</v>
      </c>
      <c r="G16" s="37" t="s">
        <v>58</v>
      </c>
      <c r="H16" s="38">
        <v>0.8125</v>
      </c>
      <c r="I16" s="29"/>
      <c r="J16" s="39">
        <v>0.53125</v>
      </c>
      <c r="K16" s="37" t="s">
        <v>45</v>
      </c>
      <c r="L16" s="37" t="s">
        <v>32</v>
      </c>
      <c r="M16" s="38">
        <v>0.97916666666666663</v>
      </c>
      <c r="N16" s="29"/>
      <c r="O16" s="39">
        <v>0.48958333333333331</v>
      </c>
      <c r="P16" s="37" t="s">
        <v>21</v>
      </c>
      <c r="Q16" s="37" t="s">
        <v>16</v>
      </c>
      <c r="R16" s="38">
        <v>0.875</v>
      </c>
      <c r="S16" s="29"/>
      <c r="T16" s="39">
        <v>0.55208333333333337</v>
      </c>
      <c r="U16" s="37" t="s">
        <v>15</v>
      </c>
      <c r="V16" s="37" t="s">
        <v>16</v>
      </c>
      <c r="W16" s="38">
        <v>0</v>
      </c>
      <c r="X16" s="29"/>
      <c r="Y16" s="39">
        <v>0.5</v>
      </c>
      <c r="Z16" s="37" t="s">
        <v>19</v>
      </c>
      <c r="AA16" s="37" t="s">
        <v>16</v>
      </c>
      <c r="AB16" s="38">
        <v>0.95833333333333337</v>
      </c>
      <c r="AC16" s="29"/>
      <c r="AD16" s="30"/>
      <c r="AE16" s="27"/>
      <c r="AF16" s="27"/>
      <c r="AG16" s="28"/>
      <c r="AH16" s="29"/>
      <c r="AI16" s="30"/>
      <c r="AJ16" s="27"/>
      <c r="AK16" s="27"/>
      <c r="AL16" s="31"/>
      <c r="AM16" s="32"/>
      <c r="AN16" s="33" t="s">
        <v>23</v>
      </c>
      <c r="AO16" s="34"/>
      <c r="AP16" s="34"/>
      <c r="AQ16" s="34"/>
    </row>
    <row r="17" spans="1:43" ht="11.25" customHeight="1" x14ac:dyDescent="0.25">
      <c r="A17" s="3"/>
      <c r="B17" s="23">
        <v>10149</v>
      </c>
      <c r="C17" s="24" t="s">
        <v>48</v>
      </c>
      <c r="D17" s="3"/>
      <c r="E17" s="35">
        <v>0.51041666666666663</v>
      </c>
      <c r="F17" s="36" t="s">
        <v>57</v>
      </c>
      <c r="G17" s="37" t="s">
        <v>22</v>
      </c>
      <c r="H17" s="38">
        <v>0.77083333333333337</v>
      </c>
      <c r="I17" s="29"/>
      <c r="J17" s="39">
        <v>0.5625</v>
      </c>
      <c r="K17" s="37" t="s">
        <v>36</v>
      </c>
      <c r="L17" s="37" t="s">
        <v>11</v>
      </c>
      <c r="M17" s="38">
        <v>0.85416666666666663</v>
      </c>
      <c r="N17" s="29"/>
      <c r="O17" s="39">
        <v>0.45833333333333331</v>
      </c>
      <c r="P17" s="37" t="s">
        <v>31</v>
      </c>
      <c r="Q17" s="37" t="s">
        <v>16</v>
      </c>
      <c r="R17" s="38">
        <v>0.83333333333333337</v>
      </c>
      <c r="S17" s="29"/>
      <c r="T17" s="39">
        <v>0.52083333333333337</v>
      </c>
      <c r="U17" s="37" t="s">
        <v>26</v>
      </c>
      <c r="V17" s="37" t="s">
        <v>16</v>
      </c>
      <c r="W17" s="38">
        <v>0.95833333333333337</v>
      </c>
      <c r="X17" s="29"/>
      <c r="Y17" s="39">
        <v>0.48958333333333331</v>
      </c>
      <c r="Z17" s="37" t="s">
        <v>10</v>
      </c>
      <c r="AA17" s="37" t="s">
        <v>32</v>
      </c>
      <c r="AB17" s="38">
        <v>0.875</v>
      </c>
      <c r="AC17" s="29"/>
      <c r="AD17" s="30"/>
      <c r="AE17" s="27"/>
      <c r="AF17" s="27"/>
      <c r="AG17" s="28"/>
      <c r="AH17" s="29"/>
      <c r="AI17" s="39">
        <v>0.54166666666666663</v>
      </c>
      <c r="AJ17" s="37" t="s">
        <v>42</v>
      </c>
      <c r="AK17" s="37" t="s">
        <v>11</v>
      </c>
      <c r="AL17" s="40">
        <v>0.79166666666666663</v>
      </c>
      <c r="AM17" s="32"/>
      <c r="AN17" s="33" t="s">
        <v>23</v>
      </c>
      <c r="AO17" s="34"/>
      <c r="AP17" s="34"/>
      <c r="AQ17" s="34"/>
    </row>
    <row r="18" spans="1:43" ht="11.25" customHeight="1" x14ac:dyDescent="0.25">
      <c r="A18" s="3"/>
      <c r="B18" s="23">
        <v>10368</v>
      </c>
      <c r="C18" s="24" t="s">
        <v>61</v>
      </c>
      <c r="D18" s="3"/>
      <c r="E18" s="35">
        <v>0.45833333333333331</v>
      </c>
      <c r="F18" s="36" t="s">
        <v>38</v>
      </c>
      <c r="G18" s="37" t="s">
        <v>58</v>
      </c>
      <c r="H18" s="38">
        <v>0.75</v>
      </c>
      <c r="I18" s="29"/>
      <c r="J18" s="39">
        <v>0.72916666666666663</v>
      </c>
      <c r="K18" s="37" t="s">
        <v>40</v>
      </c>
      <c r="L18" s="37" t="s">
        <v>11</v>
      </c>
      <c r="M18" s="38">
        <v>4.1666666666666664E-2</v>
      </c>
      <c r="N18" s="29"/>
      <c r="O18" s="39">
        <v>0.48958333333333331</v>
      </c>
      <c r="P18" s="37" t="s">
        <v>40</v>
      </c>
      <c r="Q18" s="37" t="s">
        <v>11</v>
      </c>
      <c r="R18" s="38">
        <v>0.80208333333333337</v>
      </c>
      <c r="S18" s="29"/>
      <c r="T18" s="30"/>
      <c r="U18" s="27"/>
      <c r="V18" s="27"/>
      <c r="W18" s="28"/>
      <c r="X18" s="29"/>
      <c r="Y18" s="39">
        <v>0.52083333333333337</v>
      </c>
      <c r="Z18" s="37" t="s">
        <v>46</v>
      </c>
      <c r="AA18" s="37" t="s">
        <v>16</v>
      </c>
      <c r="AB18" s="38">
        <v>0</v>
      </c>
      <c r="AC18" s="29"/>
      <c r="AD18" s="39">
        <v>0.61458333333333337</v>
      </c>
      <c r="AE18" s="37" t="s">
        <v>50</v>
      </c>
      <c r="AF18" s="37" t="s">
        <v>11</v>
      </c>
      <c r="AG18" s="38">
        <v>0.85416666666666663</v>
      </c>
      <c r="AH18" s="29"/>
      <c r="AI18" s="39">
        <v>0.65625</v>
      </c>
      <c r="AJ18" s="37" t="s">
        <v>40</v>
      </c>
      <c r="AK18" s="37" t="s">
        <v>47</v>
      </c>
      <c r="AL18" s="40">
        <v>0</v>
      </c>
      <c r="AM18" s="32"/>
      <c r="AN18" s="33" t="s">
        <v>23</v>
      </c>
      <c r="AO18" s="34"/>
      <c r="AP18" s="34"/>
      <c r="AQ18" s="34"/>
    </row>
    <row r="19" spans="1:43" ht="11.25" customHeight="1" x14ac:dyDescent="0.25">
      <c r="A19" s="3"/>
      <c r="B19" s="23">
        <v>9128</v>
      </c>
      <c r="C19" s="24" t="s">
        <v>64</v>
      </c>
      <c r="D19" s="3"/>
      <c r="E19" s="35">
        <v>0.55208333333333337</v>
      </c>
      <c r="F19" s="36" t="s">
        <v>33</v>
      </c>
      <c r="G19" s="37" t="s">
        <v>16</v>
      </c>
      <c r="H19" s="38">
        <v>0.95833333333333337</v>
      </c>
      <c r="I19" s="29"/>
      <c r="J19" s="39">
        <v>0.38541666666666669</v>
      </c>
      <c r="K19" s="37" t="s">
        <v>20</v>
      </c>
      <c r="L19" s="37" t="s">
        <v>32</v>
      </c>
      <c r="M19" s="38">
        <v>0.76041666666666663</v>
      </c>
      <c r="N19" s="29"/>
      <c r="O19" s="30"/>
      <c r="P19" s="27"/>
      <c r="Q19" s="27"/>
      <c r="R19" s="28"/>
      <c r="S19" s="29"/>
      <c r="T19" s="39">
        <v>0.40625</v>
      </c>
      <c r="U19" s="37" t="s">
        <v>15</v>
      </c>
      <c r="V19" s="37" t="s">
        <v>32</v>
      </c>
      <c r="W19" s="38">
        <v>0.83333333333333337</v>
      </c>
      <c r="X19" s="29"/>
      <c r="Y19" s="39">
        <v>0.51041666666666663</v>
      </c>
      <c r="Z19" s="37" t="s">
        <v>15</v>
      </c>
      <c r="AA19" s="37" t="s">
        <v>16</v>
      </c>
      <c r="AB19" s="38">
        <v>0.95833333333333337</v>
      </c>
      <c r="AC19" s="29"/>
      <c r="AD19" s="30"/>
      <c r="AE19" s="27"/>
      <c r="AF19" s="27"/>
      <c r="AG19" s="28"/>
      <c r="AH19" s="29"/>
      <c r="AI19" s="39">
        <v>0.61458333333333337</v>
      </c>
      <c r="AJ19" s="37" t="s">
        <v>13</v>
      </c>
      <c r="AK19" s="37" t="s">
        <v>11</v>
      </c>
      <c r="AL19" s="40">
        <v>0</v>
      </c>
      <c r="AM19" s="32"/>
      <c r="AN19" s="33" t="s">
        <v>66</v>
      </c>
      <c r="AO19" s="34"/>
      <c r="AP19" s="34"/>
      <c r="AQ19" s="34"/>
    </row>
    <row r="20" spans="1:43" ht="11.25" customHeight="1" x14ac:dyDescent="0.25">
      <c r="A20" s="3"/>
      <c r="B20" s="23">
        <v>10413</v>
      </c>
      <c r="C20" s="24" t="s">
        <v>60</v>
      </c>
      <c r="D20" s="3"/>
      <c r="E20" s="25"/>
      <c r="F20" s="26"/>
      <c r="G20" s="27"/>
      <c r="H20" s="28"/>
      <c r="I20" s="29"/>
      <c r="J20" s="30"/>
      <c r="K20" s="27"/>
      <c r="L20" s="27"/>
      <c r="M20" s="28"/>
      <c r="N20" s="29"/>
      <c r="O20" s="39">
        <v>0.79166666666666663</v>
      </c>
      <c r="P20" s="37" t="s">
        <v>41</v>
      </c>
      <c r="Q20" s="37" t="s">
        <v>12</v>
      </c>
      <c r="R20" s="38">
        <v>0.95833333333333337</v>
      </c>
      <c r="S20" s="29"/>
      <c r="T20" s="39">
        <v>0.79166666666666663</v>
      </c>
      <c r="U20" s="37" t="s">
        <v>41</v>
      </c>
      <c r="V20" s="37" t="s">
        <v>12</v>
      </c>
      <c r="W20" s="38">
        <v>0.95833333333333337</v>
      </c>
      <c r="X20" s="29"/>
      <c r="Y20" s="30"/>
      <c r="Z20" s="27"/>
      <c r="AA20" s="27"/>
      <c r="AB20" s="28"/>
      <c r="AC20" s="29"/>
      <c r="AD20" s="39">
        <v>0.69791666666666663</v>
      </c>
      <c r="AE20" s="37" t="s">
        <v>54</v>
      </c>
      <c r="AF20" s="37" t="s">
        <v>11</v>
      </c>
      <c r="AG20" s="38">
        <v>0.91666666666666663</v>
      </c>
      <c r="AH20" s="29"/>
      <c r="AI20" s="39">
        <v>0.79166666666666663</v>
      </c>
      <c r="AJ20" s="37" t="s">
        <v>41</v>
      </c>
      <c r="AK20" s="37" t="s">
        <v>12</v>
      </c>
      <c r="AL20" s="40">
        <v>0.95833333333333337</v>
      </c>
      <c r="AM20" s="32"/>
      <c r="AN20" s="33" t="s">
        <v>68</v>
      </c>
      <c r="AO20" s="34"/>
      <c r="AP20" s="34"/>
      <c r="AQ20" s="34"/>
    </row>
    <row r="21" spans="1:43" ht="11.25" customHeight="1" x14ac:dyDescent="0.25">
      <c r="A21" s="3"/>
      <c r="B21" s="23">
        <v>9466</v>
      </c>
      <c r="C21" s="24" t="s">
        <v>51</v>
      </c>
      <c r="D21" s="3"/>
      <c r="E21" s="35">
        <v>0.6875</v>
      </c>
      <c r="F21" s="36" t="s">
        <v>21</v>
      </c>
      <c r="G21" s="37" t="s">
        <v>56</v>
      </c>
      <c r="H21" s="38">
        <v>4.1666666666666664E-2</v>
      </c>
      <c r="I21" s="29"/>
      <c r="J21" s="39">
        <v>0.73958333333333337</v>
      </c>
      <c r="K21" s="37" t="s">
        <v>62</v>
      </c>
      <c r="L21" s="37" t="s">
        <v>11</v>
      </c>
      <c r="M21" s="38">
        <v>4.1666666666666664E-2</v>
      </c>
      <c r="N21" s="29"/>
      <c r="O21" s="39">
        <v>0.75</v>
      </c>
      <c r="P21" s="37" t="s">
        <v>36</v>
      </c>
      <c r="Q21" s="37" t="s">
        <v>11</v>
      </c>
      <c r="R21" s="38">
        <v>4.1666666666666664E-2</v>
      </c>
      <c r="S21" s="29"/>
      <c r="T21" s="39">
        <v>0.75</v>
      </c>
      <c r="U21" s="37" t="s">
        <v>36</v>
      </c>
      <c r="V21" s="37" t="s">
        <v>11</v>
      </c>
      <c r="W21" s="38">
        <v>4.1666666666666664E-2</v>
      </c>
      <c r="X21" s="29"/>
      <c r="Y21" s="39">
        <v>0.69791666666666663</v>
      </c>
      <c r="Z21" s="37" t="s">
        <v>21</v>
      </c>
      <c r="AA21" s="37" t="s">
        <v>11</v>
      </c>
      <c r="AB21" s="38">
        <v>4.1666666666666664E-2</v>
      </c>
      <c r="AC21" s="29"/>
      <c r="AD21" s="39">
        <v>0.69791666666666663</v>
      </c>
      <c r="AE21" s="37" t="s">
        <v>21</v>
      </c>
      <c r="AF21" s="37" t="s">
        <v>11</v>
      </c>
      <c r="AG21" s="38">
        <v>4.1666666666666664E-2</v>
      </c>
      <c r="AH21" s="29"/>
      <c r="AI21" s="30"/>
      <c r="AJ21" s="27"/>
      <c r="AK21" s="27"/>
      <c r="AL21" s="31"/>
      <c r="AM21" s="32"/>
      <c r="AN21" s="33" t="s">
        <v>23</v>
      </c>
      <c r="AO21" s="34"/>
      <c r="AP21" s="34"/>
      <c r="AQ21" s="34"/>
    </row>
    <row r="22" spans="1:43" ht="11.25" customHeight="1" x14ac:dyDescent="0.25">
      <c r="A22" s="3"/>
      <c r="B22" s="23">
        <v>9986</v>
      </c>
      <c r="C22" s="24" t="s">
        <v>43</v>
      </c>
      <c r="D22" s="3"/>
      <c r="E22" s="25"/>
      <c r="F22" s="26"/>
      <c r="G22" s="27"/>
      <c r="H22" s="28"/>
      <c r="I22" s="29"/>
      <c r="J22" s="39">
        <v>0.6875</v>
      </c>
      <c r="K22" s="37" t="s">
        <v>40</v>
      </c>
      <c r="L22" s="37" t="s">
        <v>11</v>
      </c>
      <c r="M22" s="38">
        <v>0</v>
      </c>
      <c r="N22" s="29"/>
      <c r="O22" s="39">
        <v>0.75</v>
      </c>
      <c r="P22" s="37" t="s">
        <v>36</v>
      </c>
      <c r="Q22" s="37" t="s">
        <v>11</v>
      </c>
      <c r="R22" s="38">
        <v>4.1666666666666664E-2</v>
      </c>
      <c r="S22" s="29"/>
      <c r="T22" s="39">
        <v>0.73958333333333337</v>
      </c>
      <c r="U22" s="37" t="s">
        <v>62</v>
      </c>
      <c r="V22" s="37" t="s">
        <v>11</v>
      </c>
      <c r="W22" s="38">
        <v>4.1666666666666664E-2</v>
      </c>
      <c r="X22" s="29"/>
      <c r="Y22" s="39">
        <v>0.69791666666666663</v>
      </c>
      <c r="Z22" s="37" t="s">
        <v>21</v>
      </c>
      <c r="AA22" s="37" t="s">
        <v>11</v>
      </c>
      <c r="AB22" s="38">
        <v>4.1666666666666664E-2</v>
      </c>
      <c r="AC22" s="29"/>
      <c r="AD22" s="39">
        <v>0.69791666666666663</v>
      </c>
      <c r="AE22" s="37" t="s">
        <v>21</v>
      </c>
      <c r="AF22" s="37" t="s">
        <v>11</v>
      </c>
      <c r="AG22" s="38">
        <v>4.1666666666666664E-2</v>
      </c>
      <c r="AH22" s="29"/>
      <c r="AI22" s="39">
        <v>0.72916666666666663</v>
      </c>
      <c r="AJ22" s="37" t="s">
        <v>29</v>
      </c>
      <c r="AK22" s="37" t="s">
        <v>58</v>
      </c>
      <c r="AL22" s="40">
        <v>4.1666666666666664E-2</v>
      </c>
      <c r="AM22" s="32"/>
      <c r="AN22" s="33" t="s">
        <v>23</v>
      </c>
      <c r="AO22" s="34"/>
      <c r="AP22" s="34"/>
      <c r="AQ22" s="34"/>
    </row>
    <row r="23" spans="1:43" ht="11.25" customHeight="1" x14ac:dyDescent="0.25">
      <c r="A23" s="3"/>
      <c r="B23" s="23">
        <v>8624</v>
      </c>
      <c r="C23" s="24" t="s">
        <v>67</v>
      </c>
      <c r="D23" s="3"/>
      <c r="E23" s="35">
        <v>0.72916666666666663</v>
      </c>
      <c r="F23" s="36" t="s">
        <v>40</v>
      </c>
      <c r="G23" s="37" t="s">
        <v>11</v>
      </c>
      <c r="H23" s="38">
        <v>4.1666666666666664E-2</v>
      </c>
      <c r="I23" s="29"/>
      <c r="J23" s="39">
        <v>0.73958333333333337</v>
      </c>
      <c r="K23" s="37" t="s">
        <v>62</v>
      </c>
      <c r="L23" s="37" t="s">
        <v>11</v>
      </c>
      <c r="M23" s="38">
        <v>4.1666666666666664E-2</v>
      </c>
      <c r="N23" s="29"/>
      <c r="O23" s="30"/>
      <c r="P23" s="27"/>
      <c r="Q23" s="27"/>
      <c r="R23" s="28"/>
      <c r="S23" s="29"/>
      <c r="T23" s="39">
        <v>0.75</v>
      </c>
      <c r="U23" s="37" t="s">
        <v>36</v>
      </c>
      <c r="V23" s="37" t="s">
        <v>11</v>
      </c>
      <c r="W23" s="38">
        <v>4.1666666666666664E-2</v>
      </c>
      <c r="X23" s="29"/>
      <c r="Y23" s="39">
        <v>0.71875</v>
      </c>
      <c r="Z23" s="37" t="s">
        <v>29</v>
      </c>
      <c r="AA23" s="37" t="s">
        <v>11</v>
      </c>
      <c r="AB23" s="38">
        <v>4.1666666666666664E-2</v>
      </c>
      <c r="AC23" s="29"/>
      <c r="AD23" s="39">
        <v>0.71875</v>
      </c>
      <c r="AE23" s="37" t="s">
        <v>29</v>
      </c>
      <c r="AF23" s="37" t="s">
        <v>11</v>
      </c>
      <c r="AG23" s="38">
        <v>4.1666666666666664E-2</v>
      </c>
      <c r="AH23" s="29"/>
      <c r="AI23" s="39">
        <v>0.67708333333333337</v>
      </c>
      <c r="AJ23" s="37" t="s">
        <v>33</v>
      </c>
      <c r="AK23" s="37" t="s">
        <v>11</v>
      </c>
      <c r="AL23" s="40">
        <v>4.1666666666666664E-2</v>
      </c>
      <c r="AM23" s="32"/>
      <c r="AN23" s="33" t="s">
        <v>23</v>
      </c>
      <c r="AO23" s="34"/>
      <c r="AP23" s="34"/>
      <c r="AQ23" s="34"/>
    </row>
    <row r="24" spans="1:43" ht="11.25" customHeight="1" x14ac:dyDescent="0.25">
      <c r="A24" s="3"/>
      <c r="B24" s="23">
        <v>9300</v>
      </c>
      <c r="C24" s="24" t="s">
        <v>63</v>
      </c>
      <c r="D24" s="3"/>
      <c r="E24" s="35">
        <v>0.72916666666666663</v>
      </c>
      <c r="F24" s="36" t="s">
        <v>40</v>
      </c>
      <c r="G24" s="37" t="s">
        <v>11</v>
      </c>
      <c r="H24" s="38">
        <v>4.1666666666666664E-2</v>
      </c>
      <c r="I24" s="29"/>
      <c r="J24" s="30"/>
      <c r="K24" s="27"/>
      <c r="L24" s="27"/>
      <c r="M24" s="28"/>
      <c r="N24" s="29"/>
      <c r="O24" s="39">
        <v>0.75</v>
      </c>
      <c r="P24" s="37" t="s">
        <v>36</v>
      </c>
      <c r="Q24" s="37" t="s">
        <v>11</v>
      </c>
      <c r="R24" s="38">
        <v>4.1666666666666664E-2</v>
      </c>
      <c r="S24" s="29"/>
      <c r="T24" s="39">
        <v>0.73958333333333337</v>
      </c>
      <c r="U24" s="37" t="s">
        <v>62</v>
      </c>
      <c r="V24" s="37" t="s">
        <v>11</v>
      </c>
      <c r="W24" s="38">
        <v>4.1666666666666664E-2</v>
      </c>
      <c r="X24" s="29"/>
      <c r="Y24" s="39">
        <v>0.69791666666666663</v>
      </c>
      <c r="Z24" s="37" t="s">
        <v>21</v>
      </c>
      <c r="AA24" s="37" t="s">
        <v>11</v>
      </c>
      <c r="AB24" s="38">
        <v>4.1666666666666664E-2</v>
      </c>
      <c r="AC24" s="29"/>
      <c r="AD24" s="39">
        <v>0.69791666666666663</v>
      </c>
      <c r="AE24" s="37" t="s">
        <v>21</v>
      </c>
      <c r="AF24" s="37" t="s">
        <v>11</v>
      </c>
      <c r="AG24" s="38">
        <v>4.1666666666666664E-2</v>
      </c>
      <c r="AH24" s="29"/>
      <c r="AI24" s="39">
        <v>0.71875</v>
      </c>
      <c r="AJ24" s="37" t="s">
        <v>29</v>
      </c>
      <c r="AK24" s="37" t="s">
        <v>11</v>
      </c>
      <c r="AL24" s="40">
        <v>4.1666666666666664E-2</v>
      </c>
      <c r="AM24" s="32"/>
      <c r="AN24" s="33" t="s">
        <v>23</v>
      </c>
      <c r="AO24" s="34"/>
      <c r="AP24" s="34"/>
      <c r="AQ24" s="34"/>
    </row>
    <row r="25" spans="1:43" ht="11.25" customHeight="1" x14ac:dyDescent="0.25">
      <c r="A25" s="3"/>
      <c r="B25" s="23">
        <v>9106</v>
      </c>
      <c r="C25" s="24" t="s">
        <v>65</v>
      </c>
      <c r="D25" s="3"/>
      <c r="E25" s="35">
        <v>0.72916666666666663</v>
      </c>
      <c r="F25" s="36" t="s">
        <v>40</v>
      </c>
      <c r="G25" s="37" t="s">
        <v>11</v>
      </c>
      <c r="H25" s="38">
        <v>4.1666666666666664E-2</v>
      </c>
      <c r="I25" s="29"/>
      <c r="J25" s="30"/>
      <c r="K25" s="27"/>
      <c r="L25" s="27"/>
      <c r="M25" s="28"/>
      <c r="N25" s="29"/>
      <c r="O25" s="39">
        <v>0.75</v>
      </c>
      <c r="P25" s="37" t="s">
        <v>36</v>
      </c>
      <c r="Q25" s="37" t="s">
        <v>11</v>
      </c>
      <c r="R25" s="38">
        <v>4.1666666666666664E-2</v>
      </c>
      <c r="S25" s="29"/>
      <c r="T25" s="39">
        <v>0.73958333333333337</v>
      </c>
      <c r="U25" s="37" t="s">
        <v>62</v>
      </c>
      <c r="V25" s="37" t="s">
        <v>11</v>
      </c>
      <c r="W25" s="38">
        <v>4.1666666666666664E-2</v>
      </c>
      <c r="X25" s="29"/>
      <c r="Y25" s="39">
        <v>0.69791666666666663</v>
      </c>
      <c r="Z25" s="37" t="s">
        <v>21</v>
      </c>
      <c r="AA25" s="37" t="s">
        <v>11</v>
      </c>
      <c r="AB25" s="38">
        <v>4.1666666666666664E-2</v>
      </c>
      <c r="AC25" s="29"/>
      <c r="AD25" s="39">
        <v>0.69791666666666663</v>
      </c>
      <c r="AE25" s="37" t="s">
        <v>21</v>
      </c>
      <c r="AF25" s="37" t="s">
        <v>11</v>
      </c>
      <c r="AG25" s="38">
        <v>4.1666666666666664E-2</v>
      </c>
      <c r="AH25" s="29"/>
      <c r="AI25" s="39">
        <v>0.71875</v>
      </c>
      <c r="AJ25" s="37" t="s">
        <v>29</v>
      </c>
      <c r="AK25" s="37" t="s">
        <v>11</v>
      </c>
      <c r="AL25" s="40">
        <v>4.1666666666666664E-2</v>
      </c>
      <c r="AM25" s="32"/>
      <c r="AN25" s="33" t="s">
        <v>23</v>
      </c>
      <c r="AO25" s="34"/>
      <c r="AP25" s="34"/>
      <c r="AQ25" s="34"/>
    </row>
    <row r="26" spans="1:43" ht="11.25" customHeight="1" x14ac:dyDescent="0.25">
      <c r="A26" s="3"/>
      <c r="B26" s="23">
        <v>9297</v>
      </c>
      <c r="C26" s="24" t="s">
        <v>59</v>
      </c>
      <c r="D26" s="3"/>
      <c r="E26" s="35">
        <v>0.75</v>
      </c>
      <c r="F26" s="36" t="s">
        <v>36</v>
      </c>
      <c r="G26" s="37" t="s">
        <v>11</v>
      </c>
      <c r="H26" s="38">
        <v>4.1666666666666664E-2</v>
      </c>
      <c r="I26" s="29"/>
      <c r="J26" s="39">
        <v>0.69791666666666663</v>
      </c>
      <c r="K26" s="37" t="s">
        <v>21</v>
      </c>
      <c r="L26" s="37" t="s">
        <v>11</v>
      </c>
      <c r="M26" s="38">
        <v>4.1666666666666664E-2</v>
      </c>
      <c r="N26" s="29"/>
      <c r="O26" s="39">
        <v>0.75</v>
      </c>
      <c r="P26" s="37" t="s">
        <v>36</v>
      </c>
      <c r="Q26" s="37" t="s">
        <v>11</v>
      </c>
      <c r="R26" s="38">
        <v>4.1666666666666664E-2</v>
      </c>
      <c r="S26" s="29"/>
      <c r="T26" s="30"/>
      <c r="U26" s="27"/>
      <c r="V26" s="27"/>
      <c r="W26" s="28"/>
      <c r="X26" s="29"/>
      <c r="Y26" s="39">
        <v>0.77083333333333337</v>
      </c>
      <c r="Z26" s="37" t="s">
        <v>69</v>
      </c>
      <c r="AA26" s="37" t="s">
        <v>58</v>
      </c>
      <c r="AB26" s="38">
        <v>4.1666666666666664E-2</v>
      </c>
      <c r="AC26" s="29"/>
      <c r="AD26" s="39">
        <v>0.61458333333333337</v>
      </c>
      <c r="AE26" s="37" t="s">
        <v>70</v>
      </c>
      <c r="AF26" s="37" t="s">
        <v>16</v>
      </c>
      <c r="AG26" s="38">
        <v>4.1666666666666664E-2</v>
      </c>
      <c r="AH26" s="29"/>
      <c r="AI26" s="30"/>
      <c r="AJ26" s="27"/>
      <c r="AK26" s="27"/>
      <c r="AL26" s="31"/>
      <c r="AM26" s="32"/>
      <c r="AN26" s="33" t="s">
        <v>71</v>
      </c>
      <c r="AO26" s="34"/>
      <c r="AP26" s="34"/>
      <c r="AQ26" s="34"/>
    </row>
    <row r="27" spans="1:43" ht="11.25" customHeight="1" x14ac:dyDescent="0.25">
      <c r="A27" s="3"/>
      <c r="B27" s="23">
        <v>9440</v>
      </c>
      <c r="C27" s="24" t="s">
        <v>37</v>
      </c>
      <c r="D27" s="3"/>
      <c r="E27" s="25"/>
      <c r="F27" s="26"/>
      <c r="G27" s="27"/>
      <c r="H27" s="28"/>
      <c r="I27" s="29"/>
      <c r="J27" s="39">
        <v>0.6875</v>
      </c>
      <c r="K27" s="37" t="s">
        <v>20</v>
      </c>
      <c r="L27" s="37" t="s">
        <v>11</v>
      </c>
      <c r="M27" s="38">
        <v>4.1666666666666664E-2</v>
      </c>
      <c r="N27" s="29"/>
      <c r="O27" s="39">
        <v>0.72916666666666663</v>
      </c>
      <c r="P27" s="37" t="s">
        <v>40</v>
      </c>
      <c r="Q27" s="37" t="s">
        <v>11</v>
      </c>
      <c r="R27" s="38">
        <v>4.1666666666666664E-2</v>
      </c>
      <c r="S27" s="29"/>
      <c r="T27" s="39">
        <v>0.75</v>
      </c>
      <c r="U27" s="37" t="s">
        <v>36</v>
      </c>
      <c r="V27" s="37" t="s">
        <v>11</v>
      </c>
      <c r="W27" s="38">
        <v>4.1666666666666664E-2</v>
      </c>
      <c r="X27" s="29"/>
      <c r="Y27" s="39">
        <v>0.71875</v>
      </c>
      <c r="Z27" s="37" t="s">
        <v>29</v>
      </c>
      <c r="AA27" s="37" t="s">
        <v>11</v>
      </c>
      <c r="AB27" s="38">
        <v>4.1666666666666664E-2</v>
      </c>
      <c r="AC27" s="29"/>
      <c r="AD27" s="30"/>
      <c r="AE27" s="27"/>
      <c r="AF27" s="27"/>
      <c r="AG27" s="28"/>
      <c r="AH27" s="29"/>
      <c r="AI27" s="39">
        <v>0.71875</v>
      </c>
      <c r="AJ27" s="37" t="s">
        <v>29</v>
      </c>
      <c r="AK27" s="37" t="s">
        <v>11</v>
      </c>
      <c r="AL27" s="40">
        <v>4.1666666666666664E-2</v>
      </c>
      <c r="AM27" s="32"/>
      <c r="AN27" s="33" t="s">
        <v>72</v>
      </c>
      <c r="AO27" s="34"/>
      <c r="AP27" s="34"/>
      <c r="AQ27" s="34"/>
    </row>
    <row r="28" spans="1:43" ht="12.75" x14ac:dyDescent="0.2">
      <c r="E28" s="41"/>
      <c r="H28" s="41"/>
      <c r="J28" s="41"/>
      <c r="M28" s="41"/>
      <c r="O28" s="41"/>
      <c r="R28" s="41"/>
      <c r="T28" s="41"/>
      <c r="W28" s="41"/>
      <c r="Y28" s="41"/>
      <c r="AB28" s="41"/>
      <c r="AD28" s="41"/>
      <c r="AG28" s="41"/>
      <c r="AI28" s="41"/>
      <c r="AL28" s="41"/>
    </row>
    <row r="29" spans="1:43" ht="12.75" x14ac:dyDescent="0.2">
      <c r="E29" s="41"/>
      <c r="H29" s="41"/>
      <c r="J29" s="41"/>
      <c r="M29" s="41"/>
      <c r="O29" s="41"/>
      <c r="R29" s="41"/>
      <c r="T29" s="41"/>
      <c r="W29" s="41"/>
      <c r="Y29" s="41"/>
      <c r="AB29" s="41"/>
      <c r="AD29" s="41"/>
      <c r="AG29" s="41"/>
      <c r="AI29" s="41"/>
      <c r="AL29" s="41"/>
    </row>
    <row r="30" spans="1:43" ht="22.5" customHeight="1" x14ac:dyDescent="0.2">
      <c r="E30" s="104">
        <f>E2</f>
        <v>42863</v>
      </c>
      <c r="F30" s="105"/>
      <c r="G30" s="105"/>
      <c r="H30" s="106"/>
      <c r="J30" s="107">
        <f>J2</f>
        <v>42864</v>
      </c>
      <c r="K30" s="108"/>
      <c r="L30" s="108"/>
      <c r="M30" s="103"/>
      <c r="O30" s="107">
        <f>O2</f>
        <v>42865</v>
      </c>
      <c r="P30" s="108"/>
      <c r="Q30" s="108"/>
      <c r="R30" s="103"/>
      <c r="T30" s="107">
        <f>T2</f>
        <v>42866</v>
      </c>
      <c r="U30" s="108"/>
      <c r="V30" s="108"/>
      <c r="W30" s="103"/>
      <c r="Y30" s="107">
        <f>Y2</f>
        <v>42867</v>
      </c>
      <c r="Z30" s="108"/>
      <c r="AA30" s="108"/>
      <c r="AB30" s="103"/>
      <c r="AD30" s="107">
        <f>AD2</f>
        <v>42868</v>
      </c>
      <c r="AE30" s="108"/>
      <c r="AF30" s="108"/>
      <c r="AG30" s="103"/>
      <c r="AI30" s="107">
        <f>AI2</f>
        <v>42869</v>
      </c>
      <c r="AJ30" s="108"/>
      <c r="AK30" s="108"/>
      <c r="AL30" s="103"/>
      <c r="AN30" s="109" t="s">
        <v>73</v>
      </c>
      <c r="AO30" s="108"/>
      <c r="AP30" s="108"/>
      <c r="AQ30" s="103"/>
    </row>
    <row r="31" spans="1:43" ht="25.5" customHeight="1" x14ac:dyDescent="0.2">
      <c r="E31" s="42" t="s">
        <v>74</v>
      </c>
      <c r="F31" s="102" t="s">
        <v>75</v>
      </c>
      <c r="G31" s="103"/>
      <c r="H31" s="43" t="s">
        <v>76</v>
      </c>
      <c r="J31" s="42" t="s">
        <v>74</v>
      </c>
      <c r="K31" s="102" t="s">
        <v>75</v>
      </c>
      <c r="L31" s="103"/>
      <c r="M31" s="43" t="s">
        <v>76</v>
      </c>
      <c r="O31" s="42" t="s">
        <v>74</v>
      </c>
      <c r="P31" s="102" t="s">
        <v>75</v>
      </c>
      <c r="Q31" s="103"/>
      <c r="R31" s="43" t="s">
        <v>76</v>
      </c>
      <c r="T31" s="42" t="s">
        <v>74</v>
      </c>
      <c r="U31" s="102" t="s">
        <v>75</v>
      </c>
      <c r="V31" s="103"/>
      <c r="W31" s="43" t="s">
        <v>76</v>
      </c>
      <c r="Y31" s="42" t="s">
        <v>74</v>
      </c>
      <c r="Z31" s="102" t="s">
        <v>75</v>
      </c>
      <c r="AA31" s="103"/>
      <c r="AB31" s="43" t="s">
        <v>76</v>
      </c>
      <c r="AD31" s="42" t="s">
        <v>74</v>
      </c>
      <c r="AE31" s="102" t="s">
        <v>75</v>
      </c>
      <c r="AF31" s="103"/>
      <c r="AG31" s="43" t="s">
        <v>76</v>
      </c>
      <c r="AI31" s="42" t="s">
        <v>74</v>
      </c>
      <c r="AJ31" s="102" t="s">
        <v>75</v>
      </c>
      <c r="AK31" s="103"/>
      <c r="AL31" s="43" t="s">
        <v>76</v>
      </c>
      <c r="AN31" s="42" t="s">
        <v>74</v>
      </c>
      <c r="AO31" s="102" t="s">
        <v>75</v>
      </c>
      <c r="AP31" s="103"/>
      <c r="AQ31" s="43" t="s">
        <v>76</v>
      </c>
    </row>
    <row r="32" spans="1:43" ht="15" x14ac:dyDescent="0.25">
      <c r="B32" s="23">
        <f t="shared" ref="B32:C32" si="0">B6</f>
        <v>9465</v>
      </c>
      <c r="C32" s="24" t="str">
        <f t="shared" si="0"/>
        <v>Tovo</v>
      </c>
      <c r="E32" s="44" t="str">
        <f t="shared" ref="E32:F32" si="1">MID(F6,1,3)</f>
        <v/>
      </c>
      <c r="F32" s="100" t="str">
        <f t="shared" si="1"/>
        <v/>
      </c>
      <c r="G32" s="101"/>
      <c r="H32" s="44">
        <f t="shared" ref="H32:H53" si="2">IF(AND(E6&lt;TIMEVALUE("22:00"),E6&gt;=TIMEVALUE("05:00")),IF(H6&gt;E6,IF(H6&lt;=TIMEVALUE("22:00"),0,MOD(H6-TIMEVALUE("22:00"),1)),IF(H6&gt;=TIMEVALUE("05:00"),MOD(TIMEVALUE("05:00")-TIMEVALUE("22:00"),1),MOD(H6-TIMEVALUE("22:00"),1))),IF(E6&gt;=TIMEVALUE("22:00"),IF(OR(H6&gt;E6,H6&lt;=TIMEVALUE("05:00")),MOD(H6-E6,1),IF(H6&lt;=TIMEVALUE("22:00"),MOD(TIMEVALUE("05:00")-E6,1),MOD(TIMEVALUE("05:00")-E6,1)+MOD(H6-TIMEVALUE("22:00"),1))),IF(OR(H6&lt;E6,H6&gt;TIMEVALUE("22:00")),MOD(TIMEVALUE("05:00")-E6,1)+MOD(H6-TIMEVALUE("22:00"),1),IF(H6&lt;TIMEVALUE("05:00"),MOD(H6-E6,1),MOD(TIMEVALUE("05:00")*E6,1)))))*24</f>
        <v>0</v>
      </c>
      <c r="I32" s="45"/>
      <c r="J32" s="44" t="str">
        <f t="shared" ref="J32:K32" si="3">MID(K6,1,3)</f>
        <v/>
      </c>
      <c r="K32" s="100" t="str">
        <f t="shared" si="3"/>
        <v/>
      </c>
      <c r="L32" s="101"/>
      <c r="M32" s="44">
        <f t="shared" ref="M32:M53" si="4">IF(AND(J6&lt;TIMEVALUE("22:00"),J6&gt;=TIMEVALUE("05:00")),IF(M6&gt;J6,IF(M6&lt;=TIMEVALUE("22:00"),0,MOD(M6-TIMEVALUE("22:00"),1)),IF(M6&gt;=TIMEVALUE("05:00"),MOD(TIMEVALUE("05:00")-TIMEVALUE("22:00"),1),MOD(M6-TIMEVALUE("22:00"),1))),IF(J6&gt;=TIMEVALUE("22:00"),IF(OR(M6&gt;J6,M6&lt;=TIMEVALUE("05:00")),MOD(M6-J6,1),IF(M6&lt;=TIMEVALUE("22:00"),MOD(TIMEVALUE("05:00")-J6,1),MOD(TIMEVALUE("05:00")-J6,1)+MOD(M6-TIMEVALUE("22:00"),1))),IF(OR(M6&lt;J6,M6&gt;TIMEVALUE("22:00")),MOD(TIMEVALUE("05:00")-J6,1)+MOD(M6-TIMEVALUE("22:00"),1),IF(M6&lt;TIMEVALUE("05:00"),MOD(M6-J6,1),MOD(TIMEVALUE("05:00")*J6,1)))))*24</f>
        <v>0</v>
      </c>
      <c r="N32" s="45"/>
      <c r="O32" s="44" t="str">
        <f t="shared" ref="O32:P32" si="5">MID(P6,1,3)</f>
        <v/>
      </c>
      <c r="P32" s="100" t="str">
        <f t="shared" si="5"/>
        <v/>
      </c>
      <c r="Q32" s="101"/>
      <c r="R32" s="44">
        <f t="shared" ref="R32:R53" si="6">IF(AND(O6&lt;TIMEVALUE("22:00"),O6&gt;=TIMEVALUE("05:00")),IF(R6&gt;O6,IF(R6&lt;=TIMEVALUE("22:00"),0,MOD(R6-TIMEVALUE("22:00"),1)),IF(R6&gt;=TIMEVALUE("05:00"),MOD(TIMEVALUE("05:00")-TIMEVALUE("22:00"),1),MOD(R6-TIMEVALUE("22:00"),1))),IF(O6&gt;=TIMEVALUE("22:00"),IF(OR(R6&gt;O6,R6&lt;=TIMEVALUE("05:00")),MOD(R6-O6,1),IF(R6&lt;=TIMEVALUE("22:00"),MOD(TIMEVALUE("05:00")-O6,1),MOD(TIMEVALUE("05:00")-O6,1)+MOD(R6-TIMEVALUE("22:00"),1))),IF(OR(R6&lt;O6,R6&gt;TIMEVALUE("22:00")),MOD(TIMEVALUE("05:00")-O6,1)+MOD(R6-TIMEVALUE("22:00"),1),IF(R6&lt;TIMEVALUE("05:00"),MOD(R6-O6,1),MOD(TIMEVALUE("05:00")*O6,1)))))*24</f>
        <v>0</v>
      </c>
      <c r="S32" s="45"/>
      <c r="T32" s="44" t="str">
        <f t="shared" ref="T32:U32" si="7">MID(U6,1,3)</f>
        <v/>
      </c>
      <c r="U32" s="100" t="str">
        <f t="shared" si="7"/>
        <v/>
      </c>
      <c r="V32" s="101"/>
      <c r="W32" s="44">
        <f t="shared" ref="W32:W53" si="8">IF(AND(T6&lt;TIMEVALUE("22:00"),T6&gt;=TIMEVALUE("05:00")),IF(W6&gt;T6,IF(W6&lt;=TIMEVALUE("22:00"),0,MOD(W6-TIMEVALUE("22:00"),1)),IF(W6&gt;=TIMEVALUE("05:00"),MOD(TIMEVALUE("05:00")-TIMEVALUE("22:00"),1),MOD(W6-TIMEVALUE("22:00"),1))),IF(T6&gt;=TIMEVALUE("22:00"),IF(OR(W6&gt;T6,W6&lt;=TIMEVALUE("05:00")),MOD(W6-T6,1),IF(W6&lt;=TIMEVALUE("22:00"),MOD(TIMEVALUE("05:00")-T6,1),MOD(TIMEVALUE("05:00")-T6,1)+MOD(W6-TIMEVALUE("22:00"),1))),IF(OR(W6&lt;T6,W6&gt;TIMEVALUE("22:00")),MOD(TIMEVALUE("05:00")-T6,1)+MOD(W6-TIMEVALUE("22:00"),1),IF(W6&lt;TIMEVALUE("05:00"),MOD(W6-T6,1),MOD(TIMEVALUE("05:00")*T6,1)))))*24</f>
        <v>0</v>
      </c>
      <c r="X32" s="45"/>
      <c r="Y32" s="44" t="str">
        <f t="shared" ref="Y32:Z32" si="9">MID(Z6,1,3)</f>
        <v/>
      </c>
      <c r="Z32" s="100" t="str">
        <f t="shared" si="9"/>
        <v/>
      </c>
      <c r="AA32" s="101"/>
      <c r="AB32" s="44">
        <f t="shared" ref="AB32:AB53" si="10">IF(AND(Y6&lt;TIMEVALUE("22:00"),Y6&gt;=TIMEVALUE("05:00")),IF(AB6&gt;Y6,IF(AB6&lt;=TIMEVALUE("22:00"),0,MOD(AB6-TIMEVALUE("22:00"),1)),IF(AB6&gt;=TIMEVALUE("05:00"),MOD(TIMEVALUE("05:00")-TIMEVALUE("22:00"),1),MOD(AB6-TIMEVALUE("22:00"),1))),IF(Y6&gt;=TIMEVALUE("22:00"),IF(OR(AB6&gt;Y6,AB6&lt;=TIMEVALUE("05:00")),MOD(AB6-Y6,1),IF(AB6&lt;=TIMEVALUE("22:00"),MOD(TIMEVALUE("05:00")-Y6,1),MOD(TIMEVALUE("05:00")-Y6,1)+MOD(AB6-TIMEVALUE("22:00"),1))),IF(OR(AB6&lt;Y6,AB6&gt;TIMEVALUE("22:00")),MOD(TIMEVALUE("05:00")-Y6,1)+MOD(AB6-TIMEVALUE("22:00"),1),IF(AB6&lt;TIMEVALUE("05:00"),MOD(AB6-Y6,1),MOD(TIMEVALUE("05:00")*Y6,1)))))*24</f>
        <v>0</v>
      </c>
      <c r="AC32" s="45"/>
      <c r="AD32" s="44" t="str">
        <f t="shared" ref="AD32:AE32" si="11">MID(AE6,1,3)</f>
        <v/>
      </c>
      <c r="AE32" s="100" t="str">
        <f t="shared" si="11"/>
        <v/>
      </c>
      <c r="AF32" s="101"/>
      <c r="AG32" s="44">
        <f t="shared" ref="AG32:AG53" si="12">IF(AND(AD6&lt;TIMEVALUE("22:00"),AD6&gt;=TIMEVALUE("05:00")),IF(AG6&gt;AD6,IF(AG6&lt;=TIMEVALUE("22:00"),0,MOD(AG6-TIMEVALUE("22:00"),1)),IF(AG6&gt;=TIMEVALUE("05:00"),MOD(TIMEVALUE("05:00")-TIMEVALUE("22:00"),1),MOD(AG6-TIMEVALUE("22:00"),1))),IF(AD6&gt;=TIMEVALUE("22:00"),IF(OR(AG6&gt;AD6,AG6&lt;=TIMEVALUE("05:00")),MOD(AG6-AD6,1),IF(AG6&lt;=TIMEVALUE("22:00"),MOD(TIMEVALUE("05:00")-AD6,1),MOD(TIMEVALUE("05:00")-AD6,1)+MOD(AG6-TIMEVALUE("22:00"),1))),IF(OR(AG6&lt;AD6,AG6&gt;TIMEVALUE("22:00")),MOD(TIMEVALUE("05:00")-AD6,1)+MOD(AG6-TIMEVALUE("22:00"),1),IF(AG6&lt;TIMEVALUE("05:00"),MOD(AG6-AD6,1),MOD(TIMEVALUE("05:00")*AD6,1)))))*24</f>
        <v>0</v>
      </c>
      <c r="AH32" s="45"/>
      <c r="AI32" s="44" t="str">
        <f t="shared" ref="AI32:AJ32" si="13">MID(AJ6,1,3)</f>
        <v/>
      </c>
      <c r="AJ32" s="100" t="str">
        <f t="shared" si="13"/>
        <v/>
      </c>
      <c r="AK32" s="101"/>
      <c r="AL32" s="44">
        <f t="shared" ref="AL32:AL53" si="14">IF(AND(AI6&lt;TIMEVALUE("22:00"),AI6&gt;=TIMEVALUE("05:00")),IF(AL6&gt;AI6,IF(AL6&lt;=TIMEVALUE("22:00"),0,MOD(AL6-TIMEVALUE("22:00"),1)),IF(AL6&gt;=TIMEVALUE("05:00"),MOD(TIMEVALUE("05:00")-TIMEVALUE("22:00"),1),MOD(AL6-TIMEVALUE("22:00"),1))),IF(AI6&gt;=TIMEVALUE("22:00"),IF(OR(AL6&gt;AI6,AL6&lt;=TIMEVALUE("05:00")),MOD(AL6-AI6,1),IF(AL6&lt;=TIMEVALUE("22:00"),MOD(TIMEVALUE("05:00")-AI6,1),MOD(TIMEVALUE("05:00")-AI6,1)+MOD(AL6-TIMEVALUE("22:00"),1))),IF(OR(AL6&lt;AI6,AL6&gt;TIMEVALUE("22:00")),MOD(TIMEVALUE("05:00")-AI6,1)+MOD(AL6-TIMEVALUE("22:00"),1),IF(AL6&lt;TIMEVALUE("05:00"),MOD(AL6-AI6,1),MOD(TIMEVALUE("05:00")*AI6,1)))))*24</f>
        <v>0</v>
      </c>
      <c r="AM32" s="46"/>
      <c r="AN32" s="44" t="e">
        <f t="shared" ref="AN32:AO32" si="15">AI32+AD32+Y32+T32+O32+J32+E32</f>
        <v>#VALUE!</v>
      </c>
      <c r="AO32" s="100" t="e">
        <f t="shared" si="15"/>
        <v>#VALUE!</v>
      </c>
      <c r="AP32" s="101"/>
      <c r="AQ32" s="44">
        <f t="shared" ref="AQ32:AQ53" si="16">AL32+AG32+AB32+W32+R32+M32+H32</f>
        <v>0</v>
      </c>
    </row>
    <row r="33" spans="2:43" ht="15" x14ac:dyDescent="0.25">
      <c r="B33" s="23">
        <f t="shared" ref="B33:C33" si="17">B7</f>
        <v>9345</v>
      </c>
      <c r="C33" s="24" t="str">
        <f t="shared" si="17"/>
        <v>Mickael</v>
      </c>
      <c r="E33" s="44" t="str">
        <f t="shared" ref="E33:F33" si="18">MID(F7,1,3)</f>
        <v/>
      </c>
      <c r="F33" s="100" t="str">
        <f t="shared" si="18"/>
        <v/>
      </c>
      <c r="G33" s="101"/>
      <c r="H33" s="44">
        <f t="shared" si="2"/>
        <v>0</v>
      </c>
      <c r="I33" s="45"/>
      <c r="J33" s="44" t="str">
        <f t="shared" ref="J33:K33" si="19">MID(K7,1,3)</f>
        <v/>
      </c>
      <c r="K33" s="100" t="str">
        <f t="shared" si="19"/>
        <v/>
      </c>
      <c r="L33" s="101"/>
      <c r="M33" s="44">
        <f t="shared" si="4"/>
        <v>0</v>
      </c>
      <c r="N33" s="45"/>
      <c r="O33" s="44" t="str">
        <f t="shared" ref="O33:P33" si="20">MID(P7,1,3)</f>
        <v/>
      </c>
      <c r="P33" s="100" t="str">
        <f t="shared" si="20"/>
        <v/>
      </c>
      <c r="Q33" s="101"/>
      <c r="R33" s="44">
        <f t="shared" si="6"/>
        <v>0</v>
      </c>
      <c r="S33" s="45"/>
      <c r="T33" s="44" t="str">
        <f t="shared" ref="T33:U33" si="21">MID(U7,1,3)</f>
        <v/>
      </c>
      <c r="U33" s="100" t="str">
        <f t="shared" si="21"/>
        <v/>
      </c>
      <c r="V33" s="101"/>
      <c r="W33" s="44">
        <f t="shared" si="8"/>
        <v>0</v>
      </c>
      <c r="X33" s="45"/>
      <c r="Y33" s="44" t="str">
        <f t="shared" ref="Y33:Z33" si="22">MID(Z7,1,3)</f>
        <v/>
      </c>
      <c r="Z33" s="100" t="str">
        <f t="shared" si="22"/>
        <v/>
      </c>
      <c r="AA33" s="101"/>
      <c r="AB33" s="44">
        <f t="shared" si="10"/>
        <v>0</v>
      </c>
      <c r="AC33" s="45"/>
      <c r="AD33" s="44" t="str">
        <f t="shared" ref="AD33:AE33" si="23">MID(AE7,1,3)</f>
        <v/>
      </c>
      <c r="AE33" s="100" t="str">
        <f t="shared" si="23"/>
        <v/>
      </c>
      <c r="AF33" s="101"/>
      <c r="AG33" s="44">
        <f t="shared" si="12"/>
        <v>0</v>
      </c>
      <c r="AH33" s="45"/>
      <c r="AI33" s="44" t="str">
        <f t="shared" ref="AI33:AJ33" si="24">MID(AJ7,1,3)</f>
        <v/>
      </c>
      <c r="AJ33" s="100" t="str">
        <f t="shared" si="24"/>
        <v/>
      </c>
      <c r="AK33" s="101"/>
      <c r="AL33" s="44">
        <f t="shared" si="14"/>
        <v>0</v>
      </c>
      <c r="AM33" s="46"/>
      <c r="AN33" s="44" t="e">
        <f t="shared" ref="AN33:AO33" si="25">AI33+AD33+Y33+T33+O33+J33+E33</f>
        <v>#VALUE!</v>
      </c>
      <c r="AO33" s="100" t="e">
        <f t="shared" si="25"/>
        <v>#VALUE!</v>
      </c>
      <c r="AP33" s="101"/>
      <c r="AQ33" s="44">
        <f t="shared" si="16"/>
        <v>0</v>
      </c>
    </row>
    <row r="34" spans="2:43" ht="15" x14ac:dyDescent="0.25">
      <c r="B34" s="23">
        <f t="shared" ref="B34:C34" si="26">B8</f>
        <v>9441</v>
      </c>
      <c r="C34" s="24" t="str">
        <f t="shared" si="26"/>
        <v>Anderson</v>
      </c>
      <c r="E34" s="44" t="str">
        <f t="shared" ref="E34:F34" si="27">MID(F8,1,3)</f>
        <v>7,5</v>
      </c>
      <c r="F34" s="100" t="str">
        <f t="shared" si="27"/>
        <v>2,0</v>
      </c>
      <c r="G34" s="101"/>
      <c r="H34" s="44">
        <f t="shared" si="2"/>
        <v>0</v>
      </c>
      <c r="I34" s="45"/>
      <c r="J34" s="44" t="str">
        <f t="shared" ref="J34:K34" si="28">MID(K8,1,3)</f>
        <v/>
      </c>
      <c r="K34" s="100" t="str">
        <f t="shared" si="28"/>
        <v/>
      </c>
      <c r="L34" s="101"/>
      <c r="M34" s="44">
        <f t="shared" si="4"/>
        <v>0</v>
      </c>
      <c r="N34" s="45"/>
      <c r="O34" s="44" t="str">
        <f t="shared" ref="O34:P34" si="29">MID(P8,1,3)</f>
        <v>8,0</v>
      </c>
      <c r="P34" s="100" t="str">
        <f t="shared" si="29"/>
        <v>1,0</v>
      </c>
      <c r="Q34" s="101"/>
      <c r="R34" s="44">
        <f t="shared" si="6"/>
        <v>0</v>
      </c>
      <c r="S34" s="45"/>
      <c r="T34" s="44" t="str">
        <f t="shared" ref="T34:U34" si="30">MID(U8,1,3)</f>
        <v>8,5</v>
      </c>
      <c r="U34" s="100" t="str">
        <f t="shared" si="30"/>
        <v>0,5</v>
      </c>
      <c r="V34" s="101"/>
      <c r="W34" s="44">
        <f t="shared" si="8"/>
        <v>0</v>
      </c>
      <c r="X34" s="45"/>
      <c r="Y34" s="44" t="str">
        <f t="shared" ref="Y34:Z34" si="31">MID(Z8,1,3)</f>
        <v>8,7</v>
      </c>
      <c r="Z34" s="100" t="str">
        <f t="shared" si="31"/>
        <v>1,0</v>
      </c>
      <c r="AA34" s="101"/>
      <c r="AB34" s="44">
        <f t="shared" si="10"/>
        <v>0</v>
      </c>
      <c r="AC34" s="45"/>
      <c r="AD34" s="44" t="str">
        <f t="shared" ref="AD34:AE34" si="32">MID(AE8,1,3)</f>
        <v/>
      </c>
      <c r="AE34" s="100" t="str">
        <f t="shared" si="32"/>
        <v/>
      </c>
      <c r="AF34" s="101"/>
      <c r="AG34" s="44">
        <f t="shared" si="12"/>
        <v>0</v>
      </c>
      <c r="AH34" s="45"/>
      <c r="AI34" s="44" t="str">
        <f t="shared" ref="AI34:AJ34" si="33">MID(AJ8,1,3)</f>
        <v>7,2</v>
      </c>
      <c r="AJ34" s="100" t="str">
        <f t="shared" si="33"/>
        <v>1,0</v>
      </c>
      <c r="AK34" s="101"/>
      <c r="AL34" s="44">
        <f t="shared" si="14"/>
        <v>0</v>
      </c>
      <c r="AM34" s="46"/>
      <c r="AN34" s="44" t="e">
        <f t="shared" ref="AN34:AO34" si="34">AI34+AD34+Y34+T34+O34+J34+E34</f>
        <v>#VALUE!</v>
      </c>
      <c r="AO34" s="100" t="e">
        <f t="shared" si="34"/>
        <v>#VALUE!</v>
      </c>
      <c r="AP34" s="101"/>
      <c r="AQ34" s="44">
        <f t="shared" si="16"/>
        <v>0</v>
      </c>
    </row>
    <row r="35" spans="2:43" ht="15" x14ac:dyDescent="0.25">
      <c r="B35" s="23">
        <f t="shared" ref="B35:C35" si="35">B9</f>
        <v>10147</v>
      </c>
      <c r="C35" s="24" t="str">
        <f t="shared" si="35"/>
        <v>Christian</v>
      </c>
      <c r="E35" s="44" t="str">
        <f t="shared" ref="E35:F35" si="36">MID(F9,1,3)</f>
        <v>8,0</v>
      </c>
      <c r="F35" s="100" t="str">
        <f t="shared" si="36"/>
        <v>1,0</v>
      </c>
      <c r="G35" s="101"/>
      <c r="H35" s="44">
        <f t="shared" si="2"/>
        <v>0</v>
      </c>
      <c r="I35" s="45"/>
      <c r="J35" s="44" t="str">
        <f t="shared" ref="J35:K35" si="37">MID(K9,1,3)</f>
        <v>7,5</v>
      </c>
      <c r="K35" s="100" t="str">
        <f t="shared" si="37"/>
        <v>1,0</v>
      </c>
      <c r="L35" s="101"/>
      <c r="M35" s="44">
        <f t="shared" si="4"/>
        <v>0</v>
      </c>
      <c r="N35" s="45"/>
      <c r="O35" s="44" t="str">
        <f t="shared" ref="O35:P35" si="38">MID(P9,1,3)</f>
        <v>7,5</v>
      </c>
      <c r="P35" s="100" t="str">
        <f t="shared" si="38"/>
        <v>1,0</v>
      </c>
      <c r="Q35" s="101"/>
      <c r="R35" s="44">
        <f t="shared" si="6"/>
        <v>0</v>
      </c>
      <c r="S35" s="45"/>
      <c r="T35" s="44" t="str">
        <f t="shared" ref="T35:U35" si="39">MID(U9,1,3)</f>
        <v>7,7</v>
      </c>
      <c r="U35" s="100" t="str">
        <f t="shared" si="39"/>
        <v>1,0</v>
      </c>
      <c r="V35" s="101"/>
      <c r="W35" s="44">
        <f t="shared" si="8"/>
        <v>0</v>
      </c>
      <c r="X35" s="45"/>
      <c r="Y35" s="44" t="str">
        <f t="shared" ref="Y35:Z35" si="40">MID(Z9,1,3)</f>
        <v>9,2</v>
      </c>
      <c r="Z35" s="100" t="str">
        <f t="shared" si="40"/>
        <v>1,0</v>
      </c>
      <c r="AA35" s="101"/>
      <c r="AB35" s="44">
        <f t="shared" si="10"/>
        <v>0</v>
      </c>
      <c r="AC35" s="45"/>
      <c r="AD35" s="44" t="str">
        <f t="shared" ref="AD35:AE35" si="41">MID(AE9,1,3)</f>
        <v/>
      </c>
      <c r="AE35" s="100" t="str">
        <f t="shared" si="41"/>
        <v/>
      </c>
      <c r="AF35" s="101"/>
      <c r="AG35" s="44">
        <f t="shared" si="12"/>
        <v>0</v>
      </c>
      <c r="AH35" s="45"/>
      <c r="AI35" s="44" t="str">
        <f t="shared" ref="AI35:AJ35" si="42">MID(AJ9,1,3)</f>
        <v/>
      </c>
      <c r="AJ35" s="100" t="str">
        <f t="shared" si="42"/>
        <v/>
      </c>
      <c r="AK35" s="101"/>
      <c r="AL35" s="44">
        <f t="shared" si="14"/>
        <v>0</v>
      </c>
      <c r="AM35" s="46"/>
      <c r="AN35" s="44" t="e">
        <f t="shared" ref="AN35:AO35" si="43">AI35+AD35+Y35+T35+O35+J35+E35</f>
        <v>#VALUE!</v>
      </c>
      <c r="AO35" s="100" t="e">
        <f t="shared" si="43"/>
        <v>#VALUE!</v>
      </c>
      <c r="AP35" s="101"/>
      <c r="AQ35" s="44">
        <f t="shared" si="16"/>
        <v>0</v>
      </c>
    </row>
    <row r="36" spans="2:43" ht="15" x14ac:dyDescent="0.25">
      <c r="B36" s="23">
        <f t="shared" ref="B36:C36" si="44">B10</f>
        <v>9186</v>
      </c>
      <c r="C36" s="24" t="str">
        <f t="shared" si="44"/>
        <v>Thierry</v>
      </c>
      <c r="E36" s="44" t="str">
        <f t="shared" ref="E36:F36" si="45">MID(F10,1,3)</f>
        <v>7,7</v>
      </c>
      <c r="F36" s="100" t="str">
        <f t="shared" si="45"/>
        <v>1,0</v>
      </c>
      <c r="G36" s="101"/>
      <c r="H36" s="44">
        <f t="shared" si="2"/>
        <v>0</v>
      </c>
      <c r="I36" s="45"/>
      <c r="J36" s="44" t="str">
        <f t="shared" ref="J36:K36" si="46">MID(K10,1,3)</f>
        <v>7,7</v>
      </c>
      <c r="K36" s="100" t="str">
        <f t="shared" si="46"/>
        <v>1,0</v>
      </c>
      <c r="L36" s="101"/>
      <c r="M36" s="44">
        <f t="shared" si="4"/>
        <v>0</v>
      </c>
      <c r="N36" s="45"/>
      <c r="O36" s="44" t="str">
        <f t="shared" ref="O36:P36" si="47">MID(P10,1,3)</f>
        <v/>
      </c>
      <c r="P36" s="100" t="str">
        <f t="shared" si="47"/>
        <v/>
      </c>
      <c r="Q36" s="101"/>
      <c r="R36" s="44">
        <f t="shared" si="6"/>
        <v>0</v>
      </c>
      <c r="S36" s="45"/>
      <c r="T36" s="44" t="str">
        <f t="shared" ref="T36:U36" si="48">MID(U10,1,3)</f>
        <v/>
      </c>
      <c r="U36" s="100" t="str">
        <f t="shared" si="48"/>
        <v/>
      </c>
      <c r="V36" s="101"/>
      <c r="W36" s="44">
        <f t="shared" si="8"/>
        <v>0</v>
      </c>
      <c r="X36" s="45"/>
      <c r="Y36" s="44" t="str">
        <f t="shared" ref="Y36:Z36" si="49">MID(Z10,1,3)</f>
        <v>8,5</v>
      </c>
      <c r="Z36" s="100" t="str">
        <f t="shared" si="49"/>
        <v>1,0</v>
      </c>
      <c r="AA36" s="101"/>
      <c r="AB36" s="44">
        <f t="shared" si="10"/>
        <v>0</v>
      </c>
      <c r="AC36" s="45"/>
      <c r="AD36" s="44" t="str">
        <f t="shared" ref="AD36:AE36" si="50">MID(AE10,1,3)</f>
        <v>8,3</v>
      </c>
      <c r="AE36" s="100" t="str">
        <f t="shared" si="50"/>
        <v>1,0</v>
      </c>
      <c r="AF36" s="101"/>
      <c r="AG36" s="44">
        <f t="shared" si="12"/>
        <v>0</v>
      </c>
      <c r="AH36" s="45"/>
      <c r="AI36" s="44" t="str">
        <f t="shared" ref="AI36:AJ36" si="51">MID(AJ10,1,3)</f>
        <v>7,7</v>
      </c>
      <c r="AJ36" s="100" t="str">
        <f t="shared" si="51"/>
        <v>1,0</v>
      </c>
      <c r="AK36" s="101"/>
      <c r="AL36" s="44">
        <f t="shared" si="14"/>
        <v>0</v>
      </c>
      <c r="AM36" s="46"/>
      <c r="AN36" s="44" t="e">
        <f t="shared" ref="AN36:AO36" si="52">AI36+AD36+Y36+T36+O36+J36+E36</f>
        <v>#VALUE!</v>
      </c>
      <c r="AO36" s="100" t="e">
        <f t="shared" si="52"/>
        <v>#VALUE!</v>
      </c>
      <c r="AP36" s="101"/>
      <c r="AQ36" s="44">
        <f t="shared" si="16"/>
        <v>0</v>
      </c>
    </row>
    <row r="37" spans="2:43" ht="15" x14ac:dyDescent="0.25">
      <c r="B37" s="23">
        <f t="shared" ref="B37:C37" si="53">B11</f>
        <v>9449</v>
      </c>
      <c r="C37" s="24" t="str">
        <f t="shared" si="53"/>
        <v>Alain</v>
      </c>
      <c r="E37" s="44" t="str">
        <f t="shared" ref="E37:F37" si="54">MID(F11,1,3)</f>
        <v/>
      </c>
      <c r="F37" s="100" t="str">
        <f t="shared" si="54"/>
        <v/>
      </c>
      <c r="G37" s="101"/>
      <c r="H37" s="44">
        <f t="shared" si="2"/>
        <v>0</v>
      </c>
      <c r="I37" s="45"/>
      <c r="J37" s="44" t="str">
        <f t="shared" ref="J37:K37" si="55">MID(K11,1,3)</f>
        <v>9,0</v>
      </c>
      <c r="K37" s="100" t="str">
        <f t="shared" si="55"/>
        <v>2,0</v>
      </c>
      <c r="L37" s="101"/>
      <c r="M37" s="44">
        <f t="shared" si="4"/>
        <v>1.0000000000000018</v>
      </c>
      <c r="N37" s="45"/>
      <c r="O37" s="44" t="str">
        <f t="shared" ref="O37:P37" si="56">MID(P11,1,3)</f>
        <v>6,3</v>
      </c>
      <c r="P37" s="100" t="str">
        <f t="shared" si="56"/>
        <v>1,0</v>
      </c>
      <c r="Q37" s="101"/>
      <c r="R37" s="44">
        <f t="shared" si="6"/>
        <v>0</v>
      </c>
      <c r="S37" s="45"/>
      <c r="T37" s="44" t="str">
        <f t="shared" ref="T37:U37" si="57">MID(U11,1,3)</f>
        <v>4,0</v>
      </c>
      <c r="U37" s="100" t="str">
        <f t="shared" si="57"/>
        <v>1,0</v>
      </c>
      <c r="V37" s="101"/>
      <c r="W37" s="44">
        <f t="shared" si="8"/>
        <v>0</v>
      </c>
      <c r="X37" s="45"/>
      <c r="Y37" s="44" t="str">
        <f t="shared" ref="Y37:Z37" si="58">MID(Z11,1,3)</f>
        <v>5,0</v>
      </c>
      <c r="Z37" s="100" t="str">
        <f t="shared" si="58"/>
        <v>0,0</v>
      </c>
      <c r="AA37" s="101"/>
      <c r="AB37" s="44">
        <f t="shared" si="10"/>
        <v>0</v>
      </c>
      <c r="AC37" s="45"/>
      <c r="AD37" s="44" t="str">
        <f t="shared" ref="AD37:AE37" si="59">MID(AE11,1,3)</f>
        <v>7,2</v>
      </c>
      <c r="AE37" s="100" t="str">
        <f t="shared" si="59"/>
        <v>1,0</v>
      </c>
      <c r="AF37" s="101"/>
      <c r="AG37" s="44">
        <f t="shared" si="12"/>
        <v>0</v>
      </c>
      <c r="AH37" s="45"/>
      <c r="AI37" s="44" t="str">
        <f t="shared" ref="AI37:AJ37" si="60">MID(AJ11,1,3)</f>
        <v>8,5</v>
      </c>
      <c r="AJ37" s="100" t="str">
        <f t="shared" si="60"/>
        <v>2,0</v>
      </c>
      <c r="AK37" s="101"/>
      <c r="AL37" s="44">
        <f t="shared" si="14"/>
        <v>2.0000000000000009</v>
      </c>
      <c r="AM37" s="46"/>
      <c r="AN37" s="44" t="e">
        <f t="shared" ref="AN37:AO37" si="61">AI37+AD37+Y37+T37+O37+J37+E37</f>
        <v>#VALUE!</v>
      </c>
      <c r="AO37" s="100" t="e">
        <f t="shared" si="61"/>
        <v>#VALUE!</v>
      </c>
      <c r="AP37" s="101"/>
      <c r="AQ37" s="44">
        <f t="shared" si="16"/>
        <v>3.0000000000000027</v>
      </c>
    </row>
    <row r="38" spans="2:43" ht="15" x14ac:dyDescent="0.25">
      <c r="B38" s="23">
        <f t="shared" ref="B38:C38" si="62">B12</f>
        <v>8259</v>
      </c>
      <c r="C38" s="24" t="str">
        <f t="shared" si="62"/>
        <v>Caroline</v>
      </c>
      <c r="E38" s="44" t="str">
        <f t="shared" ref="E38:F38" si="63">MID(F12,1,3)</f>
        <v>7,0</v>
      </c>
      <c r="F38" s="100" t="str">
        <f t="shared" si="63"/>
        <v>1,0</v>
      </c>
      <c r="G38" s="101"/>
      <c r="H38" s="44">
        <f t="shared" si="2"/>
        <v>0</v>
      </c>
      <c r="I38" s="45"/>
      <c r="J38" s="44" t="str">
        <f t="shared" ref="J38:K38" si="64">MID(K12,1,3)</f>
        <v>7,0</v>
      </c>
      <c r="K38" s="100" t="str">
        <f t="shared" si="64"/>
        <v>2,0</v>
      </c>
      <c r="L38" s="101"/>
      <c r="M38" s="44">
        <f t="shared" si="4"/>
        <v>0</v>
      </c>
      <c r="N38" s="45"/>
      <c r="O38" s="44" t="str">
        <f t="shared" ref="O38:P38" si="65">MID(P12,1,3)</f>
        <v/>
      </c>
      <c r="P38" s="100" t="str">
        <f t="shared" si="65"/>
        <v/>
      </c>
      <c r="Q38" s="101"/>
      <c r="R38" s="44">
        <f t="shared" si="6"/>
        <v>0</v>
      </c>
      <c r="S38" s="45"/>
      <c r="T38" s="44" t="str">
        <f t="shared" ref="T38:U38" si="66">MID(U12,1,3)</f>
        <v/>
      </c>
      <c r="U38" s="100" t="str">
        <f t="shared" si="66"/>
        <v/>
      </c>
      <c r="V38" s="101"/>
      <c r="W38" s="44">
        <f t="shared" si="8"/>
        <v>0</v>
      </c>
      <c r="X38" s="45"/>
      <c r="Y38" s="44" t="str">
        <f t="shared" ref="Y38:Z38" si="67">MID(Z12,1,3)</f>
        <v/>
      </c>
      <c r="Z38" s="100" t="str">
        <f t="shared" si="67"/>
        <v/>
      </c>
      <c r="AA38" s="101"/>
      <c r="AB38" s="44">
        <f t="shared" si="10"/>
        <v>0</v>
      </c>
      <c r="AC38" s="45"/>
      <c r="AD38" s="44" t="str">
        <f t="shared" ref="AD38:AE38" si="68">MID(AE12,1,3)</f>
        <v>9,5</v>
      </c>
      <c r="AE38" s="100" t="str">
        <f t="shared" si="68"/>
        <v>2,0</v>
      </c>
      <c r="AF38" s="101"/>
      <c r="AG38" s="44">
        <f t="shared" si="12"/>
        <v>1.0000000000000018</v>
      </c>
      <c r="AH38" s="45"/>
      <c r="AI38" s="44" t="str">
        <f t="shared" ref="AI38:AJ38" si="69">MID(AJ12,1,3)</f>
        <v>8,5</v>
      </c>
      <c r="AJ38" s="100" t="str">
        <f t="shared" si="69"/>
        <v>2,0</v>
      </c>
      <c r="AK38" s="101"/>
      <c r="AL38" s="44">
        <f t="shared" si="14"/>
        <v>1.0000000000000018</v>
      </c>
      <c r="AM38" s="46"/>
      <c r="AN38" s="44" t="e">
        <f t="shared" ref="AN38:AO38" si="70">AI38+AD38+Y38+T38+O38+J38+E38</f>
        <v>#VALUE!</v>
      </c>
      <c r="AO38" s="100" t="e">
        <f t="shared" si="70"/>
        <v>#VALUE!</v>
      </c>
      <c r="AP38" s="101"/>
      <c r="AQ38" s="44">
        <f t="shared" si="16"/>
        <v>2.0000000000000036</v>
      </c>
    </row>
    <row r="39" spans="2:43" ht="15" x14ac:dyDescent="0.25">
      <c r="B39" s="23">
        <f t="shared" ref="B39:C39" si="71">B13</f>
        <v>9631</v>
      </c>
      <c r="C39" s="24" t="str">
        <f t="shared" si="71"/>
        <v>Tahina</v>
      </c>
      <c r="E39" s="44" t="str">
        <f t="shared" ref="E39:F39" si="72">MID(F13,1,3)</f>
        <v/>
      </c>
      <c r="F39" s="100" t="str">
        <f t="shared" si="72"/>
        <v/>
      </c>
      <c r="G39" s="101"/>
      <c r="H39" s="44">
        <f t="shared" si="2"/>
        <v>0</v>
      </c>
      <c r="I39" s="45"/>
      <c r="J39" s="44" t="str">
        <f t="shared" ref="J39:K39" si="73">MID(K13,1,3)</f>
        <v>9,0</v>
      </c>
      <c r="K39" s="100" t="str">
        <f t="shared" si="73"/>
        <v>1,0</v>
      </c>
      <c r="L39" s="101"/>
      <c r="M39" s="44">
        <f t="shared" si="4"/>
        <v>0</v>
      </c>
      <c r="N39" s="45"/>
      <c r="O39" s="44" t="str">
        <f t="shared" ref="O39:P39" si="74">MID(P13,1,3)</f>
        <v/>
      </c>
      <c r="P39" s="100" t="str">
        <f t="shared" si="74"/>
        <v/>
      </c>
      <c r="Q39" s="101"/>
      <c r="R39" s="44">
        <f t="shared" si="6"/>
        <v>0</v>
      </c>
      <c r="S39" s="45"/>
      <c r="T39" s="44" t="str">
        <f t="shared" ref="T39:U39" si="75">MID(U13,1,3)</f>
        <v>7,3</v>
      </c>
      <c r="U39" s="100" t="str">
        <f t="shared" si="75"/>
        <v>2,0</v>
      </c>
      <c r="V39" s="101"/>
      <c r="W39" s="44">
        <f t="shared" si="8"/>
        <v>0</v>
      </c>
      <c r="X39" s="45"/>
      <c r="Y39" s="44" t="str">
        <f t="shared" ref="Y39:Z39" si="76">MID(Z13,1,3)</f>
        <v/>
      </c>
      <c r="Z39" s="100" t="str">
        <f t="shared" si="76"/>
        <v/>
      </c>
      <c r="AA39" s="101"/>
      <c r="AB39" s="44">
        <f t="shared" si="10"/>
        <v>0</v>
      </c>
      <c r="AC39" s="45"/>
      <c r="AD39" s="44" t="str">
        <f t="shared" ref="AD39:AE39" si="77">MID(AE13,1,3)</f>
        <v>9,3</v>
      </c>
      <c r="AE39" s="100" t="str">
        <f t="shared" si="77"/>
        <v>2,0</v>
      </c>
      <c r="AF39" s="101"/>
      <c r="AG39" s="44">
        <f t="shared" si="12"/>
        <v>2.0000000000000009</v>
      </c>
      <c r="AH39" s="45"/>
      <c r="AI39" s="44" t="str">
        <f t="shared" ref="AI39:AJ39" si="78">MID(AJ13,1,3)</f>
        <v>7,5</v>
      </c>
      <c r="AJ39" s="100" t="str">
        <f t="shared" si="78"/>
        <v>1,8</v>
      </c>
      <c r="AK39" s="101"/>
      <c r="AL39" s="44">
        <f t="shared" si="14"/>
        <v>1.0000000000000018</v>
      </c>
      <c r="AM39" s="46"/>
      <c r="AN39" s="44" t="e">
        <f t="shared" ref="AN39:AO39" si="79">AI39+AD39+Y39+T39+O39+J39+E39</f>
        <v>#VALUE!</v>
      </c>
      <c r="AO39" s="100" t="e">
        <f t="shared" si="79"/>
        <v>#VALUE!</v>
      </c>
      <c r="AP39" s="101"/>
      <c r="AQ39" s="44">
        <f t="shared" si="16"/>
        <v>3.0000000000000027</v>
      </c>
    </row>
    <row r="40" spans="2:43" ht="15" x14ac:dyDescent="0.25">
      <c r="B40" s="23">
        <f t="shared" ref="B40:C40" si="80">B14</f>
        <v>10045</v>
      </c>
      <c r="C40" s="24" t="str">
        <f t="shared" si="80"/>
        <v>Juan</v>
      </c>
      <c r="E40" s="44" t="str">
        <f t="shared" ref="E40:F40" si="81">MID(F14,1,3)</f>
        <v>6,8</v>
      </c>
      <c r="F40" s="100" t="str">
        <f t="shared" si="81"/>
        <v>1,0</v>
      </c>
      <c r="G40" s="101"/>
      <c r="H40" s="44">
        <f t="shared" si="2"/>
        <v>0</v>
      </c>
      <c r="I40" s="45"/>
      <c r="J40" s="44" t="str">
        <f t="shared" ref="J40:K40" si="82">MID(K14,1,3)</f>
        <v>7,5</v>
      </c>
      <c r="K40" s="100" t="str">
        <f t="shared" si="82"/>
        <v>1,0</v>
      </c>
      <c r="L40" s="101"/>
      <c r="M40" s="44">
        <f t="shared" si="4"/>
        <v>0</v>
      </c>
      <c r="N40" s="45"/>
      <c r="O40" s="44" t="str">
        <f t="shared" ref="O40:P40" si="83">MID(P14,1,3)</f>
        <v>9,0</v>
      </c>
      <c r="P40" s="100" t="str">
        <f t="shared" si="83"/>
        <v>2,0</v>
      </c>
      <c r="Q40" s="101"/>
      <c r="R40" s="44">
        <f t="shared" si="6"/>
        <v>2.0000000000000009</v>
      </c>
      <c r="S40" s="45"/>
      <c r="T40" s="44" t="str">
        <f t="shared" ref="T40:U40" si="84">MID(U14,1,3)</f>
        <v>4,2</v>
      </c>
      <c r="U40" s="100" t="str">
        <f t="shared" si="84"/>
        <v>1,0</v>
      </c>
      <c r="V40" s="101"/>
      <c r="W40" s="44">
        <f t="shared" si="8"/>
        <v>0</v>
      </c>
      <c r="X40" s="45"/>
      <c r="Y40" s="44" t="str">
        <f t="shared" ref="Y40:Z40" si="85">MID(Z14,1,3)</f>
        <v/>
      </c>
      <c r="Z40" s="100" t="str">
        <f t="shared" si="85"/>
        <v/>
      </c>
      <c r="AA40" s="101"/>
      <c r="AB40" s="44">
        <f t="shared" si="10"/>
        <v>0</v>
      </c>
      <c r="AC40" s="45"/>
      <c r="AD40" s="44" t="str">
        <f t="shared" ref="AD40:AE40" si="86">MID(AE14,1,3)</f>
        <v>7,5</v>
      </c>
      <c r="AE40" s="100" t="str">
        <f t="shared" si="86"/>
        <v>2,0</v>
      </c>
      <c r="AF40" s="101"/>
      <c r="AG40" s="44">
        <f t="shared" si="12"/>
        <v>2.0000000000000009</v>
      </c>
      <c r="AH40" s="45"/>
      <c r="AI40" s="44" t="str">
        <f t="shared" ref="AI40:AJ40" si="87">MID(AJ14,1,3)</f>
        <v>5,0</v>
      </c>
      <c r="AJ40" s="100" t="str">
        <f t="shared" si="87"/>
        <v>0,5</v>
      </c>
      <c r="AK40" s="101"/>
      <c r="AL40" s="44">
        <f t="shared" si="14"/>
        <v>0</v>
      </c>
      <c r="AM40" s="46"/>
      <c r="AN40" s="44" t="e">
        <f t="shared" ref="AN40:AO40" si="88">AI40+AD40+Y40+T40+O40+J40+E40</f>
        <v>#VALUE!</v>
      </c>
      <c r="AO40" s="100" t="e">
        <f t="shared" si="88"/>
        <v>#VALUE!</v>
      </c>
      <c r="AP40" s="101"/>
      <c r="AQ40" s="44">
        <f t="shared" si="16"/>
        <v>4.0000000000000018</v>
      </c>
    </row>
    <row r="41" spans="2:43" ht="15" x14ac:dyDescent="0.25">
      <c r="B41" s="23">
        <f t="shared" ref="B41:C41" si="89">B15</f>
        <v>9470</v>
      </c>
      <c r="C41" s="24" t="str">
        <f t="shared" si="89"/>
        <v>Sylvano</v>
      </c>
      <c r="E41" s="44" t="str">
        <f t="shared" ref="E41:F41" si="90">MID(F15,1,3)</f>
        <v/>
      </c>
      <c r="F41" s="100" t="str">
        <f t="shared" si="90"/>
        <v/>
      </c>
      <c r="G41" s="101"/>
      <c r="H41" s="44">
        <f t="shared" si="2"/>
        <v>0</v>
      </c>
      <c r="I41" s="45"/>
      <c r="J41" s="44" t="str">
        <f t="shared" ref="J41:K41" si="91">MID(K15,1,3)</f>
        <v>9,8</v>
      </c>
      <c r="K41" s="100" t="str">
        <f t="shared" si="91"/>
        <v>1,0</v>
      </c>
      <c r="L41" s="101"/>
      <c r="M41" s="44">
        <f t="shared" si="4"/>
        <v>0</v>
      </c>
      <c r="N41" s="45"/>
      <c r="O41" s="44" t="str">
        <f t="shared" ref="O41:P41" si="92">MID(P15,1,3)</f>
        <v>9,0</v>
      </c>
      <c r="P41" s="100" t="str">
        <f t="shared" si="92"/>
        <v>1,5</v>
      </c>
      <c r="Q41" s="101"/>
      <c r="R41" s="44">
        <f t="shared" si="6"/>
        <v>1.0000000000000018</v>
      </c>
      <c r="S41" s="45"/>
      <c r="T41" s="44" t="str">
        <f t="shared" ref="T41:U41" si="93">MID(U15,1,3)</f>
        <v>7,5</v>
      </c>
      <c r="U41" s="100" t="str">
        <f t="shared" si="93"/>
        <v>2,0</v>
      </c>
      <c r="V41" s="101"/>
      <c r="W41" s="44">
        <f t="shared" si="8"/>
        <v>0</v>
      </c>
      <c r="X41" s="45"/>
      <c r="Y41" s="44" t="str">
        <f t="shared" ref="Y41:Z41" si="94">MID(Z15,1,3)</f>
        <v>7,3</v>
      </c>
      <c r="Z41" s="100" t="str">
        <f t="shared" si="94"/>
        <v>2,0</v>
      </c>
      <c r="AA41" s="101"/>
      <c r="AB41" s="44">
        <f t="shared" si="10"/>
        <v>0</v>
      </c>
      <c r="AC41" s="45"/>
      <c r="AD41" s="44" t="str">
        <f t="shared" ref="AD41:AE41" si="95">MID(AE15,1,3)</f>
        <v>6,5</v>
      </c>
      <c r="AE41" s="100" t="str">
        <f t="shared" si="95"/>
        <v>1,0</v>
      </c>
      <c r="AF41" s="101"/>
      <c r="AG41" s="44">
        <f t="shared" si="12"/>
        <v>0</v>
      </c>
      <c r="AH41" s="45"/>
      <c r="AI41" s="44" t="str">
        <f t="shared" ref="AI41:AJ41" si="96">MID(AJ15,1,3)</f>
        <v/>
      </c>
      <c r="AJ41" s="100" t="str">
        <f t="shared" si="96"/>
        <v/>
      </c>
      <c r="AK41" s="101"/>
      <c r="AL41" s="44">
        <f t="shared" si="14"/>
        <v>0</v>
      </c>
      <c r="AM41" s="46"/>
      <c r="AN41" s="44" t="e">
        <f t="shared" ref="AN41:AO41" si="97">AI41+AD41+Y41+T41+O41+J41+E41</f>
        <v>#VALUE!</v>
      </c>
      <c r="AO41" s="100" t="e">
        <f t="shared" si="97"/>
        <v>#VALUE!</v>
      </c>
      <c r="AP41" s="101"/>
      <c r="AQ41" s="44">
        <f t="shared" si="16"/>
        <v>1.0000000000000018</v>
      </c>
    </row>
    <row r="42" spans="2:43" ht="15" x14ac:dyDescent="0.25">
      <c r="B42" s="23">
        <f t="shared" ref="B42:C42" si="98">B16</f>
        <v>10412</v>
      </c>
      <c r="C42" s="24" t="str">
        <f t="shared" si="98"/>
        <v>Nancy</v>
      </c>
      <c r="E42" s="44" t="str">
        <f t="shared" ref="E42:F42" si="99">MID(F16,1,3)</f>
        <v>5,8</v>
      </c>
      <c r="F42" s="100" t="str">
        <f t="shared" si="99"/>
        <v>0,8</v>
      </c>
      <c r="G42" s="101"/>
      <c r="H42" s="44">
        <f t="shared" si="2"/>
        <v>0</v>
      </c>
      <c r="I42" s="45"/>
      <c r="J42" s="44" t="str">
        <f t="shared" ref="J42:K42" si="100">MID(K16,1,3)</f>
        <v>9,3</v>
      </c>
      <c r="K42" s="100" t="str">
        <f t="shared" si="100"/>
        <v>1,5</v>
      </c>
      <c r="L42" s="101"/>
      <c r="M42" s="44">
        <f t="shared" si="4"/>
        <v>1.5</v>
      </c>
      <c r="N42" s="45"/>
      <c r="O42" s="44" t="str">
        <f t="shared" ref="O42:P42" si="101">MID(P16,1,3)</f>
        <v>7,3</v>
      </c>
      <c r="P42" s="100" t="str">
        <f t="shared" si="101"/>
        <v>2,0</v>
      </c>
      <c r="Q42" s="101"/>
      <c r="R42" s="44">
        <f t="shared" si="6"/>
        <v>0</v>
      </c>
      <c r="S42" s="45"/>
      <c r="T42" s="44" t="str">
        <f t="shared" ref="T42:U42" si="102">MID(U16,1,3)</f>
        <v>8,8</v>
      </c>
      <c r="U42" s="100" t="str">
        <f t="shared" si="102"/>
        <v>2,0</v>
      </c>
      <c r="V42" s="101"/>
      <c r="W42" s="44">
        <f t="shared" si="8"/>
        <v>2.0000000000000009</v>
      </c>
      <c r="X42" s="45"/>
      <c r="Y42" s="44" t="str">
        <f t="shared" ref="Y42:Z42" si="103">MID(Z16,1,3)</f>
        <v>9,0</v>
      </c>
      <c r="Z42" s="100" t="str">
        <f t="shared" si="103"/>
        <v>2,0</v>
      </c>
      <c r="AA42" s="101"/>
      <c r="AB42" s="44">
        <f t="shared" si="10"/>
        <v>1.0000000000000018</v>
      </c>
      <c r="AC42" s="45"/>
      <c r="AD42" s="44" t="str">
        <f t="shared" ref="AD42:AE42" si="104">MID(AE16,1,3)</f>
        <v/>
      </c>
      <c r="AE42" s="100" t="str">
        <f t="shared" si="104"/>
        <v/>
      </c>
      <c r="AF42" s="101"/>
      <c r="AG42" s="44">
        <f t="shared" si="12"/>
        <v>0</v>
      </c>
      <c r="AH42" s="45"/>
      <c r="AI42" s="44" t="str">
        <f t="shared" ref="AI42:AJ42" si="105">MID(AJ16,1,3)</f>
        <v/>
      </c>
      <c r="AJ42" s="100" t="str">
        <f t="shared" si="105"/>
        <v/>
      </c>
      <c r="AK42" s="101"/>
      <c r="AL42" s="44">
        <f t="shared" si="14"/>
        <v>0</v>
      </c>
      <c r="AM42" s="46"/>
      <c r="AN42" s="44" t="e">
        <f t="shared" ref="AN42:AO42" si="106">AI42+AD42+Y42+T42+O42+J42+E42</f>
        <v>#VALUE!</v>
      </c>
      <c r="AO42" s="100" t="e">
        <f t="shared" si="106"/>
        <v>#VALUE!</v>
      </c>
      <c r="AP42" s="101"/>
      <c r="AQ42" s="44">
        <f t="shared" si="16"/>
        <v>4.5000000000000027</v>
      </c>
    </row>
    <row r="43" spans="2:43" ht="15" x14ac:dyDescent="0.25">
      <c r="B43" s="23">
        <f t="shared" ref="B43:C43" si="107">B17</f>
        <v>10149</v>
      </c>
      <c r="C43" s="24" t="str">
        <f t="shared" si="107"/>
        <v>Sabrina</v>
      </c>
      <c r="E43" s="44" t="str">
        <f t="shared" ref="E43:F43" si="108">MID(F17,1,3)</f>
        <v>5,8</v>
      </c>
      <c r="F43" s="100" t="str">
        <f t="shared" si="108"/>
        <v>0,5</v>
      </c>
      <c r="G43" s="101"/>
      <c r="H43" s="44">
        <f t="shared" si="2"/>
        <v>0</v>
      </c>
      <c r="I43" s="45"/>
      <c r="J43" s="44" t="str">
        <f t="shared" ref="J43:K43" si="109">MID(K17,1,3)</f>
        <v>6,0</v>
      </c>
      <c r="K43" s="100" t="str">
        <f t="shared" si="109"/>
        <v>1,0</v>
      </c>
      <c r="L43" s="101"/>
      <c r="M43" s="44">
        <f t="shared" si="4"/>
        <v>0</v>
      </c>
      <c r="N43" s="45"/>
      <c r="O43" s="44" t="str">
        <f t="shared" ref="O43:P43" si="110">MID(P17,1,3)</f>
        <v>7,0</v>
      </c>
      <c r="P43" s="100" t="str">
        <f t="shared" si="110"/>
        <v>2,0</v>
      </c>
      <c r="Q43" s="101"/>
      <c r="R43" s="44">
        <f t="shared" si="6"/>
        <v>0</v>
      </c>
      <c r="S43" s="45"/>
      <c r="T43" s="44" t="str">
        <f t="shared" ref="T43:U43" si="111">MID(U17,1,3)</f>
        <v>8,5</v>
      </c>
      <c r="U43" s="100" t="str">
        <f t="shared" si="111"/>
        <v>2,0</v>
      </c>
      <c r="V43" s="101"/>
      <c r="W43" s="44">
        <f t="shared" si="8"/>
        <v>1.0000000000000018</v>
      </c>
      <c r="X43" s="45"/>
      <c r="Y43" s="44" t="str">
        <f t="shared" ref="Y43:Z43" si="112">MID(Z17,1,3)</f>
        <v>7,8</v>
      </c>
      <c r="Z43" s="100" t="str">
        <f t="shared" si="112"/>
        <v>1,5</v>
      </c>
      <c r="AA43" s="101"/>
      <c r="AB43" s="44">
        <f t="shared" si="10"/>
        <v>0</v>
      </c>
      <c r="AC43" s="45"/>
      <c r="AD43" s="44" t="str">
        <f t="shared" ref="AD43:AE43" si="113">MID(AE17,1,3)</f>
        <v/>
      </c>
      <c r="AE43" s="100" t="str">
        <f t="shared" si="113"/>
        <v/>
      </c>
      <c r="AF43" s="101"/>
      <c r="AG43" s="44">
        <f t="shared" si="12"/>
        <v>0</v>
      </c>
      <c r="AH43" s="45"/>
      <c r="AI43" s="44" t="str">
        <f t="shared" ref="AI43:AJ43" si="114">MID(AJ17,1,3)</f>
        <v>5,0</v>
      </c>
      <c r="AJ43" s="100" t="str">
        <f t="shared" si="114"/>
        <v>1,0</v>
      </c>
      <c r="AK43" s="101"/>
      <c r="AL43" s="44">
        <f t="shared" si="14"/>
        <v>0</v>
      </c>
      <c r="AM43" s="46"/>
      <c r="AN43" s="44" t="e">
        <f t="shared" ref="AN43:AO43" si="115">AI43+AD43+Y43+T43+O43+J43+E43</f>
        <v>#VALUE!</v>
      </c>
      <c r="AO43" s="100" t="e">
        <f t="shared" si="115"/>
        <v>#VALUE!</v>
      </c>
      <c r="AP43" s="101"/>
      <c r="AQ43" s="44">
        <f t="shared" si="16"/>
        <v>1.0000000000000018</v>
      </c>
    </row>
    <row r="44" spans="2:43" ht="15" x14ac:dyDescent="0.25">
      <c r="B44" s="23">
        <f t="shared" ref="B44:C44" si="116">B18</f>
        <v>10368</v>
      </c>
      <c r="C44" s="24" t="str">
        <f t="shared" si="116"/>
        <v>Jonathan</v>
      </c>
      <c r="E44" s="44" t="str">
        <f t="shared" ref="E44:F44" si="117">MID(F18,1,3)</f>
        <v>6,3</v>
      </c>
      <c r="F44" s="100" t="str">
        <f t="shared" si="117"/>
        <v>0,8</v>
      </c>
      <c r="G44" s="101"/>
      <c r="H44" s="44">
        <f t="shared" si="2"/>
        <v>0</v>
      </c>
      <c r="I44" s="45"/>
      <c r="J44" s="44" t="str">
        <f t="shared" ref="J44:K44" si="118">MID(K18,1,3)</f>
        <v>6,5</v>
      </c>
      <c r="K44" s="100" t="str">
        <f t="shared" si="118"/>
        <v>1,0</v>
      </c>
      <c r="L44" s="101"/>
      <c r="M44" s="44">
        <f t="shared" si="4"/>
        <v>3</v>
      </c>
      <c r="N44" s="45"/>
      <c r="O44" s="44" t="str">
        <f t="shared" ref="O44:P44" si="119">MID(P18,1,3)</f>
        <v>6,5</v>
      </c>
      <c r="P44" s="100" t="str">
        <f t="shared" si="119"/>
        <v>1,0</v>
      </c>
      <c r="Q44" s="101"/>
      <c r="R44" s="44">
        <f t="shared" si="6"/>
        <v>0</v>
      </c>
      <c r="S44" s="45"/>
      <c r="T44" s="44" t="str">
        <f t="shared" ref="T44:U44" si="120">MID(U18,1,3)</f>
        <v/>
      </c>
      <c r="U44" s="100" t="str">
        <f t="shared" si="120"/>
        <v/>
      </c>
      <c r="V44" s="101"/>
      <c r="W44" s="44">
        <f t="shared" si="8"/>
        <v>0</v>
      </c>
      <c r="X44" s="45"/>
      <c r="Y44" s="44" t="str">
        <f t="shared" ref="Y44:Z44" si="121">MID(Z18,1,3)</f>
        <v>9,5</v>
      </c>
      <c r="Z44" s="100" t="str">
        <f t="shared" si="121"/>
        <v>2,0</v>
      </c>
      <c r="AA44" s="101"/>
      <c r="AB44" s="44">
        <f t="shared" si="10"/>
        <v>2.0000000000000009</v>
      </c>
      <c r="AC44" s="45"/>
      <c r="AD44" s="44" t="str">
        <f t="shared" ref="AD44:AE44" si="122">MID(AE18,1,3)</f>
        <v>4,7</v>
      </c>
      <c r="AE44" s="100" t="str">
        <f t="shared" si="122"/>
        <v>1,0</v>
      </c>
      <c r="AF44" s="101"/>
      <c r="AG44" s="44">
        <f t="shared" si="12"/>
        <v>0</v>
      </c>
      <c r="AH44" s="45"/>
      <c r="AI44" s="44" t="str">
        <f t="shared" ref="AI44:AJ44" si="123">MID(AJ18,1,3)</f>
        <v>6,5</v>
      </c>
      <c r="AJ44" s="100" t="str">
        <f t="shared" si="123"/>
        <v>1,8</v>
      </c>
      <c r="AK44" s="101"/>
      <c r="AL44" s="44">
        <f t="shared" si="14"/>
        <v>2.0000000000000009</v>
      </c>
      <c r="AM44" s="46"/>
      <c r="AN44" s="44" t="e">
        <f t="shared" ref="AN44:AO44" si="124">AI44+AD44+Y44+T44+O44+J44+E44</f>
        <v>#VALUE!</v>
      </c>
      <c r="AO44" s="100" t="e">
        <f t="shared" si="124"/>
        <v>#VALUE!</v>
      </c>
      <c r="AP44" s="101"/>
      <c r="AQ44" s="44">
        <f t="shared" si="16"/>
        <v>7.0000000000000018</v>
      </c>
    </row>
    <row r="45" spans="2:43" ht="15" x14ac:dyDescent="0.25">
      <c r="B45" s="23">
        <f t="shared" ref="B45:C45" si="125">B19</f>
        <v>9128</v>
      </c>
      <c r="C45" s="24" t="str">
        <f t="shared" si="125"/>
        <v>Elisah</v>
      </c>
      <c r="E45" s="44" t="str">
        <f t="shared" ref="E45:F45" si="126">MID(F19,1,3)</f>
        <v>7,7</v>
      </c>
      <c r="F45" s="100" t="str">
        <f t="shared" si="126"/>
        <v>2,0</v>
      </c>
      <c r="G45" s="101"/>
      <c r="H45" s="44">
        <f t="shared" si="2"/>
        <v>1.0000000000000018</v>
      </c>
      <c r="I45" s="45"/>
      <c r="J45" s="44" t="str">
        <f t="shared" ref="J45:K45" si="127">MID(K19,1,3)</f>
        <v>7,5</v>
      </c>
      <c r="K45" s="100" t="str">
        <f t="shared" si="127"/>
        <v>1,5</v>
      </c>
      <c r="L45" s="101"/>
      <c r="M45" s="44">
        <f t="shared" si="4"/>
        <v>0</v>
      </c>
      <c r="N45" s="45"/>
      <c r="O45" s="44" t="str">
        <f t="shared" ref="O45:P45" si="128">MID(P19,1,3)</f>
        <v/>
      </c>
      <c r="P45" s="100" t="str">
        <f t="shared" si="128"/>
        <v/>
      </c>
      <c r="Q45" s="101"/>
      <c r="R45" s="44">
        <f t="shared" si="6"/>
        <v>0</v>
      </c>
      <c r="S45" s="45"/>
      <c r="T45" s="44" t="str">
        <f t="shared" ref="T45:U45" si="129">MID(U19,1,3)</f>
        <v>8,8</v>
      </c>
      <c r="U45" s="100" t="str">
        <f t="shared" si="129"/>
        <v>1,5</v>
      </c>
      <c r="V45" s="101"/>
      <c r="W45" s="44">
        <f t="shared" si="8"/>
        <v>0</v>
      </c>
      <c r="X45" s="45"/>
      <c r="Y45" s="44" t="str">
        <f t="shared" ref="Y45:Z45" si="130">MID(Z19,1,3)</f>
        <v>8,8</v>
      </c>
      <c r="Z45" s="100" t="str">
        <f t="shared" si="130"/>
        <v>2,0</v>
      </c>
      <c r="AA45" s="101"/>
      <c r="AB45" s="44">
        <f t="shared" si="10"/>
        <v>1.0000000000000018</v>
      </c>
      <c r="AC45" s="45"/>
      <c r="AD45" s="44" t="str">
        <f t="shared" ref="AD45:AE45" si="131">MID(AE19,1,3)</f>
        <v/>
      </c>
      <c r="AE45" s="100" t="str">
        <f t="shared" si="131"/>
        <v/>
      </c>
      <c r="AF45" s="101"/>
      <c r="AG45" s="44">
        <f t="shared" si="12"/>
        <v>0</v>
      </c>
      <c r="AH45" s="45"/>
      <c r="AI45" s="44" t="str">
        <f t="shared" ref="AI45:AJ45" si="132">MID(AJ19,1,3)</f>
        <v>8,3</v>
      </c>
      <c r="AJ45" s="100" t="str">
        <f t="shared" si="132"/>
        <v>1,0</v>
      </c>
      <c r="AK45" s="101"/>
      <c r="AL45" s="44">
        <f t="shared" si="14"/>
        <v>2.0000000000000009</v>
      </c>
      <c r="AM45" s="46"/>
      <c r="AN45" s="44" t="e">
        <f t="shared" ref="AN45:AO45" si="133">AI45+AD45+Y45+T45+O45+J45+E45</f>
        <v>#VALUE!</v>
      </c>
      <c r="AO45" s="100" t="e">
        <f t="shared" si="133"/>
        <v>#VALUE!</v>
      </c>
      <c r="AP45" s="101"/>
      <c r="AQ45" s="44">
        <f t="shared" si="16"/>
        <v>4.0000000000000044</v>
      </c>
    </row>
    <row r="46" spans="2:43" ht="15" x14ac:dyDescent="0.25">
      <c r="B46" s="23">
        <f t="shared" ref="B46:C46" si="134">B20</f>
        <v>10413</v>
      </c>
      <c r="C46" s="24" t="str">
        <f t="shared" si="134"/>
        <v>Valisoa</v>
      </c>
      <c r="E46" s="44" t="str">
        <f t="shared" ref="E46:F46" si="135">MID(F20,1,3)</f>
        <v/>
      </c>
      <c r="F46" s="100" t="str">
        <f t="shared" si="135"/>
        <v/>
      </c>
      <c r="G46" s="101"/>
      <c r="H46" s="44">
        <f t="shared" si="2"/>
        <v>0</v>
      </c>
      <c r="I46" s="45"/>
      <c r="J46" s="44" t="str">
        <f t="shared" ref="J46:K46" si="136">MID(K20,1,3)</f>
        <v/>
      </c>
      <c r="K46" s="100" t="str">
        <f t="shared" si="136"/>
        <v/>
      </c>
      <c r="L46" s="101"/>
      <c r="M46" s="44">
        <f t="shared" si="4"/>
        <v>0</v>
      </c>
      <c r="N46" s="45"/>
      <c r="O46" s="44" t="str">
        <f t="shared" ref="O46:P46" si="137">MID(P20,1,3)</f>
        <v>4,0</v>
      </c>
      <c r="P46" s="100" t="str">
        <f t="shared" si="137"/>
        <v>0,0</v>
      </c>
      <c r="Q46" s="101"/>
      <c r="R46" s="44">
        <f t="shared" si="6"/>
        <v>1.0000000000000018</v>
      </c>
      <c r="S46" s="45"/>
      <c r="T46" s="44" t="str">
        <f t="shared" ref="T46:U46" si="138">MID(U20,1,3)</f>
        <v>4,0</v>
      </c>
      <c r="U46" s="100" t="str">
        <f t="shared" si="138"/>
        <v>0,0</v>
      </c>
      <c r="V46" s="101"/>
      <c r="W46" s="44">
        <f t="shared" si="8"/>
        <v>1.0000000000000018</v>
      </c>
      <c r="X46" s="45"/>
      <c r="Y46" s="44" t="str">
        <f t="shared" ref="Y46:Z46" si="139">MID(Z20,1,3)</f>
        <v/>
      </c>
      <c r="Z46" s="100" t="str">
        <f t="shared" si="139"/>
        <v/>
      </c>
      <c r="AA46" s="101"/>
      <c r="AB46" s="44">
        <f t="shared" si="10"/>
        <v>0</v>
      </c>
      <c r="AC46" s="45"/>
      <c r="AD46" s="44" t="str">
        <f t="shared" ref="AD46:AE46" si="140">MID(AE20,1,3)</f>
        <v>4,2</v>
      </c>
      <c r="AE46" s="100" t="str">
        <f t="shared" si="140"/>
        <v>1,0</v>
      </c>
      <c r="AF46" s="101"/>
      <c r="AG46" s="44">
        <f t="shared" si="12"/>
        <v>0</v>
      </c>
      <c r="AH46" s="45"/>
      <c r="AI46" s="44" t="str">
        <f t="shared" ref="AI46:AJ46" si="141">MID(AJ20,1,3)</f>
        <v>4,0</v>
      </c>
      <c r="AJ46" s="100" t="str">
        <f t="shared" si="141"/>
        <v>0,0</v>
      </c>
      <c r="AK46" s="101"/>
      <c r="AL46" s="44">
        <f t="shared" si="14"/>
        <v>1.0000000000000018</v>
      </c>
      <c r="AM46" s="46"/>
      <c r="AN46" s="44" t="e">
        <f t="shared" ref="AN46:AO46" si="142">AI46+AD46+Y46+T46+O46+J46+E46</f>
        <v>#VALUE!</v>
      </c>
      <c r="AO46" s="100" t="e">
        <f t="shared" si="142"/>
        <v>#VALUE!</v>
      </c>
      <c r="AP46" s="101"/>
      <c r="AQ46" s="44">
        <f t="shared" si="16"/>
        <v>3.0000000000000053</v>
      </c>
    </row>
    <row r="47" spans="2:43" ht="15" x14ac:dyDescent="0.25">
      <c r="B47" s="23">
        <f t="shared" ref="B47:C47" si="143">B21</f>
        <v>9466</v>
      </c>
      <c r="C47" s="24" t="str">
        <f t="shared" si="143"/>
        <v>Tahiry</v>
      </c>
      <c r="E47" s="44" t="str">
        <f t="shared" ref="E47:F47" si="144">MID(F21,1,3)</f>
        <v>7,3</v>
      </c>
      <c r="F47" s="100" t="str">
        <f t="shared" si="144"/>
        <v>1,3</v>
      </c>
      <c r="G47" s="101"/>
      <c r="H47" s="44">
        <f t="shared" si="2"/>
        <v>3</v>
      </c>
      <c r="I47" s="45"/>
      <c r="J47" s="44" t="str">
        <f t="shared" ref="J47:K47" si="145">MID(K21,1,3)</f>
        <v>6,2</v>
      </c>
      <c r="K47" s="100" t="str">
        <f t="shared" si="145"/>
        <v>1,0</v>
      </c>
      <c r="L47" s="101"/>
      <c r="M47" s="44">
        <f t="shared" si="4"/>
        <v>3</v>
      </c>
      <c r="N47" s="45"/>
      <c r="O47" s="44" t="str">
        <f t="shared" ref="O47:P47" si="146">MID(P21,1,3)</f>
        <v>6,0</v>
      </c>
      <c r="P47" s="100" t="str">
        <f t="shared" si="146"/>
        <v>1,0</v>
      </c>
      <c r="Q47" s="101"/>
      <c r="R47" s="44">
        <f t="shared" si="6"/>
        <v>3</v>
      </c>
      <c r="S47" s="45"/>
      <c r="T47" s="44" t="str">
        <f t="shared" ref="T47:U47" si="147">MID(U21,1,3)</f>
        <v>6,0</v>
      </c>
      <c r="U47" s="100" t="str">
        <f t="shared" si="147"/>
        <v>1,0</v>
      </c>
      <c r="V47" s="101"/>
      <c r="W47" s="44">
        <f t="shared" si="8"/>
        <v>3</v>
      </c>
      <c r="X47" s="45"/>
      <c r="Y47" s="44" t="str">
        <f t="shared" ref="Y47:Z47" si="148">MID(Z21,1,3)</f>
        <v>7,3</v>
      </c>
      <c r="Z47" s="100" t="str">
        <f t="shared" si="148"/>
        <v>1,0</v>
      </c>
      <c r="AA47" s="101"/>
      <c r="AB47" s="44">
        <f t="shared" si="10"/>
        <v>3</v>
      </c>
      <c r="AC47" s="45"/>
      <c r="AD47" s="44" t="str">
        <f t="shared" ref="AD47:AE47" si="149">MID(AE21,1,3)</f>
        <v>7,3</v>
      </c>
      <c r="AE47" s="100" t="str">
        <f t="shared" si="149"/>
        <v>1,0</v>
      </c>
      <c r="AF47" s="101"/>
      <c r="AG47" s="44">
        <f t="shared" si="12"/>
        <v>3</v>
      </c>
      <c r="AH47" s="45"/>
      <c r="AI47" s="44" t="str">
        <f t="shared" ref="AI47:AJ47" si="150">MID(AJ21,1,3)</f>
        <v/>
      </c>
      <c r="AJ47" s="100" t="str">
        <f t="shared" si="150"/>
        <v/>
      </c>
      <c r="AK47" s="101"/>
      <c r="AL47" s="44">
        <f t="shared" si="14"/>
        <v>0</v>
      </c>
      <c r="AM47" s="46"/>
      <c r="AN47" s="44" t="e">
        <f t="shared" ref="AN47:AO47" si="151">AI47+AD47+Y47+T47+O47+J47+E47</f>
        <v>#VALUE!</v>
      </c>
      <c r="AO47" s="100" t="e">
        <f t="shared" si="151"/>
        <v>#VALUE!</v>
      </c>
      <c r="AP47" s="101"/>
      <c r="AQ47" s="44">
        <f t="shared" si="16"/>
        <v>18</v>
      </c>
    </row>
    <row r="48" spans="2:43" ht="15" x14ac:dyDescent="0.25">
      <c r="B48" s="23">
        <f t="shared" ref="B48:C48" si="152">B22</f>
        <v>9986</v>
      </c>
      <c r="C48" s="24" t="str">
        <f t="shared" si="152"/>
        <v>Fano</v>
      </c>
      <c r="E48" s="44" t="str">
        <f t="shared" ref="E48:F48" si="153">MID(F22,1,3)</f>
        <v/>
      </c>
      <c r="F48" s="100" t="str">
        <f t="shared" si="153"/>
        <v/>
      </c>
      <c r="G48" s="101"/>
      <c r="H48" s="44">
        <f t="shared" si="2"/>
        <v>0</v>
      </c>
      <c r="I48" s="45"/>
      <c r="J48" s="44" t="str">
        <f t="shared" ref="J48:K48" si="154">MID(K22,1,3)</f>
        <v>6,5</v>
      </c>
      <c r="K48" s="100" t="str">
        <f t="shared" si="154"/>
        <v>1,0</v>
      </c>
      <c r="L48" s="101"/>
      <c r="M48" s="44">
        <f t="shared" si="4"/>
        <v>2.0000000000000009</v>
      </c>
      <c r="N48" s="45"/>
      <c r="O48" s="44" t="str">
        <f t="shared" ref="O48:P48" si="155">MID(P22,1,3)</f>
        <v>6,0</v>
      </c>
      <c r="P48" s="100" t="str">
        <f t="shared" si="155"/>
        <v>1,0</v>
      </c>
      <c r="Q48" s="101"/>
      <c r="R48" s="44">
        <f t="shared" si="6"/>
        <v>3</v>
      </c>
      <c r="S48" s="45"/>
      <c r="T48" s="44" t="str">
        <f t="shared" ref="T48:U48" si="156">MID(U22,1,3)</f>
        <v>6,2</v>
      </c>
      <c r="U48" s="100" t="str">
        <f t="shared" si="156"/>
        <v>1,0</v>
      </c>
      <c r="V48" s="101"/>
      <c r="W48" s="44">
        <f t="shared" si="8"/>
        <v>3</v>
      </c>
      <c r="X48" s="45"/>
      <c r="Y48" s="44" t="str">
        <f t="shared" ref="Y48:Z48" si="157">MID(Z22,1,3)</f>
        <v>7,3</v>
      </c>
      <c r="Z48" s="100" t="str">
        <f t="shared" si="157"/>
        <v>1,0</v>
      </c>
      <c r="AA48" s="101"/>
      <c r="AB48" s="44">
        <f t="shared" si="10"/>
        <v>3</v>
      </c>
      <c r="AC48" s="45"/>
      <c r="AD48" s="44" t="str">
        <f t="shared" ref="AD48:AE48" si="158">MID(AE22,1,3)</f>
        <v>7,3</v>
      </c>
      <c r="AE48" s="100" t="str">
        <f t="shared" si="158"/>
        <v>1,0</v>
      </c>
      <c r="AF48" s="101"/>
      <c r="AG48" s="44">
        <f t="shared" si="12"/>
        <v>3</v>
      </c>
      <c r="AH48" s="45"/>
      <c r="AI48" s="44" t="str">
        <f t="shared" ref="AI48:AJ48" si="159">MID(AJ22,1,3)</f>
        <v>6,8</v>
      </c>
      <c r="AJ48" s="100" t="str">
        <f t="shared" si="159"/>
        <v>0,8</v>
      </c>
      <c r="AK48" s="101"/>
      <c r="AL48" s="44">
        <f t="shared" si="14"/>
        <v>3</v>
      </c>
      <c r="AM48" s="46"/>
      <c r="AN48" s="44" t="e">
        <f t="shared" ref="AN48:AO48" si="160">AI48+AD48+Y48+T48+O48+J48+E48</f>
        <v>#VALUE!</v>
      </c>
      <c r="AO48" s="100" t="e">
        <f t="shared" si="160"/>
        <v>#VALUE!</v>
      </c>
      <c r="AP48" s="101"/>
      <c r="AQ48" s="44">
        <f t="shared" si="16"/>
        <v>17</v>
      </c>
    </row>
    <row r="49" spans="2:43" ht="15" x14ac:dyDescent="0.25">
      <c r="B49" s="23">
        <f t="shared" ref="B49:C49" si="161">B23</f>
        <v>8624</v>
      </c>
      <c r="C49" s="24" t="str">
        <f t="shared" si="161"/>
        <v>Ithierry</v>
      </c>
      <c r="E49" s="44" t="str">
        <f t="shared" ref="E49:F49" si="162">MID(F23,1,3)</f>
        <v>6,5</v>
      </c>
      <c r="F49" s="100" t="str">
        <f t="shared" si="162"/>
        <v>1,0</v>
      </c>
      <c r="G49" s="101"/>
      <c r="H49" s="44">
        <f t="shared" si="2"/>
        <v>3</v>
      </c>
      <c r="I49" s="45"/>
      <c r="J49" s="44" t="str">
        <f t="shared" ref="J49:K49" si="163">MID(K23,1,3)</f>
        <v>6,2</v>
      </c>
      <c r="K49" s="100" t="str">
        <f t="shared" si="163"/>
        <v>1,0</v>
      </c>
      <c r="L49" s="101"/>
      <c r="M49" s="44">
        <f t="shared" si="4"/>
        <v>3</v>
      </c>
      <c r="N49" s="45"/>
      <c r="O49" s="44" t="str">
        <f t="shared" ref="O49:P49" si="164">MID(P23,1,3)</f>
        <v/>
      </c>
      <c r="P49" s="100" t="str">
        <f t="shared" si="164"/>
        <v/>
      </c>
      <c r="Q49" s="101"/>
      <c r="R49" s="44">
        <f t="shared" si="6"/>
        <v>0</v>
      </c>
      <c r="S49" s="45"/>
      <c r="T49" s="44" t="str">
        <f t="shared" ref="T49:U49" si="165">MID(U23,1,3)</f>
        <v>6,0</v>
      </c>
      <c r="U49" s="100" t="str">
        <f t="shared" si="165"/>
        <v>1,0</v>
      </c>
      <c r="V49" s="101"/>
      <c r="W49" s="44">
        <f t="shared" si="8"/>
        <v>3</v>
      </c>
      <c r="X49" s="45"/>
      <c r="Y49" s="44" t="str">
        <f t="shared" ref="Y49:Z49" si="166">MID(Z23,1,3)</f>
        <v>6,8</v>
      </c>
      <c r="Z49" s="100" t="str">
        <f t="shared" si="166"/>
        <v>1,0</v>
      </c>
      <c r="AA49" s="101"/>
      <c r="AB49" s="44">
        <f t="shared" si="10"/>
        <v>3</v>
      </c>
      <c r="AC49" s="45"/>
      <c r="AD49" s="44" t="str">
        <f t="shared" ref="AD49:AE49" si="167">MID(AE23,1,3)</f>
        <v>6,8</v>
      </c>
      <c r="AE49" s="100" t="str">
        <f t="shared" si="167"/>
        <v>1,0</v>
      </c>
      <c r="AF49" s="101"/>
      <c r="AG49" s="44">
        <f t="shared" si="12"/>
        <v>3</v>
      </c>
      <c r="AH49" s="45"/>
      <c r="AI49" s="44" t="str">
        <f t="shared" ref="AI49:AJ49" si="168">MID(AJ23,1,3)</f>
        <v>7,7</v>
      </c>
      <c r="AJ49" s="100" t="str">
        <f t="shared" si="168"/>
        <v>1,0</v>
      </c>
      <c r="AK49" s="101"/>
      <c r="AL49" s="44">
        <f t="shared" si="14"/>
        <v>3</v>
      </c>
      <c r="AM49" s="46"/>
      <c r="AN49" s="44" t="e">
        <f t="shared" ref="AN49:AO49" si="169">AI49+AD49+Y49+T49+O49+J49+E49</f>
        <v>#VALUE!</v>
      </c>
      <c r="AO49" s="100" t="e">
        <f t="shared" si="169"/>
        <v>#VALUE!</v>
      </c>
      <c r="AP49" s="101"/>
      <c r="AQ49" s="44">
        <f t="shared" si="16"/>
        <v>18</v>
      </c>
    </row>
    <row r="50" spans="2:43" ht="15" x14ac:dyDescent="0.25">
      <c r="B50" s="23">
        <f t="shared" ref="B50:C50" si="170">B24</f>
        <v>9300</v>
      </c>
      <c r="C50" s="24" t="str">
        <f t="shared" si="170"/>
        <v>Léonel</v>
      </c>
      <c r="E50" s="44" t="str">
        <f t="shared" ref="E50:F50" si="171">MID(F24,1,3)</f>
        <v>6,5</v>
      </c>
      <c r="F50" s="100" t="str">
        <f t="shared" si="171"/>
        <v>1,0</v>
      </c>
      <c r="G50" s="101"/>
      <c r="H50" s="44">
        <f t="shared" si="2"/>
        <v>3</v>
      </c>
      <c r="I50" s="45"/>
      <c r="J50" s="44" t="str">
        <f t="shared" ref="J50:K50" si="172">MID(K24,1,3)</f>
        <v/>
      </c>
      <c r="K50" s="100" t="str">
        <f t="shared" si="172"/>
        <v/>
      </c>
      <c r="L50" s="101"/>
      <c r="M50" s="44">
        <f t="shared" si="4"/>
        <v>0</v>
      </c>
      <c r="N50" s="45"/>
      <c r="O50" s="44" t="str">
        <f t="shared" ref="O50:P50" si="173">MID(P24,1,3)</f>
        <v>6,0</v>
      </c>
      <c r="P50" s="100" t="str">
        <f t="shared" si="173"/>
        <v>1,0</v>
      </c>
      <c r="Q50" s="101"/>
      <c r="R50" s="44">
        <f t="shared" si="6"/>
        <v>3</v>
      </c>
      <c r="S50" s="45"/>
      <c r="T50" s="44" t="str">
        <f t="shared" ref="T50:U50" si="174">MID(U24,1,3)</f>
        <v>6,2</v>
      </c>
      <c r="U50" s="100" t="str">
        <f t="shared" si="174"/>
        <v>1,0</v>
      </c>
      <c r="V50" s="101"/>
      <c r="W50" s="44">
        <f t="shared" si="8"/>
        <v>3</v>
      </c>
      <c r="X50" s="45"/>
      <c r="Y50" s="44" t="str">
        <f t="shared" ref="Y50:Z50" si="175">MID(Z24,1,3)</f>
        <v>7,3</v>
      </c>
      <c r="Z50" s="100" t="str">
        <f t="shared" si="175"/>
        <v>1,0</v>
      </c>
      <c r="AA50" s="101"/>
      <c r="AB50" s="44">
        <f t="shared" si="10"/>
        <v>3</v>
      </c>
      <c r="AC50" s="45"/>
      <c r="AD50" s="44" t="str">
        <f t="shared" ref="AD50:AE50" si="176">MID(AE24,1,3)</f>
        <v>7,3</v>
      </c>
      <c r="AE50" s="100" t="str">
        <f t="shared" si="176"/>
        <v>1,0</v>
      </c>
      <c r="AF50" s="101"/>
      <c r="AG50" s="44">
        <f t="shared" si="12"/>
        <v>3</v>
      </c>
      <c r="AH50" s="45"/>
      <c r="AI50" s="44" t="str">
        <f t="shared" ref="AI50:AJ50" si="177">MID(AJ24,1,3)</f>
        <v>6,8</v>
      </c>
      <c r="AJ50" s="100" t="str">
        <f t="shared" si="177"/>
        <v>1,0</v>
      </c>
      <c r="AK50" s="101"/>
      <c r="AL50" s="44">
        <f t="shared" si="14"/>
        <v>3</v>
      </c>
      <c r="AM50" s="46"/>
      <c r="AN50" s="44" t="e">
        <f t="shared" ref="AN50:AO50" si="178">AI50+AD50+Y50+T50+O50+J50+E50</f>
        <v>#VALUE!</v>
      </c>
      <c r="AO50" s="100" t="e">
        <f t="shared" si="178"/>
        <v>#VALUE!</v>
      </c>
      <c r="AP50" s="101"/>
      <c r="AQ50" s="44">
        <f t="shared" si="16"/>
        <v>18</v>
      </c>
    </row>
    <row r="51" spans="2:43" ht="15" x14ac:dyDescent="0.25">
      <c r="B51" s="23">
        <f t="shared" ref="B51:C51" si="179">B25</f>
        <v>9106</v>
      </c>
      <c r="C51" s="24" t="str">
        <f t="shared" si="179"/>
        <v>Kenny</v>
      </c>
      <c r="E51" s="44" t="str">
        <f t="shared" ref="E51:F51" si="180">MID(F25,1,3)</f>
        <v>6,5</v>
      </c>
      <c r="F51" s="100" t="str">
        <f t="shared" si="180"/>
        <v>1,0</v>
      </c>
      <c r="G51" s="101"/>
      <c r="H51" s="44">
        <f t="shared" si="2"/>
        <v>3</v>
      </c>
      <c r="I51" s="45"/>
      <c r="J51" s="44" t="str">
        <f t="shared" ref="J51:K51" si="181">MID(K25,1,3)</f>
        <v/>
      </c>
      <c r="K51" s="100" t="str">
        <f t="shared" si="181"/>
        <v/>
      </c>
      <c r="L51" s="101"/>
      <c r="M51" s="44">
        <f t="shared" si="4"/>
        <v>0</v>
      </c>
      <c r="N51" s="45"/>
      <c r="O51" s="44" t="str">
        <f t="shared" ref="O51:P51" si="182">MID(P25,1,3)</f>
        <v>6,0</v>
      </c>
      <c r="P51" s="100" t="str">
        <f t="shared" si="182"/>
        <v>1,0</v>
      </c>
      <c r="Q51" s="101"/>
      <c r="R51" s="44">
        <f t="shared" si="6"/>
        <v>3</v>
      </c>
      <c r="S51" s="45"/>
      <c r="T51" s="44" t="str">
        <f t="shared" ref="T51:U51" si="183">MID(U25,1,3)</f>
        <v>6,2</v>
      </c>
      <c r="U51" s="100" t="str">
        <f t="shared" si="183"/>
        <v>1,0</v>
      </c>
      <c r="V51" s="101"/>
      <c r="W51" s="44">
        <f t="shared" si="8"/>
        <v>3</v>
      </c>
      <c r="X51" s="45"/>
      <c r="Y51" s="44" t="str">
        <f t="shared" ref="Y51:Z51" si="184">MID(Z25,1,3)</f>
        <v>7,3</v>
      </c>
      <c r="Z51" s="100" t="str">
        <f t="shared" si="184"/>
        <v>1,0</v>
      </c>
      <c r="AA51" s="101"/>
      <c r="AB51" s="44">
        <f t="shared" si="10"/>
        <v>3</v>
      </c>
      <c r="AC51" s="45"/>
      <c r="AD51" s="44" t="str">
        <f t="shared" ref="AD51:AE51" si="185">MID(AE25,1,3)</f>
        <v>7,3</v>
      </c>
      <c r="AE51" s="100" t="str">
        <f t="shared" si="185"/>
        <v>1,0</v>
      </c>
      <c r="AF51" s="101"/>
      <c r="AG51" s="44">
        <f t="shared" si="12"/>
        <v>3</v>
      </c>
      <c r="AH51" s="45"/>
      <c r="AI51" s="44" t="str">
        <f t="shared" ref="AI51:AJ51" si="186">MID(AJ25,1,3)</f>
        <v>6,8</v>
      </c>
      <c r="AJ51" s="100" t="str">
        <f t="shared" si="186"/>
        <v>1,0</v>
      </c>
      <c r="AK51" s="101"/>
      <c r="AL51" s="44">
        <f t="shared" si="14"/>
        <v>3</v>
      </c>
      <c r="AM51" s="46"/>
      <c r="AN51" s="44" t="e">
        <f t="shared" ref="AN51:AO51" si="187">AI51+AD51+Y51+T51+O51+J51+E51</f>
        <v>#VALUE!</v>
      </c>
      <c r="AO51" s="100" t="e">
        <f t="shared" si="187"/>
        <v>#VALUE!</v>
      </c>
      <c r="AP51" s="101"/>
      <c r="AQ51" s="44">
        <f t="shared" si="16"/>
        <v>18</v>
      </c>
    </row>
    <row r="52" spans="2:43" ht="15" x14ac:dyDescent="0.25">
      <c r="B52" s="23">
        <f t="shared" ref="B52:C52" si="188">B26</f>
        <v>9297</v>
      </c>
      <c r="C52" s="24" t="str">
        <f t="shared" si="188"/>
        <v>Christina</v>
      </c>
      <c r="E52" s="44" t="str">
        <f t="shared" ref="E52:F52" si="189">MID(F26,1,3)</f>
        <v>6,0</v>
      </c>
      <c r="F52" s="100" t="str">
        <f t="shared" si="189"/>
        <v>1,0</v>
      </c>
      <c r="G52" s="101"/>
      <c r="H52" s="44">
        <f t="shared" si="2"/>
        <v>3</v>
      </c>
      <c r="I52" s="45"/>
      <c r="J52" s="44" t="str">
        <f t="shared" ref="J52:K52" si="190">MID(K26,1,3)</f>
        <v>7,3</v>
      </c>
      <c r="K52" s="100" t="str">
        <f t="shared" si="190"/>
        <v>1,0</v>
      </c>
      <c r="L52" s="101"/>
      <c r="M52" s="44">
        <f t="shared" si="4"/>
        <v>3</v>
      </c>
      <c r="N52" s="45"/>
      <c r="O52" s="44" t="str">
        <f t="shared" ref="O52:P52" si="191">MID(P26,1,3)</f>
        <v>6,0</v>
      </c>
      <c r="P52" s="100" t="str">
        <f t="shared" si="191"/>
        <v>1,0</v>
      </c>
      <c r="Q52" s="101"/>
      <c r="R52" s="44">
        <f t="shared" si="6"/>
        <v>3</v>
      </c>
      <c r="S52" s="45"/>
      <c r="T52" s="44" t="str">
        <f t="shared" ref="T52:U52" si="192">MID(U26,1,3)</f>
        <v/>
      </c>
      <c r="U52" s="100" t="str">
        <f t="shared" si="192"/>
        <v/>
      </c>
      <c r="V52" s="101"/>
      <c r="W52" s="44">
        <f t="shared" si="8"/>
        <v>0</v>
      </c>
      <c r="X52" s="45"/>
      <c r="Y52" s="44" t="str">
        <f t="shared" ref="Y52:Z52" si="193">MID(Z26,1,3)</f>
        <v>5,7</v>
      </c>
      <c r="Z52" s="100" t="str">
        <f t="shared" si="193"/>
        <v>0,8</v>
      </c>
      <c r="AA52" s="101"/>
      <c r="AB52" s="44">
        <f t="shared" si="10"/>
        <v>3</v>
      </c>
      <c r="AC52" s="45"/>
      <c r="AD52" s="44" t="str">
        <f t="shared" ref="AD52:AE52" si="194">MID(AE26,1,3)</f>
        <v>8,2</v>
      </c>
      <c r="AE52" s="100" t="str">
        <f t="shared" si="194"/>
        <v>2,0</v>
      </c>
      <c r="AF52" s="101"/>
      <c r="AG52" s="44">
        <f t="shared" si="12"/>
        <v>3</v>
      </c>
      <c r="AH52" s="45"/>
      <c r="AI52" s="44" t="str">
        <f t="shared" ref="AI52:AJ52" si="195">MID(AJ26,1,3)</f>
        <v/>
      </c>
      <c r="AJ52" s="100" t="str">
        <f t="shared" si="195"/>
        <v/>
      </c>
      <c r="AK52" s="101"/>
      <c r="AL52" s="44">
        <f t="shared" si="14"/>
        <v>0</v>
      </c>
      <c r="AM52" s="46"/>
      <c r="AN52" s="44" t="e">
        <f t="shared" ref="AN52:AO52" si="196">AI52+AD52+Y52+T52+O52+J52+E52</f>
        <v>#VALUE!</v>
      </c>
      <c r="AO52" s="100" t="e">
        <f t="shared" si="196"/>
        <v>#VALUE!</v>
      </c>
      <c r="AP52" s="101"/>
      <c r="AQ52" s="44">
        <f t="shared" si="16"/>
        <v>15</v>
      </c>
    </row>
    <row r="53" spans="2:43" ht="15" x14ac:dyDescent="0.25">
      <c r="B53" s="23">
        <f t="shared" ref="B53:C53" si="197">B27</f>
        <v>9440</v>
      </c>
      <c r="C53" s="24" t="str">
        <f t="shared" si="197"/>
        <v>Herimanitra</v>
      </c>
      <c r="E53" s="44" t="str">
        <f t="shared" ref="E53:F53" si="198">MID(F27,1,3)</f>
        <v/>
      </c>
      <c r="F53" s="100" t="str">
        <f t="shared" si="198"/>
        <v/>
      </c>
      <c r="G53" s="101"/>
      <c r="H53" s="44">
        <f t="shared" si="2"/>
        <v>0</v>
      </c>
      <c r="I53" s="45"/>
      <c r="J53" s="44" t="str">
        <f t="shared" ref="J53:K53" si="199">MID(K27,1,3)</f>
        <v>7,5</v>
      </c>
      <c r="K53" s="100" t="str">
        <f t="shared" si="199"/>
        <v>1,0</v>
      </c>
      <c r="L53" s="101"/>
      <c r="M53" s="44">
        <f t="shared" si="4"/>
        <v>3</v>
      </c>
      <c r="N53" s="45"/>
      <c r="O53" s="44" t="str">
        <f t="shared" ref="O53:P53" si="200">MID(P27,1,3)</f>
        <v>6,5</v>
      </c>
      <c r="P53" s="100" t="str">
        <f t="shared" si="200"/>
        <v>1,0</v>
      </c>
      <c r="Q53" s="101"/>
      <c r="R53" s="44">
        <f t="shared" si="6"/>
        <v>3</v>
      </c>
      <c r="S53" s="45"/>
      <c r="T53" s="44" t="str">
        <f t="shared" ref="T53:U53" si="201">MID(U27,1,3)</f>
        <v>6,0</v>
      </c>
      <c r="U53" s="100" t="str">
        <f t="shared" si="201"/>
        <v>1,0</v>
      </c>
      <c r="V53" s="101"/>
      <c r="W53" s="44">
        <f t="shared" si="8"/>
        <v>3</v>
      </c>
      <c r="X53" s="45"/>
      <c r="Y53" s="44" t="str">
        <f t="shared" ref="Y53:Z53" si="202">MID(Z27,1,3)</f>
        <v>6,8</v>
      </c>
      <c r="Z53" s="100" t="str">
        <f t="shared" si="202"/>
        <v>1,0</v>
      </c>
      <c r="AA53" s="101"/>
      <c r="AB53" s="44">
        <f t="shared" si="10"/>
        <v>3</v>
      </c>
      <c r="AC53" s="45"/>
      <c r="AD53" s="44" t="str">
        <f t="shared" ref="AD53:AE53" si="203">MID(AE27,1,3)</f>
        <v/>
      </c>
      <c r="AE53" s="100" t="str">
        <f t="shared" si="203"/>
        <v/>
      </c>
      <c r="AF53" s="101"/>
      <c r="AG53" s="44">
        <f t="shared" si="12"/>
        <v>0</v>
      </c>
      <c r="AH53" s="45"/>
      <c r="AI53" s="44" t="str">
        <f t="shared" ref="AI53:AJ53" si="204">MID(AJ27,1,3)</f>
        <v>6,8</v>
      </c>
      <c r="AJ53" s="100" t="str">
        <f t="shared" si="204"/>
        <v>1,0</v>
      </c>
      <c r="AK53" s="101"/>
      <c r="AL53" s="44">
        <f t="shared" si="14"/>
        <v>3</v>
      </c>
      <c r="AM53" s="46"/>
      <c r="AN53" s="44" t="e">
        <f t="shared" ref="AN53:AO53" si="205">AI53+AD53+Y53+T53+O53+J53+E53</f>
        <v>#VALUE!</v>
      </c>
      <c r="AO53" s="100" t="e">
        <f t="shared" si="205"/>
        <v>#VALUE!</v>
      </c>
      <c r="AP53" s="101"/>
      <c r="AQ53" s="44">
        <f t="shared" si="16"/>
        <v>15</v>
      </c>
    </row>
    <row r="54" spans="2:43" ht="12.75" x14ac:dyDescent="0.2">
      <c r="E54" s="41"/>
      <c r="H54" s="41"/>
      <c r="J54" s="41"/>
      <c r="M54" s="41"/>
      <c r="O54" s="41"/>
      <c r="R54" s="41"/>
      <c r="T54" s="41"/>
      <c r="W54" s="41"/>
      <c r="Y54" s="41"/>
      <c r="AB54" s="41"/>
      <c r="AD54" s="41"/>
      <c r="AG54" s="41"/>
      <c r="AI54" s="41"/>
      <c r="AL54" s="41"/>
    </row>
    <row r="55" spans="2:43" ht="12.75" x14ac:dyDescent="0.2">
      <c r="E55" s="41"/>
      <c r="H55" s="41"/>
      <c r="J55" s="41"/>
      <c r="M55" s="41"/>
      <c r="O55" s="41"/>
      <c r="R55" s="41"/>
      <c r="T55" s="41"/>
      <c r="W55" s="41"/>
      <c r="Y55" s="41"/>
      <c r="AB55" s="41"/>
      <c r="AD55" s="41"/>
      <c r="AG55" s="41"/>
      <c r="AI55" s="41"/>
      <c r="AL55" s="41"/>
    </row>
    <row r="56" spans="2:43" ht="12.75" x14ac:dyDescent="0.2">
      <c r="E56" s="41"/>
      <c r="H56" s="41"/>
      <c r="J56" s="41"/>
      <c r="M56" s="41"/>
      <c r="O56" s="41"/>
      <c r="R56" s="41"/>
      <c r="T56" s="41"/>
      <c r="W56" s="41"/>
      <c r="Y56" s="41"/>
      <c r="AB56" s="41"/>
      <c r="AD56" s="41"/>
      <c r="AG56" s="41"/>
      <c r="AI56" s="41"/>
      <c r="AL56" s="41"/>
    </row>
    <row r="57" spans="2:43" ht="12.75" x14ac:dyDescent="0.2">
      <c r="E57" s="41"/>
      <c r="H57" s="41"/>
      <c r="J57" s="41"/>
      <c r="M57" s="41"/>
      <c r="O57" s="41"/>
      <c r="R57" s="41"/>
      <c r="T57" s="41"/>
      <c r="W57" s="41"/>
      <c r="Y57" s="41"/>
      <c r="AB57" s="41"/>
      <c r="AD57" s="41"/>
      <c r="AG57" s="41"/>
      <c r="AI57" s="41"/>
      <c r="AL57" s="41"/>
    </row>
    <row r="58" spans="2:43" ht="12.75" x14ac:dyDescent="0.2">
      <c r="E58" s="41"/>
      <c r="H58" s="41"/>
      <c r="J58" s="41"/>
      <c r="M58" s="41"/>
      <c r="O58" s="41"/>
      <c r="R58" s="41"/>
      <c r="T58" s="41"/>
      <c r="W58" s="41"/>
      <c r="Y58" s="41"/>
      <c r="AB58" s="41"/>
      <c r="AD58" s="41"/>
      <c r="AG58" s="41"/>
      <c r="AI58" s="41"/>
      <c r="AL58" s="41"/>
    </row>
    <row r="59" spans="2:43" ht="12.75" x14ac:dyDescent="0.2">
      <c r="E59" s="41"/>
      <c r="H59" s="41"/>
      <c r="J59" s="41"/>
      <c r="M59" s="41"/>
      <c r="O59" s="41"/>
      <c r="R59" s="41"/>
      <c r="T59" s="41"/>
      <c r="W59" s="41"/>
      <c r="Y59" s="41"/>
      <c r="AB59" s="41"/>
      <c r="AD59" s="41"/>
      <c r="AG59" s="41"/>
      <c r="AI59" s="41"/>
      <c r="AL59" s="41"/>
    </row>
    <row r="60" spans="2:43" ht="12.75" x14ac:dyDescent="0.2">
      <c r="E60" s="41"/>
      <c r="H60" s="41"/>
      <c r="J60" s="41"/>
      <c r="M60" s="41"/>
      <c r="O60" s="41"/>
      <c r="R60" s="41"/>
      <c r="T60" s="41"/>
      <c r="W60" s="41"/>
      <c r="Y60" s="41"/>
      <c r="AB60" s="41"/>
      <c r="AD60" s="41"/>
      <c r="AG60" s="41"/>
      <c r="AI60" s="41"/>
      <c r="AL60" s="41"/>
    </row>
    <row r="61" spans="2:43" ht="12.75" x14ac:dyDescent="0.2">
      <c r="E61" s="41"/>
      <c r="H61" s="41"/>
      <c r="J61" s="41"/>
      <c r="M61" s="41"/>
      <c r="O61" s="41"/>
      <c r="R61" s="41"/>
      <c r="T61" s="41"/>
      <c r="W61" s="41"/>
      <c r="Y61" s="41"/>
      <c r="AB61" s="41"/>
      <c r="AD61" s="41"/>
      <c r="AG61" s="41"/>
      <c r="AI61" s="41"/>
      <c r="AL61" s="41"/>
    </row>
    <row r="62" spans="2:43" ht="12.75" x14ac:dyDescent="0.2">
      <c r="E62" s="41"/>
      <c r="H62" s="41"/>
      <c r="J62" s="41"/>
      <c r="M62" s="41"/>
      <c r="O62" s="41"/>
      <c r="R62" s="41"/>
      <c r="T62" s="41"/>
      <c r="W62" s="41"/>
      <c r="Y62" s="41"/>
      <c r="AB62" s="41"/>
      <c r="AD62" s="41"/>
      <c r="AG62" s="41"/>
      <c r="AI62" s="41"/>
      <c r="AL62" s="41"/>
    </row>
    <row r="63" spans="2:43" ht="12.75" x14ac:dyDescent="0.2">
      <c r="E63" s="41"/>
      <c r="H63" s="41"/>
      <c r="J63" s="41"/>
      <c r="M63" s="41"/>
      <c r="O63" s="41"/>
      <c r="R63" s="41"/>
      <c r="T63" s="41"/>
      <c r="W63" s="41"/>
      <c r="Y63" s="41"/>
      <c r="AB63" s="41"/>
      <c r="AD63" s="41"/>
      <c r="AG63" s="41"/>
      <c r="AI63" s="41"/>
      <c r="AL63" s="41"/>
    </row>
    <row r="64" spans="2:43" ht="12.75" x14ac:dyDescent="0.2">
      <c r="E64" s="41"/>
      <c r="H64" s="41"/>
      <c r="J64" s="41"/>
      <c r="M64" s="41"/>
      <c r="O64" s="41"/>
      <c r="R64" s="41"/>
      <c r="T64" s="41"/>
      <c r="W64" s="41"/>
      <c r="Y64" s="41"/>
      <c r="AB64" s="41"/>
      <c r="AD64" s="41"/>
      <c r="AG64" s="41"/>
      <c r="AI64" s="41"/>
      <c r="AL64" s="41"/>
    </row>
    <row r="65" spans="5:38" ht="12.75" x14ac:dyDescent="0.2">
      <c r="E65" s="41"/>
      <c r="H65" s="41"/>
      <c r="J65" s="41"/>
      <c r="M65" s="41"/>
      <c r="O65" s="41"/>
      <c r="R65" s="41"/>
      <c r="T65" s="41"/>
      <c r="W65" s="41"/>
      <c r="Y65" s="41"/>
      <c r="AB65" s="41"/>
      <c r="AD65" s="41"/>
      <c r="AG65" s="41"/>
      <c r="AI65" s="41"/>
      <c r="AL65" s="41"/>
    </row>
    <row r="66" spans="5:38" ht="12.75" x14ac:dyDescent="0.2">
      <c r="E66" s="41"/>
      <c r="H66" s="41"/>
      <c r="J66" s="41"/>
      <c r="M66" s="41"/>
      <c r="O66" s="41"/>
      <c r="R66" s="41"/>
      <c r="T66" s="41"/>
      <c r="W66" s="41"/>
      <c r="Y66" s="41"/>
      <c r="AB66" s="41"/>
      <c r="AD66" s="41"/>
      <c r="AG66" s="41"/>
      <c r="AI66" s="41"/>
      <c r="AL66" s="41"/>
    </row>
    <row r="67" spans="5:38" ht="12.75" x14ac:dyDescent="0.2">
      <c r="E67" s="41"/>
      <c r="H67" s="41"/>
      <c r="J67" s="41"/>
      <c r="M67" s="41"/>
      <c r="O67" s="41"/>
      <c r="R67" s="41"/>
      <c r="T67" s="41"/>
      <c r="W67" s="41"/>
      <c r="Y67" s="41"/>
      <c r="AB67" s="41"/>
      <c r="AD67" s="41"/>
      <c r="AG67" s="41"/>
      <c r="AI67" s="41"/>
      <c r="AL67" s="41"/>
    </row>
    <row r="68" spans="5:38" ht="12.75" x14ac:dyDescent="0.2">
      <c r="E68" s="41"/>
      <c r="H68" s="41"/>
      <c r="J68" s="41"/>
      <c r="M68" s="41"/>
      <c r="O68" s="41"/>
      <c r="R68" s="41"/>
      <c r="T68" s="41"/>
      <c r="W68" s="41"/>
      <c r="Y68" s="41"/>
      <c r="AB68" s="41"/>
      <c r="AD68" s="41"/>
      <c r="AG68" s="41"/>
      <c r="AI68" s="41"/>
      <c r="AL68" s="41"/>
    </row>
    <row r="69" spans="5:38" ht="12.75" x14ac:dyDescent="0.2">
      <c r="E69" s="41"/>
      <c r="H69" s="41"/>
      <c r="J69" s="41"/>
      <c r="M69" s="41"/>
      <c r="O69" s="41"/>
      <c r="R69" s="41"/>
      <c r="T69" s="41"/>
      <c r="W69" s="41"/>
      <c r="Y69" s="41"/>
      <c r="AB69" s="41"/>
      <c r="AD69" s="41"/>
      <c r="AG69" s="41"/>
      <c r="AI69" s="41"/>
      <c r="AL69" s="41"/>
    </row>
    <row r="70" spans="5:38" ht="12.75" x14ac:dyDescent="0.2">
      <c r="E70" s="41"/>
      <c r="H70" s="41"/>
      <c r="J70" s="41"/>
      <c r="M70" s="41"/>
      <c r="O70" s="41"/>
      <c r="R70" s="41"/>
      <c r="T70" s="41"/>
      <c r="W70" s="41"/>
      <c r="Y70" s="41"/>
      <c r="AB70" s="41"/>
      <c r="AD70" s="41"/>
      <c r="AG70" s="41"/>
      <c r="AI70" s="41"/>
      <c r="AL70" s="41"/>
    </row>
    <row r="71" spans="5:38" ht="12.75" x14ac:dyDescent="0.2">
      <c r="E71" s="41"/>
      <c r="H71" s="41"/>
      <c r="J71" s="41"/>
      <c r="M71" s="41"/>
      <c r="O71" s="41"/>
      <c r="R71" s="41"/>
      <c r="T71" s="41"/>
      <c r="W71" s="41"/>
      <c r="Y71" s="41"/>
      <c r="AB71" s="41"/>
      <c r="AD71" s="41"/>
      <c r="AG71" s="41"/>
      <c r="AI71" s="41"/>
      <c r="AL71" s="41"/>
    </row>
    <row r="72" spans="5:38" ht="12.75" x14ac:dyDescent="0.2">
      <c r="E72" s="41"/>
      <c r="H72" s="41"/>
      <c r="J72" s="41"/>
      <c r="M72" s="41"/>
      <c r="O72" s="41"/>
      <c r="R72" s="41"/>
      <c r="T72" s="41"/>
      <c r="W72" s="41"/>
      <c r="Y72" s="41"/>
      <c r="AB72" s="41"/>
      <c r="AD72" s="41"/>
      <c r="AG72" s="41"/>
      <c r="AI72" s="41"/>
      <c r="AL72" s="41"/>
    </row>
    <row r="73" spans="5:38" ht="12.75" x14ac:dyDescent="0.2">
      <c r="E73" s="41"/>
      <c r="H73" s="41"/>
      <c r="J73" s="41"/>
      <c r="M73" s="41"/>
      <c r="O73" s="41"/>
      <c r="R73" s="41"/>
      <c r="T73" s="41"/>
      <c r="W73" s="41"/>
      <c r="Y73" s="41"/>
      <c r="AB73" s="41"/>
      <c r="AD73" s="41"/>
      <c r="AG73" s="41"/>
      <c r="AI73" s="41"/>
      <c r="AL73" s="41"/>
    </row>
    <row r="74" spans="5:38" ht="12.75" x14ac:dyDescent="0.2">
      <c r="E74" s="41"/>
      <c r="H74" s="41"/>
      <c r="J74" s="41"/>
      <c r="M74" s="41"/>
      <c r="O74" s="41"/>
      <c r="R74" s="41"/>
      <c r="T74" s="41"/>
      <c r="W74" s="41"/>
      <c r="Y74" s="41"/>
      <c r="AB74" s="41"/>
      <c r="AD74" s="41"/>
      <c r="AG74" s="41"/>
      <c r="AI74" s="41"/>
      <c r="AL74" s="41"/>
    </row>
    <row r="75" spans="5:38" ht="12.75" x14ac:dyDescent="0.2">
      <c r="E75" s="41"/>
      <c r="H75" s="41"/>
      <c r="J75" s="41"/>
      <c r="M75" s="41"/>
      <c r="O75" s="41"/>
      <c r="R75" s="41"/>
      <c r="T75" s="41"/>
      <c r="W75" s="41"/>
      <c r="Y75" s="41"/>
      <c r="AB75" s="41"/>
      <c r="AD75" s="41"/>
      <c r="AG75" s="41"/>
      <c r="AI75" s="41"/>
      <c r="AL75" s="41"/>
    </row>
    <row r="76" spans="5:38" ht="12.75" x14ac:dyDescent="0.2">
      <c r="E76" s="41"/>
      <c r="H76" s="41"/>
      <c r="J76" s="41"/>
      <c r="M76" s="41"/>
      <c r="O76" s="41"/>
      <c r="R76" s="41"/>
      <c r="T76" s="41"/>
      <c r="W76" s="41"/>
      <c r="Y76" s="41"/>
      <c r="AB76" s="41"/>
      <c r="AD76" s="41"/>
      <c r="AG76" s="41"/>
      <c r="AI76" s="41"/>
      <c r="AL76" s="41"/>
    </row>
    <row r="77" spans="5:38" ht="12.75" x14ac:dyDescent="0.2">
      <c r="E77" s="41"/>
      <c r="H77" s="41"/>
      <c r="J77" s="41"/>
      <c r="M77" s="41"/>
      <c r="O77" s="41"/>
      <c r="R77" s="41"/>
      <c r="T77" s="41"/>
      <c r="W77" s="41"/>
      <c r="Y77" s="41"/>
      <c r="AB77" s="41"/>
      <c r="AD77" s="41"/>
      <c r="AG77" s="41"/>
      <c r="AI77" s="41"/>
      <c r="AL77" s="41"/>
    </row>
    <row r="78" spans="5:38" ht="12.75" x14ac:dyDescent="0.2">
      <c r="E78" s="41"/>
      <c r="H78" s="41"/>
      <c r="J78" s="41"/>
      <c r="M78" s="41"/>
      <c r="O78" s="41"/>
      <c r="R78" s="41"/>
      <c r="T78" s="41"/>
      <c r="W78" s="41"/>
      <c r="Y78" s="41"/>
      <c r="AB78" s="41"/>
      <c r="AD78" s="41"/>
      <c r="AG78" s="41"/>
      <c r="AI78" s="41"/>
      <c r="AL78" s="41"/>
    </row>
    <row r="79" spans="5:38" ht="12.75" x14ac:dyDescent="0.2">
      <c r="E79" s="41"/>
      <c r="H79" s="41"/>
      <c r="J79" s="41"/>
      <c r="M79" s="41"/>
      <c r="O79" s="41"/>
      <c r="R79" s="41"/>
      <c r="T79" s="41"/>
      <c r="W79" s="41"/>
      <c r="Y79" s="41"/>
      <c r="AB79" s="41"/>
      <c r="AD79" s="41"/>
      <c r="AG79" s="41"/>
      <c r="AI79" s="41"/>
      <c r="AL79" s="41"/>
    </row>
    <row r="80" spans="5:38" ht="12.75" x14ac:dyDescent="0.2">
      <c r="E80" s="41"/>
      <c r="H80" s="41"/>
      <c r="J80" s="41"/>
      <c r="M80" s="41"/>
      <c r="O80" s="41"/>
      <c r="R80" s="41"/>
      <c r="T80" s="41"/>
      <c r="W80" s="41"/>
      <c r="Y80" s="41"/>
      <c r="AB80" s="41"/>
      <c r="AD80" s="41"/>
      <c r="AG80" s="41"/>
      <c r="AI80" s="41"/>
      <c r="AL80" s="41"/>
    </row>
    <row r="81" spans="5:38" ht="12.75" x14ac:dyDescent="0.2">
      <c r="E81" s="41"/>
      <c r="H81" s="41"/>
      <c r="J81" s="41"/>
      <c r="M81" s="41"/>
      <c r="O81" s="41"/>
      <c r="R81" s="41"/>
      <c r="T81" s="41"/>
      <c r="W81" s="41"/>
      <c r="Y81" s="41"/>
      <c r="AB81" s="41"/>
      <c r="AD81" s="41"/>
      <c r="AG81" s="41"/>
      <c r="AI81" s="41"/>
      <c r="AL81" s="41"/>
    </row>
    <row r="82" spans="5:38" ht="12.75" x14ac:dyDescent="0.2">
      <c r="E82" s="41"/>
      <c r="H82" s="41"/>
      <c r="J82" s="41"/>
      <c r="M82" s="41"/>
      <c r="O82" s="41"/>
      <c r="R82" s="41"/>
      <c r="T82" s="41"/>
      <c r="W82" s="41"/>
      <c r="Y82" s="41"/>
      <c r="AB82" s="41"/>
      <c r="AD82" s="41"/>
      <c r="AG82" s="41"/>
      <c r="AI82" s="41"/>
      <c r="AL82" s="41"/>
    </row>
    <row r="83" spans="5:38" ht="12.75" x14ac:dyDescent="0.2">
      <c r="E83" s="41"/>
      <c r="H83" s="41"/>
      <c r="J83" s="41"/>
      <c r="M83" s="41"/>
      <c r="O83" s="41"/>
      <c r="R83" s="41"/>
      <c r="T83" s="41"/>
      <c r="W83" s="41"/>
      <c r="Y83" s="41"/>
      <c r="AB83" s="41"/>
      <c r="AD83" s="41"/>
      <c r="AG83" s="41"/>
      <c r="AI83" s="41"/>
      <c r="AL83" s="41"/>
    </row>
    <row r="84" spans="5:38" ht="12.75" x14ac:dyDescent="0.2">
      <c r="E84" s="41"/>
      <c r="H84" s="41"/>
      <c r="J84" s="41"/>
      <c r="M84" s="41"/>
      <c r="O84" s="41"/>
      <c r="R84" s="41"/>
      <c r="T84" s="41"/>
      <c r="W84" s="41"/>
      <c r="Y84" s="41"/>
      <c r="AB84" s="41"/>
      <c r="AD84" s="41"/>
      <c r="AG84" s="41"/>
      <c r="AI84" s="41"/>
      <c r="AL84" s="41"/>
    </row>
    <row r="85" spans="5:38" ht="12.75" x14ac:dyDescent="0.2">
      <c r="E85" s="41"/>
      <c r="H85" s="41"/>
      <c r="J85" s="41"/>
      <c r="M85" s="41"/>
      <c r="O85" s="41"/>
      <c r="R85" s="41"/>
      <c r="T85" s="41"/>
      <c r="W85" s="41"/>
      <c r="Y85" s="41"/>
      <c r="AB85" s="41"/>
      <c r="AD85" s="41"/>
      <c r="AG85" s="41"/>
      <c r="AI85" s="41"/>
      <c r="AL85" s="41"/>
    </row>
    <row r="86" spans="5:38" ht="12.75" x14ac:dyDescent="0.2">
      <c r="E86" s="41"/>
      <c r="H86" s="41"/>
      <c r="J86" s="41"/>
      <c r="M86" s="41"/>
      <c r="O86" s="41"/>
      <c r="R86" s="41"/>
      <c r="T86" s="41"/>
      <c r="W86" s="41"/>
      <c r="Y86" s="41"/>
      <c r="AB86" s="41"/>
      <c r="AD86" s="41"/>
      <c r="AG86" s="41"/>
      <c r="AI86" s="41"/>
      <c r="AL86" s="41"/>
    </row>
    <row r="87" spans="5:38" ht="12.75" x14ac:dyDescent="0.2">
      <c r="E87" s="41"/>
      <c r="H87" s="41"/>
      <c r="J87" s="41"/>
      <c r="M87" s="41"/>
      <c r="O87" s="41"/>
      <c r="R87" s="41"/>
      <c r="T87" s="41"/>
      <c r="W87" s="41"/>
      <c r="Y87" s="41"/>
      <c r="AB87" s="41"/>
      <c r="AD87" s="41"/>
      <c r="AG87" s="41"/>
      <c r="AI87" s="41"/>
      <c r="AL87" s="41"/>
    </row>
    <row r="88" spans="5:38" ht="12.75" x14ac:dyDescent="0.2">
      <c r="E88" s="41"/>
      <c r="H88" s="41"/>
      <c r="J88" s="41"/>
      <c r="M88" s="41"/>
      <c r="O88" s="41"/>
      <c r="R88" s="41"/>
      <c r="T88" s="41"/>
      <c r="W88" s="41"/>
      <c r="Y88" s="41"/>
      <c r="AB88" s="41"/>
      <c r="AD88" s="41"/>
      <c r="AG88" s="41"/>
      <c r="AI88" s="41"/>
      <c r="AL88" s="41"/>
    </row>
    <row r="89" spans="5:38" ht="12.75" x14ac:dyDescent="0.2">
      <c r="E89" s="41"/>
      <c r="H89" s="41"/>
      <c r="J89" s="41"/>
      <c r="M89" s="41"/>
      <c r="O89" s="41"/>
      <c r="R89" s="41"/>
      <c r="T89" s="41"/>
      <c r="W89" s="41"/>
      <c r="Y89" s="41"/>
      <c r="AB89" s="41"/>
      <c r="AD89" s="41"/>
      <c r="AG89" s="41"/>
      <c r="AI89" s="41"/>
      <c r="AL89" s="41"/>
    </row>
    <row r="90" spans="5:38" ht="12.75" x14ac:dyDescent="0.2">
      <c r="E90" s="41"/>
      <c r="H90" s="41"/>
      <c r="J90" s="41"/>
      <c r="M90" s="41"/>
      <c r="O90" s="41"/>
      <c r="R90" s="41"/>
      <c r="T90" s="41"/>
      <c r="W90" s="41"/>
      <c r="Y90" s="41"/>
      <c r="AB90" s="41"/>
      <c r="AD90" s="41"/>
      <c r="AG90" s="41"/>
      <c r="AI90" s="41"/>
      <c r="AL90" s="41"/>
    </row>
    <row r="91" spans="5:38" ht="12.75" x14ac:dyDescent="0.2">
      <c r="E91" s="41"/>
      <c r="H91" s="41"/>
      <c r="J91" s="41"/>
      <c r="M91" s="41"/>
      <c r="O91" s="41"/>
      <c r="R91" s="41"/>
      <c r="T91" s="41"/>
      <c r="W91" s="41"/>
      <c r="Y91" s="41"/>
      <c r="AB91" s="41"/>
      <c r="AD91" s="41"/>
      <c r="AG91" s="41"/>
      <c r="AI91" s="41"/>
      <c r="AL91" s="41"/>
    </row>
    <row r="92" spans="5:38" ht="12.75" x14ac:dyDescent="0.2">
      <c r="E92" s="41"/>
      <c r="H92" s="41"/>
      <c r="J92" s="41"/>
      <c r="M92" s="41"/>
      <c r="O92" s="41"/>
      <c r="R92" s="41"/>
      <c r="T92" s="41"/>
      <c r="W92" s="41"/>
      <c r="Y92" s="41"/>
      <c r="AB92" s="41"/>
      <c r="AD92" s="41"/>
      <c r="AG92" s="41"/>
      <c r="AI92" s="41"/>
      <c r="AL92" s="41"/>
    </row>
    <row r="93" spans="5:38" ht="12.75" x14ac:dyDescent="0.2">
      <c r="E93" s="41"/>
      <c r="H93" s="41"/>
      <c r="J93" s="41"/>
      <c r="M93" s="41"/>
      <c r="O93" s="41"/>
      <c r="R93" s="41"/>
      <c r="T93" s="41"/>
      <c r="W93" s="41"/>
      <c r="Y93" s="41"/>
      <c r="AB93" s="41"/>
      <c r="AD93" s="41"/>
      <c r="AG93" s="41"/>
      <c r="AI93" s="41"/>
      <c r="AL93" s="41"/>
    </row>
    <row r="94" spans="5:38" ht="12.75" x14ac:dyDescent="0.2">
      <c r="E94" s="41"/>
      <c r="H94" s="41"/>
      <c r="J94" s="41"/>
      <c r="M94" s="41"/>
      <c r="O94" s="41"/>
      <c r="R94" s="41"/>
      <c r="T94" s="41"/>
      <c r="W94" s="41"/>
      <c r="Y94" s="41"/>
      <c r="AB94" s="41"/>
      <c r="AD94" s="41"/>
      <c r="AG94" s="41"/>
      <c r="AI94" s="41"/>
      <c r="AL94" s="41"/>
    </row>
    <row r="95" spans="5:38" ht="12.75" x14ac:dyDescent="0.2">
      <c r="E95" s="41"/>
      <c r="H95" s="41"/>
      <c r="J95" s="41"/>
      <c r="M95" s="41"/>
      <c r="O95" s="41"/>
      <c r="R95" s="41"/>
      <c r="T95" s="41"/>
      <c r="W95" s="41"/>
      <c r="Y95" s="41"/>
      <c r="AB95" s="41"/>
      <c r="AD95" s="41"/>
      <c r="AG95" s="41"/>
      <c r="AI95" s="41"/>
      <c r="AL95" s="41"/>
    </row>
    <row r="96" spans="5:38" ht="12.75" x14ac:dyDescent="0.2">
      <c r="E96" s="41"/>
      <c r="H96" s="41"/>
      <c r="J96" s="41"/>
      <c r="M96" s="41"/>
      <c r="O96" s="41"/>
      <c r="R96" s="41"/>
      <c r="T96" s="41"/>
      <c r="W96" s="41"/>
      <c r="Y96" s="41"/>
      <c r="AB96" s="41"/>
      <c r="AD96" s="41"/>
      <c r="AG96" s="41"/>
      <c r="AI96" s="41"/>
      <c r="AL96" s="41"/>
    </row>
    <row r="97" spans="5:38" ht="12.75" x14ac:dyDescent="0.2">
      <c r="E97" s="41"/>
      <c r="H97" s="41"/>
      <c r="J97" s="41"/>
      <c r="M97" s="41"/>
      <c r="O97" s="41"/>
      <c r="R97" s="41"/>
      <c r="T97" s="41"/>
      <c r="W97" s="41"/>
      <c r="Y97" s="41"/>
      <c r="AB97" s="41"/>
      <c r="AD97" s="41"/>
      <c r="AG97" s="41"/>
      <c r="AI97" s="41"/>
      <c r="AL97" s="41"/>
    </row>
    <row r="98" spans="5:38" ht="12.75" x14ac:dyDescent="0.2">
      <c r="E98" s="41"/>
      <c r="H98" s="41"/>
      <c r="J98" s="41"/>
      <c r="M98" s="41"/>
      <c r="O98" s="41"/>
      <c r="R98" s="41"/>
      <c r="T98" s="41"/>
      <c r="W98" s="41"/>
      <c r="Y98" s="41"/>
      <c r="AB98" s="41"/>
      <c r="AD98" s="41"/>
      <c r="AG98" s="41"/>
      <c r="AI98" s="41"/>
      <c r="AL98" s="41"/>
    </row>
    <row r="99" spans="5:38" ht="12.75" x14ac:dyDescent="0.2">
      <c r="E99" s="41"/>
      <c r="H99" s="41"/>
      <c r="J99" s="41"/>
      <c r="M99" s="41"/>
      <c r="O99" s="41"/>
      <c r="R99" s="41"/>
      <c r="T99" s="41"/>
      <c r="W99" s="41"/>
      <c r="Y99" s="41"/>
      <c r="AB99" s="41"/>
      <c r="AD99" s="41"/>
      <c r="AG99" s="41"/>
      <c r="AI99" s="41"/>
      <c r="AL99" s="41"/>
    </row>
    <row r="100" spans="5:38" ht="12.75" x14ac:dyDescent="0.2">
      <c r="E100" s="41"/>
      <c r="H100" s="41"/>
      <c r="J100" s="41"/>
      <c r="M100" s="41"/>
      <c r="O100" s="41"/>
      <c r="R100" s="41"/>
      <c r="T100" s="41"/>
      <c r="W100" s="41"/>
      <c r="Y100" s="41"/>
      <c r="AB100" s="41"/>
      <c r="AD100" s="41"/>
      <c r="AG100" s="41"/>
      <c r="AI100" s="41"/>
      <c r="AL100" s="41"/>
    </row>
    <row r="101" spans="5:38" ht="12.75" x14ac:dyDescent="0.2">
      <c r="E101" s="41"/>
      <c r="H101" s="41"/>
      <c r="J101" s="41"/>
      <c r="M101" s="41"/>
      <c r="O101" s="41"/>
      <c r="R101" s="41"/>
      <c r="T101" s="41"/>
      <c r="W101" s="41"/>
      <c r="Y101" s="41"/>
      <c r="AB101" s="41"/>
      <c r="AD101" s="41"/>
      <c r="AG101" s="41"/>
      <c r="AI101" s="41"/>
      <c r="AL101" s="41"/>
    </row>
    <row r="102" spans="5:38" ht="12.75" x14ac:dyDescent="0.2">
      <c r="E102" s="41"/>
      <c r="H102" s="41"/>
      <c r="J102" s="41"/>
      <c r="M102" s="41"/>
      <c r="O102" s="41"/>
      <c r="R102" s="41"/>
      <c r="T102" s="41"/>
      <c r="W102" s="41"/>
      <c r="Y102" s="41"/>
      <c r="AB102" s="41"/>
      <c r="AD102" s="41"/>
      <c r="AG102" s="41"/>
      <c r="AI102" s="41"/>
      <c r="AL102" s="41"/>
    </row>
    <row r="103" spans="5:38" ht="12.75" x14ac:dyDescent="0.2">
      <c r="E103" s="41"/>
      <c r="H103" s="41"/>
      <c r="J103" s="41"/>
      <c r="M103" s="41"/>
      <c r="O103" s="41"/>
      <c r="R103" s="41"/>
      <c r="T103" s="41"/>
      <c r="W103" s="41"/>
      <c r="Y103" s="41"/>
      <c r="AB103" s="41"/>
      <c r="AD103" s="41"/>
      <c r="AG103" s="41"/>
      <c r="AI103" s="41"/>
      <c r="AL103" s="41"/>
    </row>
    <row r="104" spans="5:38" ht="12.75" x14ac:dyDescent="0.2">
      <c r="E104" s="41"/>
      <c r="H104" s="41"/>
      <c r="J104" s="41"/>
      <c r="M104" s="41"/>
      <c r="O104" s="41"/>
      <c r="R104" s="41"/>
      <c r="T104" s="41"/>
      <c r="W104" s="41"/>
      <c r="Y104" s="41"/>
      <c r="AB104" s="41"/>
      <c r="AD104" s="41"/>
      <c r="AG104" s="41"/>
      <c r="AI104" s="41"/>
      <c r="AL104" s="41"/>
    </row>
    <row r="105" spans="5:38" ht="12.75" x14ac:dyDescent="0.2">
      <c r="E105" s="41"/>
      <c r="H105" s="41"/>
      <c r="J105" s="41"/>
      <c r="M105" s="41"/>
      <c r="O105" s="41"/>
      <c r="R105" s="41"/>
      <c r="T105" s="41"/>
      <c r="W105" s="41"/>
      <c r="Y105" s="41"/>
      <c r="AB105" s="41"/>
      <c r="AD105" s="41"/>
      <c r="AG105" s="41"/>
      <c r="AI105" s="41"/>
      <c r="AL105" s="41"/>
    </row>
    <row r="106" spans="5:38" ht="12.75" x14ac:dyDescent="0.2">
      <c r="E106" s="41"/>
      <c r="H106" s="41"/>
      <c r="J106" s="41"/>
      <c r="M106" s="41"/>
      <c r="O106" s="41"/>
      <c r="R106" s="41"/>
      <c r="T106" s="41"/>
      <c r="W106" s="41"/>
      <c r="Y106" s="41"/>
      <c r="AB106" s="41"/>
      <c r="AD106" s="41"/>
      <c r="AG106" s="41"/>
      <c r="AI106" s="41"/>
      <c r="AL106" s="41"/>
    </row>
    <row r="107" spans="5:38" ht="12.75" x14ac:dyDescent="0.2">
      <c r="E107" s="41"/>
      <c r="H107" s="41"/>
      <c r="J107" s="41"/>
      <c r="M107" s="41"/>
      <c r="O107" s="41"/>
      <c r="R107" s="41"/>
      <c r="T107" s="41"/>
      <c r="W107" s="41"/>
      <c r="Y107" s="41"/>
      <c r="AB107" s="41"/>
      <c r="AD107" s="41"/>
      <c r="AG107" s="41"/>
      <c r="AI107" s="41"/>
      <c r="AL107" s="41"/>
    </row>
    <row r="108" spans="5:38" ht="12.75" x14ac:dyDescent="0.2">
      <c r="E108" s="41"/>
      <c r="H108" s="41"/>
      <c r="J108" s="41"/>
      <c r="M108" s="41"/>
      <c r="O108" s="41"/>
      <c r="R108" s="41"/>
      <c r="T108" s="41"/>
      <c r="W108" s="41"/>
      <c r="Y108" s="41"/>
      <c r="AB108" s="41"/>
      <c r="AD108" s="41"/>
      <c r="AG108" s="41"/>
      <c r="AI108" s="41"/>
      <c r="AL108" s="41"/>
    </row>
    <row r="109" spans="5:38" ht="12.75" x14ac:dyDescent="0.2">
      <c r="E109" s="41"/>
      <c r="H109" s="41"/>
      <c r="J109" s="41"/>
      <c r="M109" s="41"/>
      <c r="O109" s="41"/>
      <c r="R109" s="41"/>
      <c r="T109" s="41"/>
      <c r="W109" s="41"/>
      <c r="Y109" s="41"/>
      <c r="AB109" s="41"/>
      <c r="AD109" s="41"/>
      <c r="AG109" s="41"/>
      <c r="AI109" s="41"/>
      <c r="AL109" s="41"/>
    </row>
    <row r="110" spans="5:38" ht="12.75" x14ac:dyDescent="0.2">
      <c r="E110" s="41"/>
      <c r="H110" s="41"/>
      <c r="J110" s="41"/>
      <c r="M110" s="41"/>
      <c r="O110" s="41"/>
      <c r="R110" s="41"/>
      <c r="T110" s="41"/>
      <c r="W110" s="41"/>
      <c r="Y110" s="41"/>
      <c r="AB110" s="41"/>
      <c r="AD110" s="41"/>
      <c r="AG110" s="41"/>
      <c r="AI110" s="41"/>
      <c r="AL110" s="41"/>
    </row>
    <row r="111" spans="5:38" ht="12.75" x14ac:dyDescent="0.2">
      <c r="E111" s="41"/>
      <c r="H111" s="41"/>
      <c r="J111" s="41"/>
      <c r="M111" s="41"/>
      <c r="O111" s="41"/>
      <c r="R111" s="41"/>
      <c r="T111" s="41"/>
      <c r="W111" s="41"/>
      <c r="Y111" s="41"/>
      <c r="AB111" s="41"/>
      <c r="AD111" s="41"/>
      <c r="AG111" s="41"/>
      <c r="AI111" s="41"/>
      <c r="AL111" s="41"/>
    </row>
    <row r="112" spans="5:38" ht="12.75" x14ac:dyDescent="0.2">
      <c r="E112" s="41"/>
      <c r="H112" s="41"/>
      <c r="J112" s="41"/>
      <c r="M112" s="41"/>
      <c r="O112" s="41"/>
      <c r="R112" s="41"/>
      <c r="T112" s="41"/>
      <c r="W112" s="41"/>
      <c r="Y112" s="41"/>
      <c r="AB112" s="41"/>
      <c r="AD112" s="41"/>
      <c r="AG112" s="41"/>
      <c r="AI112" s="41"/>
      <c r="AL112" s="41"/>
    </row>
    <row r="113" spans="5:38" ht="12.75" x14ac:dyDescent="0.2">
      <c r="E113" s="41"/>
      <c r="H113" s="41"/>
      <c r="J113" s="41"/>
      <c r="M113" s="41"/>
      <c r="O113" s="41"/>
      <c r="R113" s="41"/>
      <c r="T113" s="41"/>
      <c r="W113" s="41"/>
      <c r="Y113" s="41"/>
      <c r="AB113" s="41"/>
      <c r="AD113" s="41"/>
      <c r="AG113" s="41"/>
      <c r="AI113" s="41"/>
      <c r="AL113" s="41"/>
    </row>
    <row r="114" spans="5:38" ht="12.75" x14ac:dyDescent="0.2">
      <c r="E114" s="41"/>
      <c r="H114" s="41"/>
      <c r="J114" s="41"/>
      <c r="M114" s="41"/>
      <c r="O114" s="41"/>
      <c r="R114" s="41"/>
      <c r="T114" s="41"/>
      <c r="W114" s="41"/>
      <c r="Y114" s="41"/>
      <c r="AB114" s="41"/>
      <c r="AD114" s="41"/>
      <c r="AG114" s="41"/>
      <c r="AI114" s="41"/>
      <c r="AL114" s="41"/>
    </row>
    <row r="115" spans="5:38" ht="12.75" x14ac:dyDescent="0.2">
      <c r="E115" s="41"/>
      <c r="H115" s="41"/>
      <c r="J115" s="41"/>
      <c r="M115" s="41"/>
      <c r="O115" s="41"/>
      <c r="R115" s="41"/>
      <c r="T115" s="41"/>
      <c r="W115" s="41"/>
      <c r="Y115" s="41"/>
      <c r="AB115" s="41"/>
      <c r="AD115" s="41"/>
      <c r="AG115" s="41"/>
      <c r="AI115" s="41"/>
      <c r="AL115" s="41"/>
    </row>
    <row r="116" spans="5:38" ht="12.75" x14ac:dyDescent="0.2">
      <c r="E116" s="41"/>
      <c r="H116" s="41"/>
      <c r="J116" s="41"/>
      <c r="M116" s="41"/>
      <c r="O116" s="41"/>
      <c r="R116" s="41"/>
      <c r="T116" s="41"/>
      <c r="W116" s="41"/>
      <c r="Y116" s="41"/>
      <c r="AB116" s="41"/>
      <c r="AD116" s="41"/>
      <c r="AG116" s="41"/>
      <c r="AI116" s="41"/>
      <c r="AL116" s="41"/>
    </row>
    <row r="117" spans="5:38" ht="12.75" x14ac:dyDescent="0.2">
      <c r="E117" s="41"/>
      <c r="H117" s="41"/>
      <c r="J117" s="41"/>
      <c r="M117" s="41"/>
      <c r="O117" s="41"/>
      <c r="R117" s="41"/>
      <c r="T117" s="41"/>
      <c r="W117" s="41"/>
      <c r="Y117" s="41"/>
      <c r="AB117" s="41"/>
      <c r="AD117" s="41"/>
      <c r="AG117" s="41"/>
      <c r="AI117" s="41"/>
      <c r="AL117" s="41"/>
    </row>
    <row r="118" spans="5:38" ht="12.75" x14ac:dyDescent="0.2">
      <c r="E118" s="41"/>
      <c r="H118" s="41"/>
      <c r="J118" s="41"/>
      <c r="M118" s="41"/>
      <c r="O118" s="41"/>
      <c r="R118" s="41"/>
      <c r="T118" s="41"/>
      <c r="W118" s="41"/>
      <c r="Y118" s="41"/>
      <c r="AB118" s="41"/>
      <c r="AD118" s="41"/>
      <c r="AG118" s="41"/>
      <c r="AI118" s="41"/>
      <c r="AL118" s="41"/>
    </row>
    <row r="119" spans="5:38" ht="12.75" x14ac:dyDescent="0.2">
      <c r="E119" s="41"/>
      <c r="H119" s="41"/>
      <c r="J119" s="41"/>
      <c r="M119" s="41"/>
      <c r="O119" s="41"/>
      <c r="R119" s="41"/>
      <c r="T119" s="41"/>
      <c r="W119" s="41"/>
      <c r="Y119" s="41"/>
      <c r="AB119" s="41"/>
      <c r="AD119" s="41"/>
      <c r="AG119" s="41"/>
      <c r="AI119" s="41"/>
      <c r="AL119" s="41"/>
    </row>
    <row r="120" spans="5:38" ht="12.75" x14ac:dyDescent="0.2">
      <c r="E120" s="41"/>
      <c r="H120" s="41"/>
      <c r="J120" s="41"/>
      <c r="M120" s="41"/>
      <c r="O120" s="41"/>
      <c r="R120" s="41"/>
      <c r="T120" s="41"/>
      <c r="W120" s="41"/>
      <c r="Y120" s="41"/>
      <c r="AB120" s="41"/>
      <c r="AD120" s="41"/>
      <c r="AG120" s="41"/>
      <c r="AI120" s="41"/>
      <c r="AL120" s="41"/>
    </row>
    <row r="121" spans="5:38" ht="12.75" x14ac:dyDescent="0.2">
      <c r="E121" s="41"/>
      <c r="H121" s="41"/>
      <c r="J121" s="41"/>
      <c r="M121" s="41"/>
      <c r="O121" s="41"/>
      <c r="R121" s="41"/>
      <c r="T121" s="41"/>
      <c r="W121" s="41"/>
      <c r="Y121" s="41"/>
      <c r="AB121" s="41"/>
      <c r="AD121" s="41"/>
      <c r="AG121" s="41"/>
      <c r="AI121" s="41"/>
      <c r="AL121" s="41"/>
    </row>
    <row r="122" spans="5:38" ht="12.75" x14ac:dyDescent="0.2">
      <c r="E122" s="41"/>
      <c r="H122" s="41"/>
      <c r="J122" s="41"/>
      <c r="M122" s="41"/>
      <c r="O122" s="41"/>
      <c r="R122" s="41"/>
      <c r="T122" s="41"/>
      <c r="W122" s="41"/>
      <c r="Y122" s="41"/>
      <c r="AB122" s="41"/>
      <c r="AD122" s="41"/>
      <c r="AG122" s="41"/>
      <c r="AI122" s="41"/>
      <c r="AL122" s="41"/>
    </row>
    <row r="123" spans="5:38" ht="12.75" x14ac:dyDescent="0.2">
      <c r="E123" s="41"/>
      <c r="H123" s="41"/>
      <c r="J123" s="41"/>
      <c r="M123" s="41"/>
      <c r="O123" s="41"/>
      <c r="R123" s="41"/>
      <c r="T123" s="41"/>
      <c r="W123" s="41"/>
      <c r="Y123" s="41"/>
      <c r="AB123" s="41"/>
      <c r="AD123" s="41"/>
      <c r="AG123" s="41"/>
      <c r="AI123" s="41"/>
      <c r="AL123" s="41"/>
    </row>
    <row r="124" spans="5:38" ht="12.75" x14ac:dyDescent="0.2">
      <c r="E124" s="41"/>
      <c r="H124" s="41"/>
      <c r="J124" s="41"/>
      <c r="M124" s="41"/>
      <c r="O124" s="41"/>
      <c r="R124" s="41"/>
      <c r="T124" s="41"/>
      <c r="W124" s="41"/>
      <c r="Y124" s="41"/>
      <c r="AB124" s="41"/>
      <c r="AD124" s="41"/>
      <c r="AG124" s="41"/>
      <c r="AI124" s="41"/>
      <c r="AL124" s="41"/>
    </row>
    <row r="125" spans="5:38" ht="12.75" x14ac:dyDescent="0.2">
      <c r="E125" s="41"/>
      <c r="H125" s="41"/>
      <c r="J125" s="41"/>
      <c r="M125" s="41"/>
      <c r="O125" s="41"/>
      <c r="R125" s="41"/>
      <c r="T125" s="41"/>
      <c r="W125" s="41"/>
      <c r="Y125" s="41"/>
      <c r="AB125" s="41"/>
      <c r="AD125" s="41"/>
      <c r="AG125" s="41"/>
      <c r="AI125" s="41"/>
      <c r="AL125" s="41"/>
    </row>
    <row r="126" spans="5:38" ht="12.75" x14ac:dyDescent="0.2">
      <c r="E126" s="41"/>
      <c r="H126" s="41"/>
      <c r="J126" s="41"/>
      <c r="M126" s="41"/>
      <c r="O126" s="41"/>
      <c r="R126" s="41"/>
      <c r="T126" s="41"/>
      <c r="W126" s="41"/>
      <c r="Y126" s="41"/>
      <c r="AB126" s="41"/>
      <c r="AD126" s="41"/>
      <c r="AG126" s="41"/>
      <c r="AI126" s="41"/>
      <c r="AL126" s="41"/>
    </row>
    <row r="127" spans="5:38" ht="12.75" x14ac:dyDescent="0.2">
      <c r="E127" s="41"/>
      <c r="H127" s="41"/>
      <c r="J127" s="41"/>
      <c r="M127" s="41"/>
      <c r="O127" s="41"/>
      <c r="R127" s="41"/>
      <c r="T127" s="41"/>
      <c r="W127" s="41"/>
      <c r="Y127" s="41"/>
      <c r="AB127" s="41"/>
      <c r="AD127" s="41"/>
      <c r="AG127" s="41"/>
      <c r="AI127" s="41"/>
      <c r="AL127" s="41"/>
    </row>
    <row r="128" spans="5:38" ht="12.75" x14ac:dyDescent="0.2">
      <c r="E128" s="41"/>
      <c r="H128" s="41"/>
      <c r="J128" s="41"/>
      <c r="M128" s="41"/>
      <c r="O128" s="41"/>
      <c r="R128" s="41"/>
      <c r="T128" s="41"/>
      <c r="W128" s="41"/>
      <c r="Y128" s="41"/>
      <c r="AB128" s="41"/>
      <c r="AD128" s="41"/>
      <c r="AG128" s="41"/>
      <c r="AI128" s="41"/>
      <c r="AL128" s="41"/>
    </row>
    <row r="129" spans="5:38" ht="12.75" x14ac:dyDescent="0.2">
      <c r="E129" s="41"/>
      <c r="H129" s="41"/>
      <c r="J129" s="41"/>
      <c r="M129" s="41"/>
      <c r="O129" s="41"/>
      <c r="R129" s="41"/>
      <c r="T129" s="41"/>
      <c r="W129" s="41"/>
      <c r="Y129" s="41"/>
      <c r="AB129" s="41"/>
      <c r="AD129" s="41"/>
      <c r="AG129" s="41"/>
      <c r="AI129" s="41"/>
      <c r="AL129" s="41"/>
    </row>
    <row r="130" spans="5:38" ht="12.75" x14ac:dyDescent="0.2">
      <c r="E130" s="41"/>
      <c r="H130" s="41"/>
      <c r="J130" s="41"/>
      <c r="M130" s="41"/>
      <c r="O130" s="41"/>
      <c r="R130" s="41"/>
      <c r="T130" s="41"/>
      <c r="W130" s="41"/>
      <c r="Y130" s="41"/>
      <c r="AB130" s="41"/>
      <c r="AD130" s="41"/>
      <c r="AG130" s="41"/>
      <c r="AI130" s="41"/>
      <c r="AL130" s="41"/>
    </row>
    <row r="131" spans="5:38" ht="12.75" x14ac:dyDescent="0.2">
      <c r="E131" s="41"/>
      <c r="H131" s="41"/>
      <c r="J131" s="41"/>
      <c r="M131" s="41"/>
      <c r="O131" s="41"/>
      <c r="R131" s="41"/>
      <c r="T131" s="41"/>
      <c r="W131" s="41"/>
      <c r="Y131" s="41"/>
      <c r="AB131" s="41"/>
      <c r="AD131" s="41"/>
      <c r="AG131" s="41"/>
      <c r="AI131" s="41"/>
      <c r="AL131" s="41"/>
    </row>
    <row r="132" spans="5:38" ht="12.75" x14ac:dyDescent="0.2">
      <c r="E132" s="41"/>
      <c r="H132" s="41"/>
      <c r="J132" s="41"/>
      <c r="M132" s="41"/>
      <c r="O132" s="41"/>
      <c r="R132" s="41"/>
      <c r="T132" s="41"/>
      <c r="W132" s="41"/>
      <c r="Y132" s="41"/>
      <c r="AB132" s="41"/>
      <c r="AD132" s="41"/>
      <c r="AG132" s="41"/>
      <c r="AI132" s="41"/>
      <c r="AL132" s="41"/>
    </row>
    <row r="133" spans="5:38" ht="12.75" x14ac:dyDescent="0.2">
      <c r="E133" s="41"/>
      <c r="H133" s="41"/>
      <c r="J133" s="41"/>
      <c r="M133" s="41"/>
      <c r="O133" s="41"/>
      <c r="R133" s="41"/>
      <c r="T133" s="41"/>
      <c r="W133" s="41"/>
      <c r="Y133" s="41"/>
      <c r="AB133" s="41"/>
      <c r="AD133" s="41"/>
      <c r="AG133" s="41"/>
      <c r="AI133" s="41"/>
      <c r="AL133" s="41"/>
    </row>
    <row r="134" spans="5:38" ht="12.75" x14ac:dyDescent="0.2">
      <c r="E134" s="41"/>
      <c r="H134" s="41"/>
      <c r="J134" s="41"/>
      <c r="M134" s="41"/>
      <c r="O134" s="41"/>
      <c r="R134" s="41"/>
      <c r="T134" s="41"/>
      <c r="W134" s="41"/>
      <c r="Y134" s="41"/>
      <c r="AB134" s="41"/>
      <c r="AD134" s="41"/>
      <c r="AG134" s="41"/>
      <c r="AI134" s="41"/>
      <c r="AL134" s="41"/>
    </row>
    <row r="135" spans="5:38" ht="12.75" x14ac:dyDescent="0.2">
      <c r="E135" s="41"/>
      <c r="H135" s="41"/>
      <c r="J135" s="41"/>
      <c r="M135" s="41"/>
      <c r="O135" s="41"/>
      <c r="R135" s="41"/>
      <c r="T135" s="41"/>
      <c r="W135" s="41"/>
      <c r="Y135" s="41"/>
      <c r="AB135" s="41"/>
      <c r="AD135" s="41"/>
      <c r="AG135" s="41"/>
      <c r="AI135" s="41"/>
      <c r="AL135" s="41"/>
    </row>
    <row r="136" spans="5:38" ht="12.75" x14ac:dyDescent="0.2">
      <c r="E136" s="41"/>
      <c r="H136" s="41"/>
      <c r="J136" s="41"/>
      <c r="M136" s="41"/>
      <c r="O136" s="41"/>
      <c r="R136" s="41"/>
      <c r="T136" s="41"/>
      <c r="W136" s="41"/>
      <c r="Y136" s="41"/>
      <c r="AB136" s="41"/>
      <c r="AD136" s="41"/>
      <c r="AG136" s="41"/>
      <c r="AI136" s="41"/>
      <c r="AL136" s="41"/>
    </row>
    <row r="137" spans="5:38" ht="12.75" x14ac:dyDescent="0.2">
      <c r="E137" s="41"/>
      <c r="H137" s="41"/>
      <c r="J137" s="41"/>
      <c r="M137" s="41"/>
      <c r="O137" s="41"/>
      <c r="R137" s="41"/>
      <c r="T137" s="41"/>
      <c r="W137" s="41"/>
      <c r="Y137" s="41"/>
      <c r="AB137" s="41"/>
      <c r="AD137" s="41"/>
      <c r="AG137" s="41"/>
      <c r="AI137" s="41"/>
      <c r="AL137" s="41"/>
    </row>
    <row r="138" spans="5:38" ht="12.75" x14ac:dyDescent="0.2">
      <c r="E138" s="41"/>
      <c r="H138" s="41"/>
      <c r="J138" s="41"/>
      <c r="M138" s="41"/>
      <c r="O138" s="41"/>
      <c r="R138" s="41"/>
      <c r="T138" s="41"/>
      <c r="W138" s="41"/>
      <c r="Y138" s="41"/>
      <c r="AB138" s="41"/>
      <c r="AD138" s="41"/>
      <c r="AG138" s="41"/>
      <c r="AI138" s="41"/>
      <c r="AL138" s="41"/>
    </row>
    <row r="139" spans="5:38" ht="12.75" x14ac:dyDescent="0.2">
      <c r="E139" s="41"/>
      <c r="H139" s="41"/>
      <c r="J139" s="41"/>
      <c r="M139" s="41"/>
      <c r="O139" s="41"/>
      <c r="R139" s="41"/>
      <c r="T139" s="41"/>
      <c r="W139" s="41"/>
      <c r="Y139" s="41"/>
      <c r="AB139" s="41"/>
      <c r="AD139" s="41"/>
      <c r="AG139" s="41"/>
      <c r="AI139" s="41"/>
      <c r="AL139" s="41"/>
    </row>
    <row r="140" spans="5:38" ht="12.75" x14ac:dyDescent="0.2">
      <c r="E140" s="41"/>
      <c r="H140" s="41"/>
      <c r="J140" s="41"/>
      <c r="M140" s="41"/>
      <c r="O140" s="41"/>
      <c r="R140" s="41"/>
      <c r="T140" s="41"/>
      <c r="W140" s="41"/>
      <c r="Y140" s="41"/>
      <c r="AB140" s="41"/>
      <c r="AD140" s="41"/>
      <c r="AG140" s="41"/>
      <c r="AI140" s="41"/>
      <c r="AL140" s="41"/>
    </row>
    <row r="141" spans="5:38" ht="12.75" x14ac:dyDescent="0.2">
      <c r="E141" s="41"/>
      <c r="H141" s="41"/>
      <c r="J141" s="41"/>
      <c r="M141" s="41"/>
      <c r="O141" s="41"/>
      <c r="R141" s="41"/>
      <c r="T141" s="41"/>
      <c r="W141" s="41"/>
      <c r="Y141" s="41"/>
      <c r="AB141" s="41"/>
      <c r="AD141" s="41"/>
      <c r="AG141" s="41"/>
      <c r="AI141" s="41"/>
      <c r="AL141" s="41"/>
    </row>
    <row r="142" spans="5:38" ht="12.75" x14ac:dyDescent="0.2">
      <c r="E142" s="41"/>
      <c r="H142" s="41"/>
      <c r="J142" s="41"/>
      <c r="M142" s="41"/>
      <c r="O142" s="41"/>
      <c r="R142" s="41"/>
      <c r="T142" s="41"/>
      <c r="W142" s="41"/>
      <c r="Y142" s="41"/>
      <c r="AB142" s="41"/>
      <c r="AD142" s="41"/>
      <c r="AG142" s="41"/>
      <c r="AI142" s="41"/>
      <c r="AL142" s="41"/>
    </row>
    <row r="143" spans="5:38" ht="12.75" x14ac:dyDescent="0.2">
      <c r="E143" s="41"/>
      <c r="H143" s="41"/>
      <c r="J143" s="41"/>
      <c r="M143" s="41"/>
      <c r="O143" s="41"/>
      <c r="R143" s="41"/>
      <c r="T143" s="41"/>
      <c r="W143" s="41"/>
      <c r="Y143" s="41"/>
      <c r="AB143" s="41"/>
      <c r="AD143" s="41"/>
      <c r="AG143" s="41"/>
      <c r="AI143" s="41"/>
      <c r="AL143" s="41"/>
    </row>
    <row r="144" spans="5:38" ht="12.75" x14ac:dyDescent="0.2">
      <c r="E144" s="41"/>
      <c r="H144" s="41"/>
      <c r="J144" s="41"/>
      <c r="M144" s="41"/>
      <c r="O144" s="41"/>
      <c r="R144" s="41"/>
      <c r="T144" s="41"/>
      <c r="W144" s="41"/>
      <c r="Y144" s="41"/>
      <c r="AB144" s="41"/>
      <c r="AD144" s="41"/>
      <c r="AG144" s="41"/>
      <c r="AI144" s="41"/>
      <c r="AL144" s="41"/>
    </row>
    <row r="145" spans="5:38" ht="12.75" x14ac:dyDescent="0.2">
      <c r="E145" s="41"/>
      <c r="H145" s="41"/>
      <c r="J145" s="41"/>
      <c r="M145" s="41"/>
      <c r="O145" s="41"/>
      <c r="R145" s="41"/>
      <c r="T145" s="41"/>
      <c r="W145" s="41"/>
      <c r="Y145" s="41"/>
      <c r="AB145" s="41"/>
      <c r="AD145" s="41"/>
      <c r="AG145" s="41"/>
      <c r="AI145" s="41"/>
      <c r="AL145" s="41"/>
    </row>
    <row r="146" spans="5:38" ht="12.75" x14ac:dyDescent="0.2">
      <c r="E146" s="41"/>
      <c r="H146" s="41"/>
      <c r="J146" s="41"/>
      <c r="M146" s="41"/>
      <c r="O146" s="41"/>
      <c r="R146" s="41"/>
      <c r="T146" s="41"/>
      <c r="W146" s="41"/>
      <c r="Y146" s="41"/>
      <c r="AB146" s="41"/>
      <c r="AD146" s="41"/>
      <c r="AG146" s="41"/>
      <c r="AI146" s="41"/>
      <c r="AL146" s="41"/>
    </row>
    <row r="147" spans="5:38" ht="12.75" x14ac:dyDescent="0.2">
      <c r="E147" s="41"/>
      <c r="H147" s="41"/>
      <c r="J147" s="41"/>
      <c r="M147" s="41"/>
      <c r="O147" s="41"/>
      <c r="R147" s="41"/>
      <c r="T147" s="41"/>
      <c r="W147" s="41"/>
      <c r="Y147" s="41"/>
      <c r="AB147" s="41"/>
      <c r="AD147" s="41"/>
      <c r="AG147" s="41"/>
      <c r="AI147" s="41"/>
      <c r="AL147" s="41"/>
    </row>
    <row r="148" spans="5:38" ht="12.75" x14ac:dyDescent="0.2">
      <c r="E148" s="41"/>
      <c r="H148" s="41"/>
      <c r="J148" s="41"/>
      <c r="M148" s="41"/>
      <c r="O148" s="41"/>
      <c r="R148" s="41"/>
      <c r="T148" s="41"/>
      <c r="W148" s="41"/>
      <c r="Y148" s="41"/>
      <c r="AB148" s="41"/>
      <c r="AD148" s="41"/>
      <c r="AG148" s="41"/>
      <c r="AI148" s="41"/>
      <c r="AL148" s="41"/>
    </row>
    <row r="149" spans="5:38" ht="12.75" x14ac:dyDescent="0.2">
      <c r="E149" s="41"/>
      <c r="H149" s="41"/>
      <c r="J149" s="41"/>
      <c r="M149" s="41"/>
      <c r="O149" s="41"/>
      <c r="R149" s="41"/>
      <c r="T149" s="41"/>
      <c r="W149" s="41"/>
      <c r="Y149" s="41"/>
      <c r="AB149" s="41"/>
      <c r="AD149" s="41"/>
      <c r="AG149" s="41"/>
      <c r="AI149" s="41"/>
      <c r="AL149" s="41"/>
    </row>
    <row r="150" spans="5:38" ht="12.75" x14ac:dyDescent="0.2">
      <c r="E150" s="41"/>
      <c r="H150" s="41"/>
      <c r="J150" s="41"/>
      <c r="M150" s="41"/>
      <c r="O150" s="41"/>
      <c r="R150" s="41"/>
      <c r="T150" s="41"/>
      <c r="W150" s="41"/>
      <c r="Y150" s="41"/>
      <c r="AB150" s="41"/>
      <c r="AD150" s="41"/>
      <c r="AG150" s="41"/>
      <c r="AI150" s="41"/>
      <c r="AL150" s="41"/>
    </row>
    <row r="151" spans="5:38" ht="12.75" x14ac:dyDescent="0.2">
      <c r="E151" s="41"/>
      <c r="H151" s="41"/>
      <c r="J151" s="41"/>
      <c r="M151" s="41"/>
      <c r="O151" s="41"/>
      <c r="R151" s="41"/>
      <c r="T151" s="41"/>
      <c r="W151" s="41"/>
      <c r="Y151" s="41"/>
      <c r="AB151" s="41"/>
      <c r="AD151" s="41"/>
      <c r="AG151" s="41"/>
      <c r="AI151" s="41"/>
      <c r="AL151" s="41"/>
    </row>
    <row r="152" spans="5:38" ht="12.75" x14ac:dyDescent="0.2">
      <c r="E152" s="41"/>
      <c r="H152" s="41"/>
      <c r="J152" s="41"/>
      <c r="M152" s="41"/>
      <c r="O152" s="41"/>
      <c r="R152" s="41"/>
      <c r="T152" s="41"/>
      <c r="W152" s="41"/>
      <c r="Y152" s="41"/>
      <c r="AB152" s="41"/>
      <c r="AD152" s="41"/>
      <c r="AG152" s="41"/>
      <c r="AI152" s="41"/>
      <c r="AL152" s="41"/>
    </row>
    <row r="153" spans="5:38" ht="12.75" x14ac:dyDescent="0.2">
      <c r="E153" s="41"/>
      <c r="H153" s="41"/>
      <c r="J153" s="41"/>
      <c r="M153" s="41"/>
      <c r="O153" s="41"/>
      <c r="R153" s="41"/>
      <c r="T153" s="41"/>
      <c r="W153" s="41"/>
      <c r="Y153" s="41"/>
      <c r="AB153" s="41"/>
      <c r="AD153" s="41"/>
      <c r="AG153" s="41"/>
      <c r="AI153" s="41"/>
      <c r="AL153" s="41"/>
    </row>
    <row r="154" spans="5:38" ht="12.75" x14ac:dyDescent="0.2">
      <c r="E154" s="41"/>
      <c r="H154" s="41"/>
      <c r="J154" s="41"/>
      <c r="M154" s="41"/>
      <c r="O154" s="41"/>
      <c r="R154" s="41"/>
      <c r="T154" s="41"/>
      <c r="W154" s="41"/>
      <c r="Y154" s="41"/>
      <c r="AB154" s="41"/>
      <c r="AD154" s="41"/>
      <c r="AG154" s="41"/>
      <c r="AI154" s="41"/>
      <c r="AL154" s="41"/>
    </row>
    <row r="155" spans="5:38" ht="12.75" x14ac:dyDescent="0.2">
      <c r="E155" s="41"/>
      <c r="H155" s="41"/>
      <c r="J155" s="41"/>
      <c r="M155" s="41"/>
      <c r="O155" s="41"/>
      <c r="R155" s="41"/>
      <c r="T155" s="41"/>
      <c r="W155" s="41"/>
      <c r="Y155" s="41"/>
      <c r="AB155" s="41"/>
      <c r="AD155" s="41"/>
      <c r="AG155" s="41"/>
      <c r="AI155" s="41"/>
      <c r="AL155" s="41"/>
    </row>
    <row r="156" spans="5:38" ht="12.75" x14ac:dyDescent="0.2">
      <c r="E156" s="41"/>
      <c r="H156" s="41"/>
      <c r="J156" s="41"/>
      <c r="M156" s="41"/>
      <c r="O156" s="41"/>
      <c r="R156" s="41"/>
      <c r="T156" s="41"/>
      <c r="W156" s="41"/>
      <c r="Y156" s="41"/>
      <c r="AB156" s="41"/>
      <c r="AD156" s="41"/>
      <c r="AG156" s="41"/>
      <c r="AI156" s="41"/>
      <c r="AL156" s="41"/>
    </row>
    <row r="157" spans="5:38" ht="12.75" x14ac:dyDescent="0.2">
      <c r="E157" s="41"/>
      <c r="H157" s="41"/>
      <c r="J157" s="41"/>
      <c r="M157" s="41"/>
      <c r="O157" s="41"/>
      <c r="R157" s="41"/>
      <c r="T157" s="41"/>
      <c r="W157" s="41"/>
      <c r="Y157" s="41"/>
      <c r="AB157" s="41"/>
      <c r="AD157" s="41"/>
      <c r="AG157" s="41"/>
      <c r="AI157" s="41"/>
      <c r="AL157" s="41"/>
    </row>
    <row r="158" spans="5:38" ht="12.75" x14ac:dyDescent="0.2">
      <c r="E158" s="41"/>
      <c r="H158" s="41"/>
      <c r="J158" s="41"/>
      <c r="M158" s="41"/>
      <c r="O158" s="41"/>
      <c r="R158" s="41"/>
      <c r="T158" s="41"/>
      <c r="W158" s="41"/>
      <c r="Y158" s="41"/>
      <c r="AB158" s="41"/>
      <c r="AD158" s="41"/>
      <c r="AG158" s="41"/>
      <c r="AI158" s="41"/>
      <c r="AL158" s="41"/>
    </row>
    <row r="159" spans="5:38" ht="12.75" x14ac:dyDescent="0.2">
      <c r="E159" s="41"/>
      <c r="H159" s="41"/>
      <c r="J159" s="41"/>
      <c r="M159" s="41"/>
      <c r="O159" s="41"/>
      <c r="R159" s="41"/>
      <c r="T159" s="41"/>
      <c r="W159" s="41"/>
      <c r="Y159" s="41"/>
      <c r="AB159" s="41"/>
      <c r="AD159" s="41"/>
      <c r="AG159" s="41"/>
      <c r="AI159" s="41"/>
      <c r="AL159" s="41"/>
    </row>
    <row r="160" spans="5:38" ht="12.75" x14ac:dyDescent="0.2">
      <c r="E160" s="41"/>
      <c r="H160" s="41"/>
      <c r="J160" s="41"/>
      <c r="M160" s="41"/>
      <c r="O160" s="41"/>
      <c r="R160" s="41"/>
      <c r="T160" s="41"/>
      <c r="W160" s="41"/>
      <c r="Y160" s="41"/>
      <c r="AB160" s="41"/>
      <c r="AD160" s="41"/>
      <c r="AG160" s="41"/>
      <c r="AI160" s="41"/>
      <c r="AL160" s="41"/>
    </row>
    <row r="161" spans="5:38" ht="12.75" x14ac:dyDescent="0.2">
      <c r="E161" s="41"/>
      <c r="H161" s="41"/>
      <c r="J161" s="41"/>
      <c r="M161" s="41"/>
      <c r="O161" s="41"/>
      <c r="R161" s="41"/>
      <c r="T161" s="41"/>
      <c r="W161" s="41"/>
      <c r="Y161" s="41"/>
      <c r="AB161" s="41"/>
      <c r="AD161" s="41"/>
      <c r="AG161" s="41"/>
      <c r="AI161" s="41"/>
      <c r="AL161" s="41"/>
    </row>
    <row r="162" spans="5:38" ht="12.75" x14ac:dyDescent="0.2">
      <c r="E162" s="41"/>
      <c r="H162" s="41"/>
      <c r="J162" s="41"/>
      <c r="M162" s="41"/>
      <c r="O162" s="41"/>
      <c r="R162" s="41"/>
      <c r="T162" s="41"/>
      <c r="W162" s="41"/>
      <c r="Y162" s="41"/>
      <c r="AB162" s="41"/>
      <c r="AD162" s="41"/>
      <c r="AG162" s="41"/>
      <c r="AI162" s="41"/>
      <c r="AL162" s="41"/>
    </row>
    <row r="163" spans="5:38" ht="12.75" x14ac:dyDescent="0.2">
      <c r="E163" s="41"/>
      <c r="H163" s="41"/>
      <c r="J163" s="41"/>
      <c r="M163" s="41"/>
      <c r="O163" s="41"/>
      <c r="R163" s="41"/>
      <c r="T163" s="41"/>
      <c r="W163" s="41"/>
      <c r="Y163" s="41"/>
      <c r="AB163" s="41"/>
      <c r="AD163" s="41"/>
      <c r="AG163" s="41"/>
      <c r="AI163" s="41"/>
      <c r="AL163" s="41"/>
    </row>
    <row r="164" spans="5:38" ht="12.75" x14ac:dyDescent="0.2">
      <c r="E164" s="41"/>
      <c r="H164" s="41"/>
      <c r="J164" s="41"/>
      <c r="M164" s="41"/>
      <c r="O164" s="41"/>
      <c r="R164" s="41"/>
      <c r="T164" s="41"/>
      <c r="W164" s="41"/>
      <c r="Y164" s="41"/>
      <c r="AB164" s="41"/>
      <c r="AD164" s="41"/>
      <c r="AG164" s="41"/>
      <c r="AI164" s="41"/>
      <c r="AL164" s="41"/>
    </row>
    <row r="165" spans="5:38" ht="12.75" x14ac:dyDescent="0.2">
      <c r="E165" s="41"/>
      <c r="H165" s="41"/>
      <c r="J165" s="41"/>
      <c r="M165" s="41"/>
      <c r="O165" s="41"/>
      <c r="R165" s="41"/>
      <c r="T165" s="41"/>
      <c r="W165" s="41"/>
      <c r="Y165" s="41"/>
      <c r="AB165" s="41"/>
      <c r="AD165" s="41"/>
      <c r="AG165" s="41"/>
      <c r="AI165" s="41"/>
      <c r="AL165" s="41"/>
    </row>
    <row r="166" spans="5:38" ht="12.75" x14ac:dyDescent="0.2">
      <c r="E166" s="41"/>
      <c r="H166" s="41"/>
      <c r="J166" s="41"/>
      <c r="M166" s="41"/>
      <c r="O166" s="41"/>
      <c r="R166" s="41"/>
      <c r="T166" s="41"/>
      <c r="W166" s="41"/>
      <c r="Y166" s="41"/>
      <c r="AB166" s="41"/>
      <c r="AD166" s="41"/>
      <c r="AG166" s="41"/>
      <c r="AI166" s="41"/>
      <c r="AL166" s="41"/>
    </row>
    <row r="167" spans="5:38" ht="12.75" x14ac:dyDescent="0.2">
      <c r="E167" s="41"/>
      <c r="H167" s="41"/>
      <c r="J167" s="41"/>
      <c r="M167" s="41"/>
      <c r="O167" s="41"/>
      <c r="R167" s="41"/>
      <c r="T167" s="41"/>
      <c r="W167" s="41"/>
      <c r="Y167" s="41"/>
      <c r="AB167" s="41"/>
      <c r="AD167" s="41"/>
      <c r="AG167" s="41"/>
      <c r="AI167" s="41"/>
      <c r="AL167" s="41"/>
    </row>
    <row r="168" spans="5:38" ht="12.75" x14ac:dyDescent="0.2">
      <c r="E168" s="41"/>
      <c r="H168" s="41"/>
      <c r="J168" s="41"/>
      <c r="M168" s="41"/>
      <c r="O168" s="41"/>
      <c r="R168" s="41"/>
      <c r="T168" s="41"/>
      <c r="W168" s="41"/>
      <c r="Y168" s="41"/>
      <c r="AB168" s="41"/>
      <c r="AD168" s="41"/>
      <c r="AG168" s="41"/>
      <c r="AI168" s="41"/>
      <c r="AL168" s="41"/>
    </row>
    <row r="169" spans="5:38" ht="12.75" x14ac:dyDescent="0.2">
      <c r="E169" s="41"/>
      <c r="H169" s="41"/>
      <c r="J169" s="41"/>
      <c r="M169" s="41"/>
      <c r="O169" s="41"/>
      <c r="R169" s="41"/>
      <c r="T169" s="41"/>
      <c r="W169" s="41"/>
      <c r="Y169" s="41"/>
      <c r="AB169" s="41"/>
      <c r="AD169" s="41"/>
      <c r="AG169" s="41"/>
      <c r="AI169" s="41"/>
      <c r="AL169" s="41"/>
    </row>
    <row r="170" spans="5:38" ht="12.75" x14ac:dyDescent="0.2">
      <c r="E170" s="41"/>
      <c r="H170" s="41"/>
      <c r="J170" s="41"/>
      <c r="M170" s="41"/>
      <c r="O170" s="41"/>
      <c r="R170" s="41"/>
      <c r="T170" s="41"/>
      <c r="W170" s="41"/>
      <c r="Y170" s="41"/>
      <c r="AB170" s="41"/>
      <c r="AD170" s="41"/>
      <c r="AG170" s="41"/>
      <c r="AI170" s="41"/>
      <c r="AL170" s="41"/>
    </row>
    <row r="171" spans="5:38" ht="12.75" x14ac:dyDescent="0.2">
      <c r="E171" s="41"/>
      <c r="H171" s="41"/>
      <c r="J171" s="41"/>
      <c r="M171" s="41"/>
      <c r="O171" s="41"/>
      <c r="R171" s="41"/>
      <c r="T171" s="41"/>
      <c r="W171" s="41"/>
      <c r="Y171" s="41"/>
      <c r="AB171" s="41"/>
      <c r="AD171" s="41"/>
      <c r="AG171" s="41"/>
      <c r="AI171" s="41"/>
      <c r="AL171" s="41"/>
    </row>
    <row r="172" spans="5:38" ht="12.75" x14ac:dyDescent="0.2">
      <c r="E172" s="41"/>
      <c r="H172" s="41"/>
      <c r="J172" s="41"/>
      <c r="M172" s="41"/>
      <c r="O172" s="41"/>
      <c r="R172" s="41"/>
      <c r="T172" s="41"/>
      <c r="W172" s="41"/>
      <c r="Y172" s="41"/>
      <c r="AB172" s="41"/>
      <c r="AD172" s="41"/>
      <c r="AG172" s="41"/>
      <c r="AI172" s="41"/>
      <c r="AL172" s="41"/>
    </row>
    <row r="173" spans="5:38" ht="12.75" x14ac:dyDescent="0.2">
      <c r="E173" s="41"/>
      <c r="H173" s="41"/>
      <c r="J173" s="41"/>
      <c r="M173" s="41"/>
      <c r="O173" s="41"/>
      <c r="R173" s="41"/>
      <c r="T173" s="41"/>
      <c r="W173" s="41"/>
      <c r="Y173" s="41"/>
      <c r="AB173" s="41"/>
      <c r="AD173" s="41"/>
      <c r="AG173" s="41"/>
      <c r="AI173" s="41"/>
      <c r="AL173" s="41"/>
    </row>
    <row r="174" spans="5:38" ht="12.75" x14ac:dyDescent="0.2">
      <c r="E174" s="41"/>
      <c r="H174" s="41"/>
      <c r="J174" s="41"/>
      <c r="M174" s="41"/>
      <c r="O174" s="41"/>
      <c r="R174" s="41"/>
      <c r="T174" s="41"/>
      <c r="W174" s="41"/>
      <c r="Y174" s="41"/>
      <c r="AB174" s="41"/>
      <c r="AD174" s="41"/>
      <c r="AG174" s="41"/>
      <c r="AI174" s="41"/>
      <c r="AL174" s="41"/>
    </row>
    <row r="175" spans="5:38" ht="12.75" x14ac:dyDescent="0.2">
      <c r="E175" s="41"/>
      <c r="H175" s="41"/>
      <c r="J175" s="41"/>
      <c r="M175" s="41"/>
      <c r="O175" s="41"/>
      <c r="R175" s="41"/>
      <c r="T175" s="41"/>
      <c r="W175" s="41"/>
      <c r="Y175" s="41"/>
      <c r="AB175" s="41"/>
      <c r="AD175" s="41"/>
      <c r="AG175" s="41"/>
      <c r="AI175" s="41"/>
      <c r="AL175" s="41"/>
    </row>
    <row r="176" spans="5:38" ht="12.75" x14ac:dyDescent="0.2">
      <c r="E176" s="41"/>
      <c r="H176" s="41"/>
      <c r="J176" s="41"/>
      <c r="M176" s="41"/>
      <c r="O176" s="41"/>
      <c r="R176" s="41"/>
      <c r="T176" s="41"/>
      <c r="W176" s="41"/>
      <c r="Y176" s="41"/>
      <c r="AB176" s="41"/>
      <c r="AD176" s="41"/>
      <c r="AG176" s="41"/>
      <c r="AI176" s="41"/>
      <c r="AL176" s="41"/>
    </row>
    <row r="177" spans="5:38" ht="12.75" x14ac:dyDescent="0.2">
      <c r="E177" s="41"/>
      <c r="H177" s="41"/>
      <c r="J177" s="41"/>
      <c r="M177" s="41"/>
      <c r="O177" s="41"/>
      <c r="R177" s="41"/>
      <c r="T177" s="41"/>
      <c r="W177" s="41"/>
      <c r="Y177" s="41"/>
      <c r="AB177" s="41"/>
      <c r="AD177" s="41"/>
      <c r="AG177" s="41"/>
      <c r="AI177" s="41"/>
      <c r="AL177" s="41"/>
    </row>
    <row r="178" spans="5:38" ht="12.75" x14ac:dyDescent="0.2">
      <c r="E178" s="41"/>
      <c r="H178" s="41"/>
      <c r="J178" s="41"/>
      <c r="M178" s="41"/>
      <c r="O178" s="41"/>
      <c r="R178" s="41"/>
      <c r="T178" s="41"/>
      <c r="W178" s="41"/>
      <c r="Y178" s="41"/>
      <c r="AB178" s="41"/>
      <c r="AD178" s="41"/>
      <c r="AG178" s="41"/>
      <c r="AI178" s="41"/>
      <c r="AL178" s="41"/>
    </row>
    <row r="179" spans="5:38" ht="12.75" x14ac:dyDescent="0.2">
      <c r="E179" s="41"/>
      <c r="H179" s="41"/>
      <c r="J179" s="41"/>
      <c r="M179" s="41"/>
      <c r="O179" s="41"/>
      <c r="R179" s="41"/>
      <c r="T179" s="41"/>
      <c r="W179" s="41"/>
      <c r="Y179" s="41"/>
      <c r="AB179" s="41"/>
      <c r="AD179" s="41"/>
      <c r="AG179" s="41"/>
      <c r="AI179" s="41"/>
      <c r="AL179" s="41"/>
    </row>
    <row r="180" spans="5:38" ht="12.75" x14ac:dyDescent="0.2">
      <c r="E180" s="41"/>
      <c r="H180" s="41"/>
      <c r="J180" s="41"/>
      <c r="M180" s="41"/>
      <c r="O180" s="41"/>
      <c r="R180" s="41"/>
      <c r="T180" s="41"/>
      <c r="W180" s="41"/>
      <c r="Y180" s="41"/>
      <c r="AB180" s="41"/>
      <c r="AD180" s="41"/>
      <c r="AG180" s="41"/>
      <c r="AI180" s="41"/>
      <c r="AL180" s="41"/>
    </row>
    <row r="181" spans="5:38" ht="12.75" x14ac:dyDescent="0.2">
      <c r="E181" s="41"/>
      <c r="H181" s="41"/>
      <c r="J181" s="41"/>
      <c r="M181" s="41"/>
      <c r="O181" s="41"/>
      <c r="R181" s="41"/>
      <c r="T181" s="41"/>
      <c r="W181" s="41"/>
      <c r="Y181" s="41"/>
      <c r="AB181" s="41"/>
      <c r="AD181" s="41"/>
      <c r="AG181" s="41"/>
      <c r="AI181" s="41"/>
      <c r="AL181" s="41"/>
    </row>
    <row r="182" spans="5:38" ht="12.75" x14ac:dyDescent="0.2">
      <c r="E182" s="41"/>
      <c r="H182" s="41"/>
      <c r="J182" s="41"/>
      <c r="M182" s="41"/>
      <c r="O182" s="41"/>
      <c r="R182" s="41"/>
      <c r="T182" s="41"/>
      <c r="W182" s="41"/>
      <c r="Y182" s="41"/>
      <c r="AB182" s="41"/>
      <c r="AD182" s="41"/>
      <c r="AG182" s="41"/>
      <c r="AI182" s="41"/>
      <c r="AL182" s="41"/>
    </row>
    <row r="183" spans="5:38" ht="12.75" x14ac:dyDescent="0.2">
      <c r="E183" s="41"/>
      <c r="H183" s="41"/>
      <c r="J183" s="41"/>
      <c r="M183" s="41"/>
      <c r="O183" s="41"/>
      <c r="R183" s="41"/>
      <c r="T183" s="41"/>
      <c r="W183" s="41"/>
      <c r="Y183" s="41"/>
      <c r="AB183" s="41"/>
      <c r="AD183" s="41"/>
      <c r="AG183" s="41"/>
      <c r="AI183" s="41"/>
      <c r="AL183" s="41"/>
    </row>
    <row r="184" spans="5:38" ht="12.75" x14ac:dyDescent="0.2">
      <c r="E184" s="41"/>
      <c r="H184" s="41"/>
      <c r="J184" s="41"/>
      <c r="M184" s="41"/>
      <c r="O184" s="41"/>
      <c r="R184" s="41"/>
      <c r="T184" s="41"/>
      <c r="W184" s="41"/>
      <c r="Y184" s="41"/>
      <c r="AB184" s="41"/>
      <c r="AD184" s="41"/>
      <c r="AG184" s="41"/>
      <c r="AI184" s="41"/>
      <c r="AL184" s="41"/>
    </row>
    <row r="185" spans="5:38" ht="12.75" x14ac:dyDescent="0.2">
      <c r="E185" s="41"/>
      <c r="H185" s="41"/>
      <c r="J185" s="41"/>
      <c r="M185" s="41"/>
      <c r="O185" s="41"/>
      <c r="R185" s="41"/>
      <c r="T185" s="41"/>
      <c r="W185" s="41"/>
      <c r="Y185" s="41"/>
      <c r="AB185" s="41"/>
      <c r="AD185" s="41"/>
      <c r="AG185" s="41"/>
      <c r="AI185" s="41"/>
      <c r="AL185" s="41"/>
    </row>
    <row r="186" spans="5:38" ht="12.75" x14ac:dyDescent="0.2">
      <c r="E186" s="41"/>
      <c r="H186" s="41"/>
      <c r="J186" s="41"/>
      <c r="M186" s="41"/>
      <c r="O186" s="41"/>
      <c r="R186" s="41"/>
      <c r="T186" s="41"/>
      <c r="W186" s="41"/>
      <c r="Y186" s="41"/>
      <c r="AB186" s="41"/>
      <c r="AD186" s="41"/>
      <c r="AG186" s="41"/>
      <c r="AI186" s="41"/>
      <c r="AL186" s="41"/>
    </row>
    <row r="187" spans="5:38" ht="12.75" x14ac:dyDescent="0.2">
      <c r="E187" s="41"/>
      <c r="H187" s="41"/>
      <c r="J187" s="41"/>
      <c r="M187" s="41"/>
      <c r="O187" s="41"/>
      <c r="R187" s="41"/>
      <c r="T187" s="41"/>
      <c r="W187" s="41"/>
      <c r="Y187" s="41"/>
      <c r="AB187" s="41"/>
      <c r="AD187" s="41"/>
      <c r="AG187" s="41"/>
      <c r="AI187" s="41"/>
      <c r="AL187" s="41"/>
    </row>
    <row r="188" spans="5:38" ht="12.75" x14ac:dyDescent="0.2">
      <c r="E188" s="41"/>
      <c r="H188" s="41"/>
      <c r="J188" s="41"/>
      <c r="M188" s="41"/>
      <c r="O188" s="41"/>
      <c r="R188" s="41"/>
      <c r="T188" s="41"/>
      <c r="W188" s="41"/>
      <c r="Y188" s="41"/>
      <c r="AB188" s="41"/>
      <c r="AD188" s="41"/>
      <c r="AG188" s="41"/>
      <c r="AI188" s="41"/>
      <c r="AL188" s="41"/>
    </row>
    <row r="189" spans="5:38" ht="12.75" x14ac:dyDescent="0.2">
      <c r="E189" s="41"/>
      <c r="H189" s="41"/>
      <c r="J189" s="41"/>
      <c r="M189" s="41"/>
      <c r="O189" s="41"/>
      <c r="R189" s="41"/>
      <c r="T189" s="41"/>
      <c r="W189" s="41"/>
      <c r="Y189" s="41"/>
      <c r="AB189" s="41"/>
      <c r="AD189" s="41"/>
      <c r="AG189" s="41"/>
      <c r="AI189" s="41"/>
      <c r="AL189" s="41"/>
    </row>
    <row r="190" spans="5:38" ht="12.75" x14ac:dyDescent="0.2">
      <c r="E190" s="41"/>
      <c r="H190" s="41"/>
      <c r="J190" s="41"/>
      <c r="M190" s="41"/>
      <c r="O190" s="41"/>
      <c r="R190" s="41"/>
      <c r="T190" s="41"/>
      <c r="W190" s="41"/>
      <c r="Y190" s="41"/>
      <c r="AB190" s="41"/>
      <c r="AD190" s="41"/>
      <c r="AG190" s="41"/>
      <c r="AI190" s="41"/>
      <c r="AL190" s="41"/>
    </row>
    <row r="191" spans="5:38" ht="12.75" x14ac:dyDescent="0.2">
      <c r="E191" s="41"/>
      <c r="H191" s="41"/>
      <c r="J191" s="41"/>
      <c r="M191" s="41"/>
      <c r="O191" s="41"/>
      <c r="R191" s="41"/>
      <c r="T191" s="41"/>
      <c r="W191" s="41"/>
      <c r="Y191" s="41"/>
      <c r="AB191" s="41"/>
      <c r="AD191" s="41"/>
      <c r="AG191" s="41"/>
      <c r="AI191" s="41"/>
      <c r="AL191" s="41"/>
    </row>
    <row r="192" spans="5:38" ht="12.75" x14ac:dyDescent="0.2">
      <c r="E192" s="41"/>
      <c r="H192" s="41"/>
      <c r="J192" s="41"/>
      <c r="M192" s="41"/>
      <c r="O192" s="41"/>
      <c r="R192" s="41"/>
      <c r="T192" s="41"/>
      <c r="W192" s="41"/>
      <c r="Y192" s="41"/>
      <c r="AB192" s="41"/>
      <c r="AD192" s="41"/>
      <c r="AG192" s="41"/>
      <c r="AI192" s="41"/>
      <c r="AL192" s="41"/>
    </row>
    <row r="193" spans="5:38" ht="12.75" x14ac:dyDescent="0.2">
      <c r="E193" s="41"/>
      <c r="H193" s="41"/>
      <c r="J193" s="41"/>
      <c r="M193" s="41"/>
      <c r="O193" s="41"/>
      <c r="R193" s="41"/>
      <c r="T193" s="41"/>
      <c r="W193" s="41"/>
      <c r="Y193" s="41"/>
      <c r="AB193" s="41"/>
      <c r="AD193" s="41"/>
      <c r="AG193" s="41"/>
      <c r="AI193" s="41"/>
      <c r="AL193" s="41"/>
    </row>
    <row r="194" spans="5:38" ht="12.75" x14ac:dyDescent="0.2">
      <c r="E194" s="41"/>
      <c r="H194" s="41"/>
      <c r="J194" s="41"/>
      <c r="M194" s="41"/>
      <c r="O194" s="41"/>
      <c r="R194" s="41"/>
      <c r="T194" s="41"/>
      <c r="W194" s="41"/>
      <c r="Y194" s="41"/>
      <c r="AB194" s="41"/>
      <c r="AD194" s="41"/>
      <c r="AG194" s="41"/>
      <c r="AI194" s="41"/>
      <c r="AL194" s="41"/>
    </row>
    <row r="195" spans="5:38" ht="12.75" x14ac:dyDescent="0.2">
      <c r="E195" s="41"/>
      <c r="H195" s="41"/>
      <c r="J195" s="41"/>
      <c r="M195" s="41"/>
      <c r="O195" s="41"/>
      <c r="R195" s="41"/>
      <c r="T195" s="41"/>
      <c r="W195" s="41"/>
      <c r="Y195" s="41"/>
      <c r="AB195" s="41"/>
      <c r="AD195" s="41"/>
      <c r="AG195" s="41"/>
      <c r="AI195" s="41"/>
      <c r="AL195" s="41"/>
    </row>
    <row r="196" spans="5:38" ht="12.75" x14ac:dyDescent="0.2">
      <c r="E196" s="41"/>
      <c r="H196" s="41"/>
      <c r="J196" s="41"/>
      <c r="M196" s="41"/>
      <c r="O196" s="41"/>
      <c r="R196" s="41"/>
      <c r="T196" s="41"/>
      <c r="W196" s="41"/>
      <c r="Y196" s="41"/>
      <c r="AB196" s="41"/>
      <c r="AD196" s="41"/>
      <c r="AG196" s="41"/>
      <c r="AI196" s="41"/>
      <c r="AL196" s="41"/>
    </row>
    <row r="197" spans="5:38" ht="12.75" x14ac:dyDescent="0.2">
      <c r="E197" s="41"/>
      <c r="H197" s="41"/>
      <c r="J197" s="41"/>
      <c r="M197" s="41"/>
      <c r="O197" s="41"/>
      <c r="R197" s="41"/>
      <c r="T197" s="41"/>
      <c r="W197" s="41"/>
      <c r="Y197" s="41"/>
      <c r="AB197" s="41"/>
      <c r="AD197" s="41"/>
      <c r="AG197" s="41"/>
      <c r="AI197" s="41"/>
      <c r="AL197" s="41"/>
    </row>
    <row r="198" spans="5:38" ht="12.75" x14ac:dyDescent="0.2">
      <c r="E198" s="41"/>
      <c r="H198" s="41"/>
      <c r="J198" s="41"/>
      <c r="M198" s="41"/>
      <c r="O198" s="41"/>
      <c r="R198" s="41"/>
      <c r="T198" s="41"/>
      <c r="W198" s="41"/>
      <c r="Y198" s="41"/>
      <c r="AB198" s="41"/>
      <c r="AD198" s="41"/>
      <c r="AG198" s="41"/>
      <c r="AI198" s="41"/>
      <c r="AL198" s="41"/>
    </row>
    <row r="199" spans="5:38" ht="12.75" x14ac:dyDescent="0.2">
      <c r="E199" s="41"/>
      <c r="H199" s="41"/>
      <c r="J199" s="41"/>
      <c r="M199" s="41"/>
      <c r="O199" s="41"/>
      <c r="R199" s="41"/>
      <c r="T199" s="41"/>
      <c r="W199" s="41"/>
      <c r="Y199" s="41"/>
      <c r="AB199" s="41"/>
      <c r="AD199" s="41"/>
      <c r="AG199" s="41"/>
      <c r="AI199" s="41"/>
      <c r="AL199" s="41"/>
    </row>
    <row r="200" spans="5:38" ht="12.75" x14ac:dyDescent="0.2">
      <c r="E200" s="41"/>
      <c r="H200" s="41"/>
      <c r="J200" s="41"/>
      <c r="M200" s="41"/>
      <c r="O200" s="41"/>
      <c r="R200" s="41"/>
      <c r="T200" s="41"/>
      <c r="W200" s="41"/>
      <c r="Y200" s="41"/>
      <c r="AB200" s="41"/>
      <c r="AD200" s="41"/>
      <c r="AG200" s="41"/>
      <c r="AI200" s="41"/>
      <c r="AL200" s="41"/>
    </row>
    <row r="201" spans="5:38" ht="12.75" x14ac:dyDescent="0.2">
      <c r="E201" s="41"/>
      <c r="H201" s="41"/>
      <c r="J201" s="41"/>
      <c r="M201" s="41"/>
      <c r="O201" s="41"/>
      <c r="R201" s="41"/>
      <c r="T201" s="41"/>
      <c r="W201" s="41"/>
      <c r="Y201" s="41"/>
      <c r="AB201" s="41"/>
      <c r="AD201" s="41"/>
      <c r="AG201" s="41"/>
      <c r="AI201" s="41"/>
      <c r="AL201" s="41"/>
    </row>
    <row r="202" spans="5:38" ht="12.75" x14ac:dyDescent="0.2">
      <c r="E202" s="41"/>
      <c r="H202" s="41"/>
      <c r="J202" s="41"/>
      <c r="M202" s="41"/>
      <c r="O202" s="41"/>
      <c r="R202" s="41"/>
      <c r="T202" s="41"/>
      <c r="W202" s="41"/>
      <c r="Y202" s="41"/>
      <c r="AB202" s="41"/>
      <c r="AD202" s="41"/>
      <c r="AG202" s="41"/>
      <c r="AI202" s="41"/>
      <c r="AL202" s="41"/>
    </row>
    <row r="203" spans="5:38" ht="12.75" x14ac:dyDescent="0.2">
      <c r="E203" s="41"/>
      <c r="H203" s="41"/>
      <c r="J203" s="41"/>
      <c r="M203" s="41"/>
      <c r="O203" s="41"/>
      <c r="R203" s="41"/>
      <c r="T203" s="41"/>
      <c r="W203" s="41"/>
      <c r="Y203" s="41"/>
      <c r="AB203" s="41"/>
      <c r="AD203" s="41"/>
      <c r="AG203" s="41"/>
      <c r="AI203" s="41"/>
      <c r="AL203" s="41"/>
    </row>
    <row r="204" spans="5:38" ht="12.75" x14ac:dyDescent="0.2">
      <c r="E204" s="41"/>
      <c r="H204" s="41"/>
      <c r="J204" s="41"/>
      <c r="M204" s="41"/>
      <c r="O204" s="41"/>
      <c r="R204" s="41"/>
      <c r="T204" s="41"/>
      <c r="W204" s="41"/>
      <c r="Y204" s="41"/>
      <c r="AB204" s="41"/>
      <c r="AD204" s="41"/>
      <c r="AG204" s="41"/>
      <c r="AI204" s="41"/>
      <c r="AL204" s="41"/>
    </row>
    <row r="205" spans="5:38" ht="12.75" x14ac:dyDescent="0.2">
      <c r="E205" s="41"/>
      <c r="H205" s="41"/>
      <c r="J205" s="41"/>
      <c r="M205" s="41"/>
      <c r="O205" s="41"/>
      <c r="R205" s="41"/>
      <c r="T205" s="41"/>
      <c r="W205" s="41"/>
      <c r="Y205" s="41"/>
      <c r="AB205" s="41"/>
      <c r="AD205" s="41"/>
      <c r="AG205" s="41"/>
      <c r="AI205" s="41"/>
      <c r="AL205" s="41"/>
    </row>
    <row r="206" spans="5:38" ht="12.75" x14ac:dyDescent="0.2">
      <c r="E206" s="41"/>
      <c r="H206" s="41"/>
      <c r="J206" s="41"/>
      <c r="M206" s="41"/>
      <c r="O206" s="41"/>
      <c r="R206" s="41"/>
      <c r="T206" s="41"/>
      <c r="W206" s="41"/>
      <c r="Y206" s="41"/>
      <c r="AB206" s="41"/>
      <c r="AD206" s="41"/>
      <c r="AG206" s="41"/>
      <c r="AI206" s="41"/>
      <c r="AL206" s="41"/>
    </row>
    <row r="207" spans="5:38" ht="12.75" x14ac:dyDescent="0.2">
      <c r="E207" s="41"/>
      <c r="H207" s="41"/>
      <c r="J207" s="41"/>
      <c r="M207" s="41"/>
      <c r="O207" s="41"/>
      <c r="R207" s="41"/>
      <c r="T207" s="41"/>
      <c r="W207" s="41"/>
      <c r="Y207" s="41"/>
      <c r="AB207" s="41"/>
      <c r="AD207" s="41"/>
      <c r="AG207" s="41"/>
      <c r="AI207" s="41"/>
      <c r="AL207" s="41"/>
    </row>
    <row r="208" spans="5:38" ht="12.75" x14ac:dyDescent="0.2">
      <c r="E208" s="41"/>
      <c r="H208" s="41"/>
      <c r="J208" s="41"/>
      <c r="M208" s="41"/>
      <c r="O208" s="41"/>
      <c r="R208" s="41"/>
      <c r="T208" s="41"/>
      <c r="W208" s="41"/>
      <c r="Y208" s="41"/>
      <c r="AB208" s="41"/>
      <c r="AD208" s="41"/>
      <c r="AG208" s="41"/>
      <c r="AI208" s="41"/>
      <c r="AL208" s="41"/>
    </row>
    <row r="209" spans="5:38" ht="12.75" x14ac:dyDescent="0.2">
      <c r="E209" s="41"/>
      <c r="H209" s="41"/>
      <c r="J209" s="41"/>
      <c r="M209" s="41"/>
      <c r="O209" s="41"/>
      <c r="R209" s="41"/>
      <c r="T209" s="41"/>
      <c r="W209" s="41"/>
      <c r="Y209" s="41"/>
      <c r="AB209" s="41"/>
      <c r="AD209" s="41"/>
      <c r="AG209" s="41"/>
      <c r="AI209" s="41"/>
      <c r="AL209" s="41"/>
    </row>
    <row r="210" spans="5:38" ht="12.75" x14ac:dyDescent="0.2">
      <c r="E210" s="41"/>
      <c r="H210" s="41"/>
      <c r="J210" s="41"/>
      <c r="M210" s="41"/>
      <c r="O210" s="41"/>
      <c r="R210" s="41"/>
      <c r="T210" s="41"/>
      <c r="W210" s="41"/>
      <c r="Y210" s="41"/>
      <c r="AB210" s="41"/>
      <c r="AD210" s="41"/>
      <c r="AG210" s="41"/>
      <c r="AI210" s="41"/>
      <c r="AL210" s="41"/>
    </row>
    <row r="211" spans="5:38" ht="12.75" x14ac:dyDescent="0.2">
      <c r="E211" s="41"/>
      <c r="H211" s="41"/>
      <c r="J211" s="41"/>
      <c r="M211" s="41"/>
      <c r="O211" s="41"/>
      <c r="R211" s="41"/>
      <c r="T211" s="41"/>
      <c r="W211" s="41"/>
      <c r="Y211" s="41"/>
      <c r="AB211" s="41"/>
      <c r="AD211" s="41"/>
      <c r="AG211" s="41"/>
      <c r="AI211" s="41"/>
      <c r="AL211" s="41"/>
    </row>
    <row r="212" spans="5:38" ht="12.75" x14ac:dyDescent="0.2">
      <c r="E212" s="41"/>
      <c r="H212" s="41"/>
      <c r="J212" s="41"/>
      <c r="M212" s="41"/>
      <c r="O212" s="41"/>
      <c r="R212" s="41"/>
      <c r="T212" s="41"/>
      <c r="W212" s="41"/>
      <c r="Y212" s="41"/>
      <c r="AB212" s="41"/>
      <c r="AD212" s="41"/>
      <c r="AG212" s="41"/>
      <c r="AI212" s="41"/>
      <c r="AL212" s="41"/>
    </row>
    <row r="213" spans="5:38" ht="12.75" x14ac:dyDescent="0.2">
      <c r="E213" s="41"/>
      <c r="H213" s="41"/>
      <c r="J213" s="41"/>
      <c r="M213" s="41"/>
      <c r="O213" s="41"/>
      <c r="R213" s="41"/>
      <c r="T213" s="41"/>
      <c r="W213" s="41"/>
      <c r="Y213" s="41"/>
      <c r="AB213" s="41"/>
      <c r="AD213" s="41"/>
      <c r="AG213" s="41"/>
      <c r="AI213" s="41"/>
      <c r="AL213" s="41"/>
    </row>
    <row r="214" spans="5:38" ht="12.75" x14ac:dyDescent="0.2">
      <c r="E214" s="41"/>
      <c r="H214" s="41"/>
      <c r="J214" s="41"/>
      <c r="M214" s="41"/>
      <c r="O214" s="41"/>
      <c r="R214" s="41"/>
      <c r="T214" s="41"/>
      <c r="W214" s="41"/>
      <c r="Y214" s="41"/>
      <c r="AB214" s="41"/>
      <c r="AD214" s="41"/>
      <c r="AG214" s="41"/>
      <c r="AI214" s="41"/>
      <c r="AL214" s="41"/>
    </row>
    <row r="215" spans="5:38" ht="12.75" x14ac:dyDescent="0.2">
      <c r="E215" s="41"/>
      <c r="H215" s="41"/>
      <c r="J215" s="41"/>
      <c r="M215" s="41"/>
      <c r="O215" s="41"/>
      <c r="R215" s="41"/>
      <c r="T215" s="41"/>
      <c r="W215" s="41"/>
      <c r="Y215" s="41"/>
      <c r="AB215" s="41"/>
      <c r="AD215" s="41"/>
      <c r="AG215" s="41"/>
      <c r="AI215" s="41"/>
      <c r="AL215" s="41"/>
    </row>
    <row r="216" spans="5:38" ht="12.75" x14ac:dyDescent="0.2">
      <c r="E216" s="41"/>
      <c r="H216" s="41"/>
      <c r="J216" s="41"/>
      <c r="M216" s="41"/>
      <c r="O216" s="41"/>
      <c r="R216" s="41"/>
      <c r="T216" s="41"/>
      <c r="W216" s="41"/>
      <c r="Y216" s="41"/>
      <c r="AB216" s="41"/>
      <c r="AD216" s="41"/>
      <c r="AG216" s="41"/>
      <c r="AI216" s="41"/>
      <c r="AL216" s="41"/>
    </row>
    <row r="217" spans="5:38" ht="12.75" x14ac:dyDescent="0.2">
      <c r="E217" s="41"/>
      <c r="H217" s="41"/>
      <c r="J217" s="41"/>
      <c r="M217" s="41"/>
      <c r="O217" s="41"/>
      <c r="R217" s="41"/>
      <c r="T217" s="41"/>
      <c r="W217" s="41"/>
      <c r="Y217" s="41"/>
      <c r="AB217" s="41"/>
      <c r="AD217" s="41"/>
      <c r="AG217" s="41"/>
      <c r="AI217" s="41"/>
      <c r="AL217" s="41"/>
    </row>
    <row r="218" spans="5:38" ht="12.75" x14ac:dyDescent="0.2">
      <c r="E218" s="41"/>
      <c r="H218" s="41"/>
      <c r="J218" s="41"/>
      <c r="M218" s="41"/>
      <c r="O218" s="41"/>
      <c r="R218" s="41"/>
      <c r="T218" s="41"/>
      <c r="W218" s="41"/>
      <c r="Y218" s="41"/>
      <c r="AB218" s="41"/>
      <c r="AD218" s="41"/>
      <c r="AG218" s="41"/>
      <c r="AI218" s="41"/>
      <c r="AL218" s="41"/>
    </row>
    <row r="219" spans="5:38" ht="12.75" x14ac:dyDescent="0.2">
      <c r="E219" s="41"/>
      <c r="H219" s="41"/>
      <c r="J219" s="41"/>
      <c r="M219" s="41"/>
      <c r="O219" s="41"/>
      <c r="R219" s="41"/>
      <c r="T219" s="41"/>
      <c r="W219" s="41"/>
      <c r="Y219" s="41"/>
      <c r="AB219" s="41"/>
      <c r="AD219" s="41"/>
      <c r="AG219" s="41"/>
      <c r="AI219" s="41"/>
      <c r="AL219" s="41"/>
    </row>
    <row r="220" spans="5:38" ht="12.75" x14ac:dyDescent="0.2">
      <c r="E220" s="41"/>
      <c r="H220" s="41"/>
      <c r="J220" s="41"/>
      <c r="M220" s="41"/>
      <c r="O220" s="41"/>
      <c r="R220" s="41"/>
      <c r="T220" s="41"/>
      <c r="W220" s="41"/>
      <c r="Y220" s="41"/>
      <c r="AB220" s="41"/>
      <c r="AD220" s="41"/>
      <c r="AG220" s="41"/>
      <c r="AI220" s="41"/>
      <c r="AL220" s="41"/>
    </row>
    <row r="221" spans="5:38" ht="12.75" x14ac:dyDescent="0.2">
      <c r="E221" s="41"/>
      <c r="H221" s="41"/>
      <c r="J221" s="41"/>
      <c r="M221" s="41"/>
      <c r="O221" s="41"/>
      <c r="R221" s="41"/>
      <c r="T221" s="41"/>
      <c r="W221" s="41"/>
      <c r="Y221" s="41"/>
      <c r="AB221" s="41"/>
      <c r="AD221" s="41"/>
      <c r="AG221" s="41"/>
      <c r="AI221" s="41"/>
      <c r="AL221" s="41"/>
    </row>
    <row r="222" spans="5:38" ht="12.75" x14ac:dyDescent="0.2">
      <c r="E222" s="41"/>
      <c r="H222" s="41"/>
      <c r="J222" s="41"/>
      <c r="M222" s="41"/>
      <c r="O222" s="41"/>
      <c r="R222" s="41"/>
      <c r="T222" s="41"/>
      <c r="W222" s="41"/>
      <c r="Y222" s="41"/>
      <c r="AB222" s="41"/>
      <c r="AD222" s="41"/>
      <c r="AG222" s="41"/>
      <c r="AI222" s="41"/>
      <c r="AL222" s="41"/>
    </row>
    <row r="223" spans="5:38" ht="12.75" x14ac:dyDescent="0.2">
      <c r="E223" s="41"/>
      <c r="H223" s="41"/>
      <c r="J223" s="41"/>
      <c r="M223" s="41"/>
      <c r="O223" s="41"/>
      <c r="R223" s="41"/>
      <c r="T223" s="41"/>
      <c r="W223" s="41"/>
      <c r="Y223" s="41"/>
      <c r="AB223" s="41"/>
      <c r="AD223" s="41"/>
      <c r="AG223" s="41"/>
      <c r="AI223" s="41"/>
      <c r="AL223" s="41"/>
    </row>
    <row r="224" spans="5:38" ht="12.75" x14ac:dyDescent="0.2">
      <c r="E224" s="41"/>
      <c r="H224" s="41"/>
      <c r="J224" s="41"/>
      <c r="M224" s="41"/>
      <c r="O224" s="41"/>
      <c r="R224" s="41"/>
      <c r="T224" s="41"/>
      <c r="W224" s="41"/>
      <c r="Y224" s="41"/>
      <c r="AB224" s="41"/>
      <c r="AD224" s="41"/>
      <c r="AG224" s="41"/>
      <c r="AI224" s="41"/>
      <c r="AL224" s="41"/>
    </row>
    <row r="225" spans="5:38" ht="12.75" x14ac:dyDescent="0.2">
      <c r="E225" s="41"/>
      <c r="H225" s="41"/>
      <c r="J225" s="41"/>
      <c r="M225" s="41"/>
      <c r="O225" s="41"/>
      <c r="R225" s="41"/>
      <c r="T225" s="41"/>
      <c r="W225" s="41"/>
      <c r="Y225" s="41"/>
      <c r="AB225" s="41"/>
      <c r="AD225" s="41"/>
      <c r="AG225" s="41"/>
      <c r="AI225" s="41"/>
      <c r="AL225" s="41"/>
    </row>
    <row r="226" spans="5:38" ht="12.75" x14ac:dyDescent="0.2">
      <c r="E226" s="41"/>
      <c r="H226" s="41"/>
      <c r="J226" s="41"/>
      <c r="M226" s="41"/>
      <c r="O226" s="41"/>
      <c r="R226" s="41"/>
      <c r="T226" s="41"/>
      <c r="W226" s="41"/>
      <c r="Y226" s="41"/>
      <c r="AB226" s="41"/>
      <c r="AD226" s="41"/>
      <c r="AG226" s="41"/>
      <c r="AI226" s="41"/>
      <c r="AL226" s="41"/>
    </row>
    <row r="227" spans="5:38" ht="12.75" x14ac:dyDescent="0.2">
      <c r="E227" s="41"/>
      <c r="H227" s="41"/>
      <c r="J227" s="41"/>
      <c r="M227" s="41"/>
      <c r="O227" s="41"/>
      <c r="R227" s="41"/>
      <c r="T227" s="41"/>
      <c r="W227" s="41"/>
      <c r="Y227" s="41"/>
      <c r="AB227" s="41"/>
      <c r="AD227" s="41"/>
      <c r="AG227" s="41"/>
      <c r="AI227" s="41"/>
      <c r="AL227" s="41"/>
    </row>
    <row r="228" spans="5:38" ht="12.75" x14ac:dyDescent="0.2">
      <c r="E228" s="41"/>
      <c r="H228" s="41"/>
      <c r="J228" s="41"/>
      <c r="M228" s="41"/>
      <c r="O228" s="41"/>
      <c r="R228" s="41"/>
      <c r="T228" s="41"/>
      <c r="W228" s="41"/>
      <c r="Y228" s="41"/>
      <c r="AB228" s="41"/>
      <c r="AD228" s="41"/>
      <c r="AG228" s="41"/>
      <c r="AI228" s="41"/>
      <c r="AL228" s="41"/>
    </row>
    <row r="229" spans="5:38" ht="12.75" x14ac:dyDescent="0.2">
      <c r="E229" s="41"/>
      <c r="H229" s="41"/>
      <c r="J229" s="41"/>
      <c r="M229" s="41"/>
      <c r="O229" s="41"/>
      <c r="R229" s="41"/>
      <c r="T229" s="41"/>
      <c r="W229" s="41"/>
      <c r="Y229" s="41"/>
      <c r="AB229" s="41"/>
      <c r="AD229" s="41"/>
      <c r="AG229" s="41"/>
      <c r="AI229" s="41"/>
      <c r="AL229" s="41"/>
    </row>
    <row r="230" spans="5:38" ht="12.75" x14ac:dyDescent="0.2">
      <c r="E230" s="41"/>
      <c r="H230" s="41"/>
      <c r="J230" s="41"/>
      <c r="M230" s="41"/>
      <c r="O230" s="41"/>
      <c r="R230" s="41"/>
      <c r="T230" s="41"/>
      <c r="W230" s="41"/>
      <c r="Y230" s="41"/>
      <c r="AB230" s="41"/>
      <c r="AD230" s="41"/>
      <c r="AG230" s="41"/>
      <c r="AI230" s="41"/>
      <c r="AL230" s="41"/>
    </row>
    <row r="231" spans="5:38" ht="12.75" x14ac:dyDescent="0.2">
      <c r="E231" s="41"/>
      <c r="H231" s="41"/>
      <c r="J231" s="41"/>
      <c r="M231" s="41"/>
      <c r="O231" s="41"/>
      <c r="R231" s="41"/>
      <c r="T231" s="41"/>
      <c r="W231" s="41"/>
      <c r="Y231" s="41"/>
      <c r="AB231" s="41"/>
      <c r="AD231" s="41"/>
      <c r="AG231" s="41"/>
      <c r="AI231" s="41"/>
      <c r="AL231" s="41"/>
    </row>
    <row r="232" spans="5:38" ht="12.75" x14ac:dyDescent="0.2">
      <c r="E232" s="41"/>
      <c r="H232" s="41"/>
      <c r="J232" s="41"/>
      <c r="M232" s="41"/>
      <c r="O232" s="41"/>
      <c r="R232" s="41"/>
      <c r="T232" s="41"/>
      <c r="W232" s="41"/>
      <c r="Y232" s="41"/>
      <c r="AB232" s="41"/>
      <c r="AD232" s="41"/>
      <c r="AG232" s="41"/>
      <c r="AI232" s="41"/>
      <c r="AL232" s="41"/>
    </row>
    <row r="233" spans="5:38" ht="12.75" x14ac:dyDescent="0.2">
      <c r="E233" s="41"/>
      <c r="H233" s="41"/>
      <c r="J233" s="41"/>
      <c r="M233" s="41"/>
      <c r="O233" s="41"/>
      <c r="R233" s="41"/>
      <c r="T233" s="41"/>
      <c r="W233" s="41"/>
      <c r="Y233" s="41"/>
      <c r="AB233" s="41"/>
      <c r="AD233" s="41"/>
      <c r="AG233" s="41"/>
      <c r="AI233" s="41"/>
      <c r="AL233" s="41"/>
    </row>
    <row r="234" spans="5:38" ht="12.75" x14ac:dyDescent="0.2">
      <c r="E234" s="41"/>
      <c r="H234" s="41"/>
      <c r="J234" s="41"/>
      <c r="M234" s="41"/>
      <c r="O234" s="41"/>
      <c r="R234" s="41"/>
      <c r="T234" s="41"/>
      <c r="W234" s="41"/>
      <c r="Y234" s="41"/>
      <c r="AB234" s="41"/>
      <c r="AD234" s="41"/>
      <c r="AG234" s="41"/>
      <c r="AI234" s="41"/>
      <c r="AL234" s="41"/>
    </row>
    <row r="235" spans="5:38" ht="12.75" x14ac:dyDescent="0.2">
      <c r="E235" s="41"/>
      <c r="H235" s="41"/>
      <c r="J235" s="41"/>
      <c r="M235" s="41"/>
      <c r="O235" s="41"/>
      <c r="R235" s="41"/>
      <c r="T235" s="41"/>
      <c r="W235" s="41"/>
      <c r="Y235" s="41"/>
      <c r="AB235" s="41"/>
      <c r="AD235" s="41"/>
      <c r="AG235" s="41"/>
      <c r="AI235" s="41"/>
      <c r="AL235" s="41"/>
    </row>
    <row r="236" spans="5:38" ht="12.75" x14ac:dyDescent="0.2">
      <c r="E236" s="41"/>
      <c r="H236" s="41"/>
      <c r="J236" s="41"/>
      <c r="M236" s="41"/>
      <c r="O236" s="41"/>
      <c r="R236" s="41"/>
      <c r="T236" s="41"/>
      <c r="W236" s="41"/>
      <c r="Y236" s="41"/>
      <c r="AB236" s="41"/>
      <c r="AD236" s="41"/>
      <c r="AG236" s="41"/>
      <c r="AI236" s="41"/>
      <c r="AL236" s="41"/>
    </row>
    <row r="237" spans="5:38" ht="12.75" x14ac:dyDescent="0.2">
      <c r="E237" s="41"/>
      <c r="H237" s="41"/>
      <c r="J237" s="41"/>
      <c r="M237" s="41"/>
      <c r="O237" s="41"/>
      <c r="R237" s="41"/>
      <c r="T237" s="41"/>
      <c r="W237" s="41"/>
      <c r="Y237" s="41"/>
      <c r="AB237" s="41"/>
      <c r="AD237" s="41"/>
      <c r="AG237" s="41"/>
      <c r="AI237" s="41"/>
      <c r="AL237" s="41"/>
    </row>
    <row r="238" spans="5:38" ht="12.75" x14ac:dyDescent="0.2">
      <c r="E238" s="41"/>
      <c r="H238" s="41"/>
      <c r="J238" s="41"/>
      <c r="M238" s="41"/>
      <c r="O238" s="41"/>
      <c r="R238" s="41"/>
      <c r="T238" s="41"/>
      <c r="W238" s="41"/>
      <c r="Y238" s="41"/>
      <c r="AB238" s="41"/>
      <c r="AD238" s="41"/>
      <c r="AG238" s="41"/>
      <c r="AI238" s="41"/>
      <c r="AL238" s="41"/>
    </row>
    <row r="239" spans="5:38" ht="12.75" x14ac:dyDescent="0.2">
      <c r="E239" s="41"/>
      <c r="H239" s="41"/>
      <c r="J239" s="41"/>
      <c r="M239" s="41"/>
      <c r="O239" s="41"/>
      <c r="R239" s="41"/>
      <c r="T239" s="41"/>
      <c r="W239" s="41"/>
      <c r="Y239" s="41"/>
      <c r="AB239" s="41"/>
      <c r="AD239" s="41"/>
      <c r="AG239" s="41"/>
      <c r="AI239" s="41"/>
      <c r="AL239" s="41"/>
    </row>
    <row r="240" spans="5:38" ht="12.75" x14ac:dyDescent="0.2">
      <c r="E240" s="41"/>
      <c r="H240" s="41"/>
      <c r="J240" s="41"/>
      <c r="M240" s="41"/>
      <c r="O240" s="41"/>
      <c r="R240" s="41"/>
      <c r="T240" s="41"/>
      <c r="W240" s="41"/>
      <c r="Y240" s="41"/>
      <c r="AB240" s="41"/>
      <c r="AD240" s="41"/>
      <c r="AG240" s="41"/>
      <c r="AI240" s="41"/>
      <c r="AL240" s="41"/>
    </row>
    <row r="241" spans="5:38" ht="12.75" x14ac:dyDescent="0.2">
      <c r="E241" s="41"/>
      <c r="H241" s="41"/>
      <c r="J241" s="41"/>
      <c r="M241" s="41"/>
      <c r="O241" s="41"/>
      <c r="R241" s="41"/>
      <c r="T241" s="41"/>
      <c r="W241" s="41"/>
      <c r="Y241" s="41"/>
      <c r="AB241" s="41"/>
      <c r="AD241" s="41"/>
      <c r="AG241" s="41"/>
      <c r="AI241" s="41"/>
      <c r="AL241" s="41"/>
    </row>
    <row r="242" spans="5:38" ht="12.75" x14ac:dyDescent="0.2">
      <c r="E242" s="41"/>
      <c r="H242" s="41"/>
      <c r="J242" s="41"/>
      <c r="M242" s="41"/>
      <c r="O242" s="41"/>
      <c r="R242" s="41"/>
      <c r="T242" s="41"/>
      <c r="W242" s="41"/>
      <c r="Y242" s="41"/>
      <c r="AB242" s="41"/>
      <c r="AD242" s="41"/>
      <c r="AG242" s="41"/>
      <c r="AI242" s="41"/>
      <c r="AL242" s="41"/>
    </row>
    <row r="243" spans="5:38" ht="12.75" x14ac:dyDescent="0.2">
      <c r="E243" s="41"/>
      <c r="H243" s="41"/>
      <c r="J243" s="41"/>
      <c r="M243" s="41"/>
      <c r="O243" s="41"/>
      <c r="R243" s="41"/>
      <c r="T243" s="41"/>
      <c r="W243" s="41"/>
      <c r="Y243" s="41"/>
      <c r="AB243" s="41"/>
      <c r="AD243" s="41"/>
      <c r="AG243" s="41"/>
      <c r="AI243" s="41"/>
      <c r="AL243" s="41"/>
    </row>
    <row r="244" spans="5:38" ht="12.75" x14ac:dyDescent="0.2">
      <c r="E244" s="41"/>
      <c r="H244" s="41"/>
      <c r="J244" s="41"/>
      <c r="M244" s="41"/>
      <c r="O244" s="41"/>
      <c r="R244" s="41"/>
      <c r="T244" s="41"/>
      <c r="W244" s="41"/>
      <c r="Y244" s="41"/>
      <c r="AB244" s="41"/>
      <c r="AD244" s="41"/>
      <c r="AG244" s="41"/>
      <c r="AI244" s="41"/>
      <c r="AL244" s="41"/>
    </row>
    <row r="245" spans="5:38" ht="12.75" x14ac:dyDescent="0.2">
      <c r="E245" s="41"/>
      <c r="H245" s="41"/>
      <c r="J245" s="41"/>
      <c r="M245" s="41"/>
      <c r="O245" s="41"/>
      <c r="R245" s="41"/>
      <c r="T245" s="41"/>
      <c r="W245" s="41"/>
      <c r="Y245" s="41"/>
      <c r="AB245" s="41"/>
      <c r="AD245" s="41"/>
      <c r="AG245" s="41"/>
      <c r="AI245" s="41"/>
      <c r="AL245" s="41"/>
    </row>
    <row r="246" spans="5:38" ht="12.75" x14ac:dyDescent="0.2">
      <c r="E246" s="41"/>
      <c r="H246" s="41"/>
      <c r="J246" s="41"/>
      <c r="M246" s="41"/>
      <c r="O246" s="41"/>
      <c r="R246" s="41"/>
      <c r="T246" s="41"/>
      <c r="W246" s="41"/>
      <c r="Y246" s="41"/>
      <c r="AB246" s="41"/>
      <c r="AD246" s="41"/>
      <c r="AG246" s="41"/>
      <c r="AI246" s="41"/>
      <c r="AL246" s="41"/>
    </row>
    <row r="247" spans="5:38" ht="12.75" x14ac:dyDescent="0.2">
      <c r="E247" s="41"/>
      <c r="H247" s="41"/>
      <c r="J247" s="41"/>
      <c r="M247" s="41"/>
      <c r="O247" s="41"/>
      <c r="R247" s="41"/>
      <c r="T247" s="41"/>
      <c r="W247" s="41"/>
      <c r="Y247" s="41"/>
      <c r="AB247" s="41"/>
      <c r="AD247" s="41"/>
      <c r="AG247" s="41"/>
      <c r="AI247" s="41"/>
      <c r="AL247" s="41"/>
    </row>
    <row r="248" spans="5:38" ht="12.75" x14ac:dyDescent="0.2">
      <c r="E248" s="41"/>
      <c r="H248" s="41"/>
      <c r="J248" s="41"/>
      <c r="M248" s="41"/>
      <c r="O248" s="41"/>
      <c r="R248" s="41"/>
      <c r="T248" s="41"/>
      <c r="W248" s="41"/>
      <c r="Y248" s="41"/>
      <c r="AB248" s="41"/>
      <c r="AD248" s="41"/>
      <c r="AG248" s="41"/>
      <c r="AI248" s="41"/>
      <c r="AL248" s="41"/>
    </row>
    <row r="249" spans="5:38" ht="12.75" x14ac:dyDescent="0.2">
      <c r="E249" s="41"/>
      <c r="H249" s="41"/>
      <c r="J249" s="41"/>
      <c r="M249" s="41"/>
      <c r="O249" s="41"/>
      <c r="R249" s="41"/>
      <c r="T249" s="41"/>
      <c r="W249" s="41"/>
      <c r="Y249" s="41"/>
      <c r="AB249" s="41"/>
      <c r="AD249" s="41"/>
      <c r="AG249" s="41"/>
      <c r="AI249" s="41"/>
      <c r="AL249" s="41"/>
    </row>
    <row r="250" spans="5:38" ht="12.75" x14ac:dyDescent="0.2">
      <c r="E250" s="41"/>
      <c r="H250" s="41"/>
      <c r="J250" s="41"/>
      <c r="M250" s="41"/>
      <c r="O250" s="41"/>
      <c r="R250" s="41"/>
      <c r="T250" s="41"/>
      <c r="W250" s="41"/>
      <c r="Y250" s="41"/>
      <c r="AB250" s="41"/>
      <c r="AD250" s="41"/>
      <c r="AG250" s="41"/>
      <c r="AI250" s="41"/>
      <c r="AL250" s="41"/>
    </row>
    <row r="251" spans="5:38" ht="12.75" x14ac:dyDescent="0.2">
      <c r="E251" s="41"/>
      <c r="H251" s="41"/>
      <c r="J251" s="41"/>
      <c r="M251" s="41"/>
      <c r="O251" s="41"/>
      <c r="R251" s="41"/>
      <c r="T251" s="41"/>
      <c r="W251" s="41"/>
      <c r="Y251" s="41"/>
      <c r="AB251" s="41"/>
      <c r="AD251" s="41"/>
      <c r="AG251" s="41"/>
      <c r="AI251" s="41"/>
      <c r="AL251" s="41"/>
    </row>
    <row r="252" spans="5:38" ht="12.75" x14ac:dyDescent="0.2">
      <c r="E252" s="41"/>
      <c r="H252" s="41"/>
      <c r="J252" s="41"/>
      <c r="M252" s="41"/>
      <c r="O252" s="41"/>
      <c r="R252" s="41"/>
      <c r="T252" s="41"/>
      <c r="W252" s="41"/>
      <c r="Y252" s="41"/>
      <c r="AB252" s="41"/>
      <c r="AD252" s="41"/>
      <c r="AG252" s="41"/>
      <c r="AI252" s="41"/>
      <c r="AL252" s="41"/>
    </row>
    <row r="253" spans="5:38" ht="12.75" x14ac:dyDescent="0.2">
      <c r="E253" s="41"/>
      <c r="H253" s="41"/>
      <c r="J253" s="41"/>
      <c r="M253" s="41"/>
      <c r="O253" s="41"/>
      <c r="R253" s="41"/>
      <c r="T253" s="41"/>
      <c r="W253" s="41"/>
      <c r="Y253" s="41"/>
      <c r="AB253" s="41"/>
      <c r="AD253" s="41"/>
      <c r="AG253" s="41"/>
      <c r="AI253" s="41"/>
      <c r="AL253" s="41"/>
    </row>
    <row r="254" spans="5:38" ht="12.75" x14ac:dyDescent="0.2">
      <c r="E254" s="41"/>
      <c r="H254" s="41"/>
      <c r="J254" s="41"/>
      <c r="M254" s="41"/>
      <c r="O254" s="41"/>
      <c r="R254" s="41"/>
      <c r="T254" s="41"/>
      <c r="W254" s="41"/>
      <c r="Y254" s="41"/>
      <c r="AB254" s="41"/>
      <c r="AD254" s="41"/>
      <c r="AG254" s="41"/>
      <c r="AI254" s="41"/>
      <c r="AL254" s="41"/>
    </row>
    <row r="255" spans="5:38" ht="12.75" x14ac:dyDescent="0.2">
      <c r="E255" s="41"/>
      <c r="H255" s="41"/>
      <c r="J255" s="41"/>
      <c r="M255" s="41"/>
      <c r="O255" s="41"/>
      <c r="R255" s="41"/>
      <c r="T255" s="41"/>
      <c r="W255" s="41"/>
      <c r="Y255" s="41"/>
      <c r="AB255" s="41"/>
      <c r="AD255" s="41"/>
      <c r="AG255" s="41"/>
      <c r="AI255" s="41"/>
      <c r="AL255" s="41"/>
    </row>
    <row r="256" spans="5:38" ht="12.75" x14ac:dyDescent="0.2">
      <c r="E256" s="41"/>
      <c r="H256" s="41"/>
      <c r="J256" s="41"/>
      <c r="M256" s="41"/>
      <c r="O256" s="41"/>
      <c r="R256" s="41"/>
      <c r="T256" s="41"/>
      <c r="W256" s="41"/>
      <c r="Y256" s="41"/>
      <c r="AB256" s="41"/>
      <c r="AD256" s="41"/>
      <c r="AG256" s="41"/>
      <c r="AI256" s="41"/>
      <c r="AL256" s="41"/>
    </row>
    <row r="257" spans="5:38" ht="12.75" x14ac:dyDescent="0.2">
      <c r="E257" s="41"/>
      <c r="H257" s="41"/>
      <c r="J257" s="41"/>
      <c r="M257" s="41"/>
      <c r="O257" s="41"/>
      <c r="R257" s="41"/>
      <c r="T257" s="41"/>
      <c r="W257" s="41"/>
      <c r="Y257" s="41"/>
      <c r="AB257" s="41"/>
      <c r="AD257" s="41"/>
      <c r="AG257" s="41"/>
      <c r="AI257" s="41"/>
      <c r="AL257" s="41"/>
    </row>
    <row r="258" spans="5:38" ht="12.75" x14ac:dyDescent="0.2">
      <c r="E258" s="41"/>
      <c r="H258" s="41"/>
      <c r="J258" s="41"/>
      <c r="M258" s="41"/>
      <c r="O258" s="41"/>
      <c r="R258" s="41"/>
      <c r="T258" s="41"/>
      <c r="W258" s="41"/>
      <c r="Y258" s="41"/>
      <c r="AB258" s="41"/>
      <c r="AD258" s="41"/>
      <c r="AG258" s="41"/>
      <c r="AI258" s="41"/>
      <c r="AL258" s="41"/>
    </row>
    <row r="259" spans="5:38" ht="12.75" x14ac:dyDescent="0.2">
      <c r="E259" s="41"/>
      <c r="H259" s="41"/>
      <c r="J259" s="41"/>
      <c r="M259" s="41"/>
      <c r="O259" s="41"/>
      <c r="R259" s="41"/>
      <c r="T259" s="41"/>
      <c r="W259" s="41"/>
      <c r="Y259" s="41"/>
      <c r="AB259" s="41"/>
      <c r="AD259" s="41"/>
      <c r="AG259" s="41"/>
      <c r="AI259" s="41"/>
      <c r="AL259" s="41"/>
    </row>
    <row r="260" spans="5:38" ht="12.75" x14ac:dyDescent="0.2">
      <c r="E260" s="41"/>
      <c r="H260" s="41"/>
      <c r="J260" s="41"/>
      <c r="M260" s="41"/>
      <c r="O260" s="41"/>
      <c r="R260" s="41"/>
      <c r="T260" s="41"/>
      <c r="W260" s="41"/>
      <c r="Y260" s="41"/>
      <c r="AB260" s="41"/>
      <c r="AD260" s="41"/>
      <c r="AG260" s="41"/>
      <c r="AI260" s="41"/>
      <c r="AL260" s="41"/>
    </row>
    <row r="261" spans="5:38" ht="12.75" x14ac:dyDescent="0.2">
      <c r="E261" s="41"/>
      <c r="H261" s="41"/>
      <c r="J261" s="41"/>
      <c r="M261" s="41"/>
      <c r="O261" s="41"/>
      <c r="R261" s="41"/>
      <c r="T261" s="41"/>
      <c r="W261" s="41"/>
      <c r="Y261" s="41"/>
      <c r="AB261" s="41"/>
      <c r="AD261" s="41"/>
      <c r="AG261" s="41"/>
      <c r="AI261" s="41"/>
      <c r="AL261" s="41"/>
    </row>
    <row r="262" spans="5:38" ht="12.75" x14ac:dyDescent="0.2">
      <c r="E262" s="41"/>
      <c r="H262" s="41"/>
      <c r="J262" s="41"/>
      <c r="M262" s="41"/>
      <c r="O262" s="41"/>
      <c r="R262" s="41"/>
      <c r="T262" s="41"/>
      <c r="W262" s="41"/>
      <c r="Y262" s="41"/>
      <c r="AB262" s="41"/>
      <c r="AD262" s="41"/>
      <c r="AG262" s="41"/>
      <c r="AI262" s="41"/>
      <c r="AL262" s="41"/>
    </row>
    <row r="263" spans="5:38" ht="12.75" x14ac:dyDescent="0.2">
      <c r="E263" s="41"/>
      <c r="H263" s="41"/>
      <c r="J263" s="41"/>
      <c r="M263" s="41"/>
      <c r="O263" s="41"/>
      <c r="R263" s="41"/>
      <c r="T263" s="41"/>
      <c r="W263" s="41"/>
      <c r="Y263" s="41"/>
      <c r="AB263" s="41"/>
      <c r="AD263" s="41"/>
      <c r="AG263" s="41"/>
      <c r="AI263" s="41"/>
      <c r="AL263" s="41"/>
    </row>
    <row r="264" spans="5:38" ht="12.75" x14ac:dyDescent="0.2">
      <c r="E264" s="41"/>
      <c r="H264" s="41"/>
      <c r="J264" s="41"/>
      <c r="M264" s="41"/>
      <c r="O264" s="41"/>
      <c r="R264" s="41"/>
      <c r="T264" s="41"/>
      <c r="W264" s="41"/>
      <c r="Y264" s="41"/>
      <c r="AB264" s="41"/>
      <c r="AD264" s="41"/>
      <c r="AG264" s="41"/>
      <c r="AI264" s="41"/>
      <c r="AL264" s="41"/>
    </row>
    <row r="265" spans="5:38" ht="12.75" x14ac:dyDescent="0.2">
      <c r="E265" s="41"/>
      <c r="H265" s="41"/>
      <c r="J265" s="41"/>
      <c r="M265" s="41"/>
      <c r="O265" s="41"/>
      <c r="R265" s="41"/>
      <c r="T265" s="41"/>
      <c r="W265" s="41"/>
      <c r="Y265" s="41"/>
      <c r="AB265" s="41"/>
      <c r="AD265" s="41"/>
      <c r="AG265" s="41"/>
      <c r="AI265" s="41"/>
      <c r="AL265" s="41"/>
    </row>
    <row r="266" spans="5:38" ht="12.75" x14ac:dyDescent="0.2">
      <c r="E266" s="41"/>
      <c r="H266" s="41"/>
      <c r="J266" s="41"/>
      <c r="M266" s="41"/>
      <c r="O266" s="41"/>
      <c r="R266" s="41"/>
      <c r="T266" s="41"/>
      <c r="W266" s="41"/>
      <c r="Y266" s="41"/>
      <c r="AB266" s="41"/>
      <c r="AD266" s="41"/>
      <c r="AG266" s="41"/>
      <c r="AI266" s="41"/>
      <c r="AL266" s="41"/>
    </row>
    <row r="267" spans="5:38" ht="12.75" x14ac:dyDescent="0.2">
      <c r="E267" s="41"/>
      <c r="H267" s="41"/>
      <c r="J267" s="41"/>
      <c r="M267" s="41"/>
      <c r="O267" s="41"/>
      <c r="R267" s="41"/>
      <c r="T267" s="41"/>
      <c r="W267" s="41"/>
      <c r="Y267" s="41"/>
      <c r="AB267" s="41"/>
      <c r="AD267" s="41"/>
      <c r="AG267" s="41"/>
      <c r="AI267" s="41"/>
      <c r="AL267" s="41"/>
    </row>
    <row r="268" spans="5:38" ht="12.75" x14ac:dyDescent="0.2">
      <c r="E268" s="41"/>
      <c r="H268" s="41"/>
      <c r="J268" s="41"/>
      <c r="M268" s="41"/>
      <c r="O268" s="41"/>
      <c r="R268" s="41"/>
      <c r="T268" s="41"/>
      <c r="W268" s="41"/>
      <c r="Y268" s="41"/>
      <c r="AB268" s="41"/>
      <c r="AD268" s="41"/>
      <c r="AG268" s="41"/>
      <c r="AI268" s="41"/>
      <c r="AL268" s="41"/>
    </row>
    <row r="269" spans="5:38" ht="12.75" x14ac:dyDescent="0.2">
      <c r="E269" s="41"/>
      <c r="H269" s="41"/>
      <c r="J269" s="41"/>
      <c r="M269" s="41"/>
      <c r="O269" s="41"/>
      <c r="R269" s="41"/>
      <c r="T269" s="41"/>
      <c r="W269" s="41"/>
      <c r="Y269" s="41"/>
      <c r="AB269" s="41"/>
      <c r="AD269" s="41"/>
      <c r="AG269" s="41"/>
      <c r="AI269" s="41"/>
      <c r="AL269" s="41"/>
    </row>
    <row r="270" spans="5:38" ht="12.75" x14ac:dyDescent="0.2">
      <c r="E270" s="41"/>
      <c r="H270" s="41"/>
      <c r="J270" s="41"/>
      <c r="M270" s="41"/>
      <c r="O270" s="41"/>
      <c r="R270" s="41"/>
      <c r="T270" s="41"/>
      <c r="W270" s="41"/>
      <c r="Y270" s="41"/>
      <c r="AB270" s="41"/>
      <c r="AD270" s="41"/>
      <c r="AG270" s="41"/>
      <c r="AI270" s="41"/>
      <c r="AL270" s="41"/>
    </row>
    <row r="271" spans="5:38" ht="12.75" x14ac:dyDescent="0.2">
      <c r="E271" s="41"/>
      <c r="H271" s="41"/>
      <c r="J271" s="41"/>
      <c r="M271" s="41"/>
      <c r="O271" s="41"/>
      <c r="R271" s="41"/>
      <c r="T271" s="41"/>
      <c r="W271" s="41"/>
      <c r="Y271" s="41"/>
      <c r="AB271" s="41"/>
      <c r="AD271" s="41"/>
      <c r="AG271" s="41"/>
      <c r="AI271" s="41"/>
      <c r="AL271" s="41"/>
    </row>
    <row r="272" spans="5:38" ht="12.75" x14ac:dyDescent="0.2">
      <c r="E272" s="41"/>
      <c r="H272" s="41"/>
      <c r="J272" s="41"/>
      <c r="M272" s="41"/>
      <c r="O272" s="41"/>
      <c r="R272" s="41"/>
      <c r="T272" s="41"/>
      <c r="W272" s="41"/>
      <c r="Y272" s="41"/>
      <c r="AB272" s="41"/>
      <c r="AD272" s="41"/>
      <c r="AG272" s="41"/>
      <c r="AI272" s="41"/>
      <c r="AL272" s="41"/>
    </row>
    <row r="273" spans="5:38" ht="12.75" x14ac:dyDescent="0.2">
      <c r="E273" s="41"/>
      <c r="H273" s="41"/>
      <c r="J273" s="41"/>
      <c r="M273" s="41"/>
      <c r="O273" s="41"/>
      <c r="R273" s="41"/>
      <c r="T273" s="41"/>
      <c r="W273" s="41"/>
      <c r="Y273" s="41"/>
      <c r="AB273" s="41"/>
      <c r="AD273" s="41"/>
      <c r="AG273" s="41"/>
      <c r="AI273" s="41"/>
      <c r="AL273" s="41"/>
    </row>
    <row r="274" spans="5:38" ht="12.75" x14ac:dyDescent="0.2">
      <c r="E274" s="41"/>
      <c r="H274" s="41"/>
      <c r="J274" s="41"/>
      <c r="M274" s="41"/>
      <c r="O274" s="41"/>
      <c r="R274" s="41"/>
      <c r="T274" s="41"/>
      <c r="W274" s="41"/>
      <c r="Y274" s="41"/>
      <c r="AB274" s="41"/>
      <c r="AD274" s="41"/>
      <c r="AG274" s="41"/>
      <c r="AI274" s="41"/>
      <c r="AL274" s="41"/>
    </row>
    <row r="275" spans="5:38" ht="12.75" x14ac:dyDescent="0.2">
      <c r="E275" s="41"/>
      <c r="H275" s="41"/>
      <c r="J275" s="41"/>
      <c r="M275" s="41"/>
      <c r="O275" s="41"/>
      <c r="R275" s="41"/>
      <c r="T275" s="41"/>
      <c r="W275" s="41"/>
      <c r="Y275" s="41"/>
      <c r="AB275" s="41"/>
      <c r="AD275" s="41"/>
      <c r="AG275" s="41"/>
      <c r="AI275" s="41"/>
      <c r="AL275" s="41"/>
    </row>
    <row r="276" spans="5:38" ht="12.75" x14ac:dyDescent="0.2">
      <c r="E276" s="41"/>
      <c r="H276" s="41"/>
      <c r="J276" s="41"/>
      <c r="M276" s="41"/>
      <c r="O276" s="41"/>
      <c r="R276" s="41"/>
      <c r="T276" s="41"/>
      <c r="W276" s="41"/>
      <c r="Y276" s="41"/>
      <c r="AB276" s="41"/>
      <c r="AD276" s="41"/>
      <c r="AG276" s="41"/>
      <c r="AI276" s="41"/>
      <c r="AL276" s="41"/>
    </row>
    <row r="277" spans="5:38" ht="12.75" x14ac:dyDescent="0.2">
      <c r="E277" s="41"/>
      <c r="H277" s="41"/>
      <c r="J277" s="41"/>
      <c r="M277" s="41"/>
      <c r="O277" s="41"/>
      <c r="R277" s="41"/>
      <c r="T277" s="41"/>
      <c r="W277" s="41"/>
      <c r="Y277" s="41"/>
      <c r="AB277" s="41"/>
      <c r="AD277" s="41"/>
      <c r="AG277" s="41"/>
      <c r="AI277" s="41"/>
      <c r="AL277" s="41"/>
    </row>
    <row r="278" spans="5:38" ht="12.75" x14ac:dyDescent="0.2">
      <c r="E278" s="41"/>
      <c r="H278" s="41"/>
      <c r="J278" s="41"/>
      <c r="M278" s="41"/>
      <c r="O278" s="41"/>
      <c r="R278" s="41"/>
      <c r="T278" s="41"/>
      <c r="W278" s="41"/>
      <c r="Y278" s="41"/>
      <c r="AB278" s="41"/>
      <c r="AD278" s="41"/>
      <c r="AG278" s="41"/>
      <c r="AI278" s="41"/>
      <c r="AL278" s="41"/>
    </row>
    <row r="279" spans="5:38" ht="12.75" x14ac:dyDescent="0.2">
      <c r="E279" s="41"/>
      <c r="H279" s="41"/>
      <c r="J279" s="41"/>
      <c r="M279" s="41"/>
      <c r="O279" s="41"/>
      <c r="R279" s="41"/>
      <c r="T279" s="41"/>
      <c r="W279" s="41"/>
      <c r="Y279" s="41"/>
      <c r="AB279" s="41"/>
      <c r="AD279" s="41"/>
      <c r="AG279" s="41"/>
      <c r="AI279" s="41"/>
      <c r="AL279" s="41"/>
    </row>
    <row r="280" spans="5:38" ht="12.75" x14ac:dyDescent="0.2">
      <c r="E280" s="41"/>
      <c r="H280" s="41"/>
      <c r="J280" s="41"/>
      <c r="M280" s="41"/>
      <c r="O280" s="41"/>
      <c r="R280" s="41"/>
      <c r="T280" s="41"/>
      <c r="W280" s="41"/>
      <c r="Y280" s="41"/>
      <c r="AB280" s="41"/>
      <c r="AD280" s="41"/>
      <c r="AG280" s="41"/>
      <c r="AI280" s="41"/>
      <c r="AL280" s="41"/>
    </row>
    <row r="281" spans="5:38" ht="12.75" x14ac:dyDescent="0.2">
      <c r="E281" s="41"/>
      <c r="H281" s="41"/>
      <c r="J281" s="41"/>
      <c r="M281" s="41"/>
      <c r="O281" s="41"/>
      <c r="R281" s="41"/>
      <c r="T281" s="41"/>
      <c r="W281" s="41"/>
      <c r="Y281" s="41"/>
      <c r="AB281" s="41"/>
      <c r="AD281" s="41"/>
      <c r="AG281" s="41"/>
      <c r="AI281" s="41"/>
      <c r="AL281" s="41"/>
    </row>
    <row r="282" spans="5:38" ht="12.75" x14ac:dyDescent="0.2">
      <c r="E282" s="41"/>
      <c r="H282" s="41"/>
      <c r="J282" s="41"/>
      <c r="M282" s="41"/>
      <c r="O282" s="41"/>
      <c r="R282" s="41"/>
      <c r="T282" s="41"/>
      <c r="W282" s="41"/>
      <c r="Y282" s="41"/>
      <c r="AB282" s="41"/>
      <c r="AD282" s="41"/>
      <c r="AG282" s="41"/>
      <c r="AI282" s="41"/>
      <c r="AL282" s="41"/>
    </row>
    <row r="283" spans="5:38" ht="12.75" x14ac:dyDescent="0.2">
      <c r="E283" s="41"/>
      <c r="H283" s="41"/>
      <c r="J283" s="41"/>
      <c r="M283" s="41"/>
      <c r="O283" s="41"/>
      <c r="R283" s="41"/>
      <c r="T283" s="41"/>
      <c r="W283" s="41"/>
      <c r="Y283" s="41"/>
      <c r="AB283" s="41"/>
      <c r="AD283" s="41"/>
      <c r="AG283" s="41"/>
      <c r="AI283" s="41"/>
      <c r="AL283" s="41"/>
    </row>
    <row r="284" spans="5:38" ht="12.75" x14ac:dyDescent="0.2">
      <c r="E284" s="41"/>
      <c r="H284" s="41"/>
      <c r="J284" s="41"/>
      <c r="M284" s="41"/>
      <c r="O284" s="41"/>
      <c r="R284" s="41"/>
      <c r="T284" s="41"/>
      <c r="W284" s="41"/>
      <c r="Y284" s="41"/>
      <c r="AB284" s="41"/>
      <c r="AD284" s="41"/>
      <c r="AG284" s="41"/>
      <c r="AI284" s="41"/>
      <c r="AL284" s="41"/>
    </row>
    <row r="285" spans="5:38" ht="12.75" x14ac:dyDescent="0.2">
      <c r="E285" s="41"/>
      <c r="H285" s="41"/>
      <c r="J285" s="41"/>
      <c r="M285" s="41"/>
      <c r="O285" s="41"/>
      <c r="R285" s="41"/>
      <c r="T285" s="41"/>
      <c r="W285" s="41"/>
      <c r="Y285" s="41"/>
      <c r="AB285" s="41"/>
      <c r="AD285" s="41"/>
      <c r="AG285" s="41"/>
      <c r="AI285" s="41"/>
      <c r="AL285" s="41"/>
    </row>
    <row r="286" spans="5:38" ht="12.75" x14ac:dyDescent="0.2">
      <c r="E286" s="41"/>
      <c r="H286" s="41"/>
      <c r="J286" s="41"/>
      <c r="M286" s="41"/>
      <c r="O286" s="41"/>
      <c r="R286" s="41"/>
      <c r="T286" s="41"/>
      <c r="W286" s="41"/>
      <c r="Y286" s="41"/>
      <c r="AB286" s="41"/>
      <c r="AD286" s="41"/>
      <c r="AG286" s="41"/>
      <c r="AI286" s="41"/>
      <c r="AL286" s="41"/>
    </row>
    <row r="287" spans="5:38" ht="12.75" x14ac:dyDescent="0.2">
      <c r="E287" s="41"/>
      <c r="H287" s="41"/>
      <c r="J287" s="41"/>
      <c r="M287" s="41"/>
      <c r="O287" s="41"/>
      <c r="R287" s="41"/>
      <c r="T287" s="41"/>
      <c r="W287" s="41"/>
      <c r="Y287" s="41"/>
      <c r="AB287" s="41"/>
      <c r="AD287" s="41"/>
      <c r="AG287" s="41"/>
      <c r="AI287" s="41"/>
      <c r="AL287" s="41"/>
    </row>
    <row r="288" spans="5:38" ht="12.75" x14ac:dyDescent="0.2">
      <c r="E288" s="41"/>
      <c r="H288" s="41"/>
      <c r="J288" s="41"/>
      <c r="M288" s="41"/>
      <c r="O288" s="41"/>
      <c r="R288" s="41"/>
      <c r="T288" s="41"/>
      <c r="W288" s="41"/>
      <c r="Y288" s="41"/>
      <c r="AB288" s="41"/>
      <c r="AD288" s="41"/>
      <c r="AG288" s="41"/>
      <c r="AI288" s="41"/>
      <c r="AL288" s="41"/>
    </row>
    <row r="289" spans="5:38" ht="12.75" x14ac:dyDescent="0.2">
      <c r="E289" s="41"/>
      <c r="H289" s="41"/>
      <c r="J289" s="41"/>
      <c r="M289" s="41"/>
      <c r="O289" s="41"/>
      <c r="R289" s="41"/>
      <c r="T289" s="41"/>
      <c r="W289" s="41"/>
      <c r="Y289" s="41"/>
      <c r="AB289" s="41"/>
      <c r="AD289" s="41"/>
      <c r="AG289" s="41"/>
      <c r="AI289" s="41"/>
      <c r="AL289" s="41"/>
    </row>
    <row r="290" spans="5:38" ht="12.75" x14ac:dyDescent="0.2">
      <c r="E290" s="41"/>
      <c r="H290" s="41"/>
      <c r="J290" s="41"/>
      <c r="M290" s="41"/>
      <c r="O290" s="41"/>
      <c r="R290" s="41"/>
      <c r="T290" s="41"/>
      <c r="W290" s="41"/>
      <c r="Y290" s="41"/>
      <c r="AB290" s="41"/>
      <c r="AD290" s="41"/>
      <c r="AG290" s="41"/>
      <c r="AI290" s="41"/>
      <c r="AL290" s="41"/>
    </row>
    <row r="291" spans="5:38" ht="12.75" x14ac:dyDescent="0.2">
      <c r="E291" s="41"/>
      <c r="H291" s="41"/>
      <c r="J291" s="41"/>
      <c r="M291" s="41"/>
      <c r="O291" s="41"/>
      <c r="R291" s="41"/>
      <c r="T291" s="41"/>
      <c r="W291" s="41"/>
      <c r="Y291" s="41"/>
      <c r="AB291" s="41"/>
      <c r="AD291" s="41"/>
      <c r="AG291" s="41"/>
      <c r="AI291" s="41"/>
      <c r="AL291" s="41"/>
    </row>
    <row r="292" spans="5:38" ht="12.75" x14ac:dyDescent="0.2">
      <c r="E292" s="41"/>
      <c r="H292" s="41"/>
      <c r="J292" s="41"/>
      <c r="M292" s="41"/>
      <c r="O292" s="41"/>
      <c r="R292" s="41"/>
      <c r="T292" s="41"/>
      <c r="W292" s="41"/>
      <c r="Y292" s="41"/>
      <c r="AB292" s="41"/>
      <c r="AD292" s="41"/>
      <c r="AG292" s="41"/>
      <c r="AI292" s="41"/>
      <c r="AL292" s="41"/>
    </row>
    <row r="293" spans="5:38" ht="12.75" x14ac:dyDescent="0.2">
      <c r="E293" s="41"/>
      <c r="H293" s="41"/>
      <c r="J293" s="41"/>
      <c r="M293" s="41"/>
      <c r="O293" s="41"/>
      <c r="R293" s="41"/>
      <c r="T293" s="41"/>
      <c r="W293" s="41"/>
      <c r="Y293" s="41"/>
      <c r="AB293" s="41"/>
      <c r="AD293" s="41"/>
      <c r="AG293" s="41"/>
      <c r="AI293" s="41"/>
      <c r="AL293" s="41"/>
    </row>
    <row r="294" spans="5:38" ht="12.75" x14ac:dyDescent="0.2">
      <c r="E294" s="41"/>
      <c r="H294" s="41"/>
      <c r="J294" s="41"/>
      <c r="M294" s="41"/>
      <c r="O294" s="41"/>
      <c r="R294" s="41"/>
      <c r="T294" s="41"/>
      <c r="W294" s="41"/>
      <c r="Y294" s="41"/>
      <c r="AB294" s="41"/>
      <c r="AD294" s="41"/>
      <c r="AG294" s="41"/>
      <c r="AI294" s="41"/>
      <c r="AL294" s="41"/>
    </row>
    <row r="295" spans="5:38" ht="12.75" x14ac:dyDescent="0.2">
      <c r="E295" s="41"/>
      <c r="H295" s="41"/>
      <c r="J295" s="41"/>
      <c r="M295" s="41"/>
      <c r="O295" s="41"/>
      <c r="R295" s="41"/>
      <c r="T295" s="41"/>
      <c r="W295" s="41"/>
      <c r="Y295" s="41"/>
      <c r="AB295" s="41"/>
      <c r="AD295" s="41"/>
      <c r="AG295" s="41"/>
      <c r="AI295" s="41"/>
      <c r="AL295" s="41"/>
    </row>
    <row r="296" spans="5:38" ht="12.75" x14ac:dyDescent="0.2">
      <c r="E296" s="41"/>
      <c r="H296" s="41"/>
      <c r="J296" s="41"/>
      <c r="M296" s="41"/>
      <c r="O296" s="41"/>
      <c r="R296" s="41"/>
      <c r="T296" s="41"/>
      <c r="W296" s="41"/>
      <c r="Y296" s="41"/>
      <c r="AB296" s="41"/>
      <c r="AD296" s="41"/>
      <c r="AG296" s="41"/>
      <c r="AI296" s="41"/>
      <c r="AL296" s="41"/>
    </row>
    <row r="297" spans="5:38" ht="12.75" x14ac:dyDescent="0.2">
      <c r="E297" s="41"/>
      <c r="H297" s="41"/>
      <c r="J297" s="41"/>
      <c r="M297" s="41"/>
      <c r="O297" s="41"/>
      <c r="R297" s="41"/>
      <c r="T297" s="41"/>
      <c r="W297" s="41"/>
      <c r="Y297" s="41"/>
      <c r="AB297" s="41"/>
      <c r="AD297" s="41"/>
      <c r="AG297" s="41"/>
      <c r="AI297" s="41"/>
      <c r="AL297" s="41"/>
    </row>
    <row r="298" spans="5:38" ht="12.75" x14ac:dyDescent="0.2">
      <c r="E298" s="41"/>
      <c r="H298" s="41"/>
      <c r="J298" s="41"/>
      <c r="M298" s="41"/>
      <c r="O298" s="41"/>
      <c r="R298" s="41"/>
      <c r="T298" s="41"/>
      <c r="W298" s="41"/>
      <c r="Y298" s="41"/>
      <c r="AB298" s="41"/>
      <c r="AD298" s="41"/>
      <c r="AG298" s="41"/>
      <c r="AI298" s="41"/>
      <c r="AL298" s="41"/>
    </row>
    <row r="299" spans="5:38" ht="12.75" x14ac:dyDescent="0.2">
      <c r="E299" s="41"/>
      <c r="H299" s="41"/>
      <c r="J299" s="41"/>
      <c r="M299" s="41"/>
      <c r="O299" s="41"/>
      <c r="R299" s="41"/>
      <c r="T299" s="41"/>
      <c r="W299" s="41"/>
      <c r="Y299" s="41"/>
      <c r="AB299" s="41"/>
      <c r="AD299" s="41"/>
      <c r="AG299" s="41"/>
      <c r="AI299" s="41"/>
      <c r="AL299" s="41"/>
    </row>
    <row r="300" spans="5:38" ht="12.75" x14ac:dyDescent="0.2">
      <c r="E300" s="41"/>
      <c r="H300" s="41"/>
      <c r="J300" s="41"/>
      <c r="M300" s="41"/>
      <c r="O300" s="41"/>
      <c r="R300" s="41"/>
      <c r="T300" s="41"/>
      <c r="W300" s="41"/>
      <c r="Y300" s="41"/>
      <c r="AB300" s="41"/>
      <c r="AD300" s="41"/>
      <c r="AG300" s="41"/>
      <c r="AI300" s="41"/>
      <c r="AL300" s="41"/>
    </row>
    <row r="301" spans="5:38" ht="12.75" x14ac:dyDescent="0.2">
      <c r="E301" s="41"/>
      <c r="H301" s="41"/>
      <c r="J301" s="41"/>
      <c r="M301" s="41"/>
      <c r="O301" s="41"/>
      <c r="R301" s="41"/>
      <c r="T301" s="41"/>
      <c r="W301" s="41"/>
      <c r="Y301" s="41"/>
      <c r="AB301" s="41"/>
      <c r="AD301" s="41"/>
      <c r="AG301" s="41"/>
      <c r="AI301" s="41"/>
      <c r="AL301" s="41"/>
    </row>
    <row r="302" spans="5:38" ht="12.75" x14ac:dyDescent="0.2">
      <c r="E302" s="41"/>
      <c r="H302" s="41"/>
      <c r="J302" s="41"/>
      <c r="M302" s="41"/>
      <c r="O302" s="41"/>
      <c r="R302" s="41"/>
      <c r="T302" s="41"/>
      <c r="W302" s="41"/>
      <c r="Y302" s="41"/>
      <c r="AB302" s="41"/>
      <c r="AD302" s="41"/>
      <c r="AG302" s="41"/>
      <c r="AI302" s="41"/>
      <c r="AL302" s="41"/>
    </row>
    <row r="303" spans="5:38" ht="12.75" x14ac:dyDescent="0.2">
      <c r="E303" s="41"/>
      <c r="H303" s="41"/>
      <c r="J303" s="41"/>
      <c r="M303" s="41"/>
      <c r="O303" s="41"/>
      <c r="R303" s="41"/>
      <c r="T303" s="41"/>
      <c r="W303" s="41"/>
      <c r="Y303" s="41"/>
      <c r="AB303" s="41"/>
      <c r="AD303" s="41"/>
      <c r="AG303" s="41"/>
      <c r="AI303" s="41"/>
      <c r="AL303" s="41"/>
    </row>
    <row r="304" spans="5:38" ht="12.75" x14ac:dyDescent="0.2">
      <c r="E304" s="41"/>
      <c r="H304" s="41"/>
      <c r="J304" s="41"/>
      <c r="M304" s="41"/>
      <c r="O304" s="41"/>
      <c r="R304" s="41"/>
      <c r="T304" s="41"/>
      <c r="W304" s="41"/>
      <c r="Y304" s="41"/>
      <c r="AB304" s="41"/>
      <c r="AD304" s="41"/>
      <c r="AG304" s="41"/>
      <c r="AI304" s="41"/>
      <c r="AL304" s="41"/>
    </row>
    <row r="305" spans="5:38" ht="12.75" x14ac:dyDescent="0.2">
      <c r="E305" s="41"/>
      <c r="H305" s="41"/>
      <c r="J305" s="41"/>
      <c r="M305" s="41"/>
      <c r="O305" s="41"/>
      <c r="R305" s="41"/>
      <c r="T305" s="41"/>
      <c r="W305" s="41"/>
      <c r="Y305" s="41"/>
      <c r="AB305" s="41"/>
      <c r="AD305" s="41"/>
      <c r="AG305" s="41"/>
      <c r="AI305" s="41"/>
      <c r="AL305" s="41"/>
    </row>
    <row r="306" spans="5:38" ht="12.75" x14ac:dyDescent="0.2">
      <c r="E306" s="41"/>
      <c r="H306" s="41"/>
      <c r="J306" s="41"/>
      <c r="M306" s="41"/>
      <c r="O306" s="41"/>
      <c r="R306" s="41"/>
      <c r="T306" s="41"/>
      <c r="W306" s="41"/>
      <c r="Y306" s="41"/>
      <c r="AB306" s="41"/>
      <c r="AD306" s="41"/>
      <c r="AG306" s="41"/>
      <c r="AI306" s="41"/>
      <c r="AL306" s="41"/>
    </row>
    <row r="307" spans="5:38" ht="12.75" x14ac:dyDescent="0.2">
      <c r="E307" s="41"/>
      <c r="H307" s="41"/>
      <c r="J307" s="41"/>
      <c r="M307" s="41"/>
      <c r="O307" s="41"/>
      <c r="R307" s="41"/>
      <c r="T307" s="41"/>
      <c r="W307" s="41"/>
      <c r="Y307" s="41"/>
      <c r="AB307" s="41"/>
      <c r="AD307" s="41"/>
      <c r="AG307" s="41"/>
      <c r="AI307" s="41"/>
      <c r="AL307" s="41"/>
    </row>
    <row r="308" spans="5:38" ht="12.75" x14ac:dyDescent="0.2">
      <c r="E308" s="41"/>
      <c r="H308" s="41"/>
      <c r="J308" s="41"/>
      <c r="M308" s="41"/>
      <c r="O308" s="41"/>
      <c r="R308" s="41"/>
      <c r="T308" s="41"/>
      <c r="W308" s="41"/>
      <c r="Y308" s="41"/>
      <c r="AB308" s="41"/>
      <c r="AD308" s="41"/>
      <c r="AG308" s="41"/>
      <c r="AI308" s="41"/>
      <c r="AL308" s="41"/>
    </row>
    <row r="309" spans="5:38" ht="12.75" x14ac:dyDescent="0.2">
      <c r="E309" s="41"/>
      <c r="H309" s="41"/>
      <c r="J309" s="41"/>
      <c r="M309" s="41"/>
      <c r="O309" s="41"/>
      <c r="R309" s="41"/>
      <c r="T309" s="41"/>
      <c r="W309" s="41"/>
      <c r="Y309" s="41"/>
      <c r="AB309" s="41"/>
      <c r="AD309" s="41"/>
      <c r="AG309" s="41"/>
      <c r="AI309" s="41"/>
      <c r="AL309" s="41"/>
    </row>
    <row r="310" spans="5:38" ht="12.75" x14ac:dyDescent="0.2">
      <c r="E310" s="41"/>
      <c r="H310" s="41"/>
      <c r="J310" s="41"/>
      <c r="M310" s="41"/>
      <c r="O310" s="41"/>
      <c r="R310" s="41"/>
      <c r="T310" s="41"/>
      <c r="W310" s="41"/>
      <c r="Y310" s="41"/>
      <c r="AB310" s="41"/>
      <c r="AD310" s="41"/>
      <c r="AG310" s="41"/>
      <c r="AI310" s="41"/>
      <c r="AL310" s="41"/>
    </row>
    <row r="311" spans="5:38" ht="12.75" x14ac:dyDescent="0.2">
      <c r="E311" s="41"/>
      <c r="H311" s="41"/>
      <c r="J311" s="41"/>
      <c r="M311" s="41"/>
      <c r="O311" s="41"/>
      <c r="R311" s="41"/>
      <c r="T311" s="41"/>
      <c r="W311" s="41"/>
      <c r="Y311" s="41"/>
      <c r="AB311" s="41"/>
      <c r="AD311" s="41"/>
      <c r="AG311" s="41"/>
      <c r="AI311" s="41"/>
      <c r="AL311" s="41"/>
    </row>
    <row r="312" spans="5:38" ht="12.75" x14ac:dyDescent="0.2">
      <c r="E312" s="41"/>
      <c r="H312" s="41"/>
      <c r="J312" s="41"/>
      <c r="M312" s="41"/>
      <c r="O312" s="41"/>
      <c r="R312" s="41"/>
      <c r="T312" s="41"/>
      <c r="W312" s="41"/>
      <c r="Y312" s="41"/>
      <c r="AB312" s="41"/>
      <c r="AD312" s="41"/>
      <c r="AG312" s="41"/>
      <c r="AI312" s="41"/>
      <c r="AL312" s="41"/>
    </row>
    <row r="313" spans="5:38" ht="12.75" x14ac:dyDescent="0.2">
      <c r="E313" s="41"/>
      <c r="H313" s="41"/>
      <c r="J313" s="41"/>
      <c r="M313" s="41"/>
      <c r="O313" s="41"/>
      <c r="R313" s="41"/>
      <c r="T313" s="41"/>
      <c r="W313" s="41"/>
      <c r="Y313" s="41"/>
      <c r="AB313" s="41"/>
      <c r="AD313" s="41"/>
      <c r="AG313" s="41"/>
      <c r="AI313" s="41"/>
      <c r="AL313" s="41"/>
    </row>
    <row r="314" spans="5:38" ht="12.75" x14ac:dyDescent="0.2">
      <c r="E314" s="41"/>
      <c r="H314" s="41"/>
      <c r="J314" s="41"/>
      <c r="M314" s="41"/>
      <c r="O314" s="41"/>
      <c r="R314" s="41"/>
      <c r="T314" s="41"/>
      <c r="W314" s="41"/>
      <c r="Y314" s="41"/>
      <c r="AB314" s="41"/>
      <c r="AD314" s="41"/>
      <c r="AG314" s="41"/>
      <c r="AI314" s="41"/>
      <c r="AL314" s="41"/>
    </row>
    <row r="315" spans="5:38" ht="12.75" x14ac:dyDescent="0.2">
      <c r="E315" s="41"/>
      <c r="H315" s="41"/>
      <c r="J315" s="41"/>
      <c r="M315" s="41"/>
      <c r="O315" s="41"/>
      <c r="R315" s="41"/>
      <c r="T315" s="41"/>
      <c r="W315" s="41"/>
      <c r="Y315" s="41"/>
      <c r="AB315" s="41"/>
      <c r="AD315" s="41"/>
      <c r="AG315" s="41"/>
      <c r="AI315" s="41"/>
      <c r="AL315" s="41"/>
    </row>
    <row r="316" spans="5:38" ht="12.75" x14ac:dyDescent="0.2">
      <c r="E316" s="41"/>
      <c r="H316" s="41"/>
      <c r="J316" s="41"/>
      <c r="M316" s="41"/>
      <c r="O316" s="41"/>
      <c r="R316" s="41"/>
      <c r="T316" s="41"/>
      <c r="W316" s="41"/>
      <c r="Y316" s="41"/>
      <c r="AB316" s="41"/>
      <c r="AD316" s="41"/>
      <c r="AG316" s="41"/>
      <c r="AI316" s="41"/>
      <c r="AL316" s="41"/>
    </row>
    <row r="317" spans="5:38" ht="12.75" x14ac:dyDescent="0.2">
      <c r="E317" s="41"/>
      <c r="H317" s="41"/>
      <c r="J317" s="41"/>
      <c r="M317" s="41"/>
      <c r="O317" s="41"/>
      <c r="R317" s="41"/>
      <c r="T317" s="41"/>
      <c r="W317" s="41"/>
      <c r="Y317" s="41"/>
      <c r="AB317" s="41"/>
      <c r="AD317" s="41"/>
      <c r="AG317" s="41"/>
      <c r="AI317" s="41"/>
      <c r="AL317" s="41"/>
    </row>
    <row r="318" spans="5:38" ht="12.75" x14ac:dyDescent="0.2">
      <c r="E318" s="41"/>
      <c r="H318" s="41"/>
      <c r="J318" s="41"/>
      <c r="M318" s="41"/>
      <c r="O318" s="41"/>
      <c r="R318" s="41"/>
      <c r="T318" s="41"/>
      <c r="W318" s="41"/>
      <c r="Y318" s="41"/>
      <c r="AB318" s="41"/>
      <c r="AD318" s="41"/>
      <c r="AG318" s="41"/>
      <c r="AI318" s="41"/>
      <c r="AL318" s="41"/>
    </row>
    <row r="319" spans="5:38" ht="12.75" x14ac:dyDescent="0.2">
      <c r="E319" s="41"/>
      <c r="H319" s="41"/>
      <c r="J319" s="41"/>
      <c r="M319" s="41"/>
      <c r="O319" s="41"/>
      <c r="R319" s="41"/>
      <c r="T319" s="41"/>
      <c r="W319" s="41"/>
      <c r="Y319" s="41"/>
      <c r="AB319" s="41"/>
      <c r="AD319" s="41"/>
      <c r="AG319" s="41"/>
      <c r="AI319" s="41"/>
      <c r="AL319" s="41"/>
    </row>
    <row r="320" spans="5:38" ht="12.75" x14ac:dyDescent="0.2">
      <c r="E320" s="41"/>
      <c r="H320" s="41"/>
      <c r="J320" s="41"/>
      <c r="M320" s="41"/>
      <c r="O320" s="41"/>
      <c r="R320" s="41"/>
      <c r="T320" s="41"/>
      <c r="W320" s="41"/>
      <c r="Y320" s="41"/>
      <c r="AB320" s="41"/>
      <c r="AD320" s="41"/>
      <c r="AG320" s="41"/>
      <c r="AI320" s="41"/>
      <c r="AL320" s="41"/>
    </row>
    <row r="321" spans="5:38" ht="12.75" x14ac:dyDescent="0.2">
      <c r="E321" s="41"/>
      <c r="H321" s="41"/>
      <c r="J321" s="41"/>
      <c r="M321" s="41"/>
      <c r="O321" s="41"/>
      <c r="R321" s="41"/>
      <c r="T321" s="41"/>
      <c r="W321" s="41"/>
      <c r="Y321" s="41"/>
      <c r="AB321" s="41"/>
      <c r="AD321" s="41"/>
      <c r="AG321" s="41"/>
      <c r="AI321" s="41"/>
      <c r="AL321" s="41"/>
    </row>
    <row r="322" spans="5:38" ht="12.75" x14ac:dyDescent="0.2">
      <c r="E322" s="41"/>
      <c r="H322" s="41"/>
      <c r="J322" s="41"/>
      <c r="M322" s="41"/>
      <c r="O322" s="41"/>
      <c r="R322" s="41"/>
      <c r="T322" s="41"/>
      <c r="W322" s="41"/>
      <c r="Y322" s="41"/>
      <c r="AB322" s="41"/>
      <c r="AD322" s="41"/>
      <c r="AG322" s="41"/>
      <c r="AI322" s="41"/>
      <c r="AL322" s="41"/>
    </row>
    <row r="323" spans="5:38" ht="12.75" x14ac:dyDescent="0.2">
      <c r="E323" s="41"/>
      <c r="H323" s="41"/>
      <c r="J323" s="41"/>
      <c r="M323" s="41"/>
      <c r="O323" s="41"/>
      <c r="R323" s="41"/>
      <c r="T323" s="41"/>
      <c r="W323" s="41"/>
      <c r="Y323" s="41"/>
      <c r="AB323" s="41"/>
      <c r="AD323" s="41"/>
      <c r="AG323" s="41"/>
      <c r="AI323" s="41"/>
      <c r="AL323" s="41"/>
    </row>
    <row r="324" spans="5:38" ht="12.75" x14ac:dyDescent="0.2">
      <c r="E324" s="41"/>
      <c r="H324" s="41"/>
      <c r="J324" s="41"/>
      <c r="M324" s="41"/>
      <c r="O324" s="41"/>
      <c r="R324" s="41"/>
      <c r="T324" s="41"/>
      <c r="W324" s="41"/>
      <c r="Y324" s="41"/>
      <c r="AB324" s="41"/>
      <c r="AD324" s="41"/>
      <c r="AG324" s="41"/>
      <c r="AI324" s="41"/>
      <c r="AL324" s="41"/>
    </row>
    <row r="325" spans="5:38" ht="12.75" x14ac:dyDescent="0.2">
      <c r="E325" s="41"/>
      <c r="H325" s="41"/>
      <c r="J325" s="41"/>
      <c r="M325" s="41"/>
      <c r="O325" s="41"/>
      <c r="R325" s="41"/>
      <c r="T325" s="41"/>
      <c r="W325" s="41"/>
      <c r="Y325" s="41"/>
      <c r="AB325" s="41"/>
      <c r="AD325" s="41"/>
      <c r="AG325" s="41"/>
      <c r="AI325" s="41"/>
      <c r="AL325" s="41"/>
    </row>
    <row r="326" spans="5:38" ht="12.75" x14ac:dyDescent="0.2">
      <c r="E326" s="41"/>
      <c r="H326" s="41"/>
      <c r="J326" s="41"/>
      <c r="M326" s="41"/>
      <c r="O326" s="41"/>
      <c r="R326" s="41"/>
      <c r="T326" s="41"/>
      <c r="W326" s="41"/>
      <c r="Y326" s="41"/>
      <c r="AB326" s="41"/>
      <c r="AD326" s="41"/>
      <c r="AG326" s="41"/>
      <c r="AI326" s="41"/>
      <c r="AL326" s="41"/>
    </row>
    <row r="327" spans="5:38" ht="12.75" x14ac:dyDescent="0.2">
      <c r="E327" s="41"/>
      <c r="H327" s="41"/>
      <c r="J327" s="41"/>
      <c r="M327" s="41"/>
      <c r="O327" s="41"/>
      <c r="R327" s="41"/>
      <c r="T327" s="41"/>
      <c r="W327" s="41"/>
      <c r="Y327" s="41"/>
      <c r="AB327" s="41"/>
      <c r="AD327" s="41"/>
      <c r="AG327" s="41"/>
      <c r="AI327" s="41"/>
      <c r="AL327" s="41"/>
    </row>
    <row r="328" spans="5:38" ht="12.75" x14ac:dyDescent="0.2">
      <c r="E328" s="41"/>
      <c r="H328" s="41"/>
      <c r="J328" s="41"/>
      <c r="M328" s="41"/>
      <c r="O328" s="41"/>
      <c r="R328" s="41"/>
      <c r="T328" s="41"/>
      <c r="W328" s="41"/>
      <c r="Y328" s="41"/>
      <c r="AB328" s="41"/>
      <c r="AD328" s="41"/>
      <c r="AG328" s="41"/>
      <c r="AI328" s="41"/>
      <c r="AL328" s="41"/>
    </row>
    <row r="329" spans="5:38" ht="12.75" x14ac:dyDescent="0.2">
      <c r="E329" s="41"/>
      <c r="H329" s="41"/>
      <c r="J329" s="41"/>
      <c r="M329" s="41"/>
      <c r="O329" s="41"/>
      <c r="R329" s="41"/>
      <c r="T329" s="41"/>
      <c r="W329" s="41"/>
      <c r="Y329" s="41"/>
      <c r="AB329" s="41"/>
      <c r="AD329" s="41"/>
      <c r="AG329" s="41"/>
      <c r="AI329" s="41"/>
      <c r="AL329" s="41"/>
    </row>
    <row r="330" spans="5:38" ht="12.75" x14ac:dyDescent="0.2">
      <c r="E330" s="41"/>
      <c r="H330" s="41"/>
      <c r="J330" s="41"/>
      <c r="M330" s="41"/>
      <c r="O330" s="41"/>
      <c r="R330" s="41"/>
      <c r="T330" s="41"/>
      <c r="W330" s="41"/>
      <c r="Y330" s="41"/>
      <c r="AB330" s="41"/>
      <c r="AD330" s="41"/>
      <c r="AG330" s="41"/>
      <c r="AI330" s="41"/>
      <c r="AL330" s="41"/>
    </row>
    <row r="331" spans="5:38" ht="12.75" x14ac:dyDescent="0.2">
      <c r="E331" s="41"/>
      <c r="H331" s="41"/>
      <c r="J331" s="41"/>
      <c r="M331" s="41"/>
      <c r="O331" s="41"/>
      <c r="R331" s="41"/>
      <c r="T331" s="41"/>
      <c r="W331" s="41"/>
      <c r="Y331" s="41"/>
      <c r="AB331" s="41"/>
      <c r="AD331" s="41"/>
      <c r="AG331" s="41"/>
      <c r="AI331" s="41"/>
      <c r="AL331" s="41"/>
    </row>
    <row r="332" spans="5:38" ht="12.75" x14ac:dyDescent="0.2">
      <c r="E332" s="41"/>
      <c r="H332" s="41"/>
      <c r="J332" s="41"/>
      <c r="M332" s="41"/>
      <c r="O332" s="41"/>
      <c r="R332" s="41"/>
      <c r="T332" s="41"/>
      <c r="W332" s="41"/>
      <c r="Y332" s="41"/>
      <c r="AB332" s="41"/>
      <c r="AD332" s="41"/>
      <c r="AG332" s="41"/>
      <c r="AI332" s="41"/>
      <c r="AL332" s="41"/>
    </row>
    <row r="333" spans="5:38" ht="12.75" x14ac:dyDescent="0.2">
      <c r="E333" s="41"/>
      <c r="H333" s="41"/>
      <c r="J333" s="41"/>
      <c r="M333" s="41"/>
      <c r="O333" s="41"/>
      <c r="R333" s="41"/>
      <c r="T333" s="41"/>
      <c r="W333" s="41"/>
      <c r="Y333" s="41"/>
      <c r="AB333" s="41"/>
      <c r="AD333" s="41"/>
      <c r="AG333" s="41"/>
      <c r="AI333" s="41"/>
      <c r="AL333" s="41"/>
    </row>
    <row r="334" spans="5:38" ht="12.75" x14ac:dyDescent="0.2">
      <c r="E334" s="41"/>
      <c r="H334" s="41"/>
      <c r="J334" s="41"/>
      <c r="M334" s="41"/>
      <c r="O334" s="41"/>
      <c r="R334" s="41"/>
      <c r="T334" s="41"/>
      <c r="W334" s="41"/>
      <c r="Y334" s="41"/>
      <c r="AB334" s="41"/>
      <c r="AD334" s="41"/>
      <c r="AG334" s="41"/>
      <c r="AI334" s="41"/>
      <c r="AL334" s="41"/>
    </row>
    <row r="335" spans="5:38" ht="12.75" x14ac:dyDescent="0.2">
      <c r="E335" s="41"/>
      <c r="H335" s="41"/>
      <c r="J335" s="41"/>
      <c r="M335" s="41"/>
      <c r="O335" s="41"/>
      <c r="R335" s="41"/>
      <c r="T335" s="41"/>
      <c r="W335" s="41"/>
      <c r="Y335" s="41"/>
      <c r="AB335" s="41"/>
      <c r="AD335" s="41"/>
      <c r="AG335" s="41"/>
      <c r="AI335" s="41"/>
      <c r="AL335" s="41"/>
    </row>
    <row r="336" spans="5:38" ht="12.75" x14ac:dyDescent="0.2">
      <c r="E336" s="41"/>
      <c r="H336" s="41"/>
      <c r="J336" s="41"/>
      <c r="M336" s="41"/>
      <c r="O336" s="41"/>
      <c r="R336" s="41"/>
      <c r="T336" s="41"/>
      <c r="W336" s="41"/>
      <c r="Y336" s="41"/>
      <c r="AB336" s="41"/>
      <c r="AD336" s="41"/>
      <c r="AG336" s="41"/>
      <c r="AI336" s="41"/>
      <c r="AL336" s="41"/>
    </row>
    <row r="337" spans="5:38" ht="12.75" x14ac:dyDescent="0.2">
      <c r="E337" s="41"/>
      <c r="H337" s="41"/>
      <c r="J337" s="41"/>
      <c r="M337" s="41"/>
      <c r="O337" s="41"/>
      <c r="R337" s="41"/>
      <c r="T337" s="41"/>
      <c r="W337" s="41"/>
      <c r="Y337" s="41"/>
      <c r="AB337" s="41"/>
      <c r="AD337" s="41"/>
      <c r="AG337" s="41"/>
      <c r="AI337" s="41"/>
      <c r="AL337" s="41"/>
    </row>
    <row r="338" spans="5:38" ht="12.75" x14ac:dyDescent="0.2">
      <c r="E338" s="41"/>
      <c r="H338" s="41"/>
      <c r="J338" s="41"/>
      <c r="M338" s="41"/>
      <c r="O338" s="41"/>
      <c r="R338" s="41"/>
      <c r="T338" s="41"/>
      <c r="W338" s="41"/>
      <c r="Y338" s="41"/>
      <c r="AB338" s="41"/>
      <c r="AD338" s="41"/>
      <c r="AG338" s="41"/>
      <c r="AI338" s="41"/>
      <c r="AL338" s="41"/>
    </row>
    <row r="339" spans="5:38" ht="12.75" x14ac:dyDescent="0.2">
      <c r="E339" s="41"/>
      <c r="H339" s="41"/>
      <c r="J339" s="41"/>
      <c r="M339" s="41"/>
      <c r="O339" s="41"/>
      <c r="R339" s="41"/>
      <c r="T339" s="41"/>
      <c r="W339" s="41"/>
      <c r="Y339" s="41"/>
      <c r="AB339" s="41"/>
      <c r="AD339" s="41"/>
      <c r="AG339" s="41"/>
      <c r="AI339" s="41"/>
      <c r="AL339" s="41"/>
    </row>
    <row r="340" spans="5:38" ht="12.75" x14ac:dyDescent="0.2">
      <c r="E340" s="41"/>
      <c r="H340" s="41"/>
      <c r="J340" s="41"/>
      <c r="M340" s="41"/>
      <c r="O340" s="41"/>
      <c r="R340" s="41"/>
      <c r="T340" s="41"/>
      <c r="W340" s="41"/>
      <c r="Y340" s="41"/>
      <c r="AB340" s="41"/>
      <c r="AD340" s="41"/>
      <c r="AG340" s="41"/>
      <c r="AI340" s="41"/>
      <c r="AL340" s="41"/>
    </row>
    <row r="341" spans="5:38" ht="12.75" x14ac:dyDescent="0.2">
      <c r="E341" s="41"/>
      <c r="H341" s="41"/>
      <c r="J341" s="41"/>
      <c r="M341" s="41"/>
      <c r="O341" s="41"/>
      <c r="R341" s="41"/>
      <c r="T341" s="41"/>
      <c r="W341" s="41"/>
      <c r="Y341" s="41"/>
      <c r="AB341" s="41"/>
      <c r="AD341" s="41"/>
      <c r="AG341" s="41"/>
      <c r="AI341" s="41"/>
      <c r="AL341" s="41"/>
    </row>
    <row r="342" spans="5:38" ht="12.75" x14ac:dyDescent="0.2">
      <c r="E342" s="41"/>
      <c r="H342" s="41"/>
      <c r="J342" s="41"/>
      <c r="M342" s="41"/>
      <c r="O342" s="41"/>
      <c r="R342" s="41"/>
      <c r="T342" s="41"/>
      <c r="W342" s="41"/>
      <c r="Y342" s="41"/>
      <c r="AB342" s="41"/>
      <c r="AD342" s="41"/>
      <c r="AG342" s="41"/>
      <c r="AI342" s="41"/>
      <c r="AL342" s="41"/>
    </row>
    <row r="343" spans="5:38" ht="12.75" x14ac:dyDescent="0.2">
      <c r="E343" s="41"/>
      <c r="H343" s="41"/>
      <c r="J343" s="41"/>
      <c r="M343" s="41"/>
      <c r="O343" s="41"/>
      <c r="R343" s="41"/>
      <c r="T343" s="41"/>
      <c r="W343" s="41"/>
      <c r="Y343" s="41"/>
      <c r="AB343" s="41"/>
      <c r="AD343" s="41"/>
      <c r="AG343" s="41"/>
      <c r="AI343" s="41"/>
      <c r="AL343" s="41"/>
    </row>
    <row r="344" spans="5:38" ht="12.75" x14ac:dyDescent="0.2">
      <c r="E344" s="41"/>
      <c r="H344" s="41"/>
      <c r="J344" s="41"/>
      <c r="M344" s="41"/>
      <c r="O344" s="41"/>
      <c r="R344" s="41"/>
      <c r="T344" s="41"/>
      <c r="W344" s="41"/>
      <c r="Y344" s="41"/>
      <c r="AB344" s="41"/>
      <c r="AD344" s="41"/>
      <c r="AG344" s="41"/>
      <c r="AI344" s="41"/>
      <c r="AL344" s="41"/>
    </row>
    <row r="345" spans="5:38" ht="12.75" x14ac:dyDescent="0.2">
      <c r="E345" s="41"/>
      <c r="H345" s="41"/>
      <c r="J345" s="41"/>
      <c r="M345" s="41"/>
      <c r="O345" s="41"/>
      <c r="R345" s="41"/>
      <c r="T345" s="41"/>
      <c r="W345" s="41"/>
      <c r="Y345" s="41"/>
      <c r="AB345" s="41"/>
      <c r="AD345" s="41"/>
      <c r="AG345" s="41"/>
      <c r="AI345" s="41"/>
      <c r="AL345" s="41"/>
    </row>
    <row r="346" spans="5:38" ht="12.75" x14ac:dyDescent="0.2">
      <c r="E346" s="41"/>
      <c r="H346" s="41"/>
      <c r="J346" s="41"/>
      <c r="M346" s="41"/>
      <c r="O346" s="41"/>
      <c r="R346" s="41"/>
      <c r="T346" s="41"/>
      <c r="W346" s="41"/>
      <c r="Y346" s="41"/>
      <c r="AB346" s="41"/>
      <c r="AD346" s="41"/>
      <c r="AG346" s="41"/>
      <c r="AI346" s="41"/>
      <c r="AL346" s="41"/>
    </row>
    <row r="347" spans="5:38" ht="12.75" x14ac:dyDescent="0.2">
      <c r="E347" s="41"/>
      <c r="H347" s="41"/>
      <c r="J347" s="41"/>
      <c r="M347" s="41"/>
      <c r="O347" s="41"/>
      <c r="R347" s="41"/>
      <c r="T347" s="41"/>
      <c r="W347" s="41"/>
      <c r="Y347" s="41"/>
      <c r="AB347" s="41"/>
      <c r="AD347" s="41"/>
      <c r="AG347" s="41"/>
      <c r="AI347" s="41"/>
      <c r="AL347" s="41"/>
    </row>
    <row r="348" spans="5:38" ht="12.75" x14ac:dyDescent="0.2">
      <c r="E348" s="41"/>
      <c r="H348" s="41"/>
      <c r="J348" s="41"/>
      <c r="M348" s="41"/>
      <c r="O348" s="41"/>
      <c r="R348" s="41"/>
      <c r="T348" s="41"/>
      <c r="W348" s="41"/>
      <c r="Y348" s="41"/>
      <c r="AB348" s="41"/>
      <c r="AD348" s="41"/>
      <c r="AG348" s="41"/>
      <c r="AI348" s="41"/>
      <c r="AL348" s="41"/>
    </row>
    <row r="349" spans="5:38" ht="12.75" x14ac:dyDescent="0.2">
      <c r="E349" s="41"/>
      <c r="H349" s="41"/>
      <c r="J349" s="41"/>
      <c r="M349" s="41"/>
      <c r="O349" s="41"/>
      <c r="R349" s="41"/>
      <c r="T349" s="41"/>
      <c r="W349" s="41"/>
      <c r="Y349" s="41"/>
      <c r="AB349" s="41"/>
      <c r="AD349" s="41"/>
      <c r="AG349" s="41"/>
      <c r="AI349" s="41"/>
      <c r="AL349" s="41"/>
    </row>
    <row r="350" spans="5:38" ht="12.75" x14ac:dyDescent="0.2">
      <c r="E350" s="41"/>
      <c r="H350" s="41"/>
      <c r="J350" s="41"/>
      <c r="M350" s="41"/>
      <c r="O350" s="41"/>
      <c r="R350" s="41"/>
      <c r="T350" s="41"/>
      <c r="W350" s="41"/>
      <c r="Y350" s="41"/>
      <c r="AB350" s="41"/>
      <c r="AD350" s="41"/>
      <c r="AG350" s="41"/>
      <c r="AI350" s="41"/>
      <c r="AL350" s="41"/>
    </row>
    <row r="351" spans="5:38" ht="12.75" x14ac:dyDescent="0.2">
      <c r="E351" s="41"/>
      <c r="H351" s="41"/>
      <c r="J351" s="41"/>
      <c r="M351" s="41"/>
      <c r="O351" s="41"/>
      <c r="R351" s="41"/>
      <c r="T351" s="41"/>
      <c r="W351" s="41"/>
      <c r="Y351" s="41"/>
      <c r="AB351" s="41"/>
      <c r="AD351" s="41"/>
      <c r="AG351" s="41"/>
      <c r="AI351" s="41"/>
      <c r="AL351" s="41"/>
    </row>
    <row r="352" spans="5:38" ht="12.75" x14ac:dyDescent="0.2">
      <c r="E352" s="41"/>
      <c r="H352" s="41"/>
      <c r="J352" s="41"/>
      <c r="M352" s="41"/>
      <c r="O352" s="41"/>
      <c r="R352" s="41"/>
      <c r="T352" s="41"/>
      <c r="W352" s="41"/>
      <c r="Y352" s="41"/>
      <c r="AB352" s="41"/>
      <c r="AD352" s="41"/>
      <c r="AG352" s="41"/>
      <c r="AI352" s="41"/>
      <c r="AL352" s="41"/>
    </row>
    <row r="353" spans="5:38" ht="12.75" x14ac:dyDescent="0.2">
      <c r="E353" s="41"/>
      <c r="H353" s="41"/>
      <c r="J353" s="41"/>
      <c r="M353" s="41"/>
      <c r="O353" s="41"/>
      <c r="R353" s="41"/>
      <c r="T353" s="41"/>
      <c r="W353" s="41"/>
      <c r="Y353" s="41"/>
      <c r="AB353" s="41"/>
      <c r="AD353" s="41"/>
      <c r="AG353" s="41"/>
      <c r="AI353" s="41"/>
      <c r="AL353" s="41"/>
    </row>
    <row r="354" spans="5:38" ht="12.75" x14ac:dyDescent="0.2">
      <c r="E354" s="41"/>
      <c r="H354" s="41"/>
      <c r="J354" s="41"/>
      <c r="M354" s="41"/>
      <c r="O354" s="41"/>
      <c r="R354" s="41"/>
      <c r="T354" s="41"/>
      <c r="W354" s="41"/>
      <c r="Y354" s="41"/>
      <c r="AB354" s="41"/>
      <c r="AD354" s="41"/>
      <c r="AG354" s="41"/>
      <c r="AI354" s="41"/>
      <c r="AL354" s="41"/>
    </row>
    <row r="355" spans="5:38" ht="12.75" x14ac:dyDescent="0.2">
      <c r="E355" s="41"/>
      <c r="H355" s="41"/>
      <c r="J355" s="41"/>
      <c r="M355" s="41"/>
      <c r="O355" s="41"/>
      <c r="R355" s="41"/>
      <c r="T355" s="41"/>
      <c r="W355" s="41"/>
      <c r="Y355" s="41"/>
      <c r="AB355" s="41"/>
      <c r="AD355" s="41"/>
      <c r="AG355" s="41"/>
      <c r="AI355" s="41"/>
      <c r="AL355" s="41"/>
    </row>
    <row r="356" spans="5:38" ht="12.75" x14ac:dyDescent="0.2">
      <c r="E356" s="41"/>
      <c r="H356" s="41"/>
      <c r="J356" s="41"/>
      <c r="M356" s="41"/>
      <c r="O356" s="41"/>
      <c r="R356" s="41"/>
      <c r="T356" s="41"/>
      <c r="W356" s="41"/>
      <c r="Y356" s="41"/>
      <c r="AB356" s="41"/>
      <c r="AD356" s="41"/>
      <c r="AG356" s="41"/>
      <c r="AI356" s="41"/>
      <c r="AL356" s="41"/>
    </row>
    <row r="357" spans="5:38" ht="12.75" x14ac:dyDescent="0.2">
      <c r="E357" s="41"/>
      <c r="H357" s="41"/>
      <c r="J357" s="41"/>
      <c r="M357" s="41"/>
      <c r="O357" s="41"/>
      <c r="R357" s="41"/>
      <c r="T357" s="41"/>
      <c r="W357" s="41"/>
      <c r="Y357" s="41"/>
      <c r="AB357" s="41"/>
      <c r="AD357" s="41"/>
      <c r="AG357" s="41"/>
      <c r="AI357" s="41"/>
      <c r="AL357" s="41"/>
    </row>
    <row r="358" spans="5:38" ht="12.75" x14ac:dyDescent="0.2">
      <c r="E358" s="41"/>
      <c r="H358" s="41"/>
      <c r="J358" s="41"/>
      <c r="M358" s="41"/>
      <c r="O358" s="41"/>
      <c r="R358" s="41"/>
      <c r="T358" s="41"/>
      <c r="W358" s="41"/>
      <c r="Y358" s="41"/>
      <c r="AB358" s="41"/>
      <c r="AD358" s="41"/>
      <c r="AG358" s="41"/>
      <c r="AI358" s="41"/>
      <c r="AL358" s="41"/>
    </row>
    <row r="359" spans="5:38" ht="12.75" x14ac:dyDescent="0.2">
      <c r="E359" s="41"/>
      <c r="H359" s="41"/>
      <c r="J359" s="41"/>
      <c r="M359" s="41"/>
      <c r="O359" s="41"/>
      <c r="R359" s="41"/>
      <c r="T359" s="41"/>
      <c r="W359" s="41"/>
      <c r="Y359" s="41"/>
      <c r="AB359" s="41"/>
      <c r="AD359" s="41"/>
      <c r="AG359" s="41"/>
      <c r="AI359" s="41"/>
      <c r="AL359" s="41"/>
    </row>
    <row r="360" spans="5:38" ht="12.75" x14ac:dyDescent="0.2">
      <c r="E360" s="41"/>
      <c r="H360" s="41"/>
      <c r="J360" s="41"/>
      <c r="M360" s="41"/>
      <c r="O360" s="41"/>
      <c r="R360" s="41"/>
      <c r="T360" s="41"/>
      <c r="W360" s="41"/>
      <c r="Y360" s="41"/>
      <c r="AB360" s="41"/>
      <c r="AD360" s="41"/>
      <c r="AG360" s="41"/>
      <c r="AI360" s="41"/>
      <c r="AL360" s="41"/>
    </row>
    <row r="361" spans="5:38" ht="12.75" x14ac:dyDescent="0.2">
      <c r="E361" s="41"/>
      <c r="H361" s="41"/>
      <c r="J361" s="41"/>
      <c r="M361" s="41"/>
      <c r="O361" s="41"/>
      <c r="R361" s="41"/>
      <c r="T361" s="41"/>
      <c r="W361" s="41"/>
      <c r="Y361" s="41"/>
      <c r="AB361" s="41"/>
      <c r="AD361" s="41"/>
      <c r="AG361" s="41"/>
      <c r="AI361" s="41"/>
      <c r="AL361" s="41"/>
    </row>
    <row r="362" spans="5:38" ht="12.75" x14ac:dyDescent="0.2">
      <c r="E362" s="41"/>
      <c r="H362" s="41"/>
      <c r="J362" s="41"/>
      <c r="M362" s="41"/>
      <c r="O362" s="41"/>
      <c r="R362" s="41"/>
      <c r="T362" s="41"/>
      <c r="W362" s="41"/>
      <c r="Y362" s="41"/>
      <c r="AB362" s="41"/>
      <c r="AD362" s="41"/>
      <c r="AG362" s="41"/>
      <c r="AI362" s="41"/>
      <c r="AL362" s="41"/>
    </row>
    <row r="363" spans="5:38" ht="12.75" x14ac:dyDescent="0.2">
      <c r="E363" s="41"/>
      <c r="H363" s="41"/>
      <c r="J363" s="41"/>
      <c r="M363" s="41"/>
      <c r="O363" s="41"/>
      <c r="R363" s="41"/>
      <c r="T363" s="41"/>
      <c r="W363" s="41"/>
      <c r="Y363" s="41"/>
      <c r="AB363" s="41"/>
      <c r="AD363" s="41"/>
      <c r="AG363" s="41"/>
      <c r="AI363" s="41"/>
      <c r="AL363" s="41"/>
    </row>
    <row r="364" spans="5:38" ht="12.75" x14ac:dyDescent="0.2">
      <c r="E364" s="41"/>
      <c r="H364" s="41"/>
      <c r="J364" s="41"/>
      <c r="M364" s="41"/>
      <c r="O364" s="41"/>
      <c r="R364" s="41"/>
      <c r="T364" s="41"/>
      <c r="W364" s="41"/>
      <c r="Y364" s="41"/>
      <c r="AB364" s="41"/>
      <c r="AD364" s="41"/>
      <c r="AG364" s="41"/>
      <c r="AI364" s="41"/>
      <c r="AL364" s="41"/>
    </row>
    <row r="365" spans="5:38" ht="12.75" x14ac:dyDescent="0.2">
      <c r="E365" s="41"/>
      <c r="H365" s="41"/>
      <c r="J365" s="41"/>
      <c r="M365" s="41"/>
      <c r="O365" s="41"/>
      <c r="R365" s="41"/>
      <c r="T365" s="41"/>
      <c r="W365" s="41"/>
      <c r="Y365" s="41"/>
      <c r="AB365" s="41"/>
      <c r="AD365" s="41"/>
      <c r="AG365" s="41"/>
      <c r="AI365" s="41"/>
      <c r="AL365" s="41"/>
    </row>
    <row r="366" spans="5:38" ht="12.75" x14ac:dyDescent="0.2">
      <c r="E366" s="41"/>
      <c r="H366" s="41"/>
      <c r="J366" s="41"/>
      <c r="M366" s="41"/>
      <c r="O366" s="41"/>
      <c r="R366" s="41"/>
      <c r="T366" s="41"/>
      <c r="W366" s="41"/>
      <c r="Y366" s="41"/>
      <c r="AB366" s="41"/>
      <c r="AD366" s="41"/>
      <c r="AG366" s="41"/>
      <c r="AI366" s="41"/>
      <c r="AL366" s="41"/>
    </row>
    <row r="367" spans="5:38" ht="12.75" x14ac:dyDescent="0.2">
      <c r="E367" s="41"/>
      <c r="H367" s="41"/>
      <c r="J367" s="41"/>
      <c r="M367" s="41"/>
      <c r="O367" s="41"/>
      <c r="R367" s="41"/>
      <c r="T367" s="41"/>
      <c r="W367" s="41"/>
      <c r="Y367" s="41"/>
      <c r="AB367" s="41"/>
      <c r="AD367" s="41"/>
      <c r="AG367" s="41"/>
      <c r="AI367" s="41"/>
      <c r="AL367" s="41"/>
    </row>
    <row r="368" spans="5:38" ht="12.75" x14ac:dyDescent="0.2">
      <c r="E368" s="41"/>
      <c r="H368" s="41"/>
      <c r="J368" s="41"/>
      <c r="M368" s="41"/>
      <c r="O368" s="41"/>
      <c r="R368" s="41"/>
      <c r="T368" s="41"/>
      <c r="W368" s="41"/>
      <c r="Y368" s="41"/>
      <c r="AB368" s="41"/>
      <c r="AD368" s="41"/>
      <c r="AG368" s="41"/>
      <c r="AI368" s="41"/>
      <c r="AL368" s="41"/>
    </row>
    <row r="369" spans="5:38" ht="12.75" x14ac:dyDescent="0.2">
      <c r="E369" s="41"/>
      <c r="H369" s="41"/>
      <c r="J369" s="41"/>
      <c r="M369" s="41"/>
      <c r="O369" s="41"/>
      <c r="R369" s="41"/>
      <c r="T369" s="41"/>
      <c r="W369" s="41"/>
      <c r="Y369" s="41"/>
      <c r="AB369" s="41"/>
      <c r="AD369" s="41"/>
      <c r="AG369" s="41"/>
      <c r="AI369" s="41"/>
      <c r="AL369" s="41"/>
    </row>
    <row r="370" spans="5:38" ht="12.75" x14ac:dyDescent="0.2">
      <c r="E370" s="41"/>
      <c r="H370" s="41"/>
      <c r="J370" s="41"/>
      <c r="M370" s="41"/>
      <c r="O370" s="41"/>
      <c r="R370" s="41"/>
      <c r="T370" s="41"/>
      <c r="W370" s="41"/>
      <c r="Y370" s="41"/>
      <c r="AB370" s="41"/>
      <c r="AD370" s="41"/>
      <c r="AG370" s="41"/>
      <c r="AI370" s="41"/>
      <c r="AL370" s="41"/>
    </row>
    <row r="371" spans="5:38" ht="12.75" x14ac:dyDescent="0.2">
      <c r="E371" s="41"/>
      <c r="H371" s="41"/>
      <c r="J371" s="41"/>
      <c r="M371" s="41"/>
      <c r="O371" s="41"/>
      <c r="R371" s="41"/>
      <c r="T371" s="41"/>
      <c r="W371" s="41"/>
      <c r="Y371" s="41"/>
      <c r="AB371" s="41"/>
      <c r="AD371" s="41"/>
      <c r="AG371" s="41"/>
      <c r="AI371" s="41"/>
      <c r="AL371" s="41"/>
    </row>
    <row r="372" spans="5:38" ht="12.75" x14ac:dyDescent="0.2">
      <c r="E372" s="41"/>
      <c r="H372" s="41"/>
      <c r="J372" s="41"/>
      <c r="M372" s="41"/>
      <c r="O372" s="41"/>
      <c r="R372" s="41"/>
      <c r="T372" s="41"/>
      <c r="W372" s="41"/>
      <c r="Y372" s="41"/>
      <c r="AB372" s="41"/>
      <c r="AD372" s="41"/>
      <c r="AG372" s="41"/>
      <c r="AI372" s="41"/>
      <c r="AL372" s="41"/>
    </row>
    <row r="373" spans="5:38" ht="12.75" x14ac:dyDescent="0.2">
      <c r="E373" s="41"/>
      <c r="H373" s="41"/>
      <c r="J373" s="41"/>
      <c r="M373" s="41"/>
      <c r="O373" s="41"/>
      <c r="R373" s="41"/>
      <c r="T373" s="41"/>
      <c r="W373" s="41"/>
      <c r="Y373" s="41"/>
      <c r="AB373" s="41"/>
      <c r="AD373" s="41"/>
      <c r="AG373" s="41"/>
      <c r="AI373" s="41"/>
      <c r="AL373" s="41"/>
    </row>
    <row r="374" spans="5:38" ht="12.75" x14ac:dyDescent="0.2">
      <c r="E374" s="41"/>
      <c r="H374" s="41"/>
      <c r="J374" s="41"/>
      <c r="M374" s="41"/>
      <c r="O374" s="41"/>
      <c r="R374" s="41"/>
      <c r="T374" s="41"/>
      <c r="W374" s="41"/>
      <c r="Y374" s="41"/>
      <c r="AB374" s="41"/>
      <c r="AD374" s="41"/>
      <c r="AG374" s="41"/>
      <c r="AI374" s="41"/>
      <c r="AL374" s="41"/>
    </row>
    <row r="375" spans="5:38" ht="12.75" x14ac:dyDescent="0.2">
      <c r="E375" s="41"/>
      <c r="H375" s="41"/>
      <c r="J375" s="41"/>
      <c r="M375" s="41"/>
      <c r="O375" s="41"/>
      <c r="R375" s="41"/>
      <c r="T375" s="41"/>
      <c r="W375" s="41"/>
      <c r="Y375" s="41"/>
      <c r="AB375" s="41"/>
      <c r="AD375" s="41"/>
      <c r="AG375" s="41"/>
      <c r="AI375" s="41"/>
      <c r="AL375" s="41"/>
    </row>
    <row r="376" spans="5:38" ht="12.75" x14ac:dyDescent="0.2">
      <c r="E376" s="41"/>
      <c r="H376" s="41"/>
      <c r="J376" s="41"/>
      <c r="M376" s="41"/>
      <c r="O376" s="41"/>
      <c r="R376" s="41"/>
      <c r="T376" s="41"/>
      <c r="W376" s="41"/>
      <c r="Y376" s="41"/>
      <c r="AB376" s="41"/>
      <c r="AD376" s="41"/>
      <c r="AG376" s="41"/>
      <c r="AI376" s="41"/>
      <c r="AL376" s="41"/>
    </row>
    <row r="377" spans="5:38" ht="12.75" x14ac:dyDescent="0.2">
      <c r="E377" s="41"/>
      <c r="H377" s="41"/>
      <c r="J377" s="41"/>
      <c r="M377" s="41"/>
      <c r="O377" s="41"/>
      <c r="R377" s="41"/>
      <c r="T377" s="41"/>
      <c r="W377" s="41"/>
      <c r="Y377" s="41"/>
      <c r="AB377" s="41"/>
      <c r="AD377" s="41"/>
      <c r="AG377" s="41"/>
      <c r="AI377" s="41"/>
      <c r="AL377" s="41"/>
    </row>
    <row r="378" spans="5:38" ht="12.75" x14ac:dyDescent="0.2">
      <c r="E378" s="41"/>
      <c r="H378" s="41"/>
      <c r="J378" s="41"/>
      <c r="M378" s="41"/>
      <c r="O378" s="41"/>
      <c r="R378" s="41"/>
      <c r="T378" s="41"/>
      <c r="W378" s="41"/>
      <c r="Y378" s="41"/>
      <c r="AB378" s="41"/>
      <c r="AD378" s="41"/>
      <c r="AG378" s="41"/>
      <c r="AI378" s="41"/>
      <c r="AL378" s="41"/>
    </row>
    <row r="379" spans="5:38" ht="12.75" x14ac:dyDescent="0.2">
      <c r="E379" s="41"/>
      <c r="H379" s="41"/>
      <c r="J379" s="41"/>
      <c r="M379" s="41"/>
      <c r="O379" s="41"/>
      <c r="R379" s="41"/>
      <c r="T379" s="41"/>
      <c r="W379" s="41"/>
      <c r="Y379" s="41"/>
      <c r="AB379" s="41"/>
      <c r="AD379" s="41"/>
      <c r="AG379" s="41"/>
      <c r="AI379" s="41"/>
      <c r="AL379" s="41"/>
    </row>
    <row r="380" spans="5:38" ht="12.75" x14ac:dyDescent="0.2">
      <c r="E380" s="41"/>
      <c r="H380" s="41"/>
      <c r="J380" s="41"/>
      <c r="M380" s="41"/>
      <c r="O380" s="41"/>
      <c r="R380" s="41"/>
      <c r="T380" s="41"/>
      <c r="W380" s="41"/>
      <c r="Y380" s="41"/>
      <c r="AB380" s="41"/>
      <c r="AD380" s="41"/>
      <c r="AG380" s="41"/>
      <c r="AI380" s="41"/>
      <c r="AL380" s="41"/>
    </row>
    <row r="381" spans="5:38" ht="12.75" x14ac:dyDescent="0.2">
      <c r="E381" s="41"/>
      <c r="H381" s="41"/>
      <c r="J381" s="41"/>
      <c r="M381" s="41"/>
      <c r="O381" s="41"/>
      <c r="R381" s="41"/>
      <c r="T381" s="41"/>
      <c r="W381" s="41"/>
      <c r="Y381" s="41"/>
      <c r="AB381" s="41"/>
      <c r="AD381" s="41"/>
      <c r="AG381" s="41"/>
      <c r="AI381" s="41"/>
      <c r="AL381" s="41"/>
    </row>
    <row r="382" spans="5:38" ht="12.75" x14ac:dyDescent="0.2">
      <c r="E382" s="41"/>
      <c r="H382" s="41"/>
      <c r="J382" s="41"/>
      <c r="M382" s="41"/>
      <c r="O382" s="41"/>
      <c r="R382" s="41"/>
      <c r="T382" s="41"/>
      <c r="W382" s="41"/>
      <c r="Y382" s="41"/>
      <c r="AB382" s="41"/>
      <c r="AD382" s="41"/>
      <c r="AG382" s="41"/>
      <c r="AI382" s="41"/>
      <c r="AL382" s="41"/>
    </row>
    <row r="383" spans="5:38" ht="12.75" x14ac:dyDescent="0.2">
      <c r="E383" s="41"/>
      <c r="H383" s="41"/>
      <c r="J383" s="41"/>
      <c r="M383" s="41"/>
      <c r="O383" s="41"/>
      <c r="R383" s="41"/>
      <c r="T383" s="41"/>
      <c r="W383" s="41"/>
      <c r="Y383" s="41"/>
      <c r="AB383" s="41"/>
      <c r="AD383" s="41"/>
      <c r="AG383" s="41"/>
      <c r="AI383" s="41"/>
      <c r="AL383" s="41"/>
    </row>
    <row r="384" spans="5:38" ht="12.75" x14ac:dyDescent="0.2">
      <c r="E384" s="41"/>
      <c r="H384" s="41"/>
      <c r="J384" s="41"/>
      <c r="M384" s="41"/>
      <c r="O384" s="41"/>
      <c r="R384" s="41"/>
      <c r="T384" s="41"/>
      <c r="W384" s="41"/>
      <c r="Y384" s="41"/>
      <c r="AB384" s="41"/>
      <c r="AD384" s="41"/>
      <c r="AG384" s="41"/>
      <c r="AI384" s="41"/>
      <c r="AL384" s="41"/>
    </row>
    <row r="385" spans="5:38" ht="12.75" x14ac:dyDescent="0.2">
      <c r="E385" s="41"/>
      <c r="H385" s="41"/>
      <c r="J385" s="41"/>
      <c r="M385" s="41"/>
      <c r="O385" s="41"/>
      <c r="R385" s="41"/>
      <c r="T385" s="41"/>
      <c r="W385" s="41"/>
      <c r="Y385" s="41"/>
      <c r="AB385" s="41"/>
      <c r="AD385" s="41"/>
      <c r="AG385" s="41"/>
      <c r="AI385" s="41"/>
      <c r="AL385" s="41"/>
    </row>
    <row r="386" spans="5:38" ht="12.75" x14ac:dyDescent="0.2">
      <c r="E386" s="41"/>
      <c r="H386" s="41"/>
      <c r="J386" s="41"/>
      <c r="M386" s="41"/>
      <c r="O386" s="41"/>
      <c r="R386" s="41"/>
      <c r="T386" s="41"/>
      <c r="W386" s="41"/>
      <c r="Y386" s="41"/>
      <c r="AB386" s="41"/>
      <c r="AD386" s="41"/>
      <c r="AG386" s="41"/>
      <c r="AI386" s="41"/>
      <c r="AL386" s="41"/>
    </row>
    <row r="387" spans="5:38" ht="12.75" x14ac:dyDescent="0.2">
      <c r="E387" s="41"/>
      <c r="H387" s="41"/>
      <c r="J387" s="41"/>
      <c r="M387" s="41"/>
      <c r="O387" s="41"/>
      <c r="R387" s="41"/>
      <c r="T387" s="41"/>
      <c r="W387" s="41"/>
      <c r="Y387" s="41"/>
      <c r="AB387" s="41"/>
      <c r="AD387" s="41"/>
      <c r="AG387" s="41"/>
      <c r="AI387" s="41"/>
      <c r="AL387" s="41"/>
    </row>
    <row r="388" spans="5:38" ht="12.75" x14ac:dyDescent="0.2">
      <c r="E388" s="41"/>
      <c r="H388" s="41"/>
      <c r="J388" s="41"/>
      <c r="M388" s="41"/>
      <c r="O388" s="41"/>
      <c r="R388" s="41"/>
      <c r="T388" s="41"/>
      <c r="W388" s="41"/>
      <c r="Y388" s="41"/>
      <c r="AB388" s="41"/>
      <c r="AD388" s="41"/>
      <c r="AG388" s="41"/>
      <c r="AI388" s="41"/>
      <c r="AL388" s="41"/>
    </row>
    <row r="389" spans="5:38" ht="12.75" x14ac:dyDescent="0.2">
      <c r="E389" s="41"/>
      <c r="H389" s="41"/>
      <c r="J389" s="41"/>
      <c r="M389" s="41"/>
      <c r="O389" s="41"/>
      <c r="R389" s="41"/>
      <c r="T389" s="41"/>
      <c r="W389" s="41"/>
      <c r="Y389" s="41"/>
      <c r="AB389" s="41"/>
      <c r="AD389" s="41"/>
      <c r="AG389" s="41"/>
      <c r="AI389" s="41"/>
      <c r="AL389" s="41"/>
    </row>
    <row r="390" spans="5:38" ht="12.75" x14ac:dyDescent="0.2">
      <c r="E390" s="41"/>
      <c r="H390" s="41"/>
      <c r="J390" s="41"/>
      <c r="M390" s="41"/>
      <c r="O390" s="41"/>
      <c r="R390" s="41"/>
      <c r="T390" s="41"/>
      <c r="W390" s="41"/>
      <c r="Y390" s="41"/>
      <c r="AB390" s="41"/>
      <c r="AD390" s="41"/>
      <c r="AG390" s="41"/>
      <c r="AI390" s="41"/>
      <c r="AL390" s="41"/>
    </row>
    <row r="391" spans="5:38" ht="12.75" x14ac:dyDescent="0.2">
      <c r="E391" s="41"/>
      <c r="H391" s="41"/>
      <c r="J391" s="41"/>
      <c r="M391" s="41"/>
      <c r="O391" s="41"/>
      <c r="R391" s="41"/>
      <c r="T391" s="41"/>
      <c r="W391" s="41"/>
      <c r="Y391" s="41"/>
      <c r="AB391" s="41"/>
      <c r="AD391" s="41"/>
      <c r="AG391" s="41"/>
      <c r="AI391" s="41"/>
      <c r="AL391" s="41"/>
    </row>
    <row r="392" spans="5:38" ht="12.75" x14ac:dyDescent="0.2">
      <c r="E392" s="41"/>
      <c r="H392" s="41"/>
      <c r="J392" s="41"/>
      <c r="M392" s="41"/>
      <c r="O392" s="41"/>
      <c r="R392" s="41"/>
      <c r="T392" s="41"/>
      <c r="W392" s="41"/>
      <c r="Y392" s="41"/>
      <c r="AB392" s="41"/>
      <c r="AD392" s="41"/>
      <c r="AG392" s="41"/>
      <c r="AI392" s="41"/>
      <c r="AL392" s="41"/>
    </row>
    <row r="393" spans="5:38" ht="12.75" x14ac:dyDescent="0.2">
      <c r="E393" s="41"/>
      <c r="H393" s="41"/>
      <c r="J393" s="41"/>
      <c r="M393" s="41"/>
      <c r="O393" s="41"/>
      <c r="R393" s="41"/>
      <c r="T393" s="41"/>
      <c r="W393" s="41"/>
      <c r="Y393" s="41"/>
      <c r="AB393" s="41"/>
      <c r="AD393" s="41"/>
      <c r="AG393" s="41"/>
      <c r="AI393" s="41"/>
      <c r="AL393" s="41"/>
    </row>
    <row r="394" spans="5:38" ht="12.75" x14ac:dyDescent="0.2">
      <c r="E394" s="41"/>
      <c r="H394" s="41"/>
      <c r="J394" s="41"/>
      <c r="M394" s="41"/>
      <c r="O394" s="41"/>
      <c r="R394" s="41"/>
      <c r="T394" s="41"/>
      <c r="W394" s="41"/>
      <c r="Y394" s="41"/>
      <c r="AB394" s="41"/>
      <c r="AD394" s="41"/>
      <c r="AG394" s="41"/>
      <c r="AI394" s="41"/>
      <c r="AL394" s="41"/>
    </row>
    <row r="395" spans="5:38" ht="12.75" x14ac:dyDescent="0.2">
      <c r="E395" s="41"/>
      <c r="H395" s="41"/>
      <c r="J395" s="41"/>
      <c r="M395" s="41"/>
      <c r="O395" s="41"/>
      <c r="R395" s="41"/>
      <c r="T395" s="41"/>
      <c r="W395" s="41"/>
      <c r="Y395" s="41"/>
      <c r="AB395" s="41"/>
      <c r="AD395" s="41"/>
      <c r="AG395" s="41"/>
      <c r="AI395" s="41"/>
      <c r="AL395" s="41"/>
    </row>
    <row r="396" spans="5:38" ht="12.75" x14ac:dyDescent="0.2">
      <c r="E396" s="41"/>
      <c r="H396" s="41"/>
      <c r="J396" s="41"/>
      <c r="M396" s="41"/>
      <c r="O396" s="41"/>
      <c r="R396" s="41"/>
      <c r="T396" s="41"/>
      <c r="W396" s="41"/>
      <c r="Y396" s="41"/>
      <c r="AB396" s="41"/>
      <c r="AD396" s="41"/>
      <c r="AG396" s="41"/>
      <c r="AI396" s="41"/>
      <c r="AL396" s="41"/>
    </row>
    <row r="397" spans="5:38" ht="12.75" x14ac:dyDescent="0.2">
      <c r="E397" s="41"/>
      <c r="H397" s="41"/>
      <c r="J397" s="41"/>
      <c r="M397" s="41"/>
      <c r="O397" s="41"/>
      <c r="R397" s="41"/>
      <c r="T397" s="41"/>
      <c r="W397" s="41"/>
      <c r="Y397" s="41"/>
      <c r="AB397" s="41"/>
      <c r="AD397" s="41"/>
      <c r="AG397" s="41"/>
      <c r="AI397" s="41"/>
      <c r="AL397" s="41"/>
    </row>
    <row r="398" spans="5:38" ht="12.75" x14ac:dyDescent="0.2">
      <c r="E398" s="41"/>
      <c r="H398" s="41"/>
      <c r="J398" s="41"/>
      <c r="M398" s="41"/>
      <c r="O398" s="41"/>
      <c r="R398" s="41"/>
      <c r="T398" s="41"/>
      <c r="W398" s="41"/>
      <c r="Y398" s="41"/>
      <c r="AB398" s="41"/>
      <c r="AD398" s="41"/>
      <c r="AG398" s="41"/>
      <c r="AI398" s="41"/>
      <c r="AL398" s="41"/>
    </row>
    <row r="399" spans="5:38" ht="12.75" x14ac:dyDescent="0.2">
      <c r="E399" s="41"/>
      <c r="H399" s="41"/>
      <c r="J399" s="41"/>
      <c r="M399" s="41"/>
      <c r="O399" s="41"/>
      <c r="R399" s="41"/>
      <c r="T399" s="41"/>
      <c r="W399" s="41"/>
      <c r="Y399" s="41"/>
      <c r="AB399" s="41"/>
      <c r="AD399" s="41"/>
      <c r="AG399" s="41"/>
      <c r="AI399" s="41"/>
      <c r="AL399" s="41"/>
    </row>
    <row r="400" spans="5:38" ht="12.75" x14ac:dyDescent="0.2">
      <c r="E400" s="41"/>
      <c r="H400" s="41"/>
      <c r="J400" s="41"/>
      <c r="M400" s="41"/>
      <c r="O400" s="41"/>
      <c r="R400" s="41"/>
      <c r="T400" s="41"/>
      <c r="W400" s="41"/>
      <c r="Y400" s="41"/>
      <c r="AB400" s="41"/>
      <c r="AD400" s="41"/>
      <c r="AG400" s="41"/>
      <c r="AI400" s="41"/>
      <c r="AL400" s="41"/>
    </row>
    <row r="401" spans="5:38" ht="12.75" x14ac:dyDescent="0.2">
      <c r="E401" s="41"/>
      <c r="H401" s="41"/>
      <c r="J401" s="41"/>
      <c r="M401" s="41"/>
      <c r="O401" s="41"/>
      <c r="R401" s="41"/>
      <c r="T401" s="41"/>
      <c r="W401" s="41"/>
      <c r="Y401" s="41"/>
      <c r="AB401" s="41"/>
      <c r="AD401" s="41"/>
      <c r="AG401" s="41"/>
      <c r="AI401" s="41"/>
      <c r="AL401" s="41"/>
    </row>
    <row r="402" spans="5:38" ht="12.75" x14ac:dyDescent="0.2">
      <c r="E402" s="41"/>
      <c r="H402" s="41"/>
      <c r="J402" s="41"/>
      <c r="M402" s="41"/>
      <c r="O402" s="41"/>
      <c r="R402" s="41"/>
      <c r="T402" s="41"/>
      <c r="W402" s="41"/>
      <c r="Y402" s="41"/>
      <c r="AB402" s="41"/>
      <c r="AD402" s="41"/>
      <c r="AG402" s="41"/>
      <c r="AI402" s="41"/>
      <c r="AL402" s="41"/>
    </row>
    <row r="403" spans="5:38" ht="12.75" x14ac:dyDescent="0.2">
      <c r="E403" s="41"/>
      <c r="H403" s="41"/>
      <c r="J403" s="41"/>
      <c r="M403" s="41"/>
      <c r="O403" s="41"/>
      <c r="R403" s="41"/>
      <c r="T403" s="41"/>
      <c r="W403" s="41"/>
      <c r="Y403" s="41"/>
      <c r="AB403" s="41"/>
      <c r="AD403" s="41"/>
      <c r="AG403" s="41"/>
      <c r="AI403" s="41"/>
      <c r="AL403" s="41"/>
    </row>
    <row r="404" spans="5:38" ht="12.75" x14ac:dyDescent="0.2">
      <c r="E404" s="41"/>
      <c r="H404" s="41"/>
      <c r="J404" s="41"/>
      <c r="M404" s="41"/>
      <c r="O404" s="41"/>
      <c r="R404" s="41"/>
      <c r="T404" s="41"/>
      <c r="W404" s="41"/>
      <c r="Y404" s="41"/>
      <c r="AB404" s="41"/>
      <c r="AD404" s="41"/>
      <c r="AG404" s="41"/>
      <c r="AI404" s="41"/>
      <c r="AL404" s="41"/>
    </row>
    <row r="405" spans="5:38" ht="12.75" x14ac:dyDescent="0.2">
      <c r="E405" s="41"/>
      <c r="H405" s="41"/>
      <c r="J405" s="41"/>
      <c r="M405" s="41"/>
      <c r="O405" s="41"/>
      <c r="R405" s="41"/>
      <c r="T405" s="41"/>
      <c r="W405" s="41"/>
      <c r="Y405" s="41"/>
      <c r="AB405" s="41"/>
      <c r="AD405" s="41"/>
      <c r="AG405" s="41"/>
      <c r="AI405" s="41"/>
      <c r="AL405" s="41"/>
    </row>
    <row r="406" spans="5:38" ht="12.75" x14ac:dyDescent="0.2">
      <c r="E406" s="41"/>
      <c r="H406" s="41"/>
      <c r="J406" s="41"/>
      <c r="M406" s="41"/>
      <c r="O406" s="41"/>
      <c r="R406" s="41"/>
      <c r="T406" s="41"/>
      <c r="W406" s="41"/>
      <c r="Y406" s="41"/>
      <c r="AB406" s="41"/>
      <c r="AD406" s="41"/>
      <c r="AG406" s="41"/>
      <c r="AI406" s="41"/>
      <c r="AL406" s="41"/>
    </row>
    <row r="407" spans="5:38" ht="12.75" x14ac:dyDescent="0.2">
      <c r="E407" s="41"/>
      <c r="H407" s="41"/>
      <c r="J407" s="41"/>
      <c r="M407" s="41"/>
      <c r="O407" s="41"/>
      <c r="R407" s="41"/>
      <c r="T407" s="41"/>
      <c r="W407" s="41"/>
      <c r="Y407" s="41"/>
      <c r="AB407" s="41"/>
      <c r="AD407" s="41"/>
      <c r="AG407" s="41"/>
      <c r="AI407" s="41"/>
      <c r="AL407" s="41"/>
    </row>
    <row r="408" spans="5:38" ht="12.75" x14ac:dyDescent="0.2">
      <c r="E408" s="41"/>
      <c r="H408" s="41"/>
      <c r="J408" s="41"/>
      <c r="M408" s="41"/>
      <c r="O408" s="41"/>
      <c r="R408" s="41"/>
      <c r="T408" s="41"/>
      <c r="W408" s="41"/>
      <c r="Y408" s="41"/>
      <c r="AB408" s="41"/>
      <c r="AD408" s="41"/>
      <c r="AG408" s="41"/>
      <c r="AI408" s="41"/>
      <c r="AL408" s="41"/>
    </row>
    <row r="409" spans="5:38" ht="12.75" x14ac:dyDescent="0.2">
      <c r="E409" s="41"/>
      <c r="H409" s="41"/>
      <c r="J409" s="41"/>
      <c r="M409" s="41"/>
      <c r="O409" s="41"/>
      <c r="R409" s="41"/>
      <c r="T409" s="41"/>
      <c r="W409" s="41"/>
      <c r="Y409" s="41"/>
      <c r="AB409" s="41"/>
      <c r="AD409" s="41"/>
      <c r="AG409" s="41"/>
      <c r="AI409" s="41"/>
      <c r="AL409" s="41"/>
    </row>
    <row r="410" spans="5:38" ht="12.75" x14ac:dyDescent="0.2">
      <c r="E410" s="41"/>
      <c r="H410" s="41"/>
      <c r="J410" s="41"/>
      <c r="M410" s="41"/>
      <c r="O410" s="41"/>
      <c r="R410" s="41"/>
      <c r="T410" s="41"/>
      <c r="W410" s="41"/>
      <c r="Y410" s="41"/>
      <c r="AB410" s="41"/>
      <c r="AD410" s="41"/>
      <c r="AG410" s="41"/>
      <c r="AI410" s="41"/>
      <c r="AL410" s="41"/>
    </row>
    <row r="411" spans="5:38" ht="12.75" x14ac:dyDescent="0.2">
      <c r="E411" s="41"/>
      <c r="H411" s="41"/>
      <c r="J411" s="41"/>
      <c r="M411" s="41"/>
      <c r="O411" s="41"/>
      <c r="R411" s="41"/>
      <c r="T411" s="41"/>
      <c r="W411" s="41"/>
      <c r="Y411" s="41"/>
      <c r="AB411" s="41"/>
      <c r="AD411" s="41"/>
      <c r="AG411" s="41"/>
      <c r="AI411" s="41"/>
      <c r="AL411" s="41"/>
    </row>
    <row r="412" spans="5:38" ht="12.75" x14ac:dyDescent="0.2">
      <c r="E412" s="41"/>
      <c r="H412" s="41"/>
      <c r="J412" s="41"/>
      <c r="M412" s="41"/>
      <c r="O412" s="41"/>
      <c r="R412" s="41"/>
      <c r="T412" s="41"/>
      <c r="W412" s="41"/>
      <c r="Y412" s="41"/>
      <c r="AB412" s="41"/>
      <c r="AD412" s="41"/>
      <c r="AG412" s="41"/>
      <c r="AI412" s="41"/>
      <c r="AL412" s="41"/>
    </row>
    <row r="413" spans="5:38" ht="12.75" x14ac:dyDescent="0.2">
      <c r="E413" s="41"/>
      <c r="H413" s="41"/>
      <c r="J413" s="41"/>
      <c r="M413" s="41"/>
      <c r="O413" s="41"/>
      <c r="R413" s="41"/>
      <c r="T413" s="41"/>
      <c r="W413" s="41"/>
      <c r="Y413" s="41"/>
      <c r="AB413" s="41"/>
      <c r="AD413" s="41"/>
      <c r="AG413" s="41"/>
      <c r="AI413" s="41"/>
      <c r="AL413" s="41"/>
    </row>
    <row r="414" spans="5:38" ht="12.75" x14ac:dyDescent="0.2">
      <c r="E414" s="41"/>
      <c r="H414" s="41"/>
      <c r="J414" s="41"/>
      <c r="M414" s="41"/>
      <c r="O414" s="41"/>
      <c r="R414" s="41"/>
      <c r="T414" s="41"/>
      <c r="W414" s="41"/>
      <c r="Y414" s="41"/>
      <c r="AB414" s="41"/>
      <c r="AD414" s="41"/>
      <c r="AG414" s="41"/>
      <c r="AI414" s="41"/>
      <c r="AL414" s="41"/>
    </row>
    <row r="415" spans="5:38" ht="12.75" x14ac:dyDescent="0.2">
      <c r="E415" s="41"/>
      <c r="H415" s="41"/>
      <c r="J415" s="41"/>
      <c r="M415" s="41"/>
      <c r="O415" s="41"/>
      <c r="R415" s="41"/>
      <c r="T415" s="41"/>
      <c r="W415" s="41"/>
      <c r="Y415" s="41"/>
      <c r="AB415" s="41"/>
      <c r="AD415" s="41"/>
      <c r="AG415" s="41"/>
      <c r="AI415" s="41"/>
      <c r="AL415" s="41"/>
    </row>
    <row r="416" spans="5:38" ht="12.75" x14ac:dyDescent="0.2">
      <c r="E416" s="41"/>
      <c r="H416" s="41"/>
      <c r="J416" s="41"/>
      <c r="M416" s="41"/>
      <c r="O416" s="41"/>
      <c r="R416" s="41"/>
      <c r="T416" s="41"/>
      <c r="W416" s="41"/>
      <c r="Y416" s="41"/>
      <c r="AB416" s="41"/>
      <c r="AD416" s="41"/>
      <c r="AG416" s="41"/>
      <c r="AI416" s="41"/>
      <c r="AL416" s="41"/>
    </row>
    <row r="417" spans="5:38" ht="12.75" x14ac:dyDescent="0.2">
      <c r="E417" s="41"/>
      <c r="H417" s="41"/>
      <c r="J417" s="41"/>
      <c r="M417" s="41"/>
      <c r="O417" s="41"/>
      <c r="R417" s="41"/>
      <c r="T417" s="41"/>
      <c r="W417" s="41"/>
      <c r="Y417" s="41"/>
      <c r="AB417" s="41"/>
      <c r="AD417" s="41"/>
      <c r="AG417" s="41"/>
      <c r="AI417" s="41"/>
      <c r="AL417" s="41"/>
    </row>
    <row r="418" spans="5:38" ht="12.75" x14ac:dyDescent="0.2">
      <c r="E418" s="41"/>
      <c r="H418" s="41"/>
      <c r="J418" s="41"/>
      <c r="M418" s="41"/>
      <c r="O418" s="41"/>
      <c r="R418" s="41"/>
      <c r="T418" s="41"/>
      <c r="W418" s="41"/>
      <c r="Y418" s="41"/>
      <c r="AB418" s="41"/>
      <c r="AD418" s="41"/>
      <c r="AG418" s="41"/>
      <c r="AI418" s="41"/>
      <c r="AL418" s="41"/>
    </row>
    <row r="419" spans="5:38" ht="12.75" x14ac:dyDescent="0.2">
      <c r="E419" s="41"/>
      <c r="H419" s="41"/>
      <c r="J419" s="41"/>
      <c r="M419" s="41"/>
      <c r="O419" s="41"/>
      <c r="R419" s="41"/>
      <c r="T419" s="41"/>
      <c r="W419" s="41"/>
      <c r="Y419" s="41"/>
      <c r="AB419" s="41"/>
      <c r="AD419" s="41"/>
      <c r="AG419" s="41"/>
      <c r="AI419" s="41"/>
      <c r="AL419" s="41"/>
    </row>
    <row r="420" spans="5:38" ht="12.75" x14ac:dyDescent="0.2">
      <c r="E420" s="41"/>
      <c r="H420" s="41"/>
      <c r="J420" s="41"/>
      <c r="M420" s="41"/>
      <c r="O420" s="41"/>
      <c r="R420" s="41"/>
      <c r="T420" s="41"/>
      <c r="W420" s="41"/>
      <c r="Y420" s="41"/>
      <c r="AB420" s="41"/>
      <c r="AD420" s="41"/>
      <c r="AG420" s="41"/>
      <c r="AI420" s="41"/>
      <c r="AL420" s="41"/>
    </row>
    <row r="421" spans="5:38" ht="12.75" x14ac:dyDescent="0.2">
      <c r="E421" s="41"/>
      <c r="H421" s="41"/>
      <c r="J421" s="41"/>
      <c r="M421" s="41"/>
      <c r="O421" s="41"/>
      <c r="R421" s="41"/>
      <c r="T421" s="41"/>
      <c r="W421" s="41"/>
      <c r="Y421" s="41"/>
      <c r="AB421" s="41"/>
      <c r="AD421" s="41"/>
      <c r="AG421" s="41"/>
      <c r="AI421" s="41"/>
      <c r="AL421" s="41"/>
    </row>
    <row r="422" spans="5:38" ht="12.75" x14ac:dyDescent="0.2">
      <c r="E422" s="41"/>
      <c r="H422" s="41"/>
      <c r="J422" s="41"/>
      <c r="M422" s="41"/>
      <c r="O422" s="41"/>
      <c r="R422" s="41"/>
      <c r="T422" s="41"/>
      <c r="W422" s="41"/>
      <c r="Y422" s="41"/>
      <c r="AB422" s="41"/>
      <c r="AD422" s="41"/>
      <c r="AG422" s="41"/>
      <c r="AI422" s="41"/>
      <c r="AL422" s="41"/>
    </row>
    <row r="423" spans="5:38" ht="12.75" x14ac:dyDescent="0.2">
      <c r="E423" s="41"/>
      <c r="H423" s="41"/>
      <c r="J423" s="41"/>
      <c r="M423" s="41"/>
      <c r="O423" s="41"/>
      <c r="R423" s="41"/>
      <c r="T423" s="41"/>
      <c r="W423" s="41"/>
      <c r="Y423" s="41"/>
      <c r="AB423" s="41"/>
      <c r="AD423" s="41"/>
      <c r="AG423" s="41"/>
      <c r="AI423" s="41"/>
      <c r="AL423" s="41"/>
    </row>
    <row r="424" spans="5:38" ht="12.75" x14ac:dyDescent="0.2">
      <c r="E424" s="41"/>
      <c r="H424" s="41"/>
      <c r="J424" s="41"/>
      <c r="M424" s="41"/>
      <c r="O424" s="41"/>
      <c r="R424" s="41"/>
      <c r="T424" s="41"/>
      <c r="W424" s="41"/>
      <c r="Y424" s="41"/>
      <c r="AB424" s="41"/>
      <c r="AD424" s="41"/>
      <c r="AG424" s="41"/>
      <c r="AI424" s="41"/>
      <c r="AL424" s="41"/>
    </row>
    <row r="425" spans="5:38" ht="12.75" x14ac:dyDescent="0.2">
      <c r="E425" s="41"/>
      <c r="H425" s="41"/>
      <c r="J425" s="41"/>
      <c r="M425" s="41"/>
      <c r="O425" s="41"/>
      <c r="R425" s="41"/>
      <c r="T425" s="41"/>
      <c r="W425" s="41"/>
      <c r="Y425" s="41"/>
      <c r="AB425" s="41"/>
      <c r="AD425" s="41"/>
      <c r="AG425" s="41"/>
      <c r="AI425" s="41"/>
      <c r="AL425" s="41"/>
    </row>
    <row r="426" spans="5:38" ht="12.75" x14ac:dyDescent="0.2">
      <c r="E426" s="41"/>
      <c r="H426" s="41"/>
      <c r="J426" s="41"/>
      <c r="M426" s="41"/>
      <c r="O426" s="41"/>
      <c r="R426" s="41"/>
      <c r="T426" s="41"/>
      <c r="W426" s="41"/>
      <c r="Y426" s="41"/>
      <c r="AB426" s="41"/>
      <c r="AD426" s="41"/>
      <c r="AG426" s="41"/>
      <c r="AI426" s="41"/>
      <c r="AL426" s="41"/>
    </row>
    <row r="427" spans="5:38" ht="12.75" x14ac:dyDescent="0.2">
      <c r="E427" s="41"/>
      <c r="H427" s="41"/>
      <c r="J427" s="41"/>
      <c r="M427" s="41"/>
      <c r="O427" s="41"/>
      <c r="R427" s="41"/>
      <c r="T427" s="41"/>
      <c r="W427" s="41"/>
      <c r="Y427" s="41"/>
      <c r="AB427" s="41"/>
      <c r="AD427" s="41"/>
      <c r="AG427" s="41"/>
      <c r="AI427" s="41"/>
      <c r="AL427" s="41"/>
    </row>
    <row r="428" spans="5:38" ht="12.75" x14ac:dyDescent="0.2">
      <c r="E428" s="41"/>
      <c r="H428" s="41"/>
      <c r="J428" s="41"/>
      <c r="M428" s="41"/>
      <c r="O428" s="41"/>
      <c r="R428" s="41"/>
      <c r="T428" s="41"/>
      <c r="W428" s="41"/>
      <c r="Y428" s="41"/>
      <c r="AB428" s="41"/>
      <c r="AD428" s="41"/>
      <c r="AG428" s="41"/>
      <c r="AI428" s="41"/>
      <c r="AL428" s="41"/>
    </row>
    <row r="429" spans="5:38" ht="12.75" x14ac:dyDescent="0.2">
      <c r="E429" s="41"/>
      <c r="H429" s="41"/>
      <c r="J429" s="41"/>
      <c r="M429" s="41"/>
      <c r="O429" s="41"/>
      <c r="R429" s="41"/>
      <c r="T429" s="41"/>
      <c r="W429" s="41"/>
      <c r="Y429" s="41"/>
      <c r="AB429" s="41"/>
      <c r="AD429" s="41"/>
      <c r="AG429" s="41"/>
      <c r="AI429" s="41"/>
      <c r="AL429" s="41"/>
    </row>
    <row r="430" spans="5:38" ht="12.75" x14ac:dyDescent="0.2">
      <c r="E430" s="41"/>
      <c r="H430" s="41"/>
      <c r="J430" s="41"/>
      <c r="M430" s="41"/>
      <c r="O430" s="41"/>
      <c r="R430" s="41"/>
      <c r="T430" s="41"/>
      <c r="W430" s="41"/>
      <c r="Y430" s="41"/>
      <c r="AB430" s="41"/>
      <c r="AD430" s="41"/>
      <c r="AG430" s="41"/>
      <c r="AI430" s="41"/>
      <c r="AL430" s="41"/>
    </row>
    <row r="431" spans="5:38" ht="12.75" x14ac:dyDescent="0.2">
      <c r="E431" s="41"/>
      <c r="H431" s="41"/>
      <c r="J431" s="41"/>
      <c r="M431" s="41"/>
      <c r="O431" s="41"/>
      <c r="R431" s="41"/>
      <c r="T431" s="41"/>
      <c r="W431" s="41"/>
      <c r="Y431" s="41"/>
      <c r="AB431" s="41"/>
      <c r="AD431" s="41"/>
      <c r="AG431" s="41"/>
      <c r="AI431" s="41"/>
      <c r="AL431" s="41"/>
    </row>
    <row r="432" spans="5:38" ht="12.75" x14ac:dyDescent="0.2">
      <c r="E432" s="41"/>
      <c r="H432" s="41"/>
      <c r="J432" s="41"/>
      <c r="M432" s="41"/>
      <c r="O432" s="41"/>
      <c r="R432" s="41"/>
      <c r="T432" s="41"/>
      <c r="W432" s="41"/>
      <c r="Y432" s="41"/>
      <c r="AB432" s="41"/>
      <c r="AD432" s="41"/>
      <c r="AG432" s="41"/>
      <c r="AI432" s="41"/>
      <c r="AL432" s="41"/>
    </row>
    <row r="433" spans="5:38" ht="12.75" x14ac:dyDescent="0.2">
      <c r="E433" s="41"/>
      <c r="H433" s="41"/>
      <c r="J433" s="41"/>
      <c r="M433" s="41"/>
      <c r="O433" s="41"/>
      <c r="R433" s="41"/>
      <c r="T433" s="41"/>
      <c r="W433" s="41"/>
      <c r="Y433" s="41"/>
      <c r="AB433" s="41"/>
      <c r="AD433" s="41"/>
      <c r="AG433" s="41"/>
      <c r="AI433" s="41"/>
      <c r="AL433" s="41"/>
    </row>
    <row r="434" spans="5:38" ht="12.75" x14ac:dyDescent="0.2">
      <c r="E434" s="41"/>
      <c r="H434" s="41"/>
      <c r="J434" s="41"/>
      <c r="M434" s="41"/>
      <c r="O434" s="41"/>
      <c r="R434" s="41"/>
      <c r="T434" s="41"/>
      <c r="W434" s="41"/>
      <c r="Y434" s="41"/>
      <c r="AB434" s="41"/>
      <c r="AD434" s="41"/>
      <c r="AG434" s="41"/>
      <c r="AI434" s="41"/>
      <c r="AL434" s="41"/>
    </row>
    <row r="435" spans="5:38" ht="12.75" x14ac:dyDescent="0.2">
      <c r="E435" s="41"/>
      <c r="H435" s="41"/>
      <c r="J435" s="41"/>
      <c r="M435" s="41"/>
      <c r="O435" s="41"/>
      <c r="R435" s="41"/>
      <c r="T435" s="41"/>
      <c r="W435" s="41"/>
      <c r="Y435" s="41"/>
      <c r="AB435" s="41"/>
      <c r="AD435" s="41"/>
      <c r="AG435" s="41"/>
      <c r="AI435" s="41"/>
      <c r="AL435" s="41"/>
    </row>
    <row r="436" spans="5:38" ht="12.75" x14ac:dyDescent="0.2">
      <c r="E436" s="41"/>
      <c r="H436" s="41"/>
      <c r="J436" s="41"/>
      <c r="M436" s="41"/>
      <c r="O436" s="41"/>
      <c r="R436" s="41"/>
      <c r="T436" s="41"/>
      <c r="W436" s="41"/>
      <c r="Y436" s="41"/>
      <c r="AB436" s="41"/>
      <c r="AD436" s="41"/>
      <c r="AG436" s="41"/>
      <c r="AI436" s="41"/>
      <c r="AL436" s="41"/>
    </row>
    <row r="437" spans="5:38" ht="12.75" x14ac:dyDescent="0.2">
      <c r="E437" s="41"/>
      <c r="H437" s="41"/>
      <c r="J437" s="41"/>
      <c r="M437" s="41"/>
      <c r="O437" s="41"/>
      <c r="R437" s="41"/>
      <c r="T437" s="41"/>
      <c r="W437" s="41"/>
      <c r="Y437" s="41"/>
      <c r="AB437" s="41"/>
      <c r="AD437" s="41"/>
      <c r="AG437" s="41"/>
      <c r="AI437" s="41"/>
      <c r="AL437" s="41"/>
    </row>
    <row r="438" spans="5:38" ht="12.75" x14ac:dyDescent="0.2">
      <c r="E438" s="41"/>
      <c r="H438" s="41"/>
      <c r="J438" s="41"/>
      <c r="M438" s="41"/>
      <c r="O438" s="41"/>
      <c r="R438" s="41"/>
      <c r="T438" s="41"/>
      <c r="W438" s="41"/>
      <c r="Y438" s="41"/>
      <c r="AB438" s="41"/>
      <c r="AD438" s="41"/>
      <c r="AG438" s="41"/>
      <c r="AI438" s="41"/>
      <c r="AL438" s="41"/>
    </row>
    <row r="439" spans="5:38" ht="12.75" x14ac:dyDescent="0.2">
      <c r="E439" s="41"/>
      <c r="H439" s="41"/>
      <c r="J439" s="41"/>
      <c r="M439" s="41"/>
      <c r="O439" s="41"/>
      <c r="R439" s="41"/>
      <c r="T439" s="41"/>
      <c r="W439" s="41"/>
      <c r="Y439" s="41"/>
      <c r="AB439" s="41"/>
      <c r="AD439" s="41"/>
      <c r="AG439" s="41"/>
      <c r="AI439" s="41"/>
      <c r="AL439" s="41"/>
    </row>
    <row r="440" spans="5:38" ht="12.75" x14ac:dyDescent="0.2">
      <c r="E440" s="41"/>
      <c r="H440" s="41"/>
      <c r="J440" s="41"/>
      <c r="M440" s="41"/>
      <c r="O440" s="41"/>
      <c r="R440" s="41"/>
      <c r="T440" s="41"/>
      <c r="W440" s="41"/>
      <c r="Y440" s="41"/>
      <c r="AB440" s="41"/>
      <c r="AD440" s="41"/>
      <c r="AG440" s="41"/>
      <c r="AI440" s="41"/>
      <c r="AL440" s="41"/>
    </row>
    <row r="441" spans="5:38" ht="12.75" x14ac:dyDescent="0.2">
      <c r="E441" s="41"/>
      <c r="H441" s="41"/>
      <c r="J441" s="41"/>
      <c r="M441" s="41"/>
      <c r="O441" s="41"/>
      <c r="R441" s="41"/>
      <c r="T441" s="41"/>
      <c r="W441" s="41"/>
      <c r="Y441" s="41"/>
      <c r="AB441" s="41"/>
      <c r="AD441" s="41"/>
      <c r="AG441" s="41"/>
      <c r="AI441" s="41"/>
      <c r="AL441" s="41"/>
    </row>
    <row r="442" spans="5:38" ht="12.75" x14ac:dyDescent="0.2">
      <c r="E442" s="41"/>
      <c r="H442" s="41"/>
      <c r="J442" s="41"/>
      <c r="M442" s="41"/>
      <c r="O442" s="41"/>
      <c r="R442" s="41"/>
      <c r="T442" s="41"/>
      <c r="W442" s="41"/>
      <c r="Y442" s="41"/>
      <c r="AB442" s="41"/>
      <c r="AD442" s="41"/>
      <c r="AG442" s="41"/>
      <c r="AI442" s="41"/>
      <c r="AL442" s="41"/>
    </row>
    <row r="443" spans="5:38" ht="12.75" x14ac:dyDescent="0.2">
      <c r="E443" s="41"/>
      <c r="H443" s="41"/>
      <c r="J443" s="41"/>
      <c r="M443" s="41"/>
      <c r="O443" s="41"/>
      <c r="R443" s="41"/>
      <c r="T443" s="41"/>
      <c r="W443" s="41"/>
      <c r="Y443" s="41"/>
      <c r="AB443" s="41"/>
      <c r="AD443" s="41"/>
      <c r="AG443" s="41"/>
      <c r="AI443" s="41"/>
      <c r="AL443" s="41"/>
    </row>
    <row r="444" spans="5:38" ht="12.75" x14ac:dyDescent="0.2">
      <c r="E444" s="41"/>
      <c r="H444" s="41"/>
      <c r="J444" s="41"/>
      <c r="M444" s="41"/>
      <c r="O444" s="41"/>
      <c r="R444" s="41"/>
      <c r="T444" s="41"/>
      <c r="W444" s="41"/>
      <c r="Y444" s="41"/>
      <c r="AB444" s="41"/>
      <c r="AD444" s="41"/>
      <c r="AG444" s="41"/>
      <c r="AI444" s="41"/>
      <c r="AL444" s="41"/>
    </row>
    <row r="445" spans="5:38" ht="12.75" x14ac:dyDescent="0.2">
      <c r="E445" s="41"/>
      <c r="H445" s="41"/>
      <c r="J445" s="41"/>
      <c r="M445" s="41"/>
      <c r="O445" s="41"/>
      <c r="R445" s="41"/>
      <c r="T445" s="41"/>
      <c r="W445" s="41"/>
      <c r="Y445" s="41"/>
      <c r="AB445" s="41"/>
      <c r="AD445" s="41"/>
      <c r="AG445" s="41"/>
      <c r="AI445" s="41"/>
      <c r="AL445" s="41"/>
    </row>
    <row r="446" spans="5:38" ht="12.75" x14ac:dyDescent="0.2">
      <c r="E446" s="41"/>
      <c r="H446" s="41"/>
      <c r="J446" s="41"/>
      <c r="M446" s="41"/>
      <c r="O446" s="41"/>
      <c r="R446" s="41"/>
      <c r="T446" s="41"/>
      <c r="W446" s="41"/>
      <c r="Y446" s="41"/>
      <c r="AB446" s="41"/>
      <c r="AD446" s="41"/>
      <c r="AG446" s="41"/>
      <c r="AI446" s="41"/>
      <c r="AL446" s="41"/>
    </row>
    <row r="447" spans="5:38" ht="12.75" x14ac:dyDescent="0.2">
      <c r="E447" s="41"/>
      <c r="H447" s="41"/>
      <c r="J447" s="41"/>
      <c r="M447" s="41"/>
      <c r="O447" s="41"/>
      <c r="R447" s="41"/>
      <c r="T447" s="41"/>
      <c r="W447" s="41"/>
      <c r="Y447" s="41"/>
      <c r="AB447" s="41"/>
      <c r="AD447" s="41"/>
      <c r="AG447" s="41"/>
      <c r="AI447" s="41"/>
      <c r="AL447" s="41"/>
    </row>
    <row r="448" spans="5:38" ht="12.75" x14ac:dyDescent="0.2">
      <c r="E448" s="41"/>
      <c r="H448" s="41"/>
      <c r="J448" s="41"/>
      <c r="M448" s="41"/>
      <c r="O448" s="41"/>
      <c r="R448" s="41"/>
      <c r="T448" s="41"/>
      <c r="W448" s="41"/>
      <c r="Y448" s="41"/>
      <c r="AB448" s="41"/>
      <c r="AD448" s="41"/>
      <c r="AG448" s="41"/>
      <c r="AI448" s="41"/>
      <c r="AL448" s="41"/>
    </row>
    <row r="449" spans="5:38" ht="12.75" x14ac:dyDescent="0.2">
      <c r="E449" s="41"/>
      <c r="H449" s="41"/>
      <c r="J449" s="41"/>
      <c r="M449" s="41"/>
      <c r="O449" s="41"/>
      <c r="R449" s="41"/>
      <c r="T449" s="41"/>
      <c r="W449" s="41"/>
      <c r="Y449" s="41"/>
      <c r="AB449" s="41"/>
      <c r="AD449" s="41"/>
      <c r="AG449" s="41"/>
      <c r="AI449" s="41"/>
      <c r="AL449" s="41"/>
    </row>
    <row r="450" spans="5:38" ht="12.75" x14ac:dyDescent="0.2">
      <c r="E450" s="41"/>
      <c r="H450" s="41"/>
      <c r="J450" s="41"/>
      <c r="M450" s="41"/>
      <c r="O450" s="41"/>
      <c r="R450" s="41"/>
      <c r="T450" s="41"/>
      <c r="W450" s="41"/>
      <c r="Y450" s="41"/>
      <c r="AB450" s="41"/>
      <c r="AD450" s="41"/>
      <c r="AG450" s="41"/>
      <c r="AI450" s="41"/>
      <c r="AL450" s="41"/>
    </row>
    <row r="451" spans="5:38" ht="12.75" x14ac:dyDescent="0.2">
      <c r="E451" s="41"/>
      <c r="H451" s="41"/>
      <c r="J451" s="41"/>
      <c r="M451" s="41"/>
      <c r="O451" s="41"/>
      <c r="R451" s="41"/>
      <c r="T451" s="41"/>
      <c r="W451" s="41"/>
      <c r="Y451" s="41"/>
      <c r="AB451" s="41"/>
      <c r="AD451" s="41"/>
      <c r="AG451" s="41"/>
      <c r="AI451" s="41"/>
      <c r="AL451" s="41"/>
    </row>
    <row r="452" spans="5:38" ht="12.75" x14ac:dyDescent="0.2">
      <c r="E452" s="41"/>
      <c r="H452" s="41"/>
      <c r="J452" s="41"/>
      <c r="M452" s="41"/>
      <c r="O452" s="41"/>
      <c r="R452" s="41"/>
      <c r="T452" s="41"/>
      <c r="W452" s="41"/>
      <c r="Y452" s="41"/>
      <c r="AB452" s="41"/>
      <c r="AD452" s="41"/>
      <c r="AG452" s="41"/>
      <c r="AI452" s="41"/>
      <c r="AL452" s="41"/>
    </row>
    <row r="453" spans="5:38" ht="12.75" x14ac:dyDescent="0.2">
      <c r="E453" s="41"/>
      <c r="H453" s="41"/>
      <c r="J453" s="41"/>
      <c r="M453" s="41"/>
      <c r="O453" s="41"/>
      <c r="R453" s="41"/>
      <c r="T453" s="41"/>
      <c r="W453" s="41"/>
      <c r="Y453" s="41"/>
      <c r="AB453" s="41"/>
      <c r="AD453" s="41"/>
      <c r="AG453" s="41"/>
      <c r="AI453" s="41"/>
      <c r="AL453" s="41"/>
    </row>
    <row r="454" spans="5:38" ht="12.75" x14ac:dyDescent="0.2">
      <c r="E454" s="41"/>
      <c r="H454" s="41"/>
      <c r="J454" s="41"/>
      <c r="M454" s="41"/>
      <c r="O454" s="41"/>
      <c r="R454" s="41"/>
      <c r="T454" s="41"/>
      <c r="W454" s="41"/>
      <c r="Y454" s="41"/>
      <c r="AB454" s="41"/>
      <c r="AD454" s="41"/>
      <c r="AG454" s="41"/>
      <c r="AI454" s="41"/>
      <c r="AL454" s="41"/>
    </row>
    <row r="455" spans="5:38" ht="12.75" x14ac:dyDescent="0.2">
      <c r="E455" s="41"/>
      <c r="H455" s="41"/>
      <c r="J455" s="41"/>
      <c r="M455" s="41"/>
      <c r="O455" s="41"/>
      <c r="R455" s="41"/>
      <c r="T455" s="41"/>
      <c r="W455" s="41"/>
      <c r="Y455" s="41"/>
      <c r="AB455" s="41"/>
      <c r="AD455" s="41"/>
      <c r="AG455" s="41"/>
      <c r="AI455" s="41"/>
      <c r="AL455" s="41"/>
    </row>
    <row r="456" spans="5:38" ht="12.75" x14ac:dyDescent="0.2">
      <c r="E456" s="41"/>
      <c r="H456" s="41"/>
      <c r="J456" s="41"/>
      <c r="M456" s="41"/>
      <c r="O456" s="41"/>
      <c r="R456" s="41"/>
      <c r="T456" s="41"/>
      <c r="W456" s="41"/>
      <c r="Y456" s="41"/>
      <c r="AB456" s="41"/>
      <c r="AD456" s="41"/>
      <c r="AG456" s="41"/>
      <c r="AI456" s="41"/>
      <c r="AL456" s="41"/>
    </row>
    <row r="457" spans="5:38" ht="12.75" x14ac:dyDescent="0.2">
      <c r="E457" s="41"/>
      <c r="H457" s="41"/>
      <c r="J457" s="41"/>
      <c r="M457" s="41"/>
      <c r="O457" s="41"/>
      <c r="R457" s="41"/>
      <c r="T457" s="41"/>
      <c r="W457" s="41"/>
      <c r="Y457" s="41"/>
      <c r="AB457" s="41"/>
      <c r="AD457" s="41"/>
      <c r="AG457" s="41"/>
      <c r="AI457" s="41"/>
      <c r="AL457" s="41"/>
    </row>
    <row r="458" spans="5:38" ht="12.75" x14ac:dyDescent="0.2">
      <c r="E458" s="41"/>
      <c r="H458" s="41"/>
      <c r="J458" s="41"/>
      <c r="M458" s="41"/>
      <c r="O458" s="41"/>
      <c r="R458" s="41"/>
      <c r="T458" s="41"/>
      <c r="W458" s="41"/>
      <c r="Y458" s="41"/>
      <c r="AB458" s="41"/>
      <c r="AD458" s="41"/>
      <c r="AG458" s="41"/>
      <c r="AI458" s="41"/>
      <c r="AL458" s="41"/>
    </row>
    <row r="459" spans="5:38" ht="12.75" x14ac:dyDescent="0.2">
      <c r="E459" s="41"/>
      <c r="H459" s="41"/>
      <c r="J459" s="41"/>
      <c r="M459" s="41"/>
      <c r="O459" s="41"/>
      <c r="R459" s="41"/>
      <c r="T459" s="41"/>
      <c r="W459" s="41"/>
      <c r="Y459" s="41"/>
      <c r="AB459" s="41"/>
      <c r="AD459" s="41"/>
      <c r="AG459" s="41"/>
      <c r="AI459" s="41"/>
      <c r="AL459" s="41"/>
    </row>
    <row r="460" spans="5:38" ht="12.75" x14ac:dyDescent="0.2">
      <c r="E460" s="41"/>
      <c r="H460" s="41"/>
      <c r="J460" s="41"/>
      <c r="M460" s="41"/>
      <c r="O460" s="41"/>
      <c r="R460" s="41"/>
      <c r="T460" s="41"/>
      <c r="W460" s="41"/>
      <c r="Y460" s="41"/>
      <c r="AB460" s="41"/>
      <c r="AD460" s="41"/>
      <c r="AG460" s="41"/>
      <c r="AI460" s="41"/>
      <c r="AL460" s="41"/>
    </row>
    <row r="461" spans="5:38" ht="12.75" x14ac:dyDescent="0.2">
      <c r="E461" s="41"/>
      <c r="H461" s="41"/>
      <c r="J461" s="41"/>
      <c r="M461" s="41"/>
      <c r="O461" s="41"/>
      <c r="R461" s="41"/>
      <c r="T461" s="41"/>
      <c r="W461" s="41"/>
      <c r="Y461" s="41"/>
      <c r="AB461" s="41"/>
      <c r="AD461" s="41"/>
      <c r="AG461" s="41"/>
      <c r="AI461" s="41"/>
      <c r="AL461" s="41"/>
    </row>
    <row r="462" spans="5:38" ht="12.75" x14ac:dyDescent="0.2">
      <c r="E462" s="41"/>
      <c r="H462" s="41"/>
      <c r="J462" s="41"/>
      <c r="M462" s="41"/>
      <c r="O462" s="41"/>
      <c r="R462" s="41"/>
      <c r="T462" s="41"/>
      <c r="W462" s="41"/>
      <c r="Y462" s="41"/>
      <c r="AB462" s="41"/>
      <c r="AD462" s="41"/>
      <c r="AG462" s="41"/>
      <c r="AI462" s="41"/>
      <c r="AL462" s="41"/>
    </row>
    <row r="463" spans="5:38" ht="12.75" x14ac:dyDescent="0.2">
      <c r="E463" s="41"/>
      <c r="H463" s="41"/>
      <c r="J463" s="41"/>
      <c r="M463" s="41"/>
      <c r="O463" s="41"/>
      <c r="R463" s="41"/>
      <c r="T463" s="41"/>
      <c r="W463" s="41"/>
      <c r="Y463" s="41"/>
      <c r="AB463" s="41"/>
      <c r="AD463" s="41"/>
      <c r="AG463" s="41"/>
      <c r="AI463" s="41"/>
      <c r="AL463" s="41"/>
    </row>
    <row r="464" spans="5:38" ht="12.75" x14ac:dyDescent="0.2">
      <c r="E464" s="41"/>
      <c r="H464" s="41"/>
      <c r="J464" s="41"/>
      <c r="M464" s="41"/>
      <c r="O464" s="41"/>
      <c r="R464" s="41"/>
      <c r="T464" s="41"/>
      <c r="W464" s="41"/>
      <c r="Y464" s="41"/>
      <c r="AB464" s="41"/>
      <c r="AD464" s="41"/>
      <c r="AG464" s="41"/>
      <c r="AI464" s="41"/>
      <c r="AL464" s="41"/>
    </row>
    <row r="465" spans="5:38" ht="12.75" x14ac:dyDescent="0.2">
      <c r="E465" s="41"/>
      <c r="H465" s="41"/>
      <c r="J465" s="41"/>
      <c r="M465" s="41"/>
      <c r="O465" s="41"/>
      <c r="R465" s="41"/>
      <c r="T465" s="41"/>
      <c r="W465" s="41"/>
      <c r="Y465" s="41"/>
      <c r="AB465" s="41"/>
      <c r="AD465" s="41"/>
      <c r="AG465" s="41"/>
      <c r="AI465" s="41"/>
      <c r="AL465" s="41"/>
    </row>
    <row r="466" spans="5:38" ht="12.75" x14ac:dyDescent="0.2">
      <c r="E466" s="41"/>
      <c r="H466" s="41"/>
      <c r="J466" s="41"/>
      <c r="M466" s="41"/>
      <c r="O466" s="41"/>
      <c r="R466" s="41"/>
      <c r="T466" s="41"/>
      <c r="W466" s="41"/>
      <c r="Y466" s="41"/>
      <c r="AB466" s="41"/>
      <c r="AD466" s="41"/>
      <c r="AG466" s="41"/>
      <c r="AI466" s="41"/>
      <c r="AL466" s="41"/>
    </row>
    <row r="467" spans="5:38" ht="12.75" x14ac:dyDescent="0.2">
      <c r="E467" s="41"/>
      <c r="H467" s="41"/>
      <c r="J467" s="41"/>
      <c r="M467" s="41"/>
      <c r="O467" s="41"/>
      <c r="R467" s="41"/>
      <c r="T467" s="41"/>
      <c r="W467" s="41"/>
      <c r="Y467" s="41"/>
      <c r="AB467" s="41"/>
      <c r="AD467" s="41"/>
      <c r="AG467" s="41"/>
      <c r="AI467" s="41"/>
      <c r="AL467" s="41"/>
    </row>
    <row r="468" spans="5:38" ht="12.75" x14ac:dyDescent="0.2">
      <c r="E468" s="41"/>
      <c r="H468" s="41"/>
      <c r="J468" s="41"/>
      <c r="M468" s="41"/>
      <c r="O468" s="41"/>
      <c r="R468" s="41"/>
      <c r="T468" s="41"/>
      <c r="W468" s="41"/>
      <c r="Y468" s="41"/>
      <c r="AB468" s="41"/>
      <c r="AD468" s="41"/>
      <c r="AG468" s="41"/>
      <c r="AI468" s="41"/>
      <c r="AL468" s="41"/>
    </row>
    <row r="469" spans="5:38" ht="12.75" x14ac:dyDescent="0.2">
      <c r="E469" s="41"/>
      <c r="H469" s="41"/>
      <c r="J469" s="41"/>
      <c r="M469" s="41"/>
      <c r="O469" s="41"/>
      <c r="R469" s="41"/>
      <c r="T469" s="41"/>
      <c r="W469" s="41"/>
      <c r="Y469" s="41"/>
      <c r="AB469" s="41"/>
      <c r="AD469" s="41"/>
      <c r="AG469" s="41"/>
      <c r="AI469" s="41"/>
      <c r="AL469" s="41"/>
    </row>
    <row r="470" spans="5:38" ht="12.75" x14ac:dyDescent="0.2">
      <c r="E470" s="41"/>
      <c r="H470" s="41"/>
      <c r="J470" s="41"/>
      <c r="M470" s="41"/>
      <c r="O470" s="41"/>
      <c r="R470" s="41"/>
      <c r="T470" s="41"/>
      <c r="W470" s="41"/>
      <c r="Y470" s="41"/>
      <c r="AB470" s="41"/>
      <c r="AD470" s="41"/>
      <c r="AG470" s="41"/>
      <c r="AI470" s="41"/>
      <c r="AL470" s="41"/>
    </row>
    <row r="471" spans="5:38" ht="12.75" x14ac:dyDescent="0.2">
      <c r="E471" s="41"/>
      <c r="H471" s="41"/>
      <c r="J471" s="41"/>
      <c r="M471" s="41"/>
      <c r="O471" s="41"/>
      <c r="R471" s="41"/>
      <c r="T471" s="41"/>
      <c r="W471" s="41"/>
      <c r="Y471" s="41"/>
      <c r="AB471" s="41"/>
      <c r="AD471" s="41"/>
      <c r="AG471" s="41"/>
      <c r="AI471" s="41"/>
      <c r="AL471" s="41"/>
    </row>
    <row r="472" spans="5:38" ht="12.75" x14ac:dyDescent="0.2">
      <c r="E472" s="41"/>
      <c r="H472" s="41"/>
      <c r="J472" s="41"/>
      <c r="M472" s="41"/>
      <c r="O472" s="41"/>
      <c r="R472" s="41"/>
      <c r="T472" s="41"/>
      <c r="W472" s="41"/>
      <c r="Y472" s="41"/>
      <c r="AB472" s="41"/>
      <c r="AD472" s="41"/>
      <c r="AG472" s="41"/>
      <c r="AI472" s="41"/>
      <c r="AL472" s="41"/>
    </row>
    <row r="473" spans="5:38" ht="12.75" x14ac:dyDescent="0.2">
      <c r="E473" s="41"/>
      <c r="H473" s="41"/>
      <c r="J473" s="41"/>
      <c r="M473" s="41"/>
      <c r="O473" s="41"/>
      <c r="R473" s="41"/>
      <c r="T473" s="41"/>
      <c r="W473" s="41"/>
      <c r="Y473" s="41"/>
      <c r="AB473" s="41"/>
      <c r="AD473" s="41"/>
      <c r="AG473" s="41"/>
      <c r="AI473" s="41"/>
      <c r="AL473" s="41"/>
    </row>
    <row r="474" spans="5:38" ht="12.75" x14ac:dyDescent="0.2">
      <c r="E474" s="41"/>
      <c r="H474" s="41"/>
      <c r="J474" s="41"/>
      <c r="M474" s="41"/>
      <c r="O474" s="41"/>
      <c r="R474" s="41"/>
      <c r="T474" s="41"/>
      <c r="W474" s="41"/>
      <c r="Y474" s="41"/>
      <c r="AB474" s="41"/>
      <c r="AD474" s="41"/>
      <c r="AG474" s="41"/>
      <c r="AI474" s="41"/>
      <c r="AL474" s="41"/>
    </row>
    <row r="475" spans="5:38" ht="12.75" x14ac:dyDescent="0.2">
      <c r="E475" s="41"/>
      <c r="H475" s="41"/>
      <c r="J475" s="41"/>
      <c r="M475" s="41"/>
      <c r="O475" s="41"/>
      <c r="R475" s="41"/>
      <c r="T475" s="41"/>
      <c r="W475" s="41"/>
      <c r="Y475" s="41"/>
      <c r="AB475" s="41"/>
      <c r="AD475" s="41"/>
      <c r="AG475" s="41"/>
      <c r="AI475" s="41"/>
      <c r="AL475" s="41"/>
    </row>
    <row r="476" spans="5:38" ht="12.75" x14ac:dyDescent="0.2">
      <c r="E476" s="41"/>
      <c r="H476" s="41"/>
      <c r="J476" s="41"/>
      <c r="M476" s="41"/>
      <c r="O476" s="41"/>
      <c r="R476" s="41"/>
      <c r="T476" s="41"/>
      <c r="W476" s="41"/>
      <c r="Y476" s="41"/>
      <c r="AB476" s="41"/>
      <c r="AD476" s="41"/>
      <c r="AG476" s="41"/>
      <c r="AI476" s="41"/>
      <c r="AL476" s="41"/>
    </row>
    <row r="477" spans="5:38" ht="12.75" x14ac:dyDescent="0.2">
      <c r="E477" s="41"/>
      <c r="H477" s="41"/>
      <c r="J477" s="41"/>
      <c r="M477" s="41"/>
      <c r="O477" s="41"/>
      <c r="R477" s="41"/>
      <c r="T477" s="41"/>
      <c r="W477" s="41"/>
      <c r="Y477" s="41"/>
      <c r="AB477" s="41"/>
      <c r="AD477" s="41"/>
      <c r="AG477" s="41"/>
      <c r="AI477" s="41"/>
      <c r="AL477" s="41"/>
    </row>
    <row r="478" spans="5:38" ht="12.75" x14ac:dyDescent="0.2">
      <c r="E478" s="41"/>
      <c r="H478" s="41"/>
      <c r="J478" s="41"/>
      <c r="M478" s="41"/>
      <c r="O478" s="41"/>
      <c r="R478" s="41"/>
      <c r="T478" s="41"/>
      <c r="W478" s="41"/>
      <c r="Y478" s="41"/>
      <c r="AB478" s="41"/>
      <c r="AD478" s="41"/>
      <c r="AG478" s="41"/>
      <c r="AI478" s="41"/>
      <c r="AL478" s="41"/>
    </row>
    <row r="479" spans="5:38" ht="12.75" x14ac:dyDescent="0.2">
      <c r="E479" s="41"/>
      <c r="H479" s="41"/>
      <c r="J479" s="41"/>
      <c r="M479" s="41"/>
      <c r="O479" s="41"/>
      <c r="R479" s="41"/>
      <c r="T479" s="41"/>
      <c r="W479" s="41"/>
      <c r="Y479" s="41"/>
      <c r="AB479" s="41"/>
      <c r="AD479" s="41"/>
      <c r="AG479" s="41"/>
      <c r="AI479" s="41"/>
      <c r="AL479" s="41"/>
    </row>
    <row r="480" spans="5:38" ht="12.75" x14ac:dyDescent="0.2">
      <c r="E480" s="41"/>
      <c r="H480" s="41"/>
      <c r="J480" s="41"/>
      <c r="M480" s="41"/>
      <c r="O480" s="41"/>
      <c r="R480" s="41"/>
      <c r="T480" s="41"/>
      <c r="W480" s="41"/>
      <c r="Y480" s="41"/>
      <c r="AB480" s="41"/>
      <c r="AD480" s="41"/>
      <c r="AG480" s="41"/>
      <c r="AI480" s="41"/>
      <c r="AL480" s="41"/>
    </row>
    <row r="481" spans="5:38" ht="12.75" x14ac:dyDescent="0.2">
      <c r="E481" s="41"/>
      <c r="H481" s="41"/>
      <c r="J481" s="41"/>
      <c r="M481" s="41"/>
      <c r="O481" s="41"/>
      <c r="R481" s="41"/>
      <c r="T481" s="41"/>
      <c r="W481" s="41"/>
      <c r="Y481" s="41"/>
      <c r="AB481" s="41"/>
      <c r="AD481" s="41"/>
      <c r="AG481" s="41"/>
      <c r="AI481" s="41"/>
      <c r="AL481" s="41"/>
    </row>
    <row r="482" spans="5:38" ht="12.75" x14ac:dyDescent="0.2">
      <c r="E482" s="41"/>
      <c r="H482" s="41"/>
      <c r="J482" s="41"/>
      <c r="M482" s="41"/>
      <c r="O482" s="41"/>
      <c r="R482" s="41"/>
      <c r="T482" s="41"/>
      <c r="W482" s="41"/>
      <c r="Y482" s="41"/>
      <c r="AB482" s="41"/>
      <c r="AD482" s="41"/>
      <c r="AG482" s="41"/>
      <c r="AI482" s="41"/>
      <c r="AL482" s="41"/>
    </row>
    <row r="483" spans="5:38" ht="12.75" x14ac:dyDescent="0.2">
      <c r="E483" s="41"/>
      <c r="H483" s="41"/>
      <c r="J483" s="41"/>
      <c r="M483" s="41"/>
      <c r="O483" s="41"/>
      <c r="R483" s="41"/>
      <c r="T483" s="41"/>
      <c r="W483" s="41"/>
      <c r="Y483" s="41"/>
      <c r="AB483" s="41"/>
      <c r="AD483" s="41"/>
      <c r="AG483" s="41"/>
      <c r="AI483" s="41"/>
      <c r="AL483" s="41"/>
    </row>
    <row r="484" spans="5:38" ht="12.75" x14ac:dyDescent="0.2">
      <c r="E484" s="41"/>
      <c r="H484" s="41"/>
      <c r="J484" s="41"/>
      <c r="M484" s="41"/>
      <c r="O484" s="41"/>
      <c r="R484" s="41"/>
      <c r="T484" s="41"/>
      <c r="W484" s="41"/>
      <c r="Y484" s="41"/>
      <c r="AB484" s="41"/>
      <c r="AD484" s="41"/>
      <c r="AG484" s="41"/>
      <c r="AI484" s="41"/>
      <c r="AL484" s="41"/>
    </row>
    <row r="485" spans="5:38" ht="12.75" x14ac:dyDescent="0.2">
      <c r="E485" s="41"/>
      <c r="H485" s="41"/>
      <c r="J485" s="41"/>
      <c r="M485" s="41"/>
      <c r="O485" s="41"/>
      <c r="R485" s="41"/>
      <c r="T485" s="41"/>
      <c r="W485" s="41"/>
      <c r="Y485" s="41"/>
      <c r="AB485" s="41"/>
      <c r="AD485" s="41"/>
      <c r="AG485" s="41"/>
      <c r="AI485" s="41"/>
      <c r="AL485" s="41"/>
    </row>
    <row r="486" spans="5:38" ht="12.75" x14ac:dyDescent="0.2">
      <c r="E486" s="41"/>
      <c r="H486" s="41"/>
      <c r="J486" s="41"/>
      <c r="M486" s="41"/>
      <c r="O486" s="41"/>
      <c r="R486" s="41"/>
      <c r="T486" s="41"/>
      <c r="W486" s="41"/>
      <c r="Y486" s="41"/>
      <c r="AB486" s="41"/>
      <c r="AD486" s="41"/>
      <c r="AG486" s="41"/>
      <c r="AI486" s="41"/>
      <c r="AL486" s="41"/>
    </row>
    <row r="487" spans="5:38" ht="12.75" x14ac:dyDescent="0.2">
      <c r="E487" s="41"/>
      <c r="H487" s="41"/>
      <c r="J487" s="41"/>
      <c r="M487" s="41"/>
      <c r="O487" s="41"/>
      <c r="R487" s="41"/>
      <c r="T487" s="41"/>
      <c r="W487" s="41"/>
      <c r="Y487" s="41"/>
      <c r="AB487" s="41"/>
      <c r="AD487" s="41"/>
      <c r="AG487" s="41"/>
      <c r="AI487" s="41"/>
      <c r="AL487" s="41"/>
    </row>
    <row r="488" spans="5:38" ht="12.75" x14ac:dyDescent="0.2">
      <c r="E488" s="41"/>
      <c r="H488" s="41"/>
      <c r="J488" s="41"/>
      <c r="M488" s="41"/>
      <c r="O488" s="41"/>
      <c r="R488" s="41"/>
      <c r="T488" s="41"/>
      <c r="W488" s="41"/>
      <c r="Y488" s="41"/>
      <c r="AB488" s="41"/>
      <c r="AD488" s="41"/>
      <c r="AG488" s="41"/>
      <c r="AI488" s="41"/>
      <c r="AL488" s="41"/>
    </row>
    <row r="489" spans="5:38" ht="12.75" x14ac:dyDescent="0.2">
      <c r="E489" s="41"/>
      <c r="H489" s="41"/>
      <c r="J489" s="41"/>
      <c r="M489" s="41"/>
      <c r="O489" s="41"/>
      <c r="R489" s="41"/>
      <c r="T489" s="41"/>
      <c r="W489" s="41"/>
      <c r="Y489" s="41"/>
      <c r="AB489" s="41"/>
      <c r="AD489" s="41"/>
      <c r="AG489" s="41"/>
      <c r="AI489" s="41"/>
      <c r="AL489" s="41"/>
    </row>
    <row r="490" spans="5:38" ht="12.75" x14ac:dyDescent="0.2">
      <c r="E490" s="41"/>
      <c r="H490" s="41"/>
      <c r="J490" s="41"/>
      <c r="M490" s="41"/>
      <c r="O490" s="41"/>
      <c r="R490" s="41"/>
      <c r="T490" s="41"/>
      <c r="W490" s="41"/>
      <c r="Y490" s="41"/>
      <c r="AB490" s="41"/>
      <c r="AD490" s="41"/>
      <c r="AG490" s="41"/>
      <c r="AI490" s="41"/>
      <c r="AL490" s="41"/>
    </row>
    <row r="491" spans="5:38" ht="12.75" x14ac:dyDescent="0.2">
      <c r="E491" s="41"/>
      <c r="H491" s="41"/>
      <c r="J491" s="41"/>
      <c r="M491" s="41"/>
      <c r="O491" s="41"/>
      <c r="R491" s="41"/>
      <c r="T491" s="41"/>
      <c r="W491" s="41"/>
      <c r="Y491" s="41"/>
      <c r="AB491" s="41"/>
      <c r="AD491" s="41"/>
      <c r="AG491" s="41"/>
      <c r="AI491" s="41"/>
      <c r="AL491" s="41"/>
    </row>
    <row r="492" spans="5:38" ht="12.75" x14ac:dyDescent="0.2">
      <c r="E492" s="41"/>
      <c r="H492" s="41"/>
      <c r="J492" s="41"/>
      <c r="M492" s="41"/>
      <c r="O492" s="41"/>
      <c r="R492" s="41"/>
      <c r="T492" s="41"/>
      <c r="W492" s="41"/>
      <c r="Y492" s="41"/>
      <c r="AB492" s="41"/>
      <c r="AD492" s="41"/>
      <c r="AG492" s="41"/>
      <c r="AI492" s="41"/>
      <c r="AL492" s="41"/>
    </row>
    <row r="493" spans="5:38" ht="12.75" x14ac:dyDescent="0.2">
      <c r="E493" s="41"/>
      <c r="H493" s="41"/>
      <c r="J493" s="41"/>
      <c r="M493" s="41"/>
      <c r="O493" s="41"/>
      <c r="R493" s="41"/>
      <c r="T493" s="41"/>
      <c r="W493" s="41"/>
      <c r="Y493" s="41"/>
      <c r="AB493" s="41"/>
      <c r="AD493" s="41"/>
      <c r="AG493" s="41"/>
      <c r="AI493" s="41"/>
      <c r="AL493" s="41"/>
    </row>
    <row r="494" spans="5:38" ht="12.75" x14ac:dyDescent="0.2">
      <c r="E494" s="41"/>
      <c r="H494" s="41"/>
      <c r="J494" s="41"/>
      <c r="M494" s="41"/>
      <c r="O494" s="41"/>
      <c r="R494" s="41"/>
      <c r="T494" s="41"/>
      <c r="W494" s="41"/>
      <c r="Y494" s="41"/>
      <c r="AB494" s="41"/>
      <c r="AD494" s="41"/>
      <c r="AG494" s="41"/>
      <c r="AI494" s="41"/>
      <c r="AL494" s="41"/>
    </row>
    <row r="495" spans="5:38" ht="12.75" x14ac:dyDescent="0.2">
      <c r="E495" s="41"/>
      <c r="H495" s="41"/>
      <c r="J495" s="41"/>
      <c r="M495" s="41"/>
      <c r="O495" s="41"/>
      <c r="R495" s="41"/>
      <c r="T495" s="41"/>
      <c r="W495" s="41"/>
      <c r="Y495" s="41"/>
      <c r="AB495" s="41"/>
      <c r="AD495" s="41"/>
      <c r="AG495" s="41"/>
      <c r="AI495" s="41"/>
      <c r="AL495" s="41"/>
    </row>
    <row r="496" spans="5:38" ht="12.75" x14ac:dyDescent="0.2">
      <c r="E496" s="41"/>
      <c r="H496" s="41"/>
      <c r="J496" s="41"/>
      <c r="M496" s="41"/>
      <c r="O496" s="41"/>
      <c r="R496" s="41"/>
      <c r="T496" s="41"/>
      <c r="W496" s="41"/>
      <c r="Y496" s="41"/>
      <c r="AB496" s="41"/>
      <c r="AD496" s="41"/>
      <c r="AG496" s="41"/>
      <c r="AI496" s="41"/>
      <c r="AL496" s="41"/>
    </row>
    <row r="497" spans="5:38" ht="12.75" x14ac:dyDescent="0.2">
      <c r="E497" s="41"/>
      <c r="H497" s="41"/>
      <c r="J497" s="41"/>
      <c r="M497" s="41"/>
      <c r="O497" s="41"/>
      <c r="R497" s="41"/>
      <c r="T497" s="41"/>
      <c r="W497" s="41"/>
      <c r="Y497" s="41"/>
      <c r="AB497" s="41"/>
      <c r="AD497" s="41"/>
      <c r="AG497" s="41"/>
      <c r="AI497" s="41"/>
      <c r="AL497" s="41"/>
    </row>
    <row r="498" spans="5:38" ht="12.75" x14ac:dyDescent="0.2">
      <c r="E498" s="41"/>
      <c r="H498" s="41"/>
      <c r="J498" s="41"/>
      <c r="M498" s="41"/>
      <c r="O498" s="41"/>
      <c r="R498" s="41"/>
      <c r="T498" s="41"/>
      <c r="W498" s="41"/>
      <c r="Y498" s="41"/>
      <c r="AB498" s="41"/>
      <c r="AD498" s="41"/>
      <c r="AG498" s="41"/>
      <c r="AI498" s="41"/>
      <c r="AL498" s="41"/>
    </row>
    <row r="499" spans="5:38" ht="12.75" x14ac:dyDescent="0.2">
      <c r="E499" s="41"/>
      <c r="H499" s="41"/>
      <c r="J499" s="41"/>
      <c r="M499" s="41"/>
      <c r="O499" s="41"/>
      <c r="R499" s="41"/>
      <c r="T499" s="41"/>
      <c r="W499" s="41"/>
      <c r="Y499" s="41"/>
      <c r="AB499" s="41"/>
      <c r="AD499" s="41"/>
      <c r="AG499" s="41"/>
      <c r="AI499" s="41"/>
      <c r="AL499" s="41"/>
    </row>
    <row r="500" spans="5:38" ht="12.75" x14ac:dyDescent="0.2">
      <c r="E500" s="41"/>
      <c r="H500" s="41"/>
      <c r="J500" s="41"/>
      <c r="M500" s="41"/>
      <c r="O500" s="41"/>
      <c r="R500" s="41"/>
      <c r="T500" s="41"/>
      <c r="W500" s="41"/>
      <c r="Y500" s="41"/>
      <c r="AB500" s="41"/>
      <c r="AD500" s="41"/>
      <c r="AG500" s="41"/>
      <c r="AI500" s="41"/>
      <c r="AL500" s="41"/>
    </row>
    <row r="501" spans="5:38" ht="12.75" x14ac:dyDescent="0.2">
      <c r="E501" s="41"/>
      <c r="H501" s="41"/>
      <c r="J501" s="41"/>
      <c r="M501" s="41"/>
      <c r="O501" s="41"/>
      <c r="R501" s="41"/>
      <c r="T501" s="41"/>
      <c r="W501" s="41"/>
      <c r="Y501" s="41"/>
      <c r="AB501" s="41"/>
      <c r="AD501" s="41"/>
      <c r="AG501" s="41"/>
      <c r="AI501" s="41"/>
      <c r="AL501" s="41"/>
    </row>
    <row r="502" spans="5:38" ht="12.75" x14ac:dyDescent="0.2">
      <c r="E502" s="41"/>
      <c r="H502" s="41"/>
      <c r="J502" s="41"/>
      <c r="M502" s="41"/>
      <c r="O502" s="41"/>
      <c r="R502" s="41"/>
      <c r="T502" s="41"/>
      <c r="W502" s="41"/>
      <c r="Y502" s="41"/>
      <c r="AB502" s="41"/>
      <c r="AD502" s="41"/>
      <c r="AG502" s="41"/>
      <c r="AI502" s="41"/>
      <c r="AL502" s="41"/>
    </row>
    <row r="503" spans="5:38" ht="12.75" x14ac:dyDescent="0.2">
      <c r="E503" s="41"/>
      <c r="H503" s="41"/>
      <c r="J503" s="41"/>
      <c r="M503" s="41"/>
      <c r="O503" s="41"/>
      <c r="R503" s="41"/>
      <c r="T503" s="41"/>
      <c r="W503" s="41"/>
      <c r="Y503" s="41"/>
      <c r="AB503" s="41"/>
      <c r="AD503" s="41"/>
      <c r="AG503" s="41"/>
      <c r="AI503" s="41"/>
      <c r="AL503" s="41"/>
    </row>
    <row r="504" spans="5:38" ht="12.75" x14ac:dyDescent="0.2">
      <c r="E504" s="41"/>
      <c r="H504" s="41"/>
      <c r="J504" s="41"/>
      <c r="M504" s="41"/>
      <c r="O504" s="41"/>
      <c r="R504" s="41"/>
      <c r="T504" s="41"/>
      <c r="W504" s="41"/>
      <c r="Y504" s="41"/>
      <c r="AB504" s="41"/>
      <c r="AD504" s="41"/>
      <c r="AG504" s="41"/>
      <c r="AI504" s="41"/>
      <c r="AL504" s="41"/>
    </row>
    <row r="505" spans="5:38" ht="12.75" x14ac:dyDescent="0.2">
      <c r="E505" s="41"/>
      <c r="H505" s="41"/>
      <c r="J505" s="41"/>
      <c r="M505" s="41"/>
      <c r="O505" s="41"/>
      <c r="R505" s="41"/>
      <c r="T505" s="41"/>
      <c r="W505" s="41"/>
      <c r="Y505" s="41"/>
      <c r="AB505" s="41"/>
      <c r="AD505" s="41"/>
      <c r="AG505" s="41"/>
      <c r="AI505" s="41"/>
      <c r="AL505" s="41"/>
    </row>
    <row r="506" spans="5:38" ht="12.75" x14ac:dyDescent="0.2">
      <c r="E506" s="41"/>
      <c r="H506" s="41"/>
      <c r="J506" s="41"/>
      <c r="M506" s="41"/>
      <c r="O506" s="41"/>
      <c r="R506" s="41"/>
      <c r="T506" s="41"/>
      <c r="W506" s="41"/>
      <c r="Y506" s="41"/>
      <c r="AB506" s="41"/>
      <c r="AD506" s="41"/>
      <c r="AG506" s="41"/>
      <c r="AI506" s="41"/>
      <c r="AL506" s="41"/>
    </row>
    <row r="507" spans="5:38" ht="12.75" x14ac:dyDescent="0.2">
      <c r="E507" s="41"/>
      <c r="H507" s="41"/>
      <c r="J507" s="41"/>
      <c r="M507" s="41"/>
      <c r="O507" s="41"/>
      <c r="R507" s="41"/>
      <c r="T507" s="41"/>
      <c r="W507" s="41"/>
      <c r="Y507" s="41"/>
      <c r="AB507" s="41"/>
      <c r="AD507" s="41"/>
      <c r="AG507" s="41"/>
      <c r="AI507" s="41"/>
      <c r="AL507" s="41"/>
    </row>
    <row r="508" spans="5:38" ht="12.75" x14ac:dyDescent="0.2">
      <c r="E508" s="41"/>
      <c r="H508" s="41"/>
      <c r="J508" s="41"/>
      <c r="M508" s="41"/>
      <c r="O508" s="41"/>
      <c r="R508" s="41"/>
      <c r="T508" s="41"/>
      <c r="W508" s="41"/>
      <c r="Y508" s="41"/>
      <c r="AB508" s="41"/>
      <c r="AD508" s="41"/>
      <c r="AG508" s="41"/>
      <c r="AI508" s="41"/>
      <c r="AL508" s="41"/>
    </row>
    <row r="509" spans="5:38" ht="12.75" x14ac:dyDescent="0.2">
      <c r="E509" s="41"/>
      <c r="H509" s="41"/>
      <c r="J509" s="41"/>
      <c r="M509" s="41"/>
      <c r="O509" s="41"/>
      <c r="R509" s="41"/>
      <c r="T509" s="41"/>
      <c r="W509" s="41"/>
      <c r="Y509" s="41"/>
      <c r="AB509" s="41"/>
      <c r="AD509" s="41"/>
      <c r="AG509" s="41"/>
      <c r="AI509" s="41"/>
      <c r="AL509" s="41"/>
    </row>
    <row r="510" spans="5:38" ht="12.75" x14ac:dyDescent="0.2">
      <c r="E510" s="41"/>
      <c r="H510" s="41"/>
      <c r="J510" s="41"/>
      <c r="M510" s="41"/>
      <c r="O510" s="41"/>
      <c r="R510" s="41"/>
      <c r="T510" s="41"/>
      <c r="W510" s="41"/>
      <c r="Y510" s="41"/>
      <c r="AB510" s="41"/>
      <c r="AD510" s="41"/>
      <c r="AG510" s="41"/>
      <c r="AI510" s="41"/>
      <c r="AL510" s="41"/>
    </row>
    <row r="511" spans="5:38" ht="12.75" x14ac:dyDescent="0.2">
      <c r="E511" s="41"/>
      <c r="H511" s="41"/>
      <c r="J511" s="41"/>
      <c r="M511" s="41"/>
      <c r="O511" s="41"/>
      <c r="R511" s="41"/>
      <c r="T511" s="41"/>
      <c r="W511" s="41"/>
      <c r="Y511" s="41"/>
      <c r="AB511" s="41"/>
      <c r="AD511" s="41"/>
      <c r="AG511" s="41"/>
      <c r="AI511" s="41"/>
      <c r="AL511" s="41"/>
    </row>
    <row r="512" spans="5:38" ht="12.75" x14ac:dyDescent="0.2">
      <c r="E512" s="41"/>
      <c r="H512" s="41"/>
      <c r="J512" s="41"/>
      <c r="M512" s="41"/>
      <c r="O512" s="41"/>
      <c r="R512" s="41"/>
      <c r="T512" s="41"/>
      <c r="W512" s="41"/>
      <c r="Y512" s="41"/>
      <c r="AB512" s="41"/>
      <c r="AD512" s="41"/>
      <c r="AG512" s="41"/>
      <c r="AI512" s="41"/>
      <c r="AL512" s="41"/>
    </row>
    <row r="513" spans="5:38" ht="12.75" x14ac:dyDescent="0.2">
      <c r="E513" s="41"/>
      <c r="H513" s="41"/>
      <c r="J513" s="41"/>
      <c r="M513" s="41"/>
      <c r="O513" s="41"/>
      <c r="R513" s="41"/>
      <c r="T513" s="41"/>
      <c r="W513" s="41"/>
      <c r="Y513" s="41"/>
      <c r="AB513" s="41"/>
      <c r="AD513" s="41"/>
      <c r="AG513" s="41"/>
      <c r="AI513" s="41"/>
      <c r="AL513" s="41"/>
    </row>
    <row r="514" spans="5:38" ht="12.75" x14ac:dyDescent="0.2">
      <c r="E514" s="41"/>
      <c r="H514" s="41"/>
      <c r="J514" s="41"/>
      <c r="M514" s="41"/>
      <c r="O514" s="41"/>
      <c r="R514" s="41"/>
      <c r="T514" s="41"/>
      <c r="W514" s="41"/>
      <c r="Y514" s="41"/>
      <c r="AB514" s="41"/>
      <c r="AD514" s="41"/>
      <c r="AG514" s="41"/>
      <c r="AI514" s="41"/>
      <c r="AL514" s="41"/>
    </row>
    <row r="515" spans="5:38" ht="12.75" x14ac:dyDescent="0.2">
      <c r="E515" s="41"/>
      <c r="H515" s="41"/>
      <c r="J515" s="41"/>
      <c r="M515" s="41"/>
      <c r="O515" s="41"/>
      <c r="R515" s="41"/>
      <c r="T515" s="41"/>
      <c r="W515" s="41"/>
      <c r="Y515" s="41"/>
      <c r="AB515" s="41"/>
      <c r="AD515" s="41"/>
      <c r="AG515" s="41"/>
      <c r="AI515" s="41"/>
      <c r="AL515" s="41"/>
    </row>
    <row r="516" spans="5:38" ht="12.75" x14ac:dyDescent="0.2">
      <c r="E516" s="41"/>
      <c r="H516" s="41"/>
      <c r="J516" s="41"/>
      <c r="M516" s="41"/>
      <c r="O516" s="41"/>
      <c r="R516" s="41"/>
      <c r="T516" s="41"/>
      <c r="W516" s="41"/>
      <c r="Y516" s="41"/>
      <c r="AB516" s="41"/>
      <c r="AD516" s="41"/>
      <c r="AG516" s="41"/>
      <c r="AI516" s="41"/>
      <c r="AL516" s="41"/>
    </row>
    <row r="517" spans="5:38" ht="12.75" x14ac:dyDescent="0.2">
      <c r="E517" s="41"/>
      <c r="H517" s="41"/>
      <c r="J517" s="41"/>
      <c r="M517" s="41"/>
      <c r="O517" s="41"/>
      <c r="R517" s="41"/>
      <c r="T517" s="41"/>
      <c r="W517" s="41"/>
      <c r="Y517" s="41"/>
      <c r="AB517" s="41"/>
      <c r="AD517" s="41"/>
      <c r="AG517" s="41"/>
      <c r="AI517" s="41"/>
      <c r="AL517" s="41"/>
    </row>
    <row r="518" spans="5:38" ht="12.75" x14ac:dyDescent="0.2">
      <c r="E518" s="41"/>
      <c r="H518" s="41"/>
      <c r="J518" s="41"/>
      <c r="M518" s="41"/>
      <c r="O518" s="41"/>
      <c r="R518" s="41"/>
      <c r="T518" s="41"/>
      <c r="W518" s="41"/>
      <c r="Y518" s="41"/>
      <c r="AB518" s="41"/>
      <c r="AD518" s="41"/>
      <c r="AG518" s="41"/>
      <c r="AI518" s="41"/>
      <c r="AL518" s="41"/>
    </row>
    <row r="519" spans="5:38" ht="12.75" x14ac:dyDescent="0.2">
      <c r="E519" s="41"/>
      <c r="H519" s="41"/>
      <c r="J519" s="41"/>
      <c r="M519" s="41"/>
      <c r="O519" s="41"/>
      <c r="R519" s="41"/>
      <c r="T519" s="41"/>
      <c r="W519" s="41"/>
      <c r="Y519" s="41"/>
      <c r="AB519" s="41"/>
      <c r="AD519" s="41"/>
      <c r="AG519" s="41"/>
      <c r="AI519" s="41"/>
      <c r="AL519" s="41"/>
    </row>
    <row r="520" spans="5:38" ht="12.75" x14ac:dyDescent="0.2">
      <c r="E520" s="41"/>
      <c r="H520" s="41"/>
      <c r="J520" s="41"/>
      <c r="M520" s="41"/>
      <c r="O520" s="41"/>
      <c r="R520" s="41"/>
      <c r="T520" s="41"/>
      <c r="W520" s="41"/>
      <c r="Y520" s="41"/>
      <c r="AB520" s="41"/>
      <c r="AD520" s="41"/>
      <c r="AG520" s="41"/>
      <c r="AI520" s="41"/>
      <c r="AL520" s="41"/>
    </row>
    <row r="521" spans="5:38" ht="12.75" x14ac:dyDescent="0.2">
      <c r="E521" s="41"/>
      <c r="H521" s="41"/>
      <c r="J521" s="41"/>
      <c r="M521" s="41"/>
      <c r="O521" s="41"/>
      <c r="R521" s="41"/>
      <c r="T521" s="41"/>
      <c r="W521" s="41"/>
      <c r="Y521" s="41"/>
      <c r="AB521" s="41"/>
      <c r="AD521" s="41"/>
      <c r="AG521" s="41"/>
      <c r="AI521" s="41"/>
      <c r="AL521" s="41"/>
    </row>
    <row r="522" spans="5:38" ht="12.75" x14ac:dyDescent="0.2">
      <c r="E522" s="41"/>
      <c r="H522" s="41"/>
      <c r="J522" s="41"/>
      <c r="M522" s="41"/>
      <c r="O522" s="41"/>
      <c r="R522" s="41"/>
      <c r="T522" s="41"/>
      <c r="W522" s="41"/>
      <c r="Y522" s="41"/>
      <c r="AB522" s="41"/>
      <c r="AD522" s="41"/>
      <c r="AG522" s="41"/>
      <c r="AI522" s="41"/>
      <c r="AL522" s="41"/>
    </row>
    <row r="523" spans="5:38" ht="12.75" x14ac:dyDescent="0.2">
      <c r="E523" s="41"/>
      <c r="H523" s="41"/>
      <c r="J523" s="41"/>
      <c r="M523" s="41"/>
      <c r="O523" s="41"/>
      <c r="R523" s="41"/>
      <c r="T523" s="41"/>
      <c r="W523" s="41"/>
      <c r="Y523" s="41"/>
      <c r="AB523" s="41"/>
      <c r="AD523" s="41"/>
      <c r="AG523" s="41"/>
      <c r="AI523" s="41"/>
      <c r="AL523" s="41"/>
    </row>
    <row r="524" spans="5:38" ht="12.75" x14ac:dyDescent="0.2">
      <c r="E524" s="41"/>
      <c r="H524" s="41"/>
      <c r="J524" s="41"/>
      <c r="M524" s="41"/>
      <c r="O524" s="41"/>
      <c r="R524" s="41"/>
      <c r="T524" s="41"/>
      <c r="W524" s="41"/>
      <c r="Y524" s="41"/>
      <c r="AB524" s="41"/>
      <c r="AD524" s="41"/>
      <c r="AG524" s="41"/>
      <c r="AI524" s="41"/>
      <c r="AL524" s="41"/>
    </row>
    <row r="525" spans="5:38" ht="12.75" x14ac:dyDescent="0.2">
      <c r="E525" s="41"/>
      <c r="H525" s="41"/>
      <c r="J525" s="41"/>
      <c r="M525" s="41"/>
      <c r="O525" s="41"/>
      <c r="R525" s="41"/>
      <c r="T525" s="41"/>
      <c r="W525" s="41"/>
      <c r="Y525" s="41"/>
      <c r="AB525" s="41"/>
      <c r="AD525" s="41"/>
      <c r="AG525" s="41"/>
      <c r="AI525" s="41"/>
      <c r="AL525" s="41"/>
    </row>
    <row r="526" spans="5:38" ht="12.75" x14ac:dyDescent="0.2">
      <c r="E526" s="41"/>
      <c r="H526" s="41"/>
      <c r="J526" s="41"/>
      <c r="M526" s="41"/>
      <c r="O526" s="41"/>
      <c r="R526" s="41"/>
      <c r="T526" s="41"/>
      <c r="W526" s="41"/>
      <c r="Y526" s="41"/>
      <c r="AB526" s="41"/>
      <c r="AD526" s="41"/>
      <c r="AG526" s="41"/>
      <c r="AI526" s="41"/>
      <c r="AL526" s="41"/>
    </row>
    <row r="527" spans="5:38" ht="12.75" x14ac:dyDescent="0.2">
      <c r="E527" s="41"/>
      <c r="H527" s="41"/>
      <c r="J527" s="41"/>
      <c r="M527" s="41"/>
      <c r="O527" s="41"/>
      <c r="R527" s="41"/>
      <c r="T527" s="41"/>
      <c r="W527" s="41"/>
      <c r="Y527" s="41"/>
      <c r="AB527" s="41"/>
      <c r="AD527" s="41"/>
      <c r="AG527" s="41"/>
      <c r="AI527" s="41"/>
      <c r="AL527" s="41"/>
    </row>
    <row r="528" spans="5:38" ht="12.75" x14ac:dyDescent="0.2">
      <c r="E528" s="41"/>
      <c r="H528" s="41"/>
      <c r="J528" s="41"/>
      <c r="M528" s="41"/>
      <c r="O528" s="41"/>
      <c r="R528" s="41"/>
      <c r="T528" s="41"/>
      <c r="W528" s="41"/>
      <c r="Y528" s="41"/>
      <c r="AB528" s="41"/>
      <c r="AD528" s="41"/>
      <c r="AG528" s="41"/>
      <c r="AI528" s="41"/>
      <c r="AL528" s="41"/>
    </row>
    <row r="529" spans="5:38" ht="12.75" x14ac:dyDescent="0.2">
      <c r="E529" s="41"/>
      <c r="H529" s="41"/>
      <c r="J529" s="41"/>
      <c r="M529" s="41"/>
      <c r="O529" s="41"/>
      <c r="R529" s="41"/>
      <c r="T529" s="41"/>
      <c r="W529" s="41"/>
      <c r="Y529" s="41"/>
      <c r="AB529" s="41"/>
      <c r="AD529" s="41"/>
      <c r="AG529" s="41"/>
      <c r="AI529" s="41"/>
      <c r="AL529" s="41"/>
    </row>
    <row r="530" spans="5:38" ht="12.75" x14ac:dyDescent="0.2">
      <c r="E530" s="41"/>
      <c r="H530" s="41"/>
      <c r="J530" s="41"/>
      <c r="M530" s="41"/>
      <c r="O530" s="41"/>
      <c r="R530" s="41"/>
      <c r="T530" s="41"/>
      <c r="W530" s="41"/>
      <c r="Y530" s="41"/>
      <c r="AB530" s="41"/>
      <c r="AD530" s="41"/>
      <c r="AG530" s="41"/>
      <c r="AI530" s="41"/>
      <c r="AL530" s="41"/>
    </row>
    <row r="531" spans="5:38" ht="12.75" x14ac:dyDescent="0.2">
      <c r="E531" s="41"/>
      <c r="H531" s="41"/>
      <c r="J531" s="41"/>
      <c r="M531" s="41"/>
      <c r="O531" s="41"/>
      <c r="R531" s="41"/>
      <c r="T531" s="41"/>
      <c r="W531" s="41"/>
      <c r="Y531" s="41"/>
      <c r="AB531" s="41"/>
      <c r="AD531" s="41"/>
      <c r="AG531" s="41"/>
      <c r="AI531" s="41"/>
      <c r="AL531" s="41"/>
    </row>
    <row r="532" spans="5:38" ht="12.75" x14ac:dyDescent="0.2">
      <c r="E532" s="41"/>
      <c r="H532" s="41"/>
      <c r="J532" s="41"/>
      <c r="M532" s="41"/>
      <c r="O532" s="41"/>
      <c r="R532" s="41"/>
      <c r="T532" s="41"/>
      <c r="W532" s="41"/>
      <c r="Y532" s="41"/>
      <c r="AB532" s="41"/>
      <c r="AD532" s="41"/>
      <c r="AG532" s="41"/>
      <c r="AI532" s="41"/>
      <c r="AL532" s="41"/>
    </row>
    <row r="533" spans="5:38" ht="12.75" x14ac:dyDescent="0.2">
      <c r="E533" s="41"/>
      <c r="H533" s="41"/>
      <c r="J533" s="41"/>
      <c r="M533" s="41"/>
      <c r="O533" s="41"/>
      <c r="R533" s="41"/>
      <c r="T533" s="41"/>
      <c r="W533" s="41"/>
      <c r="Y533" s="41"/>
      <c r="AB533" s="41"/>
      <c r="AD533" s="41"/>
      <c r="AG533" s="41"/>
      <c r="AI533" s="41"/>
      <c r="AL533" s="41"/>
    </row>
    <row r="534" spans="5:38" ht="12.75" x14ac:dyDescent="0.2">
      <c r="E534" s="41"/>
      <c r="H534" s="41"/>
      <c r="J534" s="41"/>
      <c r="M534" s="41"/>
      <c r="O534" s="41"/>
      <c r="R534" s="41"/>
      <c r="T534" s="41"/>
      <c r="W534" s="41"/>
      <c r="Y534" s="41"/>
      <c r="AB534" s="41"/>
      <c r="AD534" s="41"/>
      <c r="AG534" s="41"/>
      <c r="AI534" s="41"/>
      <c r="AL534" s="41"/>
    </row>
    <row r="535" spans="5:38" ht="12.75" x14ac:dyDescent="0.2">
      <c r="E535" s="41"/>
      <c r="H535" s="41"/>
      <c r="J535" s="41"/>
      <c r="M535" s="41"/>
      <c r="O535" s="41"/>
      <c r="R535" s="41"/>
      <c r="T535" s="41"/>
      <c r="W535" s="41"/>
      <c r="Y535" s="41"/>
      <c r="AB535" s="41"/>
      <c r="AD535" s="41"/>
      <c r="AG535" s="41"/>
      <c r="AI535" s="41"/>
      <c r="AL535" s="41"/>
    </row>
    <row r="536" spans="5:38" ht="12.75" x14ac:dyDescent="0.2">
      <c r="E536" s="41"/>
      <c r="H536" s="41"/>
      <c r="J536" s="41"/>
      <c r="M536" s="41"/>
      <c r="O536" s="41"/>
      <c r="R536" s="41"/>
      <c r="T536" s="41"/>
      <c r="W536" s="41"/>
      <c r="Y536" s="41"/>
      <c r="AB536" s="41"/>
      <c r="AD536" s="41"/>
      <c r="AG536" s="41"/>
      <c r="AI536" s="41"/>
      <c r="AL536" s="41"/>
    </row>
    <row r="537" spans="5:38" ht="12.75" x14ac:dyDescent="0.2">
      <c r="E537" s="41"/>
      <c r="H537" s="41"/>
      <c r="J537" s="41"/>
      <c r="M537" s="41"/>
      <c r="O537" s="41"/>
      <c r="R537" s="41"/>
      <c r="T537" s="41"/>
      <c r="W537" s="41"/>
      <c r="Y537" s="41"/>
      <c r="AB537" s="41"/>
      <c r="AD537" s="41"/>
      <c r="AG537" s="41"/>
      <c r="AI537" s="41"/>
      <c r="AL537" s="41"/>
    </row>
    <row r="538" spans="5:38" ht="12.75" x14ac:dyDescent="0.2">
      <c r="E538" s="41"/>
      <c r="H538" s="41"/>
      <c r="J538" s="41"/>
      <c r="M538" s="41"/>
      <c r="O538" s="41"/>
      <c r="R538" s="41"/>
      <c r="T538" s="41"/>
      <c r="W538" s="41"/>
      <c r="Y538" s="41"/>
      <c r="AB538" s="41"/>
      <c r="AD538" s="41"/>
      <c r="AG538" s="41"/>
      <c r="AI538" s="41"/>
      <c r="AL538" s="41"/>
    </row>
    <row r="539" spans="5:38" ht="12.75" x14ac:dyDescent="0.2">
      <c r="E539" s="41"/>
      <c r="H539" s="41"/>
      <c r="J539" s="41"/>
      <c r="M539" s="41"/>
      <c r="O539" s="41"/>
      <c r="R539" s="41"/>
      <c r="T539" s="41"/>
      <c r="W539" s="41"/>
      <c r="Y539" s="41"/>
      <c r="AB539" s="41"/>
      <c r="AD539" s="41"/>
      <c r="AG539" s="41"/>
      <c r="AI539" s="41"/>
      <c r="AL539" s="41"/>
    </row>
    <row r="540" spans="5:38" ht="12.75" x14ac:dyDescent="0.2">
      <c r="E540" s="41"/>
      <c r="H540" s="41"/>
      <c r="J540" s="41"/>
      <c r="M540" s="41"/>
      <c r="O540" s="41"/>
      <c r="R540" s="41"/>
      <c r="T540" s="41"/>
      <c r="W540" s="41"/>
      <c r="Y540" s="41"/>
      <c r="AB540" s="41"/>
      <c r="AD540" s="41"/>
      <c r="AG540" s="41"/>
      <c r="AI540" s="41"/>
      <c r="AL540" s="41"/>
    </row>
    <row r="541" spans="5:38" ht="12.75" x14ac:dyDescent="0.2">
      <c r="E541" s="41"/>
      <c r="H541" s="41"/>
      <c r="J541" s="41"/>
      <c r="M541" s="41"/>
      <c r="O541" s="41"/>
      <c r="R541" s="41"/>
      <c r="T541" s="41"/>
      <c r="W541" s="41"/>
      <c r="Y541" s="41"/>
      <c r="AB541" s="41"/>
      <c r="AD541" s="41"/>
      <c r="AG541" s="41"/>
      <c r="AI541" s="41"/>
      <c r="AL541" s="41"/>
    </row>
    <row r="542" spans="5:38" ht="12.75" x14ac:dyDescent="0.2">
      <c r="E542" s="41"/>
      <c r="H542" s="41"/>
      <c r="J542" s="41"/>
      <c r="M542" s="41"/>
      <c r="O542" s="41"/>
      <c r="R542" s="41"/>
      <c r="T542" s="41"/>
      <c r="W542" s="41"/>
      <c r="Y542" s="41"/>
      <c r="AB542" s="41"/>
      <c r="AD542" s="41"/>
      <c r="AG542" s="41"/>
      <c r="AI542" s="41"/>
      <c r="AL542" s="41"/>
    </row>
    <row r="543" spans="5:38" ht="12.75" x14ac:dyDescent="0.2">
      <c r="E543" s="41"/>
      <c r="H543" s="41"/>
      <c r="J543" s="41"/>
      <c r="M543" s="41"/>
      <c r="O543" s="41"/>
      <c r="R543" s="41"/>
      <c r="T543" s="41"/>
      <c r="W543" s="41"/>
      <c r="Y543" s="41"/>
      <c r="AB543" s="41"/>
      <c r="AD543" s="41"/>
      <c r="AG543" s="41"/>
      <c r="AI543" s="41"/>
      <c r="AL543" s="41"/>
    </row>
    <row r="544" spans="5:38" ht="12.75" x14ac:dyDescent="0.2">
      <c r="E544" s="41"/>
      <c r="H544" s="41"/>
      <c r="J544" s="41"/>
      <c r="M544" s="41"/>
      <c r="O544" s="41"/>
      <c r="R544" s="41"/>
      <c r="T544" s="41"/>
      <c r="W544" s="41"/>
      <c r="Y544" s="41"/>
      <c r="AB544" s="41"/>
      <c r="AD544" s="41"/>
      <c r="AG544" s="41"/>
      <c r="AI544" s="41"/>
      <c r="AL544" s="41"/>
    </row>
    <row r="545" spans="5:38" ht="12.75" x14ac:dyDescent="0.2">
      <c r="E545" s="41"/>
      <c r="H545" s="41"/>
      <c r="J545" s="41"/>
      <c r="M545" s="41"/>
      <c r="O545" s="41"/>
      <c r="R545" s="41"/>
      <c r="T545" s="41"/>
      <c r="W545" s="41"/>
      <c r="Y545" s="41"/>
      <c r="AB545" s="41"/>
      <c r="AD545" s="41"/>
      <c r="AG545" s="41"/>
      <c r="AI545" s="41"/>
      <c r="AL545" s="41"/>
    </row>
    <row r="546" spans="5:38" ht="12.75" x14ac:dyDescent="0.2">
      <c r="E546" s="41"/>
      <c r="H546" s="41"/>
      <c r="J546" s="41"/>
      <c r="M546" s="41"/>
      <c r="O546" s="41"/>
      <c r="R546" s="41"/>
      <c r="T546" s="41"/>
      <c r="W546" s="41"/>
      <c r="Y546" s="41"/>
      <c r="AB546" s="41"/>
      <c r="AD546" s="41"/>
      <c r="AG546" s="41"/>
      <c r="AI546" s="41"/>
      <c r="AL546" s="41"/>
    </row>
    <row r="547" spans="5:38" ht="12.75" x14ac:dyDescent="0.2">
      <c r="E547" s="41"/>
      <c r="H547" s="41"/>
      <c r="J547" s="41"/>
      <c r="M547" s="41"/>
      <c r="O547" s="41"/>
      <c r="R547" s="41"/>
      <c r="T547" s="41"/>
      <c r="W547" s="41"/>
      <c r="Y547" s="41"/>
      <c r="AB547" s="41"/>
      <c r="AD547" s="41"/>
      <c r="AG547" s="41"/>
      <c r="AI547" s="41"/>
      <c r="AL547" s="41"/>
    </row>
    <row r="548" spans="5:38" ht="12.75" x14ac:dyDescent="0.2">
      <c r="E548" s="41"/>
      <c r="H548" s="41"/>
      <c r="J548" s="41"/>
      <c r="M548" s="41"/>
      <c r="O548" s="41"/>
      <c r="R548" s="41"/>
      <c r="T548" s="41"/>
      <c r="W548" s="41"/>
      <c r="Y548" s="41"/>
      <c r="AB548" s="41"/>
      <c r="AD548" s="41"/>
      <c r="AG548" s="41"/>
      <c r="AI548" s="41"/>
      <c r="AL548" s="41"/>
    </row>
    <row r="549" spans="5:38" ht="12.75" x14ac:dyDescent="0.2">
      <c r="E549" s="41"/>
      <c r="H549" s="41"/>
      <c r="J549" s="41"/>
      <c r="M549" s="41"/>
      <c r="O549" s="41"/>
      <c r="R549" s="41"/>
      <c r="T549" s="41"/>
      <c r="W549" s="41"/>
      <c r="Y549" s="41"/>
      <c r="AB549" s="41"/>
      <c r="AD549" s="41"/>
      <c r="AG549" s="41"/>
      <c r="AI549" s="41"/>
      <c r="AL549" s="41"/>
    </row>
    <row r="550" spans="5:38" ht="12.75" x14ac:dyDescent="0.2">
      <c r="E550" s="41"/>
      <c r="H550" s="41"/>
      <c r="J550" s="41"/>
      <c r="M550" s="41"/>
      <c r="O550" s="41"/>
      <c r="R550" s="41"/>
      <c r="T550" s="41"/>
      <c r="W550" s="41"/>
      <c r="Y550" s="41"/>
      <c r="AB550" s="41"/>
      <c r="AD550" s="41"/>
      <c r="AG550" s="41"/>
      <c r="AI550" s="41"/>
      <c r="AL550" s="41"/>
    </row>
    <row r="551" spans="5:38" ht="12.75" x14ac:dyDescent="0.2">
      <c r="E551" s="41"/>
      <c r="H551" s="41"/>
      <c r="J551" s="41"/>
      <c r="M551" s="41"/>
      <c r="O551" s="41"/>
      <c r="R551" s="41"/>
      <c r="T551" s="41"/>
      <c r="W551" s="41"/>
      <c r="Y551" s="41"/>
      <c r="AB551" s="41"/>
      <c r="AD551" s="41"/>
      <c r="AG551" s="41"/>
      <c r="AI551" s="41"/>
      <c r="AL551" s="41"/>
    </row>
    <row r="552" spans="5:38" ht="12.75" x14ac:dyDescent="0.2">
      <c r="E552" s="41"/>
      <c r="H552" s="41"/>
      <c r="J552" s="41"/>
      <c r="M552" s="41"/>
      <c r="O552" s="41"/>
      <c r="R552" s="41"/>
      <c r="T552" s="41"/>
      <c r="W552" s="41"/>
      <c r="Y552" s="41"/>
      <c r="AB552" s="41"/>
      <c r="AD552" s="41"/>
      <c r="AG552" s="41"/>
      <c r="AI552" s="41"/>
      <c r="AL552" s="41"/>
    </row>
    <row r="553" spans="5:38" ht="12.75" x14ac:dyDescent="0.2">
      <c r="E553" s="41"/>
      <c r="H553" s="41"/>
      <c r="J553" s="41"/>
      <c r="M553" s="41"/>
      <c r="O553" s="41"/>
      <c r="R553" s="41"/>
      <c r="T553" s="41"/>
      <c r="W553" s="41"/>
      <c r="Y553" s="41"/>
      <c r="AB553" s="41"/>
      <c r="AD553" s="41"/>
      <c r="AG553" s="41"/>
      <c r="AI553" s="41"/>
      <c r="AL553" s="41"/>
    </row>
    <row r="554" spans="5:38" ht="12.75" x14ac:dyDescent="0.2">
      <c r="E554" s="41"/>
      <c r="H554" s="41"/>
      <c r="J554" s="41"/>
      <c r="M554" s="41"/>
      <c r="O554" s="41"/>
      <c r="R554" s="41"/>
      <c r="T554" s="41"/>
      <c r="W554" s="41"/>
      <c r="Y554" s="41"/>
      <c r="AB554" s="41"/>
      <c r="AD554" s="41"/>
      <c r="AG554" s="41"/>
      <c r="AI554" s="41"/>
      <c r="AL554" s="41"/>
    </row>
    <row r="555" spans="5:38" ht="12.75" x14ac:dyDescent="0.2">
      <c r="E555" s="41"/>
      <c r="H555" s="41"/>
      <c r="J555" s="41"/>
      <c r="M555" s="41"/>
      <c r="O555" s="41"/>
      <c r="R555" s="41"/>
      <c r="T555" s="41"/>
      <c r="W555" s="41"/>
      <c r="Y555" s="41"/>
      <c r="AB555" s="41"/>
      <c r="AD555" s="41"/>
      <c r="AG555" s="41"/>
      <c r="AI555" s="41"/>
      <c r="AL555" s="41"/>
    </row>
    <row r="556" spans="5:38" ht="12.75" x14ac:dyDescent="0.2">
      <c r="E556" s="41"/>
      <c r="H556" s="41"/>
      <c r="J556" s="41"/>
      <c r="M556" s="41"/>
      <c r="O556" s="41"/>
      <c r="R556" s="41"/>
      <c r="T556" s="41"/>
      <c r="W556" s="41"/>
      <c r="Y556" s="41"/>
      <c r="AB556" s="41"/>
      <c r="AD556" s="41"/>
      <c r="AG556" s="41"/>
      <c r="AI556" s="41"/>
      <c r="AL556" s="41"/>
    </row>
    <row r="557" spans="5:38" ht="12.75" x14ac:dyDescent="0.2">
      <c r="E557" s="41"/>
      <c r="H557" s="41"/>
      <c r="J557" s="41"/>
      <c r="M557" s="41"/>
      <c r="O557" s="41"/>
      <c r="R557" s="41"/>
      <c r="T557" s="41"/>
      <c r="W557" s="41"/>
      <c r="Y557" s="41"/>
      <c r="AB557" s="41"/>
      <c r="AD557" s="41"/>
      <c r="AG557" s="41"/>
      <c r="AI557" s="41"/>
      <c r="AL557" s="41"/>
    </row>
    <row r="558" spans="5:38" ht="12.75" x14ac:dyDescent="0.2">
      <c r="E558" s="41"/>
      <c r="H558" s="41"/>
      <c r="J558" s="41"/>
      <c r="M558" s="41"/>
      <c r="O558" s="41"/>
      <c r="R558" s="41"/>
      <c r="T558" s="41"/>
      <c r="W558" s="41"/>
      <c r="Y558" s="41"/>
      <c r="AB558" s="41"/>
      <c r="AD558" s="41"/>
      <c r="AG558" s="41"/>
      <c r="AI558" s="41"/>
      <c r="AL558" s="41"/>
    </row>
    <row r="559" spans="5:38" ht="12.75" x14ac:dyDescent="0.2">
      <c r="E559" s="41"/>
      <c r="H559" s="41"/>
      <c r="J559" s="41"/>
      <c r="M559" s="41"/>
      <c r="O559" s="41"/>
      <c r="R559" s="41"/>
      <c r="T559" s="41"/>
      <c r="W559" s="41"/>
      <c r="Y559" s="41"/>
      <c r="AB559" s="41"/>
      <c r="AD559" s="41"/>
      <c r="AG559" s="41"/>
      <c r="AI559" s="41"/>
      <c r="AL559" s="41"/>
    </row>
    <row r="560" spans="5:38" ht="12.75" x14ac:dyDescent="0.2">
      <c r="E560" s="41"/>
      <c r="H560" s="41"/>
      <c r="J560" s="41"/>
      <c r="M560" s="41"/>
      <c r="O560" s="41"/>
      <c r="R560" s="41"/>
      <c r="T560" s="41"/>
      <c r="W560" s="41"/>
      <c r="Y560" s="41"/>
      <c r="AB560" s="41"/>
      <c r="AD560" s="41"/>
      <c r="AG560" s="41"/>
      <c r="AI560" s="41"/>
      <c r="AL560" s="41"/>
    </row>
    <row r="561" spans="5:38" ht="12.75" x14ac:dyDescent="0.2">
      <c r="E561" s="41"/>
      <c r="H561" s="41"/>
      <c r="J561" s="41"/>
      <c r="M561" s="41"/>
      <c r="O561" s="41"/>
      <c r="R561" s="41"/>
      <c r="T561" s="41"/>
      <c r="W561" s="41"/>
      <c r="Y561" s="41"/>
      <c r="AB561" s="41"/>
      <c r="AD561" s="41"/>
      <c r="AG561" s="41"/>
      <c r="AI561" s="41"/>
      <c r="AL561" s="41"/>
    </row>
    <row r="562" spans="5:38" ht="12.75" x14ac:dyDescent="0.2">
      <c r="E562" s="41"/>
      <c r="H562" s="41"/>
      <c r="J562" s="41"/>
      <c r="M562" s="41"/>
      <c r="O562" s="41"/>
      <c r="R562" s="41"/>
      <c r="T562" s="41"/>
      <c r="W562" s="41"/>
      <c r="Y562" s="41"/>
      <c r="AB562" s="41"/>
      <c r="AD562" s="41"/>
      <c r="AG562" s="41"/>
      <c r="AI562" s="41"/>
      <c r="AL562" s="41"/>
    </row>
    <row r="563" spans="5:38" ht="12.75" x14ac:dyDescent="0.2">
      <c r="E563" s="41"/>
      <c r="H563" s="41"/>
      <c r="J563" s="41"/>
      <c r="M563" s="41"/>
      <c r="O563" s="41"/>
      <c r="R563" s="41"/>
      <c r="T563" s="41"/>
      <c r="W563" s="41"/>
      <c r="Y563" s="41"/>
      <c r="AB563" s="41"/>
      <c r="AD563" s="41"/>
      <c r="AG563" s="41"/>
      <c r="AI563" s="41"/>
      <c r="AL563" s="41"/>
    </row>
    <row r="564" spans="5:38" ht="12.75" x14ac:dyDescent="0.2">
      <c r="E564" s="41"/>
      <c r="H564" s="41"/>
      <c r="J564" s="41"/>
      <c r="M564" s="41"/>
      <c r="O564" s="41"/>
      <c r="R564" s="41"/>
      <c r="T564" s="41"/>
      <c r="W564" s="41"/>
      <c r="Y564" s="41"/>
      <c r="AB564" s="41"/>
      <c r="AD564" s="41"/>
      <c r="AG564" s="41"/>
      <c r="AI564" s="41"/>
      <c r="AL564" s="41"/>
    </row>
    <row r="565" spans="5:38" ht="12.75" x14ac:dyDescent="0.2">
      <c r="E565" s="41"/>
      <c r="H565" s="41"/>
      <c r="J565" s="41"/>
      <c r="M565" s="41"/>
      <c r="O565" s="41"/>
      <c r="R565" s="41"/>
      <c r="T565" s="41"/>
      <c r="W565" s="41"/>
      <c r="Y565" s="41"/>
      <c r="AB565" s="41"/>
      <c r="AD565" s="41"/>
      <c r="AG565" s="41"/>
      <c r="AI565" s="41"/>
      <c r="AL565" s="41"/>
    </row>
    <row r="566" spans="5:38" ht="12.75" x14ac:dyDescent="0.2">
      <c r="E566" s="41"/>
      <c r="H566" s="41"/>
      <c r="J566" s="41"/>
      <c r="M566" s="41"/>
      <c r="O566" s="41"/>
      <c r="R566" s="41"/>
      <c r="T566" s="41"/>
      <c r="W566" s="41"/>
      <c r="Y566" s="41"/>
      <c r="AB566" s="41"/>
      <c r="AD566" s="41"/>
      <c r="AG566" s="41"/>
      <c r="AI566" s="41"/>
      <c r="AL566" s="41"/>
    </row>
    <row r="567" spans="5:38" ht="12.75" x14ac:dyDescent="0.2">
      <c r="E567" s="41"/>
      <c r="H567" s="41"/>
      <c r="J567" s="41"/>
      <c r="M567" s="41"/>
      <c r="O567" s="41"/>
      <c r="R567" s="41"/>
      <c r="T567" s="41"/>
      <c r="W567" s="41"/>
      <c r="Y567" s="41"/>
      <c r="AB567" s="41"/>
      <c r="AD567" s="41"/>
      <c r="AG567" s="41"/>
      <c r="AI567" s="41"/>
      <c r="AL567" s="41"/>
    </row>
    <row r="568" spans="5:38" ht="12.75" x14ac:dyDescent="0.2">
      <c r="E568" s="41"/>
      <c r="H568" s="41"/>
      <c r="J568" s="41"/>
      <c r="M568" s="41"/>
      <c r="O568" s="41"/>
      <c r="R568" s="41"/>
      <c r="T568" s="41"/>
      <c r="W568" s="41"/>
      <c r="Y568" s="41"/>
      <c r="AB568" s="41"/>
      <c r="AD568" s="41"/>
      <c r="AG568" s="41"/>
      <c r="AI568" s="41"/>
      <c r="AL568" s="41"/>
    </row>
    <row r="569" spans="5:38" ht="12.75" x14ac:dyDescent="0.2">
      <c r="E569" s="41"/>
      <c r="H569" s="41"/>
      <c r="J569" s="41"/>
      <c r="M569" s="41"/>
      <c r="O569" s="41"/>
      <c r="R569" s="41"/>
      <c r="T569" s="41"/>
      <c r="W569" s="41"/>
      <c r="Y569" s="41"/>
      <c r="AB569" s="41"/>
      <c r="AD569" s="41"/>
      <c r="AG569" s="41"/>
      <c r="AI569" s="41"/>
      <c r="AL569" s="41"/>
    </row>
    <row r="570" spans="5:38" ht="12.75" x14ac:dyDescent="0.2">
      <c r="E570" s="41"/>
      <c r="H570" s="41"/>
      <c r="J570" s="41"/>
      <c r="M570" s="41"/>
      <c r="O570" s="41"/>
      <c r="R570" s="41"/>
      <c r="T570" s="41"/>
      <c r="W570" s="41"/>
      <c r="Y570" s="41"/>
      <c r="AB570" s="41"/>
      <c r="AD570" s="41"/>
      <c r="AG570" s="41"/>
      <c r="AI570" s="41"/>
      <c r="AL570" s="41"/>
    </row>
    <row r="571" spans="5:38" ht="12.75" x14ac:dyDescent="0.2">
      <c r="E571" s="41"/>
      <c r="H571" s="41"/>
      <c r="J571" s="41"/>
      <c r="M571" s="41"/>
      <c r="O571" s="41"/>
      <c r="R571" s="41"/>
      <c r="T571" s="41"/>
      <c r="W571" s="41"/>
      <c r="Y571" s="41"/>
      <c r="AB571" s="41"/>
      <c r="AD571" s="41"/>
      <c r="AG571" s="41"/>
      <c r="AI571" s="41"/>
      <c r="AL571" s="41"/>
    </row>
    <row r="572" spans="5:38" ht="12.75" x14ac:dyDescent="0.2">
      <c r="E572" s="41"/>
      <c r="H572" s="41"/>
      <c r="J572" s="41"/>
      <c r="M572" s="41"/>
      <c r="O572" s="41"/>
      <c r="R572" s="41"/>
      <c r="T572" s="41"/>
      <c r="W572" s="41"/>
      <c r="Y572" s="41"/>
      <c r="AB572" s="41"/>
      <c r="AD572" s="41"/>
      <c r="AG572" s="41"/>
      <c r="AI572" s="41"/>
      <c r="AL572" s="41"/>
    </row>
    <row r="573" spans="5:38" ht="12.75" x14ac:dyDescent="0.2">
      <c r="E573" s="41"/>
      <c r="H573" s="41"/>
      <c r="J573" s="41"/>
      <c r="M573" s="41"/>
      <c r="O573" s="41"/>
      <c r="R573" s="41"/>
      <c r="T573" s="41"/>
      <c r="W573" s="41"/>
      <c r="Y573" s="41"/>
      <c r="AB573" s="41"/>
      <c r="AD573" s="41"/>
      <c r="AG573" s="41"/>
      <c r="AI573" s="41"/>
      <c r="AL573" s="41"/>
    </row>
    <row r="574" spans="5:38" ht="12.75" x14ac:dyDescent="0.2">
      <c r="E574" s="41"/>
      <c r="H574" s="41"/>
      <c r="J574" s="41"/>
      <c r="M574" s="41"/>
      <c r="O574" s="41"/>
      <c r="R574" s="41"/>
      <c r="T574" s="41"/>
      <c r="W574" s="41"/>
      <c r="Y574" s="41"/>
      <c r="AB574" s="41"/>
      <c r="AD574" s="41"/>
      <c r="AG574" s="41"/>
      <c r="AI574" s="41"/>
      <c r="AL574" s="41"/>
    </row>
    <row r="575" spans="5:38" ht="12.75" x14ac:dyDescent="0.2">
      <c r="E575" s="41"/>
      <c r="H575" s="41"/>
      <c r="J575" s="41"/>
      <c r="M575" s="41"/>
      <c r="O575" s="41"/>
      <c r="R575" s="41"/>
      <c r="T575" s="41"/>
      <c r="W575" s="41"/>
      <c r="Y575" s="41"/>
      <c r="AB575" s="41"/>
      <c r="AD575" s="41"/>
      <c r="AG575" s="41"/>
      <c r="AI575" s="41"/>
      <c r="AL575" s="41"/>
    </row>
    <row r="576" spans="5:38" ht="12.75" x14ac:dyDescent="0.2">
      <c r="E576" s="41"/>
      <c r="H576" s="41"/>
      <c r="J576" s="41"/>
      <c r="M576" s="41"/>
      <c r="O576" s="41"/>
      <c r="R576" s="41"/>
      <c r="T576" s="41"/>
      <c r="W576" s="41"/>
      <c r="Y576" s="41"/>
      <c r="AB576" s="41"/>
      <c r="AD576" s="41"/>
      <c r="AG576" s="41"/>
      <c r="AI576" s="41"/>
      <c r="AL576" s="41"/>
    </row>
    <row r="577" spans="5:38" ht="12.75" x14ac:dyDescent="0.2">
      <c r="E577" s="41"/>
      <c r="H577" s="41"/>
      <c r="J577" s="41"/>
      <c r="M577" s="41"/>
      <c r="O577" s="41"/>
      <c r="R577" s="41"/>
      <c r="T577" s="41"/>
      <c r="W577" s="41"/>
      <c r="Y577" s="41"/>
      <c r="AB577" s="41"/>
      <c r="AD577" s="41"/>
      <c r="AG577" s="41"/>
      <c r="AI577" s="41"/>
      <c r="AL577" s="41"/>
    </row>
    <row r="578" spans="5:38" ht="12.75" x14ac:dyDescent="0.2">
      <c r="E578" s="41"/>
      <c r="H578" s="41"/>
      <c r="J578" s="41"/>
      <c r="M578" s="41"/>
      <c r="O578" s="41"/>
      <c r="R578" s="41"/>
      <c r="T578" s="41"/>
      <c r="W578" s="41"/>
      <c r="Y578" s="41"/>
      <c r="AB578" s="41"/>
      <c r="AD578" s="41"/>
      <c r="AG578" s="41"/>
      <c r="AI578" s="41"/>
      <c r="AL578" s="41"/>
    </row>
    <row r="579" spans="5:38" ht="12.75" x14ac:dyDescent="0.2">
      <c r="E579" s="41"/>
      <c r="H579" s="41"/>
      <c r="J579" s="41"/>
      <c r="M579" s="41"/>
      <c r="O579" s="41"/>
      <c r="R579" s="41"/>
      <c r="T579" s="41"/>
      <c r="W579" s="41"/>
      <c r="Y579" s="41"/>
      <c r="AB579" s="41"/>
      <c r="AD579" s="41"/>
      <c r="AG579" s="41"/>
      <c r="AI579" s="41"/>
      <c r="AL579" s="41"/>
    </row>
    <row r="580" spans="5:38" ht="12.75" x14ac:dyDescent="0.2">
      <c r="E580" s="41"/>
      <c r="H580" s="41"/>
      <c r="J580" s="41"/>
      <c r="M580" s="41"/>
      <c r="O580" s="41"/>
      <c r="R580" s="41"/>
      <c r="T580" s="41"/>
      <c r="W580" s="41"/>
      <c r="Y580" s="41"/>
      <c r="AB580" s="41"/>
      <c r="AD580" s="41"/>
      <c r="AG580" s="41"/>
      <c r="AI580" s="41"/>
      <c r="AL580" s="41"/>
    </row>
    <row r="581" spans="5:38" ht="12.75" x14ac:dyDescent="0.2">
      <c r="E581" s="41"/>
      <c r="H581" s="41"/>
      <c r="J581" s="41"/>
      <c r="M581" s="41"/>
      <c r="O581" s="41"/>
      <c r="R581" s="41"/>
      <c r="T581" s="41"/>
      <c r="W581" s="41"/>
      <c r="Y581" s="41"/>
      <c r="AB581" s="41"/>
      <c r="AD581" s="41"/>
      <c r="AG581" s="41"/>
      <c r="AI581" s="41"/>
      <c r="AL581" s="41"/>
    </row>
    <row r="582" spans="5:38" ht="12.75" x14ac:dyDescent="0.2">
      <c r="E582" s="41"/>
      <c r="H582" s="41"/>
      <c r="J582" s="41"/>
      <c r="M582" s="41"/>
      <c r="O582" s="41"/>
      <c r="R582" s="41"/>
      <c r="T582" s="41"/>
      <c r="W582" s="41"/>
      <c r="Y582" s="41"/>
      <c r="AB582" s="41"/>
      <c r="AD582" s="41"/>
      <c r="AG582" s="41"/>
      <c r="AI582" s="41"/>
      <c r="AL582" s="41"/>
    </row>
    <row r="583" spans="5:38" ht="12.75" x14ac:dyDescent="0.2">
      <c r="E583" s="41"/>
      <c r="H583" s="41"/>
      <c r="J583" s="41"/>
      <c r="M583" s="41"/>
      <c r="O583" s="41"/>
      <c r="R583" s="41"/>
      <c r="T583" s="41"/>
      <c r="W583" s="41"/>
      <c r="Y583" s="41"/>
      <c r="AB583" s="41"/>
      <c r="AD583" s="41"/>
      <c r="AG583" s="41"/>
      <c r="AI583" s="41"/>
      <c r="AL583" s="41"/>
    </row>
    <row r="584" spans="5:38" ht="12.75" x14ac:dyDescent="0.2">
      <c r="E584" s="41"/>
      <c r="H584" s="41"/>
      <c r="J584" s="41"/>
      <c r="M584" s="41"/>
      <c r="O584" s="41"/>
      <c r="R584" s="41"/>
      <c r="T584" s="41"/>
      <c r="W584" s="41"/>
      <c r="Y584" s="41"/>
      <c r="AB584" s="41"/>
      <c r="AD584" s="41"/>
      <c r="AG584" s="41"/>
      <c r="AI584" s="41"/>
      <c r="AL584" s="41"/>
    </row>
    <row r="585" spans="5:38" ht="12.75" x14ac:dyDescent="0.2">
      <c r="E585" s="41"/>
      <c r="H585" s="41"/>
      <c r="J585" s="41"/>
      <c r="M585" s="41"/>
      <c r="O585" s="41"/>
      <c r="R585" s="41"/>
      <c r="T585" s="41"/>
      <c r="W585" s="41"/>
      <c r="Y585" s="41"/>
      <c r="AB585" s="41"/>
      <c r="AD585" s="41"/>
      <c r="AG585" s="41"/>
      <c r="AI585" s="41"/>
      <c r="AL585" s="41"/>
    </row>
    <row r="586" spans="5:38" ht="12.75" x14ac:dyDescent="0.2">
      <c r="E586" s="41"/>
      <c r="H586" s="41"/>
      <c r="J586" s="41"/>
      <c r="M586" s="41"/>
      <c r="O586" s="41"/>
      <c r="R586" s="41"/>
      <c r="T586" s="41"/>
      <c r="W586" s="41"/>
      <c r="Y586" s="41"/>
      <c r="AB586" s="41"/>
      <c r="AD586" s="41"/>
      <c r="AG586" s="41"/>
      <c r="AI586" s="41"/>
      <c r="AL586" s="41"/>
    </row>
    <row r="587" spans="5:38" ht="12.75" x14ac:dyDescent="0.2">
      <c r="E587" s="41"/>
      <c r="H587" s="41"/>
      <c r="J587" s="41"/>
      <c r="M587" s="41"/>
      <c r="O587" s="41"/>
      <c r="R587" s="41"/>
      <c r="T587" s="41"/>
      <c r="W587" s="41"/>
      <c r="Y587" s="41"/>
      <c r="AB587" s="41"/>
      <c r="AD587" s="41"/>
      <c r="AG587" s="41"/>
      <c r="AI587" s="41"/>
      <c r="AL587" s="41"/>
    </row>
    <row r="588" spans="5:38" ht="12.75" x14ac:dyDescent="0.2">
      <c r="E588" s="41"/>
      <c r="H588" s="41"/>
      <c r="J588" s="41"/>
      <c r="M588" s="41"/>
      <c r="O588" s="41"/>
      <c r="R588" s="41"/>
      <c r="T588" s="41"/>
      <c r="W588" s="41"/>
      <c r="Y588" s="41"/>
      <c r="AB588" s="41"/>
      <c r="AD588" s="41"/>
      <c r="AG588" s="41"/>
      <c r="AI588" s="41"/>
      <c r="AL588" s="41"/>
    </row>
    <row r="589" spans="5:38" ht="12.75" x14ac:dyDescent="0.2">
      <c r="E589" s="41"/>
      <c r="H589" s="41"/>
      <c r="J589" s="41"/>
      <c r="M589" s="41"/>
      <c r="O589" s="41"/>
      <c r="R589" s="41"/>
      <c r="T589" s="41"/>
      <c r="W589" s="41"/>
      <c r="Y589" s="41"/>
      <c r="AB589" s="41"/>
      <c r="AD589" s="41"/>
      <c r="AG589" s="41"/>
      <c r="AI589" s="41"/>
      <c r="AL589" s="41"/>
    </row>
    <row r="590" spans="5:38" ht="12.75" x14ac:dyDescent="0.2">
      <c r="E590" s="41"/>
      <c r="H590" s="41"/>
      <c r="J590" s="41"/>
      <c r="M590" s="41"/>
      <c r="O590" s="41"/>
      <c r="R590" s="41"/>
      <c r="T590" s="41"/>
      <c r="W590" s="41"/>
      <c r="Y590" s="41"/>
      <c r="AB590" s="41"/>
      <c r="AD590" s="41"/>
      <c r="AG590" s="41"/>
      <c r="AI590" s="41"/>
      <c r="AL590" s="41"/>
    </row>
    <row r="591" spans="5:38" ht="12.75" x14ac:dyDescent="0.2">
      <c r="E591" s="41"/>
      <c r="H591" s="41"/>
      <c r="J591" s="41"/>
      <c r="M591" s="41"/>
      <c r="O591" s="41"/>
      <c r="R591" s="41"/>
      <c r="T591" s="41"/>
      <c r="W591" s="41"/>
      <c r="Y591" s="41"/>
      <c r="AB591" s="41"/>
      <c r="AD591" s="41"/>
      <c r="AG591" s="41"/>
      <c r="AI591" s="41"/>
      <c r="AL591" s="41"/>
    </row>
    <row r="592" spans="5:38" ht="12.75" x14ac:dyDescent="0.2">
      <c r="E592" s="41"/>
      <c r="H592" s="41"/>
      <c r="J592" s="41"/>
      <c r="M592" s="41"/>
      <c r="O592" s="41"/>
      <c r="R592" s="41"/>
      <c r="T592" s="41"/>
      <c r="W592" s="41"/>
      <c r="Y592" s="41"/>
      <c r="AB592" s="41"/>
      <c r="AD592" s="41"/>
      <c r="AG592" s="41"/>
      <c r="AI592" s="41"/>
      <c r="AL592" s="41"/>
    </row>
    <row r="593" spans="5:38" ht="12.75" x14ac:dyDescent="0.2">
      <c r="E593" s="41"/>
      <c r="H593" s="41"/>
      <c r="J593" s="41"/>
      <c r="M593" s="41"/>
      <c r="O593" s="41"/>
      <c r="R593" s="41"/>
      <c r="T593" s="41"/>
      <c r="W593" s="41"/>
      <c r="Y593" s="41"/>
      <c r="AB593" s="41"/>
      <c r="AD593" s="41"/>
      <c r="AG593" s="41"/>
      <c r="AI593" s="41"/>
      <c r="AL593" s="41"/>
    </row>
    <row r="594" spans="5:38" ht="12.75" x14ac:dyDescent="0.2">
      <c r="E594" s="41"/>
      <c r="H594" s="41"/>
      <c r="J594" s="41"/>
      <c r="M594" s="41"/>
      <c r="O594" s="41"/>
      <c r="R594" s="41"/>
      <c r="T594" s="41"/>
      <c r="W594" s="41"/>
      <c r="Y594" s="41"/>
      <c r="AB594" s="41"/>
      <c r="AD594" s="41"/>
      <c r="AG594" s="41"/>
      <c r="AI594" s="41"/>
      <c r="AL594" s="41"/>
    </row>
    <row r="595" spans="5:38" ht="12.75" x14ac:dyDescent="0.2">
      <c r="E595" s="41"/>
      <c r="H595" s="41"/>
      <c r="J595" s="41"/>
      <c r="M595" s="41"/>
      <c r="O595" s="41"/>
      <c r="R595" s="41"/>
      <c r="T595" s="41"/>
      <c r="W595" s="41"/>
      <c r="Y595" s="41"/>
      <c r="AB595" s="41"/>
      <c r="AD595" s="41"/>
      <c r="AG595" s="41"/>
      <c r="AI595" s="41"/>
      <c r="AL595" s="41"/>
    </row>
    <row r="596" spans="5:38" ht="12.75" x14ac:dyDescent="0.2">
      <c r="E596" s="41"/>
      <c r="H596" s="41"/>
      <c r="J596" s="41"/>
      <c r="M596" s="41"/>
      <c r="O596" s="41"/>
      <c r="R596" s="41"/>
      <c r="T596" s="41"/>
      <c r="W596" s="41"/>
      <c r="Y596" s="41"/>
      <c r="AB596" s="41"/>
      <c r="AD596" s="41"/>
      <c r="AG596" s="41"/>
      <c r="AI596" s="41"/>
      <c r="AL596" s="41"/>
    </row>
    <row r="597" spans="5:38" ht="12.75" x14ac:dyDescent="0.2">
      <c r="E597" s="41"/>
      <c r="H597" s="41"/>
      <c r="J597" s="41"/>
      <c r="M597" s="41"/>
      <c r="O597" s="41"/>
      <c r="R597" s="41"/>
      <c r="T597" s="41"/>
      <c r="W597" s="41"/>
      <c r="Y597" s="41"/>
      <c r="AB597" s="41"/>
      <c r="AD597" s="41"/>
      <c r="AG597" s="41"/>
      <c r="AI597" s="41"/>
      <c r="AL597" s="41"/>
    </row>
    <row r="598" spans="5:38" ht="12.75" x14ac:dyDescent="0.2">
      <c r="E598" s="41"/>
      <c r="H598" s="41"/>
      <c r="J598" s="41"/>
      <c r="M598" s="41"/>
      <c r="O598" s="41"/>
      <c r="R598" s="41"/>
      <c r="T598" s="41"/>
      <c r="W598" s="41"/>
      <c r="Y598" s="41"/>
      <c r="AB598" s="41"/>
      <c r="AD598" s="41"/>
      <c r="AG598" s="41"/>
      <c r="AI598" s="41"/>
      <c r="AL598" s="41"/>
    </row>
    <row r="599" spans="5:38" ht="12.75" x14ac:dyDescent="0.2">
      <c r="E599" s="41"/>
      <c r="H599" s="41"/>
      <c r="J599" s="41"/>
      <c r="M599" s="41"/>
      <c r="O599" s="41"/>
      <c r="R599" s="41"/>
      <c r="T599" s="41"/>
      <c r="W599" s="41"/>
      <c r="Y599" s="41"/>
      <c r="AB599" s="41"/>
      <c r="AD599" s="41"/>
      <c r="AG599" s="41"/>
      <c r="AI599" s="41"/>
      <c r="AL599" s="41"/>
    </row>
    <row r="600" spans="5:38" ht="12.75" x14ac:dyDescent="0.2">
      <c r="E600" s="41"/>
      <c r="H600" s="41"/>
      <c r="J600" s="41"/>
      <c r="M600" s="41"/>
      <c r="O600" s="41"/>
      <c r="R600" s="41"/>
      <c r="T600" s="41"/>
      <c r="W600" s="41"/>
      <c r="Y600" s="41"/>
      <c r="AB600" s="41"/>
      <c r="AD600" s="41"/>
      <c r="AG600" s="41"/>
      <c r="AI600" s="41"/>
      <c r="AL600" s="41"/>
    </row>
    <row r="601" spans="5:38" ht="12.75" x14ac:dyDescent="0.2">
      <c r="E601" s="41"/>
      <c r="H601" s="41"/>
      <c r="J601" s="41"/>
      <c r="M601" s="41"/>
      <c r="O601" s="41"/>
      <c r="R601" s="41"/>
      <c r="T601" s="41"/>
      <c r="W601" s="41"/>
      <c r="Y601" s="41"/>
      <c r="AB601" s="41"/>
      <c r="AD601" s="41"/>
      <c r="AG601" s="41"/>
      <c r="AI601" s="41"/>
      <c r="AL601" s="41"/>
    </row>
    <row r="602" spans="5:38" ht="12.75" x14ac:dyDescent="0.2">
      <c r="E602" s="41"/>
      <c r="H602" s="41"/>
      <c r="J602" s="41"/>
      <c r="M602" s="41"/>
      <c r="O602" s="41"/>
      <c r="R602" s="41"/>
      <c r="T602" s="41"/>
      <c r="W602" s="41"/>
      <c r="Y602" s="41"/>
      <c r="AB602" s="41"/>
      <c r="AD602" s="41"/>
      <c r="AG602" s="41"/>
      <c r="AI602" s="41"/>
      <c r="AL602" s="41"/>
    </row>
    <row r="603" spans="5:38" ht="12.75" x14ac:dyDescent="0.2">
      <c r="E603" s="41"/>
      <c r="H603" s="41"/>
      <c r="J603" s="41"/>
      <c r="M603" s="41"/>
      <c r="O603" s="41"/>
      <c r="R603" s="41"/>
      <c r="T603" s="41"/>
      <c r="W603" s="41"/>
      <c r="Y603" s="41"/>
      <c r="AB603" s="41"/>
      <c r="AD603" s="41"/>
      <c r="AG603" s="41"/>
      <c r="AI603" s="41"/>
      <c r="AL603" s="41"/>
    </row>
    <row r="604" spans="5:38" ht="12.75" x14ac:dyDescent="0.2">
      <c r="E604" s="41"/>
      <c r="H604" s="41"/>
      <c r="J604" s="41"/>
      <c r="M604" s="41"/>
      <c r="O604" s="41"/>
      <c r="R604" s="41"/>
      <c r="T604" s="41"/>
      <c r="W604" s="41"/>
      <c r="Y604" s="41"/>
      <c r="AB604" s="41"/>
      <c r="AD604" s="41"/>
      <c r="AG604" s="41"/>
      <c r="AI604" s="41"/>
      <c r="AL604" s="41"/>
    </row>
    <row r="605" spans="5:38" ht="12.75" x14ac:dyDescent="0.2">
      <c r="E605" s="41"/>
      <c r="H605" s="41"/>
      <c r="J605" s="41"/>
      <c r="M605" s="41"/>
      <c r="O605" s="41"/>
      <c r="R605" s="41"/>
      <c r="T605" s="41"/>
      <c r="W605" s="41"/>
      <c r="Y605" s="41"/>
      <c r="AB605" s="41"/>
      <c r="AD605" s="41"/>
      <c r="AG605" s="41"/>
      <c r="AI605" s="41"/>
      <c r="AL605" s="41"/>
    </row>
    <row r="606" spans="5:38" ht="12.75" x14ac:dyDescent="0.2">
      <c r="E606" s="41"/>
      <c r="H606" s="41"/>
      <c r="J606" s="41"/>
      <c r="M606" s="41"/>
      <c r="O606" s="41"/>
      <c r="R606" s="41"/>
      <c r="T606" s="41"/>
      <c r="W606" s="41"/>
      <c r="Y606" s="41"/>
      <c r="AB606" s="41"/>
      <c r="AD606" s="41"/>
      <c r="AG606" s="41"/>
      <c r="AI606" s="41"/>
      <c r="AL606" s="41"/>
    </row>
    <row r="607" spans="5:38" ht="12.75" x14ac:dyDescent="0.2">
      <c r="E607" s="41"/>
      <c r="H607" s="41"/>
      <c r="J607" s="41"/>
      <c r="M607" s="41"/>
      <c r="O607" s="41"/>
      <c r="R607" s="41"/>
      <c r="T607" s="41"/>
      <c r="W607" s="41"/>
      <c r="Y607" s="41"/>
      <c r="AB607" s="41"/>
      <c r="AD607" s="41"/>
      <c r="AG607" s="41"/>
      <c r="AI607" s="41"/>
      <c r="AL607" s="41"/>
    </row>
    <row r="608" spans="5:38" ht="12.75" x14ac:dyDescent="0.2">
      <c r="E608" s="41"/>
      <c r="H608" s="41"/>
      <c r="J608" s="41"/>
      <c r="M608" s="41"/>
      <c r="O608" s="41"/>
      <c r="R608" s="41"/>
      <c r="T608" s="41"/>
      <c r="W608" s="41"/>
      <c r="Y608" s="41"/>
      <c r="AB608" s="41"/>
      <c r="AD608" s="41"/>
      <c r="AG608" s="41"/>
      <c r="AI608" s="41"/>
      <c r="AL608" s="41"/>
    </row>
    <row r="609" spans="5:38" ht="12.75" x14ac:dyDescent="0.2">
      <c r="E609" s="41"/>
      <c r="H609" s="41"/>
      <c r="J609" s="41"/>
      <c r="M609" s="41"/>
      <c r="O609" s="41"/>
      <c r="R609" s="41"/>
      <c r="T609" s="41"/>
      <c r="W609" s="41"/>
      <c r="Y609" s="41"/>
      <c r="AB609" s="41"/>
      <c r="AD609" s="41"/>
      <c r="AG609" s="41"/>
      <c r="AI609" s="41"/>
      <c r="AL609" s="41"/>
    </row>
    <row r="610" spans="5:38" ht="12.75" x14ac:dyDescent="0.2">
      <c r="E610" s="41"/>
      <c r="H610" s="41"/>
      <c r="J610" s="41"/>
      <c r="M610" s="41"/>
      <c r="O610" s="41"/>
      <c r="R610" s="41"/>
      <c r="T610" s="41"/>
      <c r="W610" s="41"/>
      <c r="Y610" s="41"/>
      <c r="AB610" s="41"/>
      <c r="AD610" s="41"/>
      <c r="AG610" s="41"/>
      <c r="AI610" s="41"/>
      <c r="AL610" s="41"/>
    </row>
    <row r="611" spans="5:38" ht="12.75" x14ac:dyDescent="0.2">
      <c r="E611" s="41"/>
      <c r="H611" s="41"/>
      <c r="J611" s="41"/>
      <c r="M611" s="41"/>
      <c r="O611" s="41"/>
      <c r="R611" s="41"/>
      <c r="T611" s="41"/>
      <c r="W611" s="41"/>
      <c r="Y611" s="41"/>
      <c r="AB611" s="41"/>
      <c r="AD611" s="41"/>
      <c r="AG611" s="41"/>
      <c r="AI611" s="41"/>
      <c r="AL611" s="41"/>
    </row>
    <row r="612" spans="5:38" ht="12.75" x14ac:dyDescent="0.2">
      <c r="E612" s="41"/>
      <c r="H612" s="41"/>
      <c r="J612" s="41"/>
      <c r="M612" s="41"/>
      <c r="O612" s="41"/>
      <c r="R612" s="41"/>
      <c r="T612" s="41"/>
      <c r="W612" s="41"/>
      <c r="Y612" s="41"/>
      <c r="AB612" s="41"/>
      <c r="AD612" s="41"/>
      <c r="AG612" s="41"/>
      <c r="AI612" s="41"/>
      <c r="AL612" s="41"/>
    </row>
    <row r="613" spans="5:38" ht="12.75" x14ac:dyDescent="0.2">
      <c r="E613" s="41"/>
      <c r="H613" s="41"/>
      <c r="J613" s="41"/>
      <c r="M613" s="41"/>
      <c r="O613" s="41"/>
      <c r="R613" s="41"/>
      <c r="T613" s="41"/>
      <c r="W613" s="41"/>
      <c r="Y613" s="41"/>
      <c r="AB613" s="41"/>
      <c r="AD613" s="41"/>
      <c r="AG613" s="41"/>
      <c r="AI613" s="41"/>
      <c r="AL613" s="41"/>
    </row>
    <row r="614" spans="5:38" ht="12.75" x14ac:dyDescent="0.2">
      <c r="E614" s="41"/>
      <c r="H614" s="41"/>
      <c r="J614" s="41"/>
      <c r="M614" s="41"/>
      <c r="O614" s="41"/>
      <c r="R614" s="41"/>
      <c r="T614" s="41"/>
      <c r="W614" s="41"/>
      <c r="Y614" s="41"/>
      <c r="AB614" s="41"/>
      <c r="AD614" s="41"/>
      <c r="AG614" s="41"/>
      <c r="AI614" s="41"/>
      <c r="AL614" s="41"/>
    </row>
    <row r="615" spans="5:38" ht="12.75" x14ac:dyDescent="0.2">
      <c r="E615" s="41"/>
      <c r="H615" s="41"/>
      <c r="J615" s="41"/>
      <c r="M615" s="41"/>
      <c r="O615" s="41"/>
      <c r="R615" s="41"/>
      <c r="T615" s="41"/>
      <c r="W615" s="41"/>
      <c r="Y615" s="41"/>
      <c r="AB615" s="41"/>
      <c r="AD615" s="41"/>
      <c r="AG615" s="41"/>
      <c r="AI615" s="41"/>
      <c r="AL615" s="41"/>
    </row>
    <row r="616" spans="5:38" ht="12.75" x14ac:dyDescent="0.2">
      <c r="E616" s="41"/>
      <c r="H616" s="41"/>
      <c r="J616" s="41"/>
      <c r="M616" s="41"/>
      <c r="O616" s="41"/>
      <c r="R616" s="41"/>
      <c r="T616" s="41"/>
      <c r="W616" s="41"/>
      <c r="Y616" s="41"/>
      <c r="AB616" s="41"/>
      <c r="AD616" s="41"/>
      <c r="AG616" s="41"/>
      <c r="AI616" s="41"/>
      <c r="AL616" s="41"/>
    </row>
    <row r="617" spans="5:38" ht="12.75" x14ac:dyDescent="0.2">
      <c r="E617" s="41"/>
      <c r="H617" s="41"/>
      <c r="J617" s="41"/>
      <c r="M617" s="41"/>
      <c r="O617" s="41"/>
      <c r="R617" s="41"/>
      <c r="T617" s="41"/>
      <c r="W617" s="41"/>
      <c r="Y617" s="41"/>
      <c r="AB617" s="41"/>
      <c r="AD617" s="41"/>
      <c r="AG617" s="41"/>
      <c r="AI617" s="41"/>
      <c r="AL617" s="41"/>
    </row>
    <row r="618" spans="5:38" ht="12.75" x14ac:dyDescent="0.2">
      <c r="E618" s="41"/>
      <c r="H618" s="41"/>
      <c r="J618" s="41"/>
      <c r="M618" s="41"/>
      <c r="O618" s="41"/>
      <c r="R618" s="41"/>
      <c r="T618" s="41"/>
      <c r="W618" s="41"/>
      <c r="Y618" s="41"/>
      <c r="AB618" s="41"/>
      <c r="AD618" s="41"/>
      <c r="AG618" s="41"/>
      <c r="AI618" s="41"/>
      <c r="AL618" s="41"/>
    </row>
    <row r="619" spans="5:38" ht="12.75" x14ac:dyDescent="0.2">
      <c r="E619" s="41"/>
      <c r="H619" s="41"/>
      <c r="J619" s="41"/>
      <c r="M619" s="41"/>
      <c r="O619" s="41"/>
      <c r="R619" s="41"/>
      <c r="T619" s="41"/>
      <c r="W619" s="41"/>
      <c r="Y619" s="41"/>
      <c r="AB619" s="41"/>
      <c r="AD619" s="41"/>
      <c r="AG619" s="41"/>
      <c r="AI619" s="41"/>
      <c r="AL619" s="41"/>
    </row>
    <row r="620" spans="5:38" ht="12.75" x14ac:dyDescent="0.2">
      <c r="E620" s="41"/>
      <c r="H620" s="41"/>
      <c r="J620" s="41"/>
      <c r="M620" s="41"/>
      <c r="O620" s="41"/>
      <c r="R620" s="41"/>
      <c r="T620" s="41"/>
      <c r="W620" s="41"/>
      <c r="Y620" s="41"/>
      <c r="AB620" s="41"/>
      <c r="AD620" s="41"/>
      <c r="AG620" s="41"/>
      <c r="AI620" s="41"/>
      <c r="AL620" s="41"/>
    </row>
    <row r="621" spans="5:38" ht="12.75" x14ac:dyDescent="0.2">
      <c r="E621" s="41"/>
      <c r="H621" s="41"/>
      <c r="J621" s="41"/>
      <c r="M621" s="41"/>
      <c r="O621" s="41"/>
      <c r="R621" s="41"/>
      <c r="T621" s="41"/>
      <c r="W621" s="41"/>
      <c r="Y621" s="41"/>
      <c r="AB621" s="41"/>
      <c r="AD621" s="41"/>
      <c r="AG621" s="41"/>
      <c r="AI621" s="41"/>
      <c r="AL621" s="41"/>
    </row>
    <row r="622" spans="5:38" ht="12.75" x14ac:dyDescent="0.2">
      <c r="E622" s="41"/>
      <c r="H622" s="41"/>
      <c r="J622" s="41"/>
      <c r="M622" s="41"/>
      <c r="O622" s="41"/>
      <c r="R622" s="41"/>
      <c r="T622" s="41"/>
      <c r="W622" s="41"/>
      <c r="Y622" s="41"/>
      <c r="AB622" s="41"/>
      <c r="AD622" s="41"/>
      <c r="AG622" s="41"/>
      <c r="AI622" s="41"/>
      <c r="AL622" s="41"/>
    </row>
    <row r="623" spans="5:38" ht="12.75" x14ac:dyDescent="0.2">
      <c r="E623" s="41"/>
      <c r="H623" s="41"/>
      <c r="J623" s="41"/>
      <c r="M623" s="41"/>
      <c r="O623" s="41"/>
      <c r="R623" s="41"/>
      <c r="T623" s="41"/>
      <c r="W623" s="41"/>
      <c r="Y623" s="41"/>
      <c r="AB623" s="41"/>
      <c r="AD623" s="41"/>
      <c r="AG623" s="41"/>
      <c r="AI623" s="41"/>
      <c r="AL623" s="41"/>
    </row>
    <row r="624" spans="5:38" ht="12.75" x14ac:dyDescent="0.2">
      <c r="E624" s="41"/>
      <c r="H624" s="41"/>
      <c r="J624" s="41"/>
      <c r="M624" s="41"/>
      <c r="O624" s="41"/>
      <c r="R624" s="41"/>
      <c r="T624" s="41"/>
      <c r="W624" s="41"/>
      <c r="Y624" s="41"/>
      <c r="AB624" s="41"/>
      <c r="AD624" s="41"/>
      <c r="AG624" s="41"/>
      <c r="AI624" s="41"/>
      <c r="AL624" s="41"/>
    </row>
    <row r="625" spans="5:38" ht="12.75" x14ac:dyDescent="0.2">
      <c r="E625" s="41"/>
      <c r="H625" s="41"/>
      <c r="J625" s="41"/>
      <c r="M625" s="41"/>
      <c r="O625" s="41"/>
      <c r="R625" s="41"/>
      <c r="T625" s="41"/>
      <c r="W625" s="41"/>
      <c r="Y625" s="41"/>
      <c r="AB625" s="41"/>
      <c r="AD625" s="41"/>
      <c r="AG625" s="41"/>
      <c r="AI625" s="41"/>
      <c r="AL625" s="41"/>
    </row>
    <row r="626" spans="5:38" ht="12.75" x14ac:dyDescent="0.2">
      <c r="E626" s="41"/>
      <c r="H626" s="41"/>
      <c r="J626" s="41"/>
      <c r="M626" s="41"/>
      <c r="O626" s="41"/>
      <c r="R626" s="41"/>
      <c r="T626" s="41"/>
      <c r="W626" s="41"/>
      <c r="Y626" s="41"/>
      <c r="AB626" s="41"/>
      <c r="AD626" s="41"/>
      <c r="AG626" s="41"/>
      <c r="AI626" s="41"/>
      <c r="AL626" s="41"/>
    </row>
    <row r="627" spans="5:38" ht="12.75" x14ac:dyDescent="0.2">
      <c r="E627" s="41"/>
      <c r="H627" s="41"/>
      <c r="J627" s="41"/>
      <c r="M627" s="41"/>
      <c r="O627" s="41"/>
      <c r="R627" s="41"/>
      <c r="T627" s="41"/>
      <c r="W627" s="41"/>
      <c r="Y627" s="41"/>
      <c r="AB627" s="41"/>
      <c r="AD627" s="41"/>
      <c r="AG627" s="41"/>
      <c r="AI627" s="41"/>
      <c r="AL627" s="41"/>
    </row>
    <row r="628" spans="5:38" ht="12.75" x14ac:dyDescent="0.2">
      <c r="E628" s="41"/>
      <c r="H628" s="41"/>
      <c r="J628" s="41"/>
      <c r="M628" s="41"/>
      <c r="O628" s="41"/>
      <c r="R628" s="41"/>
      <c r="T628" s="41"/>
      <c r="W628" s="41"/>
      <c r="Y628" s="41"/>
      <c r="AB628" s="41"/>
      <c r="AD628" s="41"/>
      <c r="AG628" s="41"/>
      <c r="AI628" s="41"/>
      <c r="AL628" s="41"/>
    </row>
    <row r="629" spans="5:38" ht="12.75" x14ac:dyDescent="0.2">
      <c r="E629" s="41"/>
      <c r="H629" s="41"/>
      <c r="J629" s="41"/>
      <c r="M629" s="41"/>
      <c r="O629" s="41"/>
      <c r="R629" s="41"/>
      <c r="T629" s="41"/>
      <c r="W629" s="41"/>
      <c r="Y629" s="41"/>
      <c r="AB629" s="41"/>
      <c r="AD629" s="41"/>
      <c r="AG629" s="41"/>
      <c r="AI629" s="41"/>
      <c r="AL629" s="41"/>
    </row>
    <row r="630" spans="5:38" ht="12.75" x14ac:dyDescent="0.2">
      <c r="E630" s="41"/>
      <c r="H630" s="41"/>
      <c r="J630" s="41"/>
      <c r="M630" s="41"/>
      <c r="O630" s="41"/>
      <c r="R630" s="41"/>
      <c r="T630" s="41"/>
      <c r="W630" s="41"/>
      <c r="Y630" s="41"/>
      <c r="AB630" s="41"/>
      <c r="AD630" s="41"/>
      <c r="AG630" s="41"/>
      <c r="AI630" s="41"/>
      <c r="AL630" s="41"/>
    </row>
    <row r="631" spans="5:38" ht="12.75" x14ac:dyDescent="0.2">
      <c r="E631" s="41"/>
      <c r="H631" s="41"/>
      <c r="J631" s="41"/>
      <c r="M631" s="41"/>
      <c r="O631" s="41"/>
      <c r="R631" s="41"/>
      <c r="T631" s="41"/>
      <c r="W631" s="41"/>
      <c r="Y631" s="41"/>
      <c r="AB631" s="41"/>
      <c r="AD631" s="41"/>
      <c r="AG631" s="41"/>
      <c r="AI631" s="41"/>
      <c r="AL631" s="41"/>
    </row>
    <row r="632" spans="5:38" ht="12.75" x14ac:dyDescent="0.2">
      <c r="E632" s="41"/>
      <c r="H632" s="41"/>
      <c r="J632" s="41"/>
      <c r="M632" s="41"/>
      <c r="O632" s="41"/>
      <c r="R632" s="41"/>
      <c r="T632" s="41"/>
      <c r="W632" s="41"/>
      <c r="Y632" s="41"/>
      <c r="AB632" s="41"/>
      <c r="AD632" s="41"/>
      <c r="AG632" s="41"/>
      <c r="AI632" s="41"/>
      <c r="AL632" s="41"/>
    </row>
    <row r="633" spans="5:38" ht="12.75" x14ac:dyDescent="0.2">
      <c r="E633" s="41"/>
      <c r="H633" s="41"/>
      <c r="J633" s="41"/>
      <c r="M633" s="41"/>
      <c r="O633" s="41"/>
      <c r="R633" s="41"/>
      <c r="T633" s="41"/>
      <c r="W633" s="41"/>
      <c r="Y633" s="41"/>
      <c r="AB633" s="41"/>
      <c r="AD633" s="41"/>
      <c r="AG633" s="41"/>
      <c r="AI633" s="41"/>
      <c r="AL633" s="41"/>
    </row>
    <row r="634" spans="5:38" ht="12.75" x14ac:dyDescent="0.2">
      <c r="E634" s="41"/>
      <c r="H634" s="41"/>
      <c r="J634" s="41"/>
      <c r="M634" s="41"/>
      <c r="O634" s="41"/>
      <c r="R634" s="41"/>
      <c r="T634" s="41"/>
      <c r="W634" s="41"/>
      <c r="Y634" s="41"/>
      <c r="AB634" s="41"/>
      <c r="AD634" s="41"/>
      <c r="AG634" s="41"/>
      <c r="AI634" s="41"/>
      <c r="AL634" s="41"/>
    </row>
    <row r="635" spans="5:38" ht="12.75" x14ac:dyDescent="0.2">
      <c r="E635" s="41"/>
      <c r="H635" s="41"/>
      <c r="J635" s="41"/>
      <c r="M635" s="41"/>
      <c r="O635" s="41"/>
      <c r="R635" s="41"/>
      <c r="T635" s="41"/>
      <c r="W635" s="41"/>
      <c r="Y635" s="41"/>
      <c r="AB635" s="41"/>
      <c r="AD635" s="41"/>
      <c r="AG635" s="41"/>
      <c r="AI635" s="41"/>
      <c r="AL635" s="41"/>
    </row>
    <row r="636" spans="5:38" ht="12.75" x14ac:dyDescent="0.2">
      <c r="E636" s="41"/>
      <c r="H636" s="41"/>
      <c r="J636" s="41"/>
      <c r="M636" s="41"/>
      <c r="O636" s="41"/>
      <c r="R636" s="41"/>
      <c r="T636" s="41"/>
      <c r="W636" s="41"/>
      <c r="Y636" s="41"/>
      <c r="AB636" s="41"/>
      <c r="AD636" s="41"/>
      <c r="AG636" s="41"/>
      <c r="AI636" s="41"/>
      <c r="AL636" s="41"/>
    </row>
    <row r="637" spans="5:38" ht="12.75" x14ac:dyDescent="0.2">
      <c r="E637" s="41"/>
      <c r="H637" s="41"/>
      <c r="J637" s="41"/>
      <c r="M637" s="41"/>
      <c r="O637" s="41"/>
      <c r="R637" s="41"/>
      <c r="T637" s="41"/>
      <c r="W637" s="41"/>
      <c r="Y637" s="41"/>
      <c r="AB637" s="41"/>
      <c r="AD637" s="41"/>
      <c r="AG637" s="41"/>
      <c r="AI637" s="41"/>
      <c r="AL637" s="41"/>
    </row>
    <row r="638" spans="5:38" ht="12.75" x14ac:dyDescent="0.2">
      <c r="E638" s="41"/>
      <c r="H638" s="41"/>
      <c r="J638" s="41"/>
      <c r="M638" s="41"/>
      <c r="O638" s="41"/>
      <c r="R638" s="41"/>
      <c r="T638" s="41"/>
      <c r="W638" s="41"/>
      <c r="Y638" s="41"/>
      <c r="AB638" s="41"/>
      <c r="AD638" s="41"/>
      <c r="AG638" s="41"/>
      <c r="AI638" s="41"/>
      <c r="AL638" s="41"/>
    </row>
    <row r="639" spans="5:38" ht="12.75" x14ac:dyDescent="0.2">
      <c r="E639" s="41"/>
      <c r="H639" s="41"/>
      <c r="J639" s="41"/>
      <c r="M639" s="41"/>
      <c r="O639" s="41"/>
      <c r="R639" s="41"/>
      <c r="T639" s="41"/>
      <c r="W639" s="41"/>
      <c r="Y639" s="41"/>
      <c r="AB639" s="41"/>
      <c r="AD639" s="41"/>
      <c r="AG639" s="41"/>
      <c r="AI639" s="41"/>
      <c r="AL639" s="41"/>
    </row>
    <row r="640" spans="5:38" ht="12.75" x14ac:dyDescent="0.2">
      <c r="E640" s="41"/>
      <c r="H640" s="41"/>
      <c r="J640" s="41"/>
      <c r="M640" s="41"/>
      <c r="O640" s="41"/>
      <c r="R640" s="41"/>
      <c r="T640" s="41"/>
      <c r="W640" s="41"/>
      <c r="Y640" s="41"/>
      <c r="AB640" s="41"/>
      <c r="AD640" s="41"/>
      <c r="AG640" s="41"/>
      <c r="AI640" s="41"/>
      <c r="AL640" s="41"/>
    </row>
    <row r="641" spans="5:38" ht="12.75" x14ac:dyDescent="0.2">
      <c r="E641" s="41"/>
      <c r="H641" s="41"/>
      <c r="J641" s="41"/>
      <c r="M641" s="41"/>
      <c r="O641" s="41"/>
      <c r="R641" s="41"/>
      <c r="T641" s="41"/>
      <c r="W641" s="41"/>
      <c r="Y641" s="41"/>
      <c r="AB641" s="41"/>
      <c r="AD641" s="41"/>
      <c r="AG641" s="41"/>
      <c r="AI641" s="41"/>
      <c r="AL641" s="41"/>
    </row>
    <row r="642" spans="5:38" ht="12.75" x14ac:dyDescent="0.2">
      <c r="E642" s="41"/>
      <c r="H642" s="41"/>
      <c r="J642" s="41"/>
      <c r="M642" s="41"/>
      <c r="O642" s="41"/>
      <c r="R642" s="41"/>
      <c r="T642" s="41"/>
      <c r="W642" s="41"/>
      <c r="Y642" s="41"/>
      <c r="AB642" s="41"/>
      <c r="AD642" s="41"/>
      <c r="AG642" s="41"/>
      <c r="AI642" s="41"/>
      <c r="AL642" s="41"/>
    </row>
    <row r="643" spans="5:38" ht="12.75" x14ac:dyDescent="0.2">
      <c r="E643" s="41"/>
      <c r="H643" s="41"/>
      <c r="J643" s="41"/>
      <c r="M643" s="41"/>
      <c r="O643" s="41"/>
      <c r="R643" s="41"/>
      <c r="T643" s="41"/>
      <c r="W643" s="41"/>
      <c r="Y643" s="41"/>
      <c r="AB643" s="41"/>
      <c r="AD643" s="41"/>
      <c r="AG643" s="41"/>
      <c r="AI643" s="41"/>
      <c r="AL643" s="41"/>
    </row>
    <row r="644" spans="5:38" ht="12.75" x14ac:dyDescent="0.2">
      <c r="E644" s="41"/>
      <c r="H644" s="41"/>
      <c r="J644" s="41"/>
      <c r="M644" s="41"/>
      <c r="O644" s="41"/>
      <c r="R644" s="41"/>
      <c r="T644" s="41"/>
      <c r="W644" s="41"/>
      <c r="Y644" s="41"/>
      <c r="AB644" s="41"/>
      <c r="AD644" s="41"/>
      <c r="AG644" s="41"/>
      <c r="AI644" s="41"/>
      <c r="AL644" s="41"/>
    </row>
    <row r="645" spans="5:38" ht="12.75" x14ac:dyDescent="0.2">
      <c r="E645" s="41"/>
      <c r="H645" s="41"/>
      <c r="J645" s="41"/>
      <c r="M645" s="41"/>
      <c r="O645" s="41"/>
      <c r="R645" s="41"/>
      <c r="T645" s="41"/>
      <c r="W645" s="41"/>
      <c r="Y645" s="41"/>
      <c r="AB645" s="41"/>
      <c r="AD645" s="41"/>
      <c r="AG645" s="41"/>
      <c r="AI645" s="41"/>
      <c r="AL645" s="41"/>
    </row>
    <row r="646" spans="5:38" ht="12.75" x14ac:dyDescent="0.2">
      <c r="E646" s="41"/>
      <c r="H646" s="41"/>
      <c r="J646" s="41"/>
      <c r="M646" s="41"/>
      <c r="O646" s="41"/>
      <c r="R646" s="41"/>
      <c r="T646" s="41"/>
      <c r="W646" s="41"/>
      <c r="Y646" s="41"/>
      <c r="AB646" s="41"/>
      <c r="AD646" s="41"/>
      <c r="AG646" s="41"/>
      <c r="AI646" s="41"/>
      <c r="AL646" s="41"/>
    </row>
    <row r="647" spans="5:38" ht="12.75" x14ac:dyDescent="0.2">
      <c r="E647" s="41"/>
      <c r="H647" s="41"/>
      <c r="J647" s="41"/>
      <c r="M647" s="41"/>
      <c r="O647" s="41"/>
      <c r="R647" s="41"/>
      <c r="T647" s="41"/>
      <c r="W647" s="41"/>
      <c r="Y647" s="41"/>
      <c r="AB647" s="41"/>
      <c r="AD647" s="41"/>
      <c r="AG647" s="41"/>
      <c r="AI647" s="41"/>
      <c r="AL647" s="41"/>
    </row>
    <row r="648" spans="5:38" ht="12.75" x14ac:dyDescent="0.2">
      <c r="E648" s="41"/>
      <c r="H648" s="41"/>
      <c r="J648" s="41"/>
      <c r="M648" s="41"/>
      <c r="O648" s="41"/>
      <c r="R648" s="41"/>
      <c r="T648" s="41"/>
      <c r="W648" s="41"/>
      <c r="Y648" s="41"/>
      <c r="AB648" s="41"/>
      <c r="AD648" s="41"/>
      <c r="AG648" s="41"/>
      <c r="AI648" s="41"/>
      <c r="AL648" s="41"/>
    </row>
    <row r="649" spans="5:38" ht="12.75" x14ac:dyDescent="0.2">
      <c r="E649" s="41"/>
      <c r="H649" s="41"/>
      <c r="J649" s="41"/>
      <c r="M649" s="41"/>
      <c r="O649" s="41"/>
      <c r="R649" s="41"/>
      <c r="T649" s="41"/>
      <c r="W649" s="41"/>
      <c r="Y649" s="41"/>
      <c r="AB649" s="41"/>
      <c r="AD649" s="41"/>
      <c r="AG649" s="41"/>
      <c r="AI649" s="41"/>
      <c r="AL649" s="41"/>
    </row>
    <row r="650" spans="5:38" ht="12.75" x14ac:dyDescent="0.2">
      <c r="E650" s="41"/>
      <c r="H650" s="41"/>
      <c r="J650" s="41"/>
      <c r="M650" s="41"/>
      <c r="O650" s="41"/>
      <c r="R650" s="41"/>
      <c r="T650" s="41"/>
      <c r="W650" s="41"/>
      <c r="Y650" s="41"/>
      <c r="AB650" s="41"/>
      <c r="AD650" s="41"/>
      <c r="AG650" s="41"/>
      <c r="AI650" s="41"/>
      <c r="AL650" s="41"/>
    </row>
    <row r="651" spans="5:38" ht="12.75" x14ac:dyDescent="0.2">
      <c r="E651" s="41"/>
      <c r="H651" s="41"/>
      <c r="J651" s="41"/>
      <c r="M651" s="41"/>
      <c r="O651" s="41"/>
      <c r="R651" s="41"/>
      <c r="T651" s="41"/>
      <c r="W651" s="41"/>
      <c r="Y651" s="41"/>
      <c r="AB651" s="41"/>
      <c r="AD651" s="41"/>
      <c r="AG651" s="41"/>
      <c r="AI651" s="41"/>
      <c r="AL651" s="41"/>
    </row>
    <row r="652" spans="5:38" ht="12.75" x14ac:dyDescent="0.2">
      <c r="E652" s="41"/>
      <c r="H652" s="41"/>
      <c r="J652" s="41"/>
      <c r="M652" s="41"/>
      <c r="O652" s="41"/>
      <c r="R652" s="41"/>
      <c r="T652" s="41"/>
      <c r="W652" s="41"/>
      <c r="Y652" s="41"/>
      <c r="AB652" s="41"/>
      <c r="AD652" s="41"/>
      <c r="AG652" s="41"/>
      <c r="AI652" s="41"/>
      <c r="AL652" s="41"/>
    </row>
    <row r="653" spans="5:38" ht="12.75" x14ac:dyDescent="0.2">
      <c r="E653" s="41"/>
      <c r="H653" s="41"/>
      <c r="J653" s="41"/>
      <c r="M653" s="41"/>
      <c r="O653" s="41"/>
      <c r="R653" s="41"/>
      <c r="T653" s="41"/>
      <c r="W653" s="41"/>
      <c r="Y653" s="41"/>
      <c r="AB653" s="41"/>
      <c r="AD653" s="41"/>
      <c r="AG653" s="41"/>
      <c r="AI653" s="41"/>
      <c r="AL653" s="41"/>
    </row>
    <row r="654" spans="5:38" ht="12.75" x14ac:dyDescent="0.2">
      <c r="E654" s="41"/>
      <c r="H654" s="41"/>
      <c r="J654" s="41"/>
      <c r="M654" s="41"/>
      <c r="O654" s="41"/>
      <c r="R654" s="41"/>
      <c r="T654" s="41"/>
      <c r="W654" s="41"/>
      <c r="Y654" s="41"/>
      <c r="AB654" s="41"/>
      <c r="AD654" s="41"/>
      <c r="AG654" s="41"/>
      <c r="AI654" s="41"/>
      <c r="AL654" s="41"/>
    </row>
    <row r="655" spans="5:38" ht="12.75" x14ac:dyDescent="0.2">
      <c r="E655" s="41"/>
      <c r="H655" s="41"/>
      <c r="J655" s="41"/>
      <c r="M655" s="41"/>
      <c r="O655" s="41"/>
      <c r="R655" s="41"/>
      <c r="T655" s="41"/>
      <c r="W655" s="41"/>
      <c r="Y655" s="41"/>
      <c r="AB655" s="41"/>
      <c r="AD655" s="41"/>
      <c r="AG655" s="41"/>
      <c r="AI655" s="41"/>
      <c r="AL655" s="41"/>
    </row>
    <row r="656" spans="5:38" ht="12.75" x14ac:dyDescent="0.2">
      <c r="E656" s="41"/>
      <c r="H656" s="41"/>
      <c r="J656" s="41"/>
      <c r="M656" s="41"/>
      <c r="O656" s="41"/>
      <c r="R656" s="41"/>
      <c r="T656" s="41"/>
      <c r="W656" s="41"/>
      <c r="Y656" s="41"/>
      <c r="AB656" s="41"/>
      <c r="AD656" s="41"/>
      <c r="AG656" s="41"/>
      <c r="AI656" s="41"/>
      <c r="AL656" s="41"/>
    </row>
    <row r="657" spans="5:38" ht="12.75" x14ac:dyDescent="0.2">
      <c r="E657" s="41"/>
      <c r="H657" s="41"/>
      <c r="J657" s="41"/>
      <c r="M657" s="41"/>
      <c r="O657" s="41"/>
      <c r="R657" s="41"/>
      <c r="T657" s="41"/>
      <c r="W657" s="41"/>
      <c r="Y657" s="41"/>
      <c r="AB657" s="41"/>
      <c r="AD657" s="41"/>
      <c r="AG657" s="41"/>
      <c r="AI657" s="41"/>
      <c r="AL657" s="41"/>
    </row>
    <row r="658" spans="5:38" ht="12.75" x14ac:dyDescent="0.2">
      <c r="E658" s="41"/>
      <c r="H658" s="41"/>
      <c r="J658" s="41"/>
      <c r="M658" s="41"/>
      <c r="O658" s="41"/>
      <c r="R658" s="41"/>
      <c r="T658" s="41"/>
      <c r="W658" s="41"/>
      <c r="Y658" s="41"/>
      <c r="AB658" s="41"/>
      <c r="AD658" s="41"/>
      <c r="AG658" s="41"/>
      <c r="AI658" s="41"/>
      <c r="AL658" s="41"/>
    </row>
    <row r="659" spans="5:38" ht="12.75" x14ac:dyDescent="0.2">
      <c r="E659" s="41"/>
      <c r="H659" s="41"/>
      <c r="J659" s="41"/>
      <c r="M659" s="41"/>
      <c r="O659" s="41"/>
      <c r="R659" s="41"/>
      <c r="T659" s="41"/>
      <c r="W659" s="41"/>
      <c r="Y659" s="41"/>
      <c r="AB659" s="41"/>
      <c r="AD659" s="41"/>
      <c r="AG659" s="41"/>
      <c r="AI659" s="41"/>
      <c r="AL659" s="41"/>
    </row>
    <row r="660" spans="5:38" ht="12.75" x14ac:dyDescent="0.2">
      <c r="E660" s="41"/>
      <c r="H660" s="41"/>
      <c r="J660" s="41"/>
      <c r="M660" s="41"/>
      <c r="O660" s="41"/>
      <c r="R660" s="41"/>
      <c r="T660" s="41"/>
      <c r="W660" s="41"/>
      <c r="Y660" s="41"/>
      <c r="AB660" s="41"/>
      <c r="AD660" s="41"/>
      <c r="AG660" s="41"/>
      <c r="AI660" s="41"/>
      <c r="AL660" s="41"/>
    </row>
    <row r="661" spans="5:38" ht="12.75" x14ac:dyDescent="0.2">
      <c r="E661" s="41"/>
      <c r="H661" s="41"/>
      <c r="J661" s="41"/>
      <c r="M661" s="41"/>
      <c r="O661" s="41"/>
      <c r="R661" s="41"/>
      <c r="T661" s="41"/>
      <c r="W661" s="41"/>
      <c r="Y661" s="41"/>
      <c r="AB661" s="41"/>
      <c r="AD661" s="41"/>
      <c r="AG661" s="41"/>
      <c r="AI661" s="41"/>
      <c r="AL661" s="41"/>
    </row>
    <row r="662" spans="5:38" ht="12.75" x14ac:dyDescent="0.2">
      <c r="E662" s="41"/>
      <c r="H662" s="41"/>
      <c r="J662" s="41"/>
      <c r="M662" s="41"/>
      <c r="O662" s="41"/>
      <c r="R662" s="41"/>
      <c r="T662" s="41"/>
      <c r="W662" s="41"/>
      <c r="Y662" s="41"/>
      <c r="AB662" s="41"/>
      <c r="AD662" s="41"/>
      <c r="AG662" s="41"/>
      <c r="AI662" s="41"/>
      <c r="AL662" s="41"/>
    </row>
    <row r="663" spans="5:38" ht="12.75" x14ac:dyDescent="0.2">
      <c r="E663" s="41"/>
      <c r="H663" s="41"/>
      <c r="J663" s="41"/>
      <c r="M663" s="41"/>
      <c r="O663" s="41"/>
      <c r="R663" s="41"/>
      <c r="T663" s="41"/>
      <c r="W663" s="41"/>
      <c r="Y663" s="41"/>
      <c r="AB663" s="41"/>
      <c r="AD663" s="41"/>
      <c r="AG663" s="41"/>
      <c r="AI663" s="41"/>
      <c r="AL663" s="41"/>
    </row>
    <row r="664" spans="5:38" ht="12.75" x14ac:dyDescent="0.2">
      <c r="E664" s="41"/>
      <c r="H664" s="41"/>
      <c r="J664" s="41"/>
      <c r="M664" s="41"/>
      <c r="O664" s="41"/>
      <c r="R664" s="41"/>
      <c r="T664" s="41"/>
      <c r="W664" s="41"/>
      <c r="Y664" s="41"/>
      <c r="AB664" s="41"/>
      <c r="AD664" s="41"/>
      <c r="AG664" s="41"/>
      <c r="AI664" s="41"/>
      <c r="AL664" s="41"/>
    </row>
    <row r="665" spans="5:38" ht="12.75" x14ac:dyDescent="0.2">
      <c r="E665" s="41"/>
      <c r="H665" s="41"/>
      <c r="J665" s="41"/>
      <c r="M665" s="41"/>
      <c r="O665" s="41"/>
      <c r="R665" s="41"/>
      <c r="T665" s="41"/>
      <c r="W665" s="41"/>
      <c r="Y665" s="41"/>
      <c r="AB665" s="41"/>
      <c r="AD665" s="41"/>
      <c r="AG665" s="41"/>
      <c r="AI665" s="41"/>
      <c r="AL665" s="41"/>
    </row>
    <row r="666" spans="5:38" ht="12.75" x14ac:dyDescent="0.2">
      <c r="E666" s="41"/>
      <c r="H666" s="41"/>
      <c r="J666" s="41"/>
      <c r="M666" s="41"/>
      <c r="O666" s="41"/>
      <c r="R666" s="41"/>
      <c r="T666" s="41"/>
      <c r="W666" s="41"/>
      <c r="Y666" s="41"/>
      <c r="AB666" s="41"/>
      <c r="AD666" s="41"/>
      <c r="AG666" s="41"/>
      <c r="AI666" s="41"/>
      <c r="AL666" s="41"/>
    </row>
    <row r="667" spans="5:38" ht="12.75" x14ac:dyDescent="0.2">
      <c r="E667" s="41"/>
      <c r="H667" s="41"/>
      <c r="J667" s="41"/>
      <c r="M667" s="41"/>
      <c r="O667" s="41"/>
      <c r="R667" s="41"/>
      <c r="T667" s="41"/>
      <c r="W667" s="41"/>
      <c r="Y667" s="41"/>
      <c r="AB667" s="41"/>
      <c r="AD667" s="41"/>
      <c r="AG667" s="41"/>
      <c r="AI667" s="41"/>
      <c r="AL667" s="41"/>
    </row>
    <row r="668" spans="5:38" ht="12.75" x14ac:dyDescent="0.2">
      <c r="E668" s="41"/>
      <c r="H668" s="41"/>
      <c r="J668" s="41"/>
      <c r="M668" s="41"/>
      <c r="O668" s="41"/>
      <c r="R668" s="41"/>
      <c r="T668" s="41"/>
      <c r="W668" s="41"/>
      <c r="Y668" s="41"/>
      <c r="AB668" s="41"/>
      <c r="AD668" s="41"/>
      <c r="AG668" s="41"/>
      <c r="AI668" s="41"/>
      <c r="AL668" s="41"/>
    </row>
    <row r="669" spans="5:38" ht="12.75" x14ac:dyDescent="0.2">
      <c r="E669" s="41"/>
      <c r="H669" s="41"/>
      <c r="J669" s="41"/>
      <c r="M669" s="41"/>
      <c r="O669" s="41"/>
      <c r="R669" s="41"/>
      <c r="T669" s="41"/>
      <c r="W669" s="41"/>
      <c r="Y669" s="41"/>
      <c r="AB669" s="41"/>
      <c r="AD669" s="41"/>
      <c r="AG669" s="41"/>
      <c r="AI669" s="41"/>
      <c r="AL669" s="41"/>
    </row>
    <row r="670" spans="5:38" ht="12.75" x14ac:dyDescent="0.2">
      <c r="E670" s="41"/>
      <c r="H670" s="41"/>
      <c r="J670" s="41"/>
      <c r="M670" s="41"/>
      <c r="O670" s="41"/>
      <c r="R670" s="41"/>
      <c r="T670" s="41"/>
      <c r="W670" s="41"/>
      <c r="Y670" s="41"/>
      <c r="AB670" s="41"/>
      <c r="AD670" s="41"/>
      <c r="AG670" s="41"/>
      <c r="AI670" s="41"/>
      <c r="AL670" s="41"/>
    </row>
    <row r="671" spans="5:38" ht="12.75" x14ac:dyDescent="0.2">
      <c r="E671" s="41"/>
      <c r="H671" s="41"/>
      <c r="J671" s="41"/>
      <c r="M671" s="41"/>
      <c r="O671" s="41"/>
      <c r="R671" s="41"/>
      <c r="T671" s="41"/>
      <c r="W671" s="41"/>
      <c r="Y671" s="41"/>
      <c r="AB671" s="41"/>
      <c r="AD671" s="41"/>
      <c r="AG671" s="41"/>
      <c r="AI671" s="41"/>
      <c r="AL671" s="41"/>
    </row>
    <row r="672" spans="5:38" ht="12.75" x14ac:dyDescent="0.2">
      <c r="E672" s="41"/>
      <c r="H672" s="41"/>
      <c r="J672" s="41"/>
      <c r="M672" s="41"/>
      <c r="O672" s="41"/>
      <c r="R672" s="41"/>
      <c r="T672" s="41"/>
      <c r="W672" s="41"/>
      <c r="Y672" s="41"/>
      <c r="AB672" s="41"/>
      <c r="AD672" s="41"/>
      <c r="AG672" s="41"/>
      <c r="AI672" s="41"/>
      <c r="AL672" s="41"/>
    </row>
    <row r="673" spans="5:38" ht="12.75" x14ac:dyDescent="0.2">
      <c r="E673" s="41"/>
      <c r="H673" s="41"/>
      <c r="J673" s="41"/>
      <c r="M673" s="41"/>
      <c r="O673" s="41"/>
      <c r="R673" s="41"/>
      <c r="T673" s="41"/>
      <c r="W673" s="41"/>
      <c r="Y673" s="41"/>
      <c r="AB673" s="41"/>
      <c r="AD673" s="41"/>
      <c r="AG673" s="41"/>
      <c r="AI673" s="41"/>
      <c r="AL673" s="41"/>
    </row>
    <row r="674" spans="5:38" ht="12.75" x14ac:dyDescent="0.2">
      <c r="E674" s="41"/>
      <c r="H674" s="41"/>
      <c r="J674" s="41"/>
      <c r="M674" s="41"/>
      <c r="O674" s="41"/>
      <c r="R674" s="41"/>
      <c r="T674" s="41"/>
      <c r="W674" s="41"/>
      <c r="Y674" s="41"/>
      <c r="AB674" s="41"/>
      <c r="AD674" s="41"/>
      <c r="AG674" s="41"/>
      <c r="AI674" s="41"/>
      <c r="AL674" s="41"/>
    </row>
    <row r="675" spans="5:38" ht="12.75" x14ac:dyDescent="0.2">
      <c r="E675" s="41"/>
      <c r="H675" s="41"/>
      <c r="J675" s="41"/>
      <c r="M675" s="41"/>
      <c r="O675" s="41"/>
      <c r="R675" s="41"/>
      <c r="T675" s="41"/>
      <c r="W675" s="41"/>
      <c r="Y675" s="41"/>
      <c r="AB675" s="41"/>
      <c r="AD675" s="41"/>
      <c r="AG675" s="41"/>
      <c r="AI675" s="41"/>
      <c r="AL675" s="41"/>
    </row>
    <row r="676" spans="5:38" ht="12.75" x14ac:dyDescent="0.2">
      <c r="E676" s="41"/>
      <c r="H676" s="41"/>
      <c r="J676" s="41"/>
      <c r="M676" s="41"/>
      <c r="O676" s="41"/>
      <c r="R676" s="41"/>
      <c r="T676" s="41"/>
      <c r="W676" s="41"/>
      <c r="Y676" s="41"/>
      <c r="AB676" s="41"/>
      <c r="AD676" s="41"/>
      <c r="AG676" s="41"/>
      <c r="AI676" s="41"/>
      <c r="AL676" s="41"/>
    </row>
    <row r="677" spans="5:38" ht="12.75" x14ac:dyDescent="0.2">
      <c r="E677" s="41"/>
      <c r="H677" s="41"/>
      <c r="J677" s="41"/>
      <c r="M677" s="41"/>
      <c r="O677" s="41"/>
      <c r="R677" s="41"/>
      <c r="T677" s="41"/>
      <c r="W677" s="41"/>
      <c r="Y677" s="41"/>
      <c r="AB677" s="41"/>
      <c r="AD677" s="41"/>
      <c r="AG677" s="41"/>
      <c r="AI677" s="41"/>
      <c r="AL677" s="41"/>
    </row>
    <row r="678" spans="5:38" ht="12.75" x14ac:dyDescent="0.2">
      <c r="E678" s="41"/>
      <c r="H678" s="41"/>
      <c r="J678" s="41"/>
      <c r="M678" s="41"/>
      <c r="O678" s="41"/>
      <c r="R678" s="41"/>
      <c r="T678" s="41"/>
      <c r="W678" s="41"/>
      <c r="Y678" s="41"/>
      <c r="AB678" s="41"/>
      <c r="AD678" s="41"/>
      <c r="AG678" s="41"/>
      <c r="AI678" s="41"/>
      <c r="AL678" s="41"/>
    </row>
    <row r="679" spans="5:38" ht="12.75" x14ac:dyDescent="0.2">
      <c r="E679" s="41"/>
      <c r="H679" s="41"/>
      <c r="J679" s="41"/>
      <c r="M679" s="41"/>
      <c r="O679" s="41"/>
      <c r="R679" s="41"/>
      <c r="T679" s="41"/>
      <c r="W679" s="41"/>
      <c r="Y679" s="41"/>
      <c r="AB679" s="41"/>
      <c r="AD679" s="41"/>
      <c r="AG679" s="41"/>
      <c r="AI679" s="41"/>
      <c r="AL679" s="41"/>
    </row>
    <row r="680" spans="5:38" ht="12.75" x14ac:dyDescent="0.2">
      <c r="E680" s="41"/>
      <c r="H680" s="41"/>
      <c r="J680" s="41"/>
      <c r="M680" s="41"/>
      <c r="O680" s="41"/>
      <c r="R680" s="41"/>
      <c r="T680" s="41"/>
      <c r="W680" s="41"/>
      <c r="Y680" s="41"/>
      <c r="AB680" s="41"/>
      <c r="AD680" s="41"/>
      <c r="AG680" s="41"/>
      <c r="AI680" s="41"/>
      <c r="AL680" s="41"/>
    </row>
    <row r="681" spans="5:38" ht="12.75" x14ac:dyDescent="0.2">
      <c r="E681" s="41"/>
      <c r="H681" s="41"/>
      <c r="J681" s="41"/>
      <c r="M681" s="41"/>
      <c r="O681" s="41"/>
      <c r="R681" s="41"/>
      <c r="T681" s="41"/>
      <c r="W681" s="41"/>
      <c r="Y681" s="41"/>
      <c r="AB681" s="41"/>
      <c r="AD681" s="41"/>
      <c r="AG681" s="41"/>
      <c r="AI681" s="41"/>
      <c r="AL681" s="41"/>
    </row>
    <row r="682" spans="5:38" ht="12.75" x14ac:dyDescent="0.2">
      <c r="E682" s="41"/>
      <c r="H682" s="41"/>
      <c r="J682" s="41"/>
      <c r="M682" s="41"/>
      <c r="O682" s="41"/>
      <c r="R682" s="41"/>
      <c r="T682" s="41"/>
      <c r="W682" s="41"/>
      <c r="Y682" s="41"/>
      <c r="AB682" s="41"/>
      <c r="AD682" s="41"/>
      <c r="AG682" s="41"/>
      <c r="AI682" s="41"/>
      <c r="AL682" s="41"/>
    </row>
    <row r="683" spans="5:38" ht="12.75" x14ac:dyDescent="0.2">
      <c r="E683" s="41"/>
      <c r="H683" s="41"/>
      <c r="J683" s="41"/>
      <c r="M683" s="41"/>
      <c r="O683" s="41"/>
      <c r="R683" s="41"/>
      <c r="T683" s="41"/>
      <c r="W683" s="41"/>
      <c r="Y683" s="41"/>
      <c r="AB683" s="41"/>
      <c r="AD683" s="41"/>
      <c r="AG683" s="41"/>
      <c r="AI683" s="41"/>
      <c r="AL683" s="41"/>
    </row>
    <row r="684" spans="5:38" ht="12.75" x14ac:dyDescent="0.2">
      <c r="E684" s="41"/>
      <c r="H684" s="41"/>
      <c r="J684" s="41"/>
      <c r="M684" s="41"/>
      <c r="O684" s="41"/>
      <c r="R684" s="41"/>
      <c r="T684" s="41"/>
      <c r="W684" s="41"/>
      <c r="Y684" s="41"/>
      <c r="AB684" s="41"/>
      <c r="AD684" s="41"/>
      <c r="AG684" s="41"/>
      <c r="AI684" s="41"/>
      <c r="AL684" s="41"/>
    </row>
    <row r="685" spans="5:38" ht="12.75" x14ac:dyDescent="0.2">
      <c r="E685" s="41"/>
      <c r="H685" s="41"/>
      <c r="J685" s="41"/>
      <c r="M685" s="41"/>
      <c r="O685" s="41"/>
      <c r="R685" s="41"/>
      <c r="T685" s="41"/>
      <c r="W685" s="41"/>
      <c r="Y685" s="41"/>
      <c r="AB685" s="41"/>
      <c r="AD685" s="41"/>
      <c r="AG685" s="41"/>
      <c r="AI685" s="41"/>
      <c r="AL685" s="41"/>
    </row>
    <row r="686" spans="5:38" ht="12.75" x14ac:dyDescent="0.2">
      <c r="E686" s="41"/>
      <c r="H686" s="41"/>
      <c r="J686" s="41"/>
      <c r="M686" s="41"/>
      <c r="O686" s="41"/>
      <c r="R686" s="41"/>
      <c r="T686" s="41"/>
      <c r="W686" s="41"/>
      <c r="Y686" s="41"/>
      <c r="AB686" s="41"/>
      <c r="AD686" s="41"/>
      <c r="AG686" s="41"/>
      <c r="AI686" s="41"/>
      <c r="AL686" s="41"/>
    </row>
    <row r="687" spans="5:38" ht="12.75" x14ac:dyDescent="0.2">
      <c r="E687" s="41"/>
      <c r="H687" s="41"/>
      <c r="J687" s="41"/>
      <c r="M687" s="41"/>
      <c r="O687" s="41"/>
      <c r="R687" s="41"/>
      <c r="T687" s="41"/>
      <c r="W687" s="41"/>
      <c r="Y687" s="41"/>
      <c r="AB687" s="41"/>
      <c r="AD687" s="41"/>
      <c r="AG687" s="41"/>
      <c r="AI687" s="41"/>
      <c r="AL687" s="41"/>
    </row>
    <row r="688" spans="5:38" ht="12.75" x14ac:dyDescent="0.2">
      <c r="E688" s="41"/>
      <c r="H688" s="41"/>
      <c r="J688" s="41"/>
      <c r="M688" s="41"/>
      <c r="O688" s="41"/>
      <c r="R688" s="41"/>
      <c r="T688" s="41"/>
      <c r="W688" s="41"/>
      <c r="Y688" s="41"/>
      <c r="AB688" s="41"/>
      <c r="AD688" s="41"/>
      <c r="AG688" s="41"/>
      <c r="AI688" s="41"/>
      <c r="AL688" s="41"/>
    </row>
    <row r="689" spans="5:38" ht="12.75" x14ac:dyDescent="0.2">
      <c r="E689" s="41"/>
      <c r="H689" s="41"/>
      <c r="J689" s="41"/>
      <c r="M689" s="41"/>
      <c r="O689" s="41"/>
      <c r="R689" s="41"/>
      <c r="T689" s="41"/>
      <c r="W689" s="41"/>
      <c r="Y689" s="41"/>
      <c r="AB689" s="41"/>
      <c r="AD689" s="41"/>
      <c r="AG689" s="41"/>
      <c r="AI689" s="41"/>
      <c r="AL689" s="41"/>
    </row>
    <row r="690" spans="5:38" ht="12.75" x14ac:dyDescent="0.2">
      <c r="E690" s="41"/>
      <c r="H690" s="41"/>
      <c r="J690" s="41"/>
      <c r="M690" s="41"/>
      <c r="O690" s="41"/>
      <c r="R690" s="41"/>
      <c r="T690" s="41"/>
      <c r="W690" s="41"/>
      <c r="Y690" s="41"/>
      <c r="AB690" s="41"/>
      <c r="AD690" s="41"/>
      <c r="AG690" s="41"/>
      <c r="AI690" s="41"/>
      <c r="AL690" s="41"/>
    </row>
    <row r="691" spans="5:38" ht="12.75" x14ac:dyDescent="0.2">
      <c r="E691" s="41"/>
      <c r="H691" s="41"/>
      <c r="J691" s="41"/>
      <c r="M691" s="41"/>
      <c r="O691" s="41"/>
      <c r="R691" s="41"/>
      <c r="T691" s="41"/>
      <c r="W691" s="41"/>
      <c r="Y691" s="41"/>
      <c r="AB691" s="41"/>
      <c r="AD691" s="41"/>
      <c r="AG691" s="41"/>
      <c r="AI691" s="41"/>
      <c r="AL691" s="41"/>
    </row>
    <row r="692" spans="5:38" ht="12.75" x14ac:dyDescent="0.2">
      <c r="E692" s="41"/>
      <c r="H692" s="41"/>
      <c r="J692" s="41"/>
      <c r="M692" s="41"/>
      <c r="O692" s="41"/>
      <c r="R692" s="41"/>
      <c r="T692" s="41"/>
      <c r="W692" s="41"/>
      <c r="Y692" s="41"/>
      <c r="AB692" s="41"/>
      <c r="AD692" s="41"/>
      <c r="AG692" s="41"/>
      <c r="AI692" s="41"/>
      <c r="AL692" s="41"/>
    </row>
    <row r="693" spans="5:38" ht="12.75" x14ac:dyDescent="0.2">
      <c r="E693" s="41"/>
      <c r="H693" s="41"/>
      <c r="J693" s="41"/>
      <c r="M693" s="41"/>
      <c r="O693" s="41"/>
      <c r="R693" s="41"/>
      <c r="T693" s="41"/>
      <c r="W693" s="41"/>
      <c r="Y693" s="41"/>
      <c r="AB693" s="41"/>
      <c r="AD693" s="41"/>
      <c r="AG693" s="41"/>
      <c r="AI693" s="41"/>
      <c r="AL693" s="41"/>
    </row>
    <row r="694" spans="5:38" ht="12.75" x14ac:dyDescent="0.2">
      <c r="E694" s="41"/>
      <c r="H694" s="41"/>
      <c r="J694" s="41"/>
      <c r="M694" s="41"/>
      <c r="O694" s="41"/>
      <c r="R694" s="41"/>
      <c r="T694" s="41"/>
      <c r="W694" s="41"/>
      <c r="Y694" s="41"/>
      <c r="AB694" s="41"/>
      <c r="AD694" s="41"/>
      <c r="AG694" s="41"/>
      <c r="AI694" s="41"/>
      <c r="AL694" s="41"/>
    </row>
    <row r="695" spans="5:38" ht="12.75" x14ac:dyDescent="0.2">
      <c r="E695" s="41"/>
      <c r="H695" s="41"/>
      <c r="J695" s="41"/>
      <c r="M695" s="41"/>
      <c r="O695" s="41"/>
      <c r="R695" s="41"/>
      <c r="T695" s="41"/>
      <c r="W695" s="41"/>
      <c r="Y695" s="41"/>
      <c r="AB695" s="41"/>
      <c r="AD695" s="41"/>
      <c r="AG695" s="41"/>
      <c r="AI695" s="41"/>
      <c r="AL695" s="41"/>
    </row>
    <row r="696" spans="5:38" ht="12.75" x14ac:dyDescent="0.2">
      <c r="E696" s="41"/>
      <c r="H696" s="41"/>
      <c r="J696" s="41"/>
      <c r="M696" s="41"/>
      <c r="O696" s="41"/>
      <c r="R696" s="41"/>
      <c r="T696" s="41"/>
      <c r="W696" s="41"/>
      <c r="Y696" s="41"/>
      <c r="AB696" s="41"/>
      <c r="AD696" s="41"/>
      <c r="AG696" s="41"/>
      <c r="AI696" s="41"/>
      <c r="AL696" s="41"/>
    </row>
    <row r="697" spans="5:38" ht="12.75" x14ac:dyDescent="0.2">
      <c r="E697" s="41"/>
      <c r="H697" s="41"/>
      <c r="J697" s="41"/>
      <c r="M697" s="41"/>
      <c r="O697" s="41"/>
      <c r="R697" s="41"/>
      <c r="T697" s="41"/>
      <c r="W697" s="41"/>
      <c r="Y697" s="41"/>
      <c r="AB697" s="41"/>
      <c r="AD697" s="41"/>
      <c r="AG697" s="41"/>
      <c r="AI697" s="41"/>
      <c r="AL697" s="41"/>
    </row>
    <row r="698" spans="5:38" ht="12.75" x14ac:dyDescent="0.2">
      <c r="E698" s="41"/>
      <c r="H698" s="41"/>
      <c r="J698" s="41"/>
      <c r="M698" s="41"/>
      <c r="O698" s="41"/>
      <c r="R698" s="41"/>
      <c r="T698" s="41"/>
      <c r="W698" s="41"/>
      <c r="Y698" s="41"/>
      <c r="AB698" s="41"/>
      <c r="AD698" s="41"/>
      <c r="AG698" s="41"/>
      <c r="AI698" s="41"/>
      <c r="AL698" s="41"/>
    </row>
    <row r="699" spans="5:38" ht="12.75" x14ac:dyDescent="0.2">
      <c r="E699" s="41"/>
      <c r="H699" s="41"/>
      <c r="J699" s="41"/>
      <c r="M699" s="41"/>
      <c r="O699" s="41"/>
      <c r="R699" s="41"/>
      <c r="T699" s="41"/>
      <c r="W699" s="41"/>
      <c r="Y699" s="41"/>
      <c r="AB699" s="41"/>
      <c r="AD699" s="41"/>
      <c r="AG699" s="41"/>
      <c r="AI699" s="41"/>
      <c r="AL699" s="41"/>
    </row>
    <row r="700" spans="5:38" ht="12.75" x14ac:dyDescent="0.2">
      <c r="E700" s="41"/>
      <c r="H700" s="41"/>
      <c r="J700" s="41"/>
      <c r="M700" s="41"/>
      <c r="O700" s="41"/>
      <c r="R700" s="41"/>
      <c r="T700" s="41"/>
      <c r="W700" s="41"/>
      <c r="Y700" s="41"/>
      <c r="AB700" s="41"/>
      <c r="AD700" s="41"/>
      <c r="AG700" s="41"/>
      <c r="AI700" s="41"/>
      <c r="AL700" s="41"/>
    </row>
    <row r="701" spans="5:38" ht="12.75" x14ac:dyDescent="0.2">
      <c r="E701" s="41"/>
      <c r="H701" s="41"/>
      <c r="J701" s="41"/>
      <c r="M701" s="41"/>
      <c r="O701" s="41"/>
      <c r="R701" s="41"/>
      <c r="T701" s="41"/>
      <c r="W701" s="41"/>
      <c r="Y701" s="41"/>
      <c r="AB701" s="41"/>
      <c r="AD701" s="41"/>
      <c r="AG701" s="41"/>
      <c r="AI701" s="41"/>
      <c r="AL701" s="41"/>
    </row>
    <row r="702" spans="5:38" ht="12.75" x14ac:dyDescent="0.2">
      <c r="E702" s="41"/>
      <c r="H702" s="41"/>
      <c r="J702" s="41"/>
      <c r="M702" s="41"/>
      <c r="O702" s="41"/>
      <c r="R702" s="41"/>
      <c r="T702" s="41"/>
      <c r="W702" s="41"/>
      <c r="Y702" s="41"/>
      <c r="AB702" s="41"/>
      <c r="AD702" s="41"/>
      <c r="AG702" s="41"/>
      <c r="AI702" s="41"/>
      <c r="AL702" s="41"/>
    </row>
    <row r="703" spans="5:38" ht="12.75" x14ac:dyDescent="0.2">
      <c r="E703" s="41"/>
      <c r="H703" s="41"/>
      <c r="J703" s="41"/>
      <c r="M703" s="41"/>
      <c r="O703" s="41"/>
      <c r="R703" s="41"/>
      <c r="T703" s="41"/>
      <c r="W703" s="41"/>
      <c r="Y703" s="41"/>
      <c r="AB703" s="41"/>
      <c r="AD703" s="41"/>
      <c r="AG703" s="41"/>
      <c r="AI703" s="41"/>
      <c r="AL703" s="41"/>
    </row>
    <row r="704" spans="5:38" ht="12.75" x14ac:dyDescent="0.2">
      <c r="E704" s="41"/>
      <c r="H704" s="41"/>
      <c r="J704" s="41"/>
      <c r="M704" s="41"/>
      <c r="O704" s="41"/>
      <c r="R704" s="41"/>
      <c r="T704" s="41"/>
      <c r="W704" s="41"/>
      <c r="Y704" s="41"/>
      <c r="AB704" s="41"/>
      <c r="AD704" s="41"/>
      <c r="AG704" s="41"/>
      <c r="AI704" s="41"/>
      <c r="AL704" s="41"/>
    </row>
    <row r="705" spans="5:38" ht="12.75" x14ac:dyDescent="0.2">
      <c r="E705" s="41"/>
      <c r="H705" s="41"/>
      <c r="J705" s="41"/>
      <c r="M705" s="41"/>
      <c r="O705" s="41"/>
      <c r="R705" s="41"/>
      <c r="T705" s="41"/>
      <c r="W705" s="41"/>
      <c r="Y705" s="41"/>
      <c r="AB705" s="41"/>
      <c r="AD705" s="41"/>
      <c r="AG705" s="41"/>
      <c r="AI705" s="41"/>
      <c r="AL705" s="41"/>
    </row>
    <row r="706" spans="5:38" ht="12.75" x14ac:dyDescent="0.2">
      <c r="E706" s="41"/>
      <c r="H706" s="41"/>
      <c r="J706" s="41"/>
      <c r="M706" s="41"/>
      <c r="O706" s="41"/>
      <c r="R706" s="41"/>
      <c r="T706" s="41"/>
      <c r="W706" s="41"/>
      <c r="Y706" s="41"/>
      <c r="AB706" s="41"/>
      <c r="AD706" s="41"/>
      <c r="AG706" s="41"/>
      <c r="AI706" s="41"/>
      <c r="AL706" s="41"/>
    </row>
    <row r="707" spans="5:38" ht="12.75" x14ac:dyDescent="0.2">
      <c r="E707" s="41"/>
      <c r="H707" s="41"/>
      <c r="J707" s="41"/>
      <c r="M707" s="41"/>
      <c r="O707" s="41"/>
      <c r="R707" s="41"/>
      <c r="T707" s="41"/>
      <c r="W707" s="41"/>
      <c r="Y707" s="41"/>
      <c r="AB707" s="41"/>
      <c r="AD707" s="41"/>
      <c r="AG707" s="41"/>
      <c r="AI707" s="41"/>
      <c r="AL707" s="41"/>
    </row>
    <row r="708" spans="5:38" ht="12.75" x14ac:dyDescent="0.2">
      <c r="E708" s="41"/>
      <c r="H708" s="41"/>
      <c r="J708" s="41"/>
      <c r="M708" s="41"/>
      <c r="O708" s="41"/>
      <c r="R708" s="41"/>
      <c r="T708" s="41"/>
      <c r="W708" s="41"/>
      <c r="Y708" s="41"/>
      <c r="AB708" s="41"/>
      <c r="AD708" s="41"/>
      <c r="AG708" s="41"/>
      <c r="AI708" s="41"/>
      <c r="AL708" s="41"/>
    </row>
    <row r="709" spans="5:38" ht="12.75" x14ac:dyDescent="0.2">
      <c r="E709" s="41"/>
      <c r="H709" s="41"/>
      <c r="J709" s="41"/>
      <c r="M709" s="41"/>
      <c r="O709" s="41"/>
      <c r="R709" s="41"/>
      <c r="T709" s="41"/>
      <c r="W709" s="41"/>
      <c r="Y709" s="41"/>
      <c r="AB709" s="41"/>
      <c r="AD709" s="41"/>
      <c r="AG709" s="41"/>
      <c r="AI709" s="41"/>
      <c r="AL709" s="41"/>
    </row>
    <row r="710" spans="5:38" ht="12.75" x14ac:dyDescent="0.2">
      <c r="E710" s="41"/>
      <c r="H710" s="41"/>
      <c r="J710" s="41"/>
      <c r="M710" s="41"/>
      <c r="O710" s="41"/>
      <c r="R710" s="41"/>
      <c r="T710" s="41"/>
      <c r="W710" s="41"/>
      <c r="Y710" s="41"/>
      <c r="AB710" s="41"/>
      <c r="AD710" s="41"/>
      <c r="AG710" s="41"/>
      <c r="AI710" s="41"/>
      <c r="AL710" s="41"/>
    </row>
    <row r="711" spans="5:38" ht="12.75" x14ac:dyDescent="0.2">
      <c r="E711" s="41"/>
      <c r="H711" s="41"/>
      <c r="J711" s="41"/>
      <c r="M711" s="41"/>
      <c r="O711" s="41"/>
      <c r="R711" s="41"/>
      <c r="T711" s="41"/>
      <c r="W711" s="41"/>
      <c r="Y711" s="41"/>
      <c r="AB711" s="41"/>
      <c r="AD711" s="41"/>
      <c r="AG711" s="41"/>
      <c r="AI711" s="41"/>
      <c r="AL711" s="41"/>
    </row>
    <row r="712" spans="5:38" ht="12.75" x14ac:dyDescent="0.2">
      <c r="E712" s="41"/>
      <c r="H712" s="41"/>
      <c r="J712" s="41"/>
      <c r="M712" s="41"/>
      <c r="O712" s="41"/>
      <c r="R712" s="41"/>
      <c r="T712" s="41"/>
      <c r="W712" s="41"/>
      <c r="Y712" s="41"/>
      <c r="AB712" s="41"/>
      <c r="AD712" s="41"/>
      <c r="AG712" s="41"/>
      <c r="AI712" s="41"/>
      <c r="AL712" s="41"/>
    </row>
    <row r="713" spans="5:38" ht="12.75" x14ac:dyDescent="0.2">
      <c r="E713" s="41"/>
      <c r="H713" s="41"/>
      <c r="J713" s="41"/>
      <c r="M713" s="41"/>
      <c r="O713" s="41"/>
      <c r="R713" s="41"/>
      <c r="T713" s="41"/>
      <c r="W713" s="41"/>
      <c r="Y713" s="41"/>
      <c r="AB713" s="41"/>
      <c r="AD713" s="41"/>
      <c r="AG713" s="41"/>
      <c r="AI713" s="41"/>
      <c r="AL713" s="41"/>
    </row>
    <row r="714" spans="5:38" ht="12.75" x14ac:dyDescent="0.2">
      <c r="E714" s="41"/>
      <c r="H714" s="41"/>
      <c r="J714" s="41"/>
      <c r="M714" s="41"/>
      <c r="O714" s="41"/>
      <c r="R714" s="41"/>
      <c r="T714" s="41"/>
      <c r="W714" s="41"/>
      <c r="Y714" s="41"/>
      <c r="AB714" s="41"/>
      <c r="AD714" s="41"/>
      <c r="AG714" s="41"/>
      <c r="AI714" s="41"/>
      <c r="AL714" s="41"/>
    </row>
    <row r="715" spans="5:38" ht="12.75" x14ac:dyDescent="0.2">
      <c r="E715" s="41"/>
      <c r="H715" s="41"/>
      <c r="J715" s="41"/>
      <c r="M715" s="41"/>
      <c r="O715" s="41"/>
      <c r="R715" s="41"/>
      <c r="T715" s="41"/>
      <c r="W715" s="41"/>
      <c r="Y715" s="41"/>
      <c r="AB715" s="41"/>
      <c r="AD715" s="41"/>
      <c r="AG715" s="41"/>
      <c r="AI715" s="41"/>
      <c r="AL715" s="41"/>
    </row>
    <row r="716" spans="5:38" ht="12.75" x14ac:dyDescent="0.2">
      <c r="E716" s="41"/>
      <c r="H716" s="41"/>
      <c r="J716" s="41"/>
      <c r="M716" s="41"/>
      <c r="O716" s="41"/>
      <c r="R716" s="41"/>
      <c r="T716" s="41"/>
      <c r="W716" s="41"/>
      <c r="Y716" s="41"/>
      <c r="AB716" s="41"/>
      <c r="AD716" s="41"/>
      <c r="AG716" s="41"/>
      <c r="AI716" s="41"/>
      <c r="AL716" s="41"/>
    </row>
    <row r="717" spans="5:38" ht="12.75" x14ac:dyDescent="0.2">
      <c r="E717" s="41"/>
      <c r="H717" s="41"/>
      <c r="J717" s="41"/>
      <c r="M717" s="41"/>
      <c r="O717" s="41"/>
      <c r="R717" s="41"/>
      <c r="T717" s="41"/>
      <c r="W717" s="41"/>
      <c r="Y717" s="41"/>
      <c r="AB717" s="41"/>
      <c r="AD717" s="41"/>
      <c r="AG717" s="41"/>
      <c r="AI717" s="41"/>
      <c r="AL717" s="41"/>
    </row>
    <row r="718" spans="5:38" ht="12.75" x14ac:dyDescent="0.2">
      <c r="E718" s="41"/>
      <c r="H718" s="41"/>
      <c r="J718" s="41"/>
      <c r="M718" s="41"/>
      <c r="O718" s="41"/>
      <c r="R718" s="41"/>
      <c r="T718" s="41"/>
      <c r="W718" s="41"/>
      <c r="Y718" s="41"/>
      <c r="AB718" s="41"/>
      <c r="AD718" s="41"/>
      <c r="AG718" s="41"/>
      <c r="AI718" s="41"/>
      <c r="AL718" s="41"/>
    </row>
    <row r="719" spans="5:38" ht="12.75" x14ac:dyDescent="0.2">
      <c r="E719" s="41"/>
      <c r="H719" s="41"/>
      <c r="J719" s="41"/>
      <c r="M719" s="41"/>
      <c r="O719" s="41"/>
      <c r="R719" s="41"/>
      <c r="T719" s="41"/>
      <c r="W719" s="41"/>
      <c r="Y719" s="41"/>
      <c r="AB719" s="41"/>
      <c r="AD719" s="41"/>
      <c r="AG719" s="41"/>
      <c r="AI719" s="41"/>
      <c r="AL719" s="41"/>
    </row>
    <row r="720" spans="5:38" ht="12.75" x14ac:dyDescent="0.2">
      <c r="E720" s="41"/>
      <c r="H720" s="41"/>
      <c r="J720" s="41"/>
      <c r="M720" s="41"/>
      <c r="O720" s="41"/>
      <c r="R720" s="41"/>
      <c r="T720" s="41"/>
      <c r="W720" s="41"/>
      <c r="Y720" s="41"/>
      <c r="AB720" s="41"/>
      <c r="AD720" s="41"/>
      <c r="AG720" s="41"/>
      <c r="AI720" s="41"/>
      <c r="AL720" s="41"/>
    </row>
    <row r="721" spans="5:38" ht="12.75" x14ac:dyDescent="0.2">
      <c r="E721" s="41"/>
      <c r="H721" s="41"/>
      <c r="J721" s="41"/>
      <c r="M721" s="41"/>
      <c r="O721" s="41"/>
      <c r="R721" s="41"/>
      <c r="T721" s="41"/>
      <c r="W721" s="41"/>
      <c r="Y721" s="41"/>
      <c r="AB721" s="41"/>
      <c r="AD721" s="41"/>
      <c r="AG721" s="41"/>
      <c r="AI721" s="41"/>
      <c r="AL721" s="41"/>
    </row>
    <row r="722" spans="5:38" ht="12.75" x14ac:dyDescent="0.2">
      <c r="E722" s="41"/>
      <c r="H722" s="41"/>
      <c r="J722" s="41"/>
      <c r="M722" s="41"/>
      <c r="O722" s="41"/>
      <c r="R722" s="41"/>
      <c r="T722" s="41"/>
      <c r="W722" s="41"/>
      <c r="Y722" s="41"/>
      <c r="AB722" s="41"/>
      <c r="AD722" s="41"/>
      <c r="AG722" s="41"/>
      <c r="AI722" s="41"/>
      <c r="AL722" s="41"/>
    </row>
    <row r="723" spans="5:38" ht="12.75" x14ac:dyDescent="0.2">
      <c r="E723" s="41"/>
      <c r="H723" s="41"/>
      <c r="J723" s="41"/>
      <c r="M723" s="41"/>
      <c r="O723" s="41"/>
      <c r="R723" s="41"/>
      <c r="T723" s="41"/>
      <c r="W723" s="41"/>
      <c r="Y723" s="41"/>
      <c r="AB723" s="41"/>
      <c r="AD723" s="41"/>
      <c r="AG723" s="41"/>
      <c r="AI723" s="41"/>
      <c r="AL723" s="41"/>
    </row>
    <row r="724" spans="5:38" ht="12.75" x14ac:dyDescent="0.2">
      <c r="E724" s="41"/>
      <c r="H724" s="41"/>
      <c r="J724" s="41"/>
      <c r="M724" s="41"/>
      <c r="O724" s="41"/>
      <c r="R724" s="41"/>
      <c r="T724" s="41"/>
      <c r="W724" s="41"/>
      <c r="Y724" s="41"/>
      <c r="AB724" s="41"/>
      <c r="AD724" s="41"/>
      <c r="AG724" s="41"/>
      <c r="AI724" s="41"/>
      <c r="AL724" s="41"/>
    </row>
    <row r="725" spans="5:38" ht="12.75" x14ac:dyDescent="0.2">
      <c r="E725" s="41"/>
      <c r="H725" s="41"/>
      <c r="J725" s="41"/>
      <c r="M725" s="41"/>
      <c r="O725" s="41"/>
      <c r="R725" s="41"/>
      <c r="T725" s="41"/>
      <c r="W725" s="41"/>
      <c r="Y725" s="41"/>
      <c r="AB725" s="41"/>
      <c r="AD725" s="41"/>
      <c r="AG725" s="41"/>
      <c r="AI725" s="41"/>
      <c r="AL725" s="41"/>
    </row>
    <row r="726" spans="5:38" ht="12.75" x14ac:dyDescent="0.2">
      <c r="E726" s="41"/>
      <c r="H726" s="41"/>
      <c r="J726" s="41"/>
      <c r="M726" s="41"/>
      <c r="O726" s="41"/>
      <c r="R726" s="41"/>
      <c r="T726" s="41"/>
      <c r="W726" s="41"/>
      <c r="Y726" s="41"/>
      <c r="AB726" s="41"/>
      <c r="AD726" s="41"/>
      <c r="AG726" s="41"/>
      <c r="AI726" s="41"/>
      <c r="AL726" s="41"/>
    </row>
    <row r="727" spans="5:38" ht="12.75" x14ac:dyDescent="0.2">
      <c r="E727" s="41"/>
      <c r="H727" s="41"/>
      <c r="J727" s="41"/>
      <c r="M727" s="41"/>
      <c r="O727" s="41"/>
      <c r="R727" s="41"/>
      <c r="T727" s="41"/>
      <c r="W727" s="41"/>
      <c r="Y727" s="41"/>
      <c r="AB727" s="41"/>
      <c r="AD727" s="41"/>
      <c r="AG727" s="41"/>
      <c r="AI727" s="41"/>
      <c r="AL727" s="41"/>
    </row>
    <row r="728" spans="5:38" ht="12.75" x14ac:dyDescent="0.2">
      <c r="E728" s="41"/>
      <c r="H728" s="41"/>
      <c r="J728" s="41"/>
      <c r="M728" s="41"/>
      <c r="O728" s="41"/>
      <c r="R728" s="41"/>
      <c r="T728" s="41"/>
      <c r="W728" s="41"/>
      <c r="Y728" s="41"/>
      <c r="AB728" s="41"/>
      <c r="AD728" s="41"/>
      <c r="AG728" s="41"/>
      <c r="AI728" s="41"/>
      <c r="AL728" s="41"/>
    </row>
    <row r="729" spans="5:38" ht="12.75" x14ac:dyDescent="0.2">
      <c r="E729" s="41"/>
      <c r="H729" s="41"/>
      <c r="J729" s="41"/>
      <c r="M729" s="41"/>
      <c r="O729" s="41"/>
      <c r="R729" s="41"/>
      <c r="T729" s="41"/>
      <c r="W729" s="41"/>
      <c r="Y729" s="41"/>
      <c r="AB729" s="41"/>
      <c r="AD729" s="41"/>
      <c r="AG729" s="41"/>
      <c r="AI729" s="41"/>
      <c r="AL729" s="41"/>
    </row>
    <row r="730" spans="5:38" ht="12.75" x14ac:dyDescent="0.2">
      <c r="E730" s="41"/>
      <c r="H730" s="41"/>
      <c r="J730" s="41"/>
      <c r="M730" s="41"/>
      <c r="O730" s="41"/>
      <c r="R730" s="41"/>
      <c r="T730" s="41"/>
      <c r="W730" s="41"/>
      <c r="Y730" s="41"/>
      <c r="AB730" s="41"/>
      <c r="AD730" s="41"/>
      <c r="AG730" s="41"/>
      <c r="AI730" s="41"/>
      <c r="AL730" s="41"/>
    </row>
    <row r="731" spans="5:38" ht="12.75" x14ac:dyDescent="0.2">
      <c r="E731" s="41"/>
      <c r="H731" s="41"/>
      <c r="J731" s="41"/>
      <c r="M731" s="41"/>
      <c r="O731" s="41"/>
      <c r="R731" s="41"/>
      <c r="T731" s="41"/>
      <c r="W731" s="41"/>
      <c r="Y731" s="41"/>
      <c r="AB731" s="41"/>
      <c r="AD731" s="41"/>
      <c r="AG731" s="41"/>
      <c r="AI731" s="41"/>
      <c r="AL731" s="41"/>
    </row>
    <row r="732" spans="5:38" ht="12.75" x14ac:dyDescent="0.2">
      <c r="E732" s="41"/>
      <c r="H732" s="41"/>
      <c r="J732" s="41"/>
      <c r="M732" s="41"/>
      <c r="O732" s="41"/>
      <c r="R732" s="41"/>
      <c r="T732" s="41"/>
      <c r="W732" s="41"/>
      <c r="Y732" s="41"/>
      <c r="AB732" s="41"/>
      <c r="AD732" s="41"/>
      <c r="AG732" s="41"/>
      <c r="AI732" s="41"/>
      <c r="AL732" s="41"/>
    </row>
    <row r="733" spans="5:38" ht="12.75" x14ac:dyDescent="0.2">
      <c r="E733" s="41"/>
      <c r="H733" s="41"/>
      <c r="J733" s="41"/>
      <c r="M733" s="41"/>
      <c r="O733" s="41"/>
      <c r="R733" s="41"/>
      <c r="T733" s="41"/>
      <c r="W733" s="41"/>
      <c r="Y733" s="41"/>
      <c r="AB733" s="41"/>
      <c r="AD733" s="41"/>
      <c r="AG733" s="41"/>
      <c r="AI733" s="41"/>
      <c r="AL733" s="41"/>
    </row>
    <row r="734" spans="5:38" ht="12.75" x14ac:dyDescent="0.2">
      <c r="E734" s="41"/>
      <c r="H734" s="41"/>
      <c r="J734" s="41"/>
      <c r="M734" s="41"/>
      <c r="O734" s="41"/>
      <c r="R734" s="41"/>
      <c r="T734" s="41"/>
      <c r="W734" s="41"/>
      <c r="Y734" s="41"/>
      <c r="AB734" s="41"/>
      <c r="AD734" s="41"/>
      <c r="AG734" s="41"/>
      <c r="AI734" s="41"/>
      <c r="AL734" s="41"/>
    </row>
    <row r="735" spans="5:38" ht="12.75" x14ac:dyDescent="0.2">
      <c r="E735" s="41"/>
      <c r="H735" s="41"/>
      <c r="J735" s="41"/>
      <c r="M735" s="41"/>
      <c r="O735" s="41"/>
      <c r="R735" s="41"/>
      <c r="T735" s="41"/>
      <c r="W735" s="41"/>
      <c r="Y735" s="41"/>
      <c r="AB735" s="41"/>
      <c r="AD735" s="41"/>
      <c r="AG735" s="41"/>
      <c r="AI735" s="41"/>
      <c r="AL735" s="41"/>
    </row>
    <row r="736" spans="5:38" ht="12.75" x14ac:dyDescent="0.2">
      <c r="E736" s="41"/>
      <c r="H736" s="41"/>
      <c r="J736" s="41"/>
      <c r="M736" s="41"/>
      <c r="O736" s="41"/>
      <c r="R736" s="41"/>
      <c r="T736" s="41"/>
      <c r="W736" s="41"/>
      <c r="Y736" s="41"/>
      <c r="AB736" s="41"/>
      <c r="AD736" s="41"/>
      <c r="AG736" s="41"/>
      <c r="AI736" s="41"/>
      <c r="AL736" s="41"/>
    </row>
    <row r="737" spans="5:38" ht="12.75" x14ac:dyDescent="0.2">
      <c r="E737" s="41"/>
      <c r="H737" s="41"/>
      <c r="J737" s="41"/>
      <c r="M737" s="41"/>
      <c r="O737" s="41"/>
      <c r="R737" s="41"/>
      <c r="T737" s="41"/>
      <c r="W737" s="41"/>
      <c r="Y737" s="41"/>
      <c r="AB737" s="41"/>
      <c r="AD737" s="41"/>
      <c r="AG737" s="41"/>
      <c r="AI737" s="41"/>
      <c r="AL737" s="41"/>
    </row>
    <row r="738" spans="5:38" ht="12.75" x14ac:dyDescent="0.2">
      <c r="E738" s="41"/>
      <c r="H738" s="41"/>
      <c r="J738" s="41"/>
      <c r="M738" s="41"/>
      <c r="O738" s="41"/>
      <c r="R738" s="41"/>
      <c r="T738" s="41"/>
      <c r="W738" s="41"/>
      <c r="Y738" s="41"/>
      <c r="AB738" s="41"/>
      <c r="AD738" s="41"/>
      <c r="AG738" s="41"/>
      <c r="AI738" s="41"/>
      <c r="AL738" s="41"/>
    </row>
    <row r="739" spans="5:38" ht="12.75" x14ac:dyDescent="0.2">
      <c r="E739" s="41"/>
      <c r="H739" s="41"/>
      <c r="J739" s="41"/>
      <c r="M739" s="41"/>
      <c r="O739" s="41"/>
      <c r="R739" s="41"/>
      <c r="T739" s="41"/>
      <c r="W739" s="41"/>
      <c r="Y739" s="41"/>
      <c r="AB739" s="41"/>
      <c r="AD739" s="41"/>
      <c r="AG739" s="41"/>
      <c r="AI739" s="41"/>
      <c r="AL739" s="41"/>
    </row>
    <row r="740" spans="5:38" ht="12.75" x14ac:dyDescent="0.2">
      <c r="E740" s="41"/>
      <c r="H740" s="41"/>
      <c r="J740" s="41"/>
      <c r="M740" s="41"/>
      <c r="O740" s="41"/>
      <c r="R740" s="41"/>
      <c r="T740" s="41"/>
      <c r="W740" s="41"/>
      <c r="Y740" s="41"/>
      <c r="AB740" s="41"/>
      <c r="AD740" s="41"/>
      <c r="AG740" s="41"/>
      <c r="AI740" s="41"/>
      <c r="AL740" s="41"/>
    </row>
    <row r="741" spans="5:38" ht="12.75" x14ac:dyDescent="0.2">
      <c r="E741" s="41"/>
      <c r="H741" s="41"/>
      <c r="J741" s="41"/>
      <c r="M741" s="41"/>
      <c r="O741" s="41"/>
      <c r="R741" s="41"/>
      <c r="T741" s="41"/>
      <c r="W741" s="41"/>
      <c r="Y741" s="41"/>
      <c r="AB741" s="41"/>
      <c r="AD741" s="41"/>
      <c r="AG741" s="41"/>
      <c r="AI741" s="41"/>
      <c r="AL741" s="41"/>
    </row>
    <row r="742" spans="5:38" ht="12.75" x14ac:dyDescent="0.2">
      <c r="E742" s="41"/>
      <c r="H742" s="41"/>
      <c r="J742" s="41"/>
      <c r="M742" s="41"/>
      <c r="O742" s="41"/>
      <c r="R742" s="41"/>
      <c r="T742" s="41"/>
      <c r="W742" s="41"/>
      <c r="Y742" s="41"/>
      <c r="AB742" s="41"/>
      <c r="AD742" s="41"/>
      <c r="AG742" s="41"/>
      <c r="AI742" s="41"/>
      <c r="AL742" s="41"/>
    </row>
    <row r="743" spans="5:38" ht="12.75" x14ac:dyDescent="0.2">
      <c r="E743" s="41"/>
      <c r="H743" s="41"/>
      <c r="J743" s="41"/>
      <c r="M743" s="41"/>
      <c r="O743" s="41"/>
      <c r="R743" s="41"/>
      <c r="T743" s="41"/>
      <c r="W743" s="41"/>
      <c r="Y743" s="41"/>
      <c r="AB743" s="41"/>
      <c r="AD743" s="41"/>
      <c r="AG743" s="41"/>
      <c r="AI743" s="41"/>
      <c r="AL743" s="41"/>
    </row>
    <row r="744" spans="5:38" ht="12.75" x14ac:dyDescent="0.2">
      <c r="E744" s="41"/>
      <c r="H744" s="41"/>
      <c r="J744" s="41"/>
      <c r="M744" s="41"/>
      <c r="O744" s="41"/>
      <c r="R744" s="41"/>
      <c r="T744" s="41"/>
      <c r="W744" s="41"/>
      <c r="Y744" s="41"/>
      <c r="AB744" s="41"/>
      <c r="AD744" s="41"/>
      <c r="AG744" s="41"/>
      <c r="AI744" s="41"/>
      <c r="AL744" s="41"/>
    </row>
    <row r="745" spans="5:38" ht="12.75" x14ac:dyDescent="0.2">
      <c r="E745" s="41"/>
      <c r="H745" s="41"/>
      <c r="J745" s="41"/>
      <c r="M745" s="41"/>
      <c r="O745" s="41"/>
      <c r="R745" s="41"/>
      <c r="T745" s="41"/>
      <c r="W745" s="41"/>
      <c r="Y745" s="41"/>
      <c r="AB745" s="41"/>
      <c r="AD745" s="41"/>
      <c r="AG745" s="41"/>
      <c r="AI745" s="41"/>
      <c r="AL745" s="41"/>
    </row>
    <row r="746" spans="5:38" ht="12.75" x14ac:dyDescent="0.2">
      <c r="E746" s="41"/>
      <c r="H746" s="41"/>
      <c r="J746" s="41"/>
      <c r="M746" s="41"/>
      <c r="O746" s="41"/>
      <c r="R746" s="41"/>
      <c r="T746" s="41"/>
      <c r="W746" s="41"/>
      <c r="Y746" s="41"/>
      <c r="AB746" s="41"/>
      <c r="AD746" s="41"/>
      <c r="AG746" s="41"/>
      <c r="AI746" s="41"/>
      <c r="AL746" s="41"/>
    </row>
    <row r="747" spans="5:38" ht="12.75" x14ac:dyDescent="0.2">
      <c r="E747" s="41"/>
      <c r="H747" s="41"/>
      <c r="J747" s="41"/>
      <c r="M747" s="41"/>
      <c r="O747" s="41"/>
      <c r="R747" s="41"/>
      <c r="T747" s="41"/>
      <c r="W747" s="41"/>
      <c r="Y747" s="41"/>
      <c r="AB747" s="41"/>
      <c r="AD747" s="41"/>
      <c r="AG747" s="41"/>
      <c r="AI747" s="41"/>
      <c r="AL747" s="41"/>
    </row>
    <row r="748" spans="5:38" ht="12.75" x14ac:dyDescent="0.2">
      <c r="E748" s="41"/>
      <c r="H748" s="41"/>
      <c r="J748" s="41"/>
      <c r="M748" s="41"/>
      <c r="O748" s="41"/>
      <c r="R748" s="41"/>
      <c r="T748" s="41"/>
      <c r="W748" s="41"/>
      <c r="Y748" s="41"/>
      <c r="AB748" s="41"/>
      <c r="AD748" s="41"/>
      <c r="AG748" s="41"/>
      <c r="AI748" s="41"/>
      <c r="AL748" s="41"/>
    </row>
    <row r="749" spans="5:38" ht="12.75" x14ac:dyDescent="0.2">
      <c r="E749" s="41"/>
      <c r="H749" s="41"/>
      <c r="J749" s="41"/>
      <c r="M749" s="41"/>
      <c r="O749" s="41"/>
      <c r="R749" s="41"/>
      <c r="T749" s="41"/>
      <c r="W749" s="41"/>
      <c r="Y749" s="41"/>
      <c r="AB749" s="41"/>
      <c r="AD749" s="41"/>
      <c r="AG749" s="41"/>
      <c r="AI749" s="41"/>
      <c r="AL749" s="41"/>
    </row>
    <row r="750" spans="5:38" ht="12.75" x14ac:dyDescent="0.2">
      <c r="E750" s="41"/>
      <c r="H750" s="41"/>
      <c r="J750" s="41"/>
      <c r="M750" s="41"/>
      <c r="O750" s="41"/>
      <c r="R750" s="41"/>
      <c r="T750" s="41"/>
      <c r="W750" s="41"/>
      <c r="Y750" s="41"/>
      <c r="AB750" s="41"/>
      <c r="AD750" s="41"/>
      <c r="AG750" s="41"/>
      <c r="AI750" s="41"/>
      <c r="AL750" s="41"/>
    </row>
    <row r="751" spans="5:38" ht="12.75" x14ac:dyDescent="0.2">
      <c r="E751" s="41"/>
      <c r="H751" s="41"/>
      <c r="J751" s="41"/>
      <c r="M751" s="41"/>
      <c r="O751" s="41"/>
      <c r="R751" s="41"/>
      <c r="T751" s="41"/>
      <c r="W751" s="41"/>
      <c r="Y751" s="41"/>
      <c r="AB751" s="41"/>
      <c r="AD751" s="41"/>
      <c r="AG751" s="41"/>
      <c r="AI751" s="41"/>
      <c r="AL751" s="41"/>
    </row>
    <row r="752" spans="5:38" ht="12.75" x14ac:dyDescent="0.2">
      <c r="E752" s="41"/>
      <c r="H752" s="41"/>
      <c r="J752" s="41"/>
      <c r="M752" s="41"/>
      <c r="O752" s="41"/>
      <c r="R752" s="41"/>
      <c r="T752" s="41"/>
      <c r="W752" s="41"/>
      <c r="Y752" s="41"/>
      <c r="AB752" s="41"/>
      <c r="AD752" s="41"/>
      <c r="AG752" s="41"/>
      <c r="AI752" s="41"/>
      <c r="AL752" s="41"/>
    </row>
    <row r="753" spans="5:38" ht="12.75" x14ac:dyDescent="0.2">
      <c r="E753" s="41"/>
      <c r="H753" s="41"/>
      <c r="J753" s="41"/>
      <c r="M753" s="41"/>
      <c r="O753" s="41"/>
      <c r="R753" s="41"/>
      <c r="T753" s="41"/>
      <c r="W753" s="41"/>
      <c r="Y753" s="41"/>
      <c r="AB753" s="41"/>
      <c r="AD753" s="41"/>
      <c r="AG753" s="41"/>
      <c r="AI753" s="41"/>
      <c r="AL753" s="41"/>
    </row>
    <row r="754" spans="5:38" ht="12.75" x14ac:dyDescent="0.2">
      <c r="E754" s="41"/>
      <c r="H754" s="41"/>
      <c r="J754" s="41"/>
      <c r="M754" s="41"/>
      <c r="O754" s="41"/>
      <c r="R754" s="41"/>
      <c r="T754" s="41"/>
      <c r="W754" s="41"/>
      <c r="Y754" s="41"/>
      <c r="AB754" s="41"/>
      <c r="AD754" s="41"/>
      <c r="AG754" s="41"/>
      <c r="AI754" s="41"/>
      <c r="AL754" s="41"/>
    </row>
    <row r="755" spans="5:38" ht="12.75" x14ac:dyDescent="0.2">
      <c r="E755" s="41"/>
      <c r="H755" s="41"/>
      <c r="J755" s="41"/>
      <c r="M755" s="41"/>
      <c r="O755" s="41"/>
      <c r="R755" s="41"/>
      <c r="T755" s="41"/>
      <c r="W755" s="41"/>
      <c r="Y755" s="41"/>
      <c r="AB755" s="41"/>
      <c r="AD755" s="41"/>
      <c r="AG755" s="41"/>
      <c r="AI755" s="41"/>
      <c r="AL755" s="41"/>
    </row>
    <row r="756" spans="5:38" ht="12.75" x14ac:dyDescent="0.2">
      <c r="E756" s="41"/>
      <c r="H756" s="41"/>
      <c r="J756" s="41"/>
      <c r="M756" s="41"/>
      <c r="O756" s="41"/>
      <c r="R756" s="41"/>
      <c r="T756" s="41"/>
      <c r="W756" s="41"/>
      <c r="Y756" s="41"/>
      <c r="AB756" s="41"/>
      <c r="AD756" s="41"/>
      <c r="AG756" s="41"/>
      <c r="AI756" s="41"/>
      <c r="AL756" s="41"/>
    </row>
    <row r="757" spans="5:38" ht="12.75" x14ac:dyDescent="0.2">
      <c r="E757" s="41"/>
      <c r="H757" s="41"/>
      <c r="J757" s="41"/>
      <c r="M757" s="41"/>
      <c r="O757" s="41"/>
      <c r="R757" s="41"/>
      <c r="T757" s="41"/>
      <c r="W757" s="41"/>
      <c r="Y757" s="41"/>
      <c r="AB757" s="41"/>
      <c r="AD757" s="41"/>
      <c r="AG757" s="41"/>
      <c r="AI757" s="41"/>
      <c r="AL757" s="41"/>
    </row>
    <row r="758" spans="5:38" ht="12.75" x14ac:dyDescent="0.2">
      <c r="E758" s="41"/>
      <c r="H758" s="41"/>
      <c r="J758" s="41"/>
      <c r="M758" s="41"/>
      <c r="O758" s="41"/>
      <c r="R758" s="41"/>
      <c r="T758" s="41"/>
      <c r="W758" s="41"/>
      <c r="Y758" s="41"/>
      <c r="AB758" s="41"/>
      <c r="AD758" s="41"/>
      <c r="AG758" s="41"/>
      <c r="AI758" s="41"/>
      <c r="AL758" s="41"/>
    </row>
    <row r="759" spans="5:38" ht="12.75" x14ac:dyDescent="0.2">
      <c r="E759" s="41"/>
      <c r="H759" s="41"/>
      <c r="J759" s="41"/>
      <c r="M759" s="41"/>
      <c r="O759" s="41"/>
      <c r="R759" s="41"/>
      <c r="T759" s="41"/>
      <c r="W759" s="41"/>
      <c r="Y759" s="41"/>
      <c r="AB759" s="41"/>
      <c r="AD759" s="41"/>
      <c r="AG759" s="41"/>
      <c r="AI759" s="41"/>
      <c r="AL759" s="41"/>
    </row>
    <row r="760" spans="5:38" ht="12.75" x14ac:dyDescent="0.2">
      <c r="E760" s="41"/>
      <c r="H760" s="41"/>
      <c r="J760" s="41"/>
      <c r="M760" s="41"/>
      <c r="O760" s="41"/>
      <c r="R760" s="41"/>
      <c r="T760" s="41"/>
      <c r="W760" s="41"/>
      <c r="Y760" s="41"/>
      <c r="AB760" s="41"/>
      <c r="AD760" s="41"/>
      <c r="AG760" s="41"/>
      <c r="AI760" s="41"/>
      <c r="AL760" s="41"/>
    </row>
    <row r="761" spans="5:38" ht="12.75" x14ac:dyDescent="0.2">
      <c r="E761" s="41"/>
      <c r="H761" s="41"/>
      <c r="J761" s="41"/>
      <c r="M761" s="41"/>
      <c r="O761" s="41"/>
      <c r="R761" s="41"/>
      <c r="T761" s="41"/>
      <c r="W761" s="41"/>
      <c r="Y761" s="41"/>
      <c r="AB761" s="41"/>
      <c r="AD761" s="41"/>
      <c r="AG761" s="41"/>
      <c r="AI761" s="41"/>
      <c r="AL761" s="41"/>
    </row>
    <row r="762" spans="5:38" ht="12.75" x14ac:dyDescent="0.2">
      <c r="E762" s="41"/>
      <c r="H762" s="41"/>
      <c r="J762" s="41"/>
      <c r="M762" s="41"/>
      <c r="O762" s="41"/>
      <c r="R762" s="41"/>
      <c r="T762" s="41"/>
      <c r="W762" s="41"/>
      <c r="Y762" s="41"/>
      <c r="AB762" s="41"/>
      <c r="AD762" s="41"/>
      <c r="AG762" s="41"/>
      <c r="AI762" s="41"/>
      <c r="AL762" s="41"/>
    </row>
    <row r="763" spans="5:38" ht="12.75" x14ac:dyDescent="0.2">
      <c r="E763" s="41"/>
      <c r="H763" s="41"/>
      <c r="J763" s="41"/>
      <c r="M763" s="41"/>
      <c r="O763" s="41"/>
      <c r="R763" s="41"/>
      <c r="T763" s="41"/>
      <c r="W763" s="41"/>
      <c r="Y763" s="41"/>
      <c r="AB763" s="41"/>
      <c r="AD763" s="41"/>
      <c r="AG763" s="41"/>
      <c r="AI763" s="41"/>
      <c r="AL763" s="41"/>
    </row>
    <row r="764" spans="5:38" ht="12.75" x14ac:dyDescent="0.2">
      <c r="E764" s="41"/>
      <c r="H764" s="41"/>
      <c r="J764" s="41"/>
      <c r="M764" s="41"/>
      <c r="O764" s="41"/>
      <c r="R764" s="41"/>
      <c r="T764" s="41"/>
      <c r="W764" s="41"/>
      <c r="Y764" s="41"/>
      <c r="AB764" s="41"/>
      <c r="AD764" s="41"/>
      <c r="AG764" s="41"/>
      <c r="AI764" s="41"/>
      <c r="AL764" s="41"/>
    </row>
    <row r="765" spans="5:38" ht="12.75" x14ac:dyDescent="0.2">
      <c r="E765" s="41"/>
      <c r="H765" s="41"/>
      <c r="J765" s="41"/>
      <c r="M765" s="41"/>
      <c r="O765" s="41"/>
      <c r="R765" s="41"/>
      <c r="T765" s="41"/>
      <c r="W765" s="41"/>
      <c r="Y765" s="41"/>
      <c r="AB765" s="41"/>
      <c r="AD765" s="41"/>
      <c r="AG765" s="41"/>
      <c r="AI765" s="41"/>
      <c r="AL765" s="41"/>
    </row>
    <row r="766" spans="5:38" ht="12.75" x14ac:dyDescent="0.2">
      <c r="E766" s="41"/>
      <c r="H766" s="41"/>
      <c r="J766" s="41"/>
      <c r="M766" s="41"/>
      <c r="O766" s="41"/>
      <c r="R766" s="41"/>
      <c r="T766" s="41"/>
      <c r="W766" s="41"/>
      <c r="Y766" s="41"/>
      <c r="AB766" s="41"/>
      <c r="AD766" s="41"/>
      <c r="AG766" s="41"/>
      <c r="AI766" s="41"/>
      <c r="AL766" s="41"/>
    </row>
    <row r="767" spans="5:38" ht="12.75" x14ac:dyDescent="0.2">
      <c r="E767" s="41"/>
      <c r="H767" s="41"/>
      <c r="J767" s="41"/>
      <c r="M767" s="41"/>
      <c r="O767" s="41"/>
      <c r="R767" s="41"/>
      <c r="T767" s="41"/>
      <c r="W767" s="41"/>
      <c r="Y767" s="41"/>
      <c r="AB767" s="41"/>
      <c r="AD767" s="41"/>
      <c r="AG767" s="41"/>
      <c r="AI767" s="41"/>
      <c r="AL767" s="41"/>
    </row>
    <row r="768" spans="5:38" ht="12.75" x14ac:dyDescent="0.2">
      <c r="E768" s="41"/>
      <c r="H768" s="41"/>
      <c r="J768" s="41"/>
      <c r="M768" s="41"/>
      <c r="O768" s="41"/>
      <c r="R768" s="41"/>
      <c r="T768" s="41"/>
      <c r="W768" s="41"/>
      <c r="Y768" s="41"/>
      <c r="AB768" s="41"/>
      <c r="AD768" s="41"/>
      <c r="AG768" s="41"/>
      <c r="AI768" s="41"/>
      <c r="AL768" s="41"/>
    </row>
    <row r="769" spans="5:38" ht="12.75" x14ac:dyDescent="0.2">
      <c r="E769" s="41"/>
      <c r="H769" s="41"/>
      <c r="J769" s="41"/>
      <c r="M769" s="41"/>
      <c r="O769" s="41"/>
      <c r="R769" s="41"/>
      <c r="T769" s="41"/>
      <c r="W769" s="41"/>
      <c r="Y769" s="41"/>
      <c r="AB769" s="41"/>
      <c r="AD769" s="41"/>
      <c r="AG769" s="41"/>
      <c r="AI769" s="41"/>
      <c r="AL769" s="41"/>
    </row>
    <row r="770" spans="5:38" ht="12.75" x14ac:dyDescent="0.2">
      <c r="E770" s="41"/>
      <c r="H770" s="41"/>
      <c r="J770" s="41"/>
      <c r="M770" s="41"/>
      <c r="O770" s="41"/>
      <c r="R770" s="41"/>
      <c r="T770" s="41"/>
      <c r="W770" s="41"/>
      <c r="Y770" s="41"/>
      <c r="AB770" s="41"/>
      <c r="AD770" s="41"/>
      <c r="AG770" s="41"/>
      <c r="AI770" s="41"/>
      <c r="AL770" s="41"/>
    </row>
    <row r="771" spans="5:38" ht="12.75" x14ac:dyDescent="0.2">
      <c r="E771" s="41"/>
      <c r="H771" s="41"/>
      <c r="J771" s="41"/>
      <c r="M771" s="41"/>
      <c r="O771" s="41"/>
      <c r="R771" s="41"/>
      <c r="T771" s="41"/>
      <c r="W771" s="41"/>
      <c r="Y771" s="41"/>
      <c r="AB771" s="41"/>
      <c r="AD771" s="41"/>
      <c r="AG771" s="41"/>
      <c r="AI771" s="41"/>
      <c r="AL771" s="41"/>
    </row>
    <row r="772" spans="5:38" ht="12.75" x14ac:dyDescent="0.2">
      <c r="E772" s="41"/>
      <c r="H772" s="41"/>
      <c r="J772" s="41"/>
      <c r="M772" s="41"/>
      <c r="O772" s="41"/>
      <c r="R772" s="41"/>
      <c r="T772" s="41"/>
      <c r="W772" s="41"/>
      <c r="Y772" s="41"/>
      <c r="AB772" s="41"/>
      <c r="AD772" s="41"/>
      <c r="AG772" s="41"/>
      <c r="AI772" s="41"/>
      <c r="AL772" s="41"/>
    </row>
    <row r="773" spans="5:38" ht="12.75" x14ac:dyDescent="0.2">
      <c r="E773" s="41"/>
      <c r="H773" s="41"/>
      <c r="J773" s="41"/>
      <c r="M773" s="41"/>
      <c r="O773" s="41"/>
      <c r="R773" s="41"/>
      <c r="T773" s="41"/>
      <c r="W773" s="41"/>
      <c r="Y773" s="41"/>
      <c r="AB773" s="41"/>
      <c r="AD773" s="41"/>
      <c r="AG773" s="41"/>
      <c r="AI773" s="41"/>
      <c r="AL773" s="41"/>
    </row>
    <row r="774" spans="5:38" ht="12.75" x14ac:dyDescent="0.2">
      <c r="E774" s="41"/>
      <c r="H774" s="41"/>
      <c r="J774" s="41"/>
      <c r="M774" s="41"/>
      <c r="O774" s="41"/>
      <c r="R774" s="41"/>
      <c r="T774" s="41"/>
      <c r="W774" s="41"/>
      <c r="Y774" s="41"/>
      <c r="AB774" s="41"/>
      <c r="AD774" s="41"/>
      <c r="AG774" s="41"/>
      <c r="AI774" s="41"/>
      <c r="AL774" s="41"/>
    </row>
    <row r="775" spans="5:38" ht="12.75" x14ac:dyDescent="0.2">
      <c r="E775" s="41"/>
      <c r="H775" s="41"/>
      <c r="J775" s="41"/>
      <c r="M775" s="41"/>
      <c r="O775" s="41"/>
      <c r="R775" s="41"/>
      <c r="T775" s="41"/>
      <c r="W775" s="41"/>
      <c r="Y775" s="41"/>
      <c r="AB775" s="41"/>
      <c r="AD775" s="41"/>
      <c r="AG775" s="41"/>
      <c r="AI775" s="41"/>
      <c r="AL775" s="41"/>
    </row>
    <row r="776" spans="5:38" ht="12.75" x14ac:dyDescent="0.2">
      <c r="E776" s="41"/>
      <c r="H776" s="41"/>
      <c r="J776" s="41"/>
      <c r="M776" s="41"/>
      <c r="O776" s="41"/>
      <c r="R776" s="41"/>
      <c r="T776" s="41"/>
      <c r="W776" s="41"/>
      <c r="Y776" s="41"/>
      <c r="AB776" s="41"/>
      <c r="AD776" s="41"/>
      <c r="AG776" s="41"/>
      <c r="AI776" s="41"/>
      <c r="AL776" s="41"/>
    </row>
    <row r="777" spans="5:38" ht="12.75" x14ac:dyDescent="0.2">
      <c r="E777" s="41"/>
      <c r="H777" s="41"/>
      <c r="J777" s="41"/>
      <c r="M777" s="41"/>
      <c r="O777" s="41"/>
      <c r="R777" s="41"/>
      <c r="T777" s="41"/>
      <c r="W777" s="41"/>
      <c r="Y777" s="41"/>
      <c r="AB777" s="41"/>
      <c r="AD777" s="41"/>
      <c r="AG777" s="41"/>
      <c r="AI777" s="41"/>
      <c r="AL777" s="41"/>
    </row>
    <row r="778" spans="5:38" ht="12.75" x14ac:dyDescent="0.2">
      <c r="E778" s="41"/>
      <c r="H778" s="41"/>
      <c r="J778" s="41"/>
      <c r="M778" s="41"/>
      <c r="O778" s="41"/>
      <c r="R778" s="41"/>
      <c r="T778" s="41"/>
      <c r="W778" s="41"/>
      <c r="Y778" s="41"/>
      <c r="AB778" s="41"/>
      <c r="AD778" s="41"/>
      <c r="AG778" s="41"/>
      <c r="AI778" s="41"/>
      <c r="AL778" s="41"/>
    </row>
    <row r="779" spans="5:38" ht="12.75" x14ac:dyDescent="0.2">
      <c r="E779" s="41"/>
      <c r="H779" s="41"/>
      <c r="J779" s="41"/>
      <c r="M779" s="41"/>
      <c r="O779" s="41"/>
      <c r="R779" s="41"/>
      <c r="T779" s="41"/>
      <c r="W779" s="41"/>
      <c r="Y779" s="41"/>
      <c r="AB779" s="41"/>
      <c r="AD779" s="41"/>
      <c r="AG779" s="41"/>
      <c r="AI779" s="41"/>
      <c r="AL779" s="41"/>
    </row>
    <row r="780" spans="5:38" ht="12.75" x14ac:dyDescent="0.2">
      <c r="E780" s="41"/>
      <c r="H780" s="41"/>
      <c r="J780" s="41"/>
      <c r="M780" s="41"/>
      <c r="O780" s="41"/>
      <c r="R780" s="41"/>
      <c r="T780" s="41"/>
      <c r="W780" s="41"/>
      <c r="Y780" s="41"/>
      <c r="AB780" s="41"/>
      <c r="AD780" s="41"/>
      <c r="AG780" s="41"/>
      <c r="AI780" s="41"/>
      <c r="AL780" s="41"/>
    </row>
    <row r="781" spans="5:38" ht="12.75" x14ac:dyDescent="0.2">
      <c r="E781" s="41"/>
      <c r="H781" s="41"/>
      <c r="J781" s="41"/>
      <c r="M781" s="41"/>
      <c r="O781" s="41"/>
      <c r="R781" s="41"/>
      <c r="T781" s="41"/>
      <c r="W781" s="41"/>
      <c r="Y781" s="41"/>
      <c r="AB781" s="41"/>
      <c r="AD781" s="41"/>
      <c r="AG781" s="41"/>
      <c r="AI781" s="41"/>
      <c r="AL781" s="41"/>
    </row>
    <row r="782" spans="5:38" ht="12.75" x14ac:dyDescent="0.2">
      <c r="E782" s="41"/>
      <c r="H782" s="41"/>
      <c r="J782" s="41"/>
      <c r="M782" s="41"/>
      <c r="O782" s="41"/>
      <c r="R782" s="41"/>
      <c r="T782" s="41"/>
      <c r="W782" s="41"/>
      <c r="Y782" s="41"/>
      <c r="AB782" s="41"/>
      <c r="AD782" s="41"/>
      <c r="AG782" s="41"/>
      <c r="AI782" s="41"/>
      <c r="AL782" s="41"/>
    </row>
    <row r="783" spans="5:38" ht="12.75" x14ac:dyDescent="0.2">
      <c r="E783" s="41"/>
      <c r="H783" s="41"/>
      <c r="J783" s="41"/>
      <c r="M783" s="41"/>
      <c r="O783" s="41"/>
      <c r="R783" s="41"/>
      <c r="T783" s="41"/>
      <c r="W783" s="41"/>
      <c r="Y783" s="41"/>
      <c r="AB783" s="41"/>
      <c r="AD783" s="41"/>
      <c r="AG783" s="41"/>
      <c r="AI783" s="41"/>
      <c r="AL783" s="41"/>
    </row>
    <row r="784" spans="5:38" ht="12.75" x14ac:dyDescent="0.2">
      <c r="E784" s="41"/>
      <c r="H784" s="41"/>
      <c r="J784" s="41"/>
      <c r="M784" s="41"/>
      <c r="O784" s="41"/>
      <c r="R784" s="41"/>
      <c r="T784" s="41"/>
      <c r="W784" s="41"/>
      <c r="Y784" s="41"/>
      <c r="AB784" s="41"/>
      <c r="AD784" s="41"/>
      <c r="AG784" s="41"/>
      <c r="AI784" s="41"/>
      <c r="AL784" s="41"/>
    </row>
    <row r="785" spans="5:38" ht="12.75" x14ac:dyDescent="0.2">
      <c r="E785" s="41"/>
      <c r="H785" s="41"/>
      <c r="J785" s="41"/>
      <c r="M785" s="41"/>
      <c r="O785" s="41"/>
      <c r="R785" s="41"/>
      <c r="T785" s="41"/>
      <c r="W785" s="41"/>
      <c r="Y785" s="41"/>
      <c r="AB785" s="41"/>
      <c r="AD785" s="41"/>
      <c r="AG785" s="41"/>
      <c r="AI785" s="41"/>
      <c r="AL785" s="41"/>
    </row>
    <row r="786" spans="5:38" ht="12.75" x14ac:dyDescent="0.2">
      <c r="E786" s="41"/>
      <c r="H786" s="41"/>
      <c r="J786" s="41"/>
      <c r="M786" s="41"/>
      <c r="O786" s="41"/>
      <c r="R786" s="41"/>
      <c r="T786" s="41"/>
      <c r="W786" s="41"/>
      <c r="Y786" s="41"/>
      <c r="AB786" s="41"/>
      <c r="AD786" s="41"/>
      <c r="AG786" s="41"/>
      <c r="AI786" s="41"/>
      <c r="AL786" s="41"/>
    </row>
    <row r="787" spans="5:38" ht="12.75" x14ac:dyDescent="0.2">
      <c r="E787" s="41"/>
      <c r="H787" s="41"/>
      <c r="J787" s="41"/>
      <c r="M787" s="41"/>
      <c r="O787" s="41"/>
      <c r="R787" s="41"/>
      <c r="T787" s="41"/>
      <c r="W787" s="41"/>
      <c r="Y787" s="41"/>
      <c r="AB787" s="41"/>
      <c r="AD787" s="41"/>
      <c r="AG787" s="41"/>
      <c r="AI787" s="41"/>
      <c r="AL787" s="41"/>
    </row>
    <row r="788" spans="5:38" ht="12.75" x14ac:dyDescent="0.2">
      <c r="E788" s="41"/>
      <c r="H788" s="41"/>
      <c r="J788" s="41"/>
      <c r="M788" s="41"/>
      <c r="O788" s="41"/>
      <c r="R788" s="41"/>
      <c r="T788" s="41"/>
      <c r="W788" s="41"/>
      <c r="Y788" s="41"/>
      <c r="AB788" s="41"/>
      <c r="AD788" s="41"/>
      <c r="AG788" s="41"/>
      <c r="AI788" s="41"/>
      <c r="AL788" s="41"/>
    </row>
    <row r="789" spans="5:38" ht="12.75" x14ac:dyDescent="0.2">
      <c r="E789" s="41"/>
      <c r="H789" s="41"/>
      <c r="J789" s="41"/>
      <c r="M789" s="41"/>
      <c r="O789" s="41"/>
      <c r="R789" s="41"/>
      <c r="T789" s="41"/>
      <c r="W789" s="41"/>
      <c r="Y789" s="41"/>
      <c r="AB789" s="41"/>
      <c r="AD789" s="41"/>
      <c r="AG789" s="41"/>
      <c r="AI789" s="41"/>
      <c r="AL789" s="41"/>
    </row>
    <row r="790" spans="5:38" ht="12.75" x14ac:dyDescent="0.2">
      <c r="E790" s="41"/>
      <c r="H790" s="41"/>
      <c r="J790" s="41"/>
      <c r="M790" s="41"/>
      <c r="O790" s="41"/>
      <c r="R790" s="41"/>
      <c r="T790" s="41"/>
      <c r="W790" s="41"/>
      <c r="Y790" s="41"/>
      <c r="AB790" s="41"/>
      <c r="AD790" s="41"/>
      <c r="AG790" s="41"/>
      <c r="AI790" s="41"/>
      <c r="AL790" s="41"/>
    </row>
    <row r="791" spans="5:38" ht="12.75" x14ac:dyDescent="0.2">
      <c r="E791" s="41"/>
      <c r="H791" s="41"/>
      <c r="J791" s="41"/>
      <c r="M791" s="41"/>
      <c r="O791" s="41"/>
      <c r="R791" s="41"/>
      <c r="T791" s="41"/>
      <c r="W791" s="41"/>
      <c r="Y791" s="41"/>
      <c r="AB791" s="41"/>
      <c r="AD791" s="41"/>
      <c r="AG791" s="41"/>
      <c r="AI791" s="41"/>
      <c r="AL791" s="41"/>
    </row>
    <row r="792" spans="5:38" ht="12.75" x14ac:dyDescent="0.2">
      <c r="E792" s="41"/>
      <c r="H792" s="41"/>
      <c r="J792" s="41"/>
      <c r="M792" s="41"/>
      <c r="O792" s="41"/>
      <c r="R792" s="41"/>
      <c r="T792" s="41"/>
      <c r="W792" s="41"/>
      <c r="Y792" s="41"/>
      <c r="AB792" s="41"/>
      <c r="AD792" s="41"/>
      <c r="AG792" s="41"/>
      <c r="AI792" s="41"/>
      <c r="AL792" s="41"/>
    </row>
    <row r="793" spans="5:38" ht="12.75" x14ac:dyDescent="0.2">
      <c r="E793" s="41"/>
      <c r="H793" s="41"/>
      <c r="J793" s="41"/>
      <c r="M793" s="41"/>
      <c r="O793" s="41"/>
      <c r="R793" s="41"/>
      <c r="T793" s="41"/>
      <c r="W793" s="41"/>
      <c r="Y793" s="41"/>
      <c r="AB793" s="41"/>
      <c r="AD793" s="41"/>
      <c r="AG793" s="41"/>
      <c r="AI793" s="41"/>
      <c r="AL793" s="41"/>
    </row>
    <row r="794" spans="5:38" ht="12.75" x14ac:dyDescent="0.2">
      <c r="E794" s="41"/>
      <c r="H794" s="41"/>
      <c r="J794" s="41"/>
      <c r="M794" s="41"/>
      <c r="O794" s="41"/>
      <c r="R794" s="41"/>
      <c r="T794" s="41"/>
      <c r="W794" s="41"/>
      <c r="Y794" s="41"/>
      <c r="AB794" s="41"/>
      <c r="AD794" s="41"/>
      <c r="AG794" s="41"/>
      <c r="AI794" s="41"/>
      <c r="AL794" s="41"/>
    </row>
    <row r="795" spans="5:38" ht="12.75" x14ac:dyDescent="0.2">
      <c r="E795" s="41"/>
      <c r="H795" s="41"/>
      <c r="J795" s="41"/>
      <c r="M795" s="41"/>
      <c r="O795" s="41"/>
      <c r="R795" s="41"/>
      <c r="T795" s="41"/>
      <c r="W795" s="41"/>
      <c r="Y795" s="41"/>
      <c r="AB795" s="41"/>
      <c r="AD795" s="41"/>
      <c r="AG795" s="41"/>
      <c r="AI795" s="41"/>
      <c r="AL795" s="41"/>
    </row>
    <row r="796" spans="5:38" ht="12.75" x14ac:dyDescent="0.2">
      <c r="E796" s="41"/>
      <c r="H796" s="41"/>
      <c r="J796" s="41"/>
      <c r="M796" s="41"/>
      <c r="O796" s="41"/>
      <c r="R796" s="41"/>
      <c r="T796" s="41"/>
      <c r="W796" s="41"/>
      <c r="Y796" s="41"/>
      <c r="AB796" s="41"/>
      <c r="AD796" s="41"/>
      <c r="AG796" s="41"/>
      <c r="AI796" s="41"/>
      <c r="AL796" s="41"/>
    </row>
    <row r="797" spans="5:38" ht="12.75" x14ac:dyDescent="0.2">
      <c r="E797" s="41"/>
      <c r="H797" s="41"/>
      <c r="J797" s="41"/>
      <c r="M797" s="41"/>
      <c r="O797" s="41"/>
      <c r="R797" s="41"/>
      <c r="T797" s="41"/>
      <c r="W797" s="41"/>
      <c r="Y797" s="41"/>
      <c r="AB797" s="41"/>
      <c r="AD797" s="41"/>
      <c r="AG797" s="41"/>
      <c r="AI797" s="41"/>
      <c r="AL797" s="41"/>
    </row>
    <row r="798" spans="5:38" ht="12.75" x14ac:dyDescent="0.2">
      <c r="E798" s="41"/>
      <c r="H798" s="41"/>
      <c r="J798" s="41"/>
      <c r="M798" s="41"/>
      <c r="O798" s="41"/>
      <c r="R798" s="41"/>
      <c r="T798" s="41"/>
      <c r="W798" s="41"/>
      <c r="Y798" s="41"/>
      <c r="AB798" s="41"/>
      <c r="AD798" s="41"/>
      <c r="AG798" s="41"/>
      <c r="AI798" s="41"/>
      <c r="AL798" s="41"/>
    </row>
    <row r="799" spans="5:38" ht="12.75" x14ac:dyDescent="0.2">
      <c r="E799" s="41"/>
      <c r="H799" s="41"/>
      <c r="J799" s="41"/>
      <c r="M799" s="41"/>
      <c r="O799" s="41"/>
      <c r="R799" s="41"/>
      <c r="T799" s="41"/>
      <c r="W799" s="41"/>
      <c r="Y799" s="41"/>
      <c r="AB799" s="41"/>
      <c r="AD799" s="41"/>
      <c r="AG799" s="41"/>
      <c r="AI799" s="41"/>
      <c r="AL799" s="41"/>
    </row>
    <row r="800" spans="5:38" ht="12.75" x14ac:dyDescent="0.2">
      <c r="E800" s="41"/>
      <c r="H800" s="41"/>
      <c r="J800" s="41"/>
      <c r="M800" s="41"/>
      <c r="O800" s="41"/>
      <c r="R800" s="41"/>
      <c r="T800" s="41"/>
      <c r="W800" s="41"/>
      <c r="Y800" s="41"/>
      <c r="AB800" s="41"/>
      <c r="AD800" s="41"/>
      <c r="AG800" s="41"/>
      <c r="AI800" s="41"/>
      <c r="AL800" s="41"/>
    </row>
    <row r="801" spans="5:38" ht="12.75" x14ac:dyDescent="0.2">
      <c r="E801" s="41"/>
      <c r="H801" s="41"/>
      <c r="J801" s="41"/>
      <c r="M801" s="41"/>
      <c r="O801" s="41"/>
      <c r="R801" s="41"/>
      <c r="T801" s="41"/>
      <c r="W801" s="41"/>
      <c r="Y801" s="41"/>
      <c r="AB801" s="41"/>
      <c r="AD801" s="41"/>
      <c r="AG801" s="41"/>
      <c r="AI801" s="41"/>
      <c r="AL801" s="41"/>
    </row>
    <row r="802" spans="5:38" ht="12.75" x14ac:dyDescent="0.2">
      <c r="E802" s="41"/>
      <c r="H802" s="41"/>
      <c r="J802" s="41"/>
      <c r="M802" s="41"/>
      <c r="O802" s="41"/>
      <c r="R802" s="41"/>
      <c r="T802" s="41"/>
      <c r="W802" s="41"/>
      <c r="Y802" s="41"/>
      <c r="AB802" s="41"/>
      <c r="AD802" s="41"/>
      <c r="AG802" s="41"/>
      <c r="AI802" s="41"/>
      <c r="AL802" s="41"/>
    </row>
    <row r="803" spans="5:38" ht="12.75" x14ac:dyDescent="0.2">
      <c r="E803" s="41"/>
      <c r="H803" s="41"/>
      <c r="J803" s="41"/>
      <c r="M803" s="41"/>
      <c r="O803" s="41"/>
      <c r="R803" s="41"/>
      <c r="T803" s="41"/>
      <c r="W803" s="41"/>
      <c r="Y803" s="41"/>
      <c r="AB803" s="41"/>
      <c r="AD803" s="41"/>
      <c r="AG803" s="41"/>
      <c r="AI803" s="41"/>
      <c r="AL803" s="41"/>
    </row>
    <row r="804" spans="5:38" ht="12.75" x14ac:dyDescent="0.2">
      <c r="E804" s="41"/>
      <c r="H804" s="41"/>
      <c r="J804" s="41"/>
      <c r="M804" s="41"/>
      <c r="O804" s="41"/>
      <c r="R804" s="41"/>
      <c r="T804" s="41"/>
      <c r="W804" s="41"/>
      <c r="Y804" s="41"/>
      <c r="AB804" s="41"/>
      <c r="AD804" s="41"/>
      <c r="AG804" s="41"/>
      <c r="AI804" s="41"/>
      <c r="AL804" s="41"/>
    </row>
    <row r="805" spans="5:38" ht="12.75" x14ac:dyDescent="0.2">
      <c r="E805" s="41"/>
      <c r="H805" s="41"/>
      <c r="J805" s="41"/>
      <c r="M805" s="41"/>
      <c r="O805" s="41"/>
      <c r="R805" s="41"/>
      <c r="T805" s="41"/>
      <c r="W805" s="41"/>
      <c r="Y805" s="41"/>
      <c r="AB805" s="41"/>
      <c r="AD805" s="41"/>
      <c r="AG805" s="41"/>
      <c r="AI805" s="41"/>
      <c r="AL805" s="41"/>
    </row>
    <row r="806" spans="5:38" ht="12.75" x14ac:dyDescent="0.2">
      <c r="E806" s="41"/>
      <c r="H806" s="41"/>
      <c r="J806" s="41"/>
      <c r="M806" s="41"/>
      <c r="O806" s="41"/>
      <c r="R806" s="41"/>
      <c r="T806" s="41"/>
      <c r="W806" s="41"/>
      <c r="Y806" s="41"/>
      <c r="AB806" s="41"/>
      <c r="AD806" s="41"/>
      <c r="AG806" s="41"/>
      <c r="AI806" s="41"/>
      <c r="AL806" s="41"/>
    </row>
    <row r="807" spans="5:38" ht="12.75" x14ac:dyDescent="0.2">
      <c r="E807" s="41"/>
      <c r="H807" s="41"/>
      <c r="J807" s="41"/>
      <c r="M807" s="41"/>
      <c r="O807" s="41"/>
      <c r="R807" s="41"/>
      <c r="T807" s="41"/>
      <c r="W807" s="41"/>
      <c r="Y807" s="41"/>
      <c r="AB807" s="41"/>
      <c r="AD807" s="41"/>
      <c r="AG807" s="41"/>
      <c r="AI807" s="41"/>
      <c r="AL807" s="41"/>
    </row>
    <row r="808" spans="5:38" ht="12.75" x14ac:dyDescent="0.2">
      <c r="E808" s="41"/>
      <c r="H808" s="41"/>
      <c r="J808" s="41"/>
      <c r="M808" s="41"/>
      <c r="O808" s="41"/>
      <c r="R808" s="41"/>
      <c r="T808" s="41"/>
      <c r="W808" s="41"/>
      <c r="Y808" s="41"/>
      <c r="AB808" s="41"/>
      <c r="AD808" s="41"/>
      <c r="AG808" s="41"/>
      <c r="AI808" s="41"/>
      <c r="AL808" s="41"/>
    </row>
    <row r="809" spans="5:38" ht="12.75" x14ac:dyDescent="0.2">
      <c r="E809" s="41"/>
      <c r="H809" s="41"/>
      <c r="J809" s="41"/>
      <c r="M809" s="41"/>
      <c r="O809" s="41"/>
      <c r="R809" s="41"/>
      <c r="T809" s="41"/>
      <c r="W809" s="41"/>
      <c r="Y809" s="41"/>
      <c r="AB809" s="41"/>
      <c r="AD809" s="41"/>
      <c r="AG809" s="41"/>
      <c r="AI809" s="41"/>
      <c r="AL809" s="41"/>
    </row>
    <row r="810" spans="5:38" ht="12.75" x14ac:dyDescent="0.2">
      <c r="E810" s="41"/>
      <c r="H810" s="41"/>
      <c r="J810" s="41"/>
      <c r="M810" s="41"/>
      <c r="O810" s="41"/>
      <c r="R810" s="41"/>
      <c r="T810" s="41"/>
      <c r="W810" s="41"/>
      <c r="Y810" s="41"/>
      <c r="AB810" s="41"/>
      <c r="AD810" s="41"/>
      <c r="AG810" s="41"/>
      <c r="AI810" s="41"/>
      <c r="AL810" s="41"/>
    </row>
    <row r="811" spans="5:38" ht="12.75" x14ac:dyDescent="0.2">
      <c r="E811" s="41"/>
      <c r="H811" s="41"/>
      <c r="J811" s="41"/>
      <c r="M811" s="41"/>
      <c r="O811" s="41"/>
      <c r="R811" s="41"/>
      <c r="T811" s="41"/>
      <c r="W811" s="41"/>
      <c r="Y811" s="41"/>
      <c r="AB811" s="41"/>
      <c r="AD811" s="41"/>
      <c r="AG811" s="41"/>
      <c r="AI811" s="41"/>
      <c r="AL811" s="41"/>
    </row>
    <row r="812" spans="5:38" ht="12.75" x14ac:dyDescent="0.2">
      <c r="E812" s="41"/>
      <c r="H812" s="41"/>
      <c r="J812" s="41"/>
      <c r="M812" s="41"/>
      <c r="O812" s="41"/>
      <c r="R812" s="41"/>
      <c r="T812" s="41"/>
      <c r="W812" s="41"/>
      <c r="Y812" s="41"/>
      <c r="AB812" s="41"/>
      <c r="AD812" s="41"/>
      <c r="AG812" s="41"/>
      <c r="AI812" s="41"/>
      <c r="AL812" s="41"/>
    </row>
    <row r="813" spans="5:38" ht="12.75" x14ac:dyDescent="0.2">
      <c r="E813" s="41"/>
      <c r="H813" s="41"/>
      <c r="J813" s="41"/>
      <c r="M813" s="41"/>
      <c r="O813" s="41"/>
      <c r="R813" s="41"/>
      <c r="T813" s="41"/>
      <c r="W813" s="41"/>
      <c r="Y813" s="41"/>
      <c r="AB813" s="41"/>
      <c r="AD813" s="41"/>
      <c r="AG813" s="41"/>
      <c r="AI813" s="41"/>
      <c r="AL813" s="41"/>
    </row>
    <row r="814" spans="5:38" ht="12.75" x14ac:dyDescent="0.2">
      <c r="E814" s="41"/>
      <c r="H814" s="41"/>
      <c r="J814" s="41"/>
      <c r="M814" s="41"/>
      <c r="O814" s="41"/>
      <c r="R814" s="41"/>
      <c r="T814" s="41"/>
      <c r="W814" s="41"/>
      <c r="Y814" s="41"/>
      <c r="AB814" s="41"/>
      <c r="AD814" s="41"/>
      <c r="AG814" s="41"/>
      <c r="AI814" s="41"/>
      <c r="AL814" s="41"/>
    </row>
    <row r="815" spans="5:38" ht="12.75" x14ac:dyDescent="0.2">
      <c r="E815" s="41"/>
      <c r="H815" s="41"/>
      <c r="J815" s="41"/>
      <c r="M815" s="41"/>
      <c r="O815" s="41"/>
      <c r="R815" s="41"/>
      <c r="T815" s="41"/>
      <c r="W815" s="41"/>
      <c r="Y815" s="41"/>
      <c r="AB815" s="41"/>
      <c r="AD815" s="41"/>
      <c r="AG815" s="41"/>
      <c r="AI815" s="41"/>
      <c r="AL815" s="41"/>
    </row>
    <row r="816" spans="5:38" ht="12.75" x14ac:dyDescent="0.2">
      <c r="E816" s="41"/>
      <c r="H816" s="41"/>
      <c r="J816" s="41"/>
      <c r="M816" s="41"/>
      <c r="O816" s="41"/>
      <c r="R816" s="41"/>
      <c r="T816" s="41"/>
      <c r="W816" s="41"/>
      <c r="Y816" s="41"/>
      <c r="AB816" s="41"/>
      <c r="AD816" s="41"/>
      <c r="AG816" s="41"/>
      <c r="AI816" s="41"/>
      <c r="AL816" s="41"/>
    </row>
    <row r="817" spans="5:38" ht="12.75" x14ac:dyDescent="0.2">
      <c r="E817" s="41"/>
      <c r="H817" s="41"/>
      <c r="J817" s="41"/>
      <c r="M817" s="41"/>
      <c r="O817" s="41"/>
      <c r="R817" s="41"/>
      <c r="T817" s="41"/>
      <c r="W817" s="41"/>
      <c r="Y817" s="41"/>
      <c r="AB817" s="41"/>
      <c r="AD817" s="41"/>
      <c r="AG817" s="41"/>
      <c r="AI817" s="41"/>
      <c r="AL817" s="41"/>
    </row>
    <row r="818" spans="5:38" ht="12.75" x14ac:dyDescent="0.2">
      <c r="E818" s="41"/>
      <c r="H818" s="41"/>
      <c r="J818" s="41"/>
      <c r="M818" s="41"/>
      <c r="O818" s="41"/>
      <c r="R818" s="41"/>
      <c r="T818" s="41"/>
      <c r="W818" s="41"/>
      <c r="Y818" s="41"/>
      <c r="AB818" s="41"/>
      <c r="AD818" s="41"/>
      <c r="AG818" s="41"/>
      <c r="AI818" s="41"/>
      <c r="AL818" s="41"/>
    </row>
    <row r="819" spans="5:38" ht="12.75" x14ac:dyDescent="0.2">
      <c r="E819" s="41"/>
      <c r="H819" s="41"/>
      <c r="J819" s="41"/>
      <c r="M819" s="41"/>
      <c r="O819" s="41"/>
      <c r="R819" s="41"/>
      <c r="T819" s="41"/>
      <c r="W819" s="41"/>
      <c r="Y819" s="41"/>
      <c r="AB819" s="41"/>
      <c r="AD819" s="41"/>
      <c r="AG819" s="41"/>
      <c r="AI819" s="41"/>
      <c r="AL819" s="41"/>
    </row>
    <row r="820" spans="5:38" ht="12.75" x14ac:dyDescent="0.2">
      <c r="E820" s="41"/>
      <c r="H820" s="41"/>
      <c r="J820" s="41"/>
      <c r="M820" s="41"/>
      <c r="O820" s="41"/>
      <c r="R820" s="41"/>
      <c r="T820" s="41"/>
      <c r="W820" s="41"/>
      <c r="Y820" s="41"/>
      <c r="AB820" s="41"/>
      <c r="AD820" s="41"/>
      <c r="AG820" s="41"/>
      <c r="AI820" s="41"/>
      <c r="AL820" s="41"/>
    </row>
    <row r="821" spans="5:38" ht="12.75" x14ac:dyDescent="0.2">
      <c r="E821" s="41"/>
      <c r="H821" s="41"/>
      <c r="J821" s="41"/>
      <c r="M821" s="41"/>
      <c r="O821" s="41"/>
      <c r="R821" s="41"/>
      <c r="T821" s="41"/>
      <c r="W821" s="41"/>
      <c r="Y821" s="41"/>
      <c r="AB821" s="41"/>
      <c r="AD821" s="41"/>
      <c r="AG821" s="41"/>
      <c r="AI821" s="41"/>
      <c r="AL821" s="41"/>
    </row>
    <row r="822" spans="5:38" ht="12.75" x14ac:dyDescent="0.2">
      <c r="E822" s="41"/>
      <c r="H822" s="41"/>
      <c r="J822" s="41"/>
      <c r="M822" s="41"/>
      <c r="O822" s="41"/>
      <c r="R822" s="41"/>
      <c r="T822" s="41"/>
      <c r="W822" s="41"/>
      <c r="Y822" s="41"/>
      <c r="AB822" s="41"/>
      <c r="AD822" s="41"/>
      <c r="AG822" s="41"/>
      <c r="AI822" s="41"/>
      <c r="AL822" s="41"/>
    </row>
    <row r="823" spans="5:38" ht="12.75" x14ac:dyDescent="0.2">
      <c r="E823" s="41"/>
      <c r="H823" s="41"/>
      <c r="J823" s="41"/>
      <c r="M823" s="41"/>
      <c r="O823" s="41"/>
      <c r="R823" s="41"/>
      <c r="T823" s="41"/>
      <c r="W823" s="41"/>
      <c r="Y823" s="41"/>
      <c r="AB823" s="41"/>
      <c r="AD823" s="41"/>
      <c r="AG823" s="41"/>
      <c r="AI823" s="41"/>
      <c r="AL823" s="41"/>
    </row>
    <row r="824" spans="5:38" ht="12.75" x14ac:dyDescent="0.2">
      <c r="E824" s="41"/>
      <c r="H824" s="41"/>
      <c r="J824" s="41"/>
      <c r="M824" s="41"/>
      <c r="O824" s="41"/>
      <c r="R824" s="41"/>
      <c r="T824" s="41"/>
      <c r="W824" s="41"/>
      <c r="Y824" s="41"/>
      <c r="AB824" s="41"/>
      <c r="AD824" s="41"/>
      <c r="AG824" s="41"/>
      <c r="AI824" s="41"/>
      <c r="AL824" s="41"/>
    </row>
    <row r="825" spans="5:38" ht="12.75" x14ac:dyDescent="0.2">
      <c r="E825" s="41"/>
      <c r="H825" s="41"/>
      <c r="J825" s="41"/>
      <c r="M825" s="41"/>
      <c r="O825" s="41"/>
      <c r="R825" s="41"/>
      <c r="T825" s="41"/>
      <c r="W825" s="41"/>
      <c r="Y825" s="41"/>
      <c r="AB825" s="41"/>
      <c r="AD825" s="41"/>
      <c r="AG825" s="41"/>
      <c r="AI825" s="41"/>
      <c r="AL825" s="41"/>
    </row>
    <row r="826" spans="5:38" ht="12.75" x14ac:dyDescent="0.2">
      <c r="E826" s="41"/>
      <c r="H826" s="41"/>
      <c r="J826" s="41"/>
      <c r="M826" s="41"/>
      <c r="O826" s="41"/>
      <c r="R826" s="41"/>
      <c r="T826" s="41"/>
      <c r="W826" s="41"/>
      <c r="Y826" s="41"/>
      <c r="AB826" s="41"/>
      <c r="AD826" s="41"/>
      <c r="AG826" s="41"/>
      <c r="AI826" s="41"/>
      <c r="AL826" s="41"/>
    </row>
    <row r="827" spans="5:38" ht="12.75" x14ac:dyDescent="0.2">
      <c r="E827" s="41"/>
      <c r="H827" s="41"/>
      <c r="J827" s="41"/>
      <c r="M827" s="41"/>
      <c r="O827" s="41"/>
      <c r="R827" s="41"/>
      <c r="T827" s="41"/>
      <c r="W827" s="41"/>
      <c r="Y827" s="41"/>
      <c r="AB827" s="41"/>
      <c r="AD827" s="41"/>
      <c r="AG827" s="41"/>
      <c r="AI827" s="41"/>
      <c r="AL827" s="41"/>
    </row>
    <row r="828" spans="5:38" ht="12.75" x14ac:dyDescent="0.2">
      <c r="E828" s="41"/>
      <c r="H828" s="41"/>
      <c r="J828" s="41"/>
      <c r="M828" s="41"/>
      <c r="O828" s="41"/>
      <c r="R828" s="41"/>
      <c r="T828" s="41"/>
      <c r="W828" s="41"/>
      <c r="Y828" s="41"/>
      <c r="AB828" s="41"/>
      <c r="AD828" s="41"/>
      <c r="AG828" s="41"/>
      <c r="AI828" s="41"/>
      <c r="AL828" s="41"/>
    </row>
    <row r="829" spans="5:38" ht="12.75" x14ac:dyDescent="0.2">
      <c r="E829" s="41"/>
      <c r="H829" s="41"/>
      <c r="J829" s="41"/>
      <c r="M829" s="41"/>
      <c r="O829" s="41"/>
      <c r="R829" s="41"/>
      <c r="T829" s="41"/>
      <c r="W829" s="41"/>
      <c r="Y829" s="41"/>
      <c r="AB829" s="41"/>
      <c r="AD829" s="41"/>
      <c r="AG829" s="41"/>
      <c r="AI829" s="41"/>
      <c r="AL829" s="41"/>
    </row>
    <row r="830" spans="5:38" ht="12.75" x14ac:dyDescent="0.2">
      <c r="E830" s="41"/>
      <c r="H830" s="41"/>
      <c r="J830" s="41"/>
      <c r="M830" s="41"/>
      <c r="O830" s="41"/>
      <c r="R830" s="41"/>
      <c r="T830" s="41"/>
      <c r="W830" s="41"/>
      <c r="Y830" s="41"/>
      <c r="AB830" s="41"/>
      <c r="AD830" s="41"/>
      <c r="AG830" s="41"/>
      <c r="AI830" s="41"/>
      <c r="AL830" s="41"/>
    </row>
    <row r="831" spans="5:38" ht="12.75" x14ac:dyDescent="0.2">
      <c r="E831" s="41"/>
      <c r="H831" s="41"/>
      <c r="J831" s="41"/>
      <c r="M831" s="41"/>
      <c r="O831" s="41"/>
      <c r="R831" s="41"/>
      <c r="T831" s="41"/>
      <c r="W831" s="41"/>
      <c r="Y831" s="41"/>
      <c r="AB831" s="41"/>
      <c r="AD831" s="41"/>
      <c r="AG831" s="41"/>
      <c r="AI831" s="41"/>
      <c r="AL831" s="41"/>
    </row>
    <row r="832" spans="5:38" ht="12.75" x14ac:dyDescent="0.2">
      <c r="E832" s="41"/>
      <c r="H832" s="41"/>
      <c r="J832" s="41"/>
      <c r="M832" s="41"/>
      <c r="O832" s="41"/>
      <c r="R832" s="41"/>
      <c r="T832" s="41"/>
      <c r="W832" s="41"/>
      <c r="Y832" s="41"/>
      <c r="AB832" s="41"/>
      <c r="AD832" s="41"/>
      <c r="AG832" s="41"/>
      <c r="AI832" s="41"/>
      <c r="AL832" s="41"/>
    </row>
    <row r="833" spans="5:38" ht="12.75" x14ac:dyDescent="0.2">
      <c r="E833" s="41"/>
      <c r="H833" s="41"/>
      <c r="J833" s="41"/>
      <c r="M833" s="41"/>
      <c r="O833" s="41"/>
      <c r="R833" s="41"/>
      <c r="T833" s="41"/>
      <c r="W833" s="41"/>
      <c r="Y833" s="41"/>
      <c r="AB833" s="41"/>
      <c r="AD833" s="41"/>
      <c r="AG833" s="41"/>
      <c r="AI833" s="41"/>
      <c r="AL833" s="41"/>
    </row>
    <row r="834" spans="5:38" ht="12.75" x14ac:dyDescent="0.2">
      <c r="E834" s="41"/>
      <c r="H834" s="41"/>
      <c r="J834" s="41"/>
      <c r="M834" s="41"/>
      <c r="O834" s="41"/>
      <c r="R834" s="41"/>
      <c r="T834" s="41"/>
      <c r="W834" s="41"/>
      <c r="Y834" s="41"/>
      <c r="AB834" s="41"/>
      <c r="AD834" s="41"/>
      <c r="AG834" s="41"/>
      <c r="AI834" s="41"/>
      <c r="AL834" s="41"/>
    </row>
    <row r="835" spans="5:38" ht="12.75" x14ac:dyDescent="0.2">
      <c r="E835" s="41"/>
      <c r="H835" s="41"/>
      <c r="J835" s="41"/>
      <c r="M835" s="41"/>
      <c r="O835" s="41"/>
      <c r="R835" s="41"/>
      <c r="T835" s="41"/>
      <c r="W835" s="41"/>
      <c r="Y835" s="41"/>
      <c r="AB835" s="41"/>
      <c r="AD835" s="41"/>
      <c r="AG835" s="41"/>
      <c r="AI835" s="41"/>
      <c r="AL835" s="41"/>
    </row>
    <row r="836" spans="5:38" ht="12.75" x14ac:dyDescent="0.2">
      <c r="E836" s="41"/>
      <c r="H836" s="41"/>
      <c r="J836" s="41"/>
      <c r="M836" s="41"/>
      <c r="O836" s="41"/>
      <c r="R836" s="41"/>
      <c r="T836" s="41"/>
      <c r="W836" s="41"/>
      <c r="Y836" s="41"/>
      <c r="AB836" s="41"/>
      <c r="AD836" s="41"/>
      <c r="AG836" s="41"/>
      <c r="AI836" s="41"/>
      <c r="AL836" s="41"/>
    </row>
    <row r="837" spans="5:38" ht="12.75" x14ac:dyDescent="0.2">
      <c r="E837" s="41"/>
      <c r="H837" s="41"/>
      <c r="J837" s="41"/>
      <c r="M837" s="41"/>
      <c r="O837" s="41"/>
      <c r="R837" s="41"/>
      <c r="T837" s="41"/>
      <c r="W837" s="41"/>
      <c r="Y837" s="41"/>
      <c r="AB837" s="41"/>
      <c r="AD837" s="41"/>
      <c r="AG837" s="41"/>
      <c r="AI837" s="41"/>
      <c r="AL837" s="41"/>
    </row>
    <row r="838" spans="5:38" ht="12.75" x14ac:dyDescent="0.2">
      <c r="E838" s="41"/>
      <c r="H838" s="41"/>
      <c r="J838" s="41"/>
      <c r="M838" s="41"/>
      <c r="O838" s="41"/>
      <c r="R838" s="41"/>
      <c r="T838" s="41"/>
      <c r="W838" s="41"/>
      <c r="Y838" s="41"/>
      <c r="AB838" s="41"/>
      <c r="AD838" s="41"/>
      <c r="AG838" s="41"/>
      <c r="AI838" s="41"/>
      <c r="AL838" s="41"/>
    </row>
    <row r="839" spans="5:38" ht="12.75" x14ac:dyDescent="0.2">
      <c r="E839" s="41"/>
      <c r="H839" s="41"/>
      <c r="J839" s="41"/>
      <c r="M839" s="41"/>
      <c r="O839" s="41"/>
      <c r="R839" s="41"/>
      <c r="T839" s="41"/>
      <c r="W839" s="41"/>
      <c r="Y839" s="41"/>
      <c r="AB839" s="41"/>
      <c r="AD839" s="41"/>
      <c r="AG839" s="41"/>
      <c r="AI839" s="41"/>
      <c r="AL839" s="41"/>
    </row>
    <row r="840" spans="5:38" ht="12.75" x14ac:dyDescent="0.2">
      <c r="E840" s="41"/>
      <c r="H840" s="41"/>
      <c r="J840" s="41"/>
      <c r="M840" s="41"/>
      <c r="O840" s="41"/>
      <c r="R840" s="41"/>
      <c r="T840" s="41"/>
      <c r="W840" s="41"/>
      <c r="Y840" s="41"/>
      <c r="AB840" s="41"/>
      <c r="AD840" s="41"/>
      <c r="AG840" s="41"/>
      <c r="AI840" s="41"/>
      <c r="AL840" s="41"/>
    </row>
    <row r="841" spans="5:38" ht="12.75" x14ac:dyDescent="0.2">
      <c r="E841" s="41"/>
      <c r="H841" s="41"/>
      <c r="J841" s="41"/>
      <c r="M841" s="41"/>
      <c r="O841" s="41"/>
      <c r="R841" s="41"/>
      <c r="T841" s="41"/>
      <c r="W841" s="41"/>
      <c r="Y841" s="41"/>
      <c r="AB841" s="41"/>
      <c r="AD841" s="41"/>
      <c r="AG841" s="41"/>
      <c r="AI841" s="41"/>
      <c r="AL841" s="41"/>
    </row>
    <row r="842" spans="5:38" ht="12.75" x14ac:dyDescent="0.2">
      <c r="E842" s="41"/>
      <c r="H842" s="41"/>
      <c r="J842" s="41"/>
      <c r="M842" s="41"/>
      <c r="O842" s="41"/>
      <c r="R842" s="41"/>
      <c r="T842" s="41"/>
      <c r="W842" s="41"/>
      <c r="Y842" s="41"/>
      <c r="AB842" s="41"/>
      <c r="AD842" s="41"/>
      <c r="AG842" s="41"/>
      <c r="AI842" s="41"/>
      <c r="AL842" s="41"/>
    </row>
    <row r="843" spans="5:38" ht="12.75" x14ac:dyDescent="0.2">
      <c r="E843" s="41"/>
      <c r="H843" s="41"/>
      <c r="J843" s="41"/>
      <c r="M843" s="41"/>
      <c r="O843" s="41"/>
      <c r="R843" s="41"/>
      <c r="T843" s="41"/>
      <c r="W843" s="41"/>
      <c r="Y843" s="41"/>
      <c r="AB843" s="41"/>
      <c r="AD843" s="41"/>
      <c r="AG843" s="41"/>
      <c r="AI843" s="41"/>
      <c r="AL843" s="41"/>
    </row>
    <row r="844" spans="5:38" ht="12.75" x14ac:dyDescent="0.2">
      <c r="E844" s="41"/>
      <c r="H844" s="41"/>
      <c r="J844" s="41"/>
      <c r="M844" s="41"/>
      <c r="O844" s="41"/>
      <c r="R844" s="41"/>
      <c r="T844" s="41"/>
      <c r="W844" s="41"/>
      <c r="Y844" s="41"/>
      <c r="AB844" s="41"/>
      <c r="AD844" s="41"/>
      <c r="AG844" s="41"/>
      <c r="AI844" s="41"/>
      <c r="AL844" s="41"/>
    </row>
    <row r="845" spans="5:38" ht="12.75" x14ac:dyDescent="0.2">
      <c r="E845" s="41"/>
      <c r="H845" s="41"/>
      <c r="J845" s="41"/>
      <c r="M845" s="41"/>
      <c r="O845" s="41"/>
      <c r="R845" s="41"/>
      <c r="T845" s="41"/>
      <c r="W845" s="41"/>
      <c r="Y845" s="41"/>
      <c r="AB845" s="41"/>
      <c r="AD845" s="41"/>
      <c r="AG845" s="41"/>
      <c r="AI845" s="41"/>
      <c r="AL845" s="41"/>
    </row>
    <row r="846" spans="5:38" ht="12.75" x14ac:dyDescent="0.2">
      <c r="E846" s="41"/>
      <c r="H846" s="41"/>
      <c r="J846" s="41"/>
      <c r="M846" s="41"/>
      <c r="O846" s="41"/>
      <c r="R846" s="41"/>
      <c r="T846" s="41"/>
      <c r="W846" s="41"/>
      <c r="Y846" s="41"/>
      <c r="AB846" s="41"/>
      <c r="AD846" s="41"/>
      <c r="AG846" s="41"/>
      <c r="AI846" s="41"/>
      <c r="AL846" s="41"/>
    </row>
    <row r="847" spans="5:38" ht="12.75" x14ac:dyDescent="0.2">
      <c r="E847" s="41"/>
      <c r="H847" s="41"/>
      <c r="J847" s="41"/>
      <c r="M847" s="41"/>
      <c r="O847" s="41"/>
      <c r="R847" s="41"/>
      <c r="T847" s="41"/>
      <c r="W847" s="41"/>
      <c r="Y847" s="41"/>
      <c r="AB847" s="41"/>
      <c r="AD847" s="41"/>
      <c r="AG847" s="41"/>
      <c r="AI847" s="41"/>
      <c r="AL847" s="41"/>
    </row>
    <row r="848" spans="5:38" ht="12.75" x14ac:dyDescent="0.2">
      <c r="E848" s="41"/>
      <c r="H848" s="41"/>
      <c r="J848" s="41"/>
      <c r="M848" s="41"/>
      <c r="O848" s="41"/>
      <c r="R848" s="41"/>
      <c r="T848" s="41"/>
      <c r="W848" s="41"/>
      <c r="Y848" s="41"/>
      <c r="AB848" s="41"/>
      <c r="AD848" s="41"/>
      <c r="AG848" s="41"/>
      <c r="AI848" s="41"/>
      <c r="AL848" s="41"/>
    </row>
    <row r="849" spans="5:38" ht="12.75" x14ac:dyDescent="0.2">
      <c r="E849" s="41"/>
      <c r="H849" s="41"/>
      <c r="J849" s="41"/>
      <c r="M849" s="41"/>
      <c r="O849" s="41"/>
      <c r="R849" s="41"/>
      <c r="T849" s="41"/>
      <c r="W849" s="41"/>
      <c r="Y849" s="41"/>
      <c r="AB849" s="41"/>
      <c r="AD849" s="41"/>
      <c r="AG849" s="41"/>
      <c r="AI849" s="41"/>
      <c r="AL849" s="41"/>
    </row>
    <row r="850" spans="5:38" ht="12.75" x14ac:dyDescent="0.2">
      <c r="E850" s="41"/>
      <c r="H850" s="41"/>
      <c r="J850" s="41"/>
      <c r="M850" s="41"/>
      <c r="O850" s="41"/>
      <c r="R850" s="41"/>
      <c r="T850" s="41"/>
      <c r="W850" s="41"/>
      <c r="Y850" s="41"/>
      <c r="AB850" s="41"/>
      <c r="AD850" s="41"/>
      <c r="AG850" s="41"/>
      <c r="AI850" s="41"/>
      <c r="AL850" s="41"/>
    </row>
    <row r="851" spans="5:38" ht="12.75" x14ac:dyDescent="0.2">
      <c r="E851" s="41"/>
      <c r="H851" s="41"/>
      <c r="J851" s="41"/>
      <c r="M851" s="41"/>
      <c r="O851" s="41"/>
      <c r="R851" s="41"/>
      <c r="T851" s="41"/>
      <c r="W851" s="41"/>
      <c r="Y851" s="41"/>
      <c r="AB851" s="41"/>
      <c r="AD851" s="41"/>
      <c r="AG851" s="41"/>
      <c r="AI851" s="41"/>
      <c r="AL851" s="41"/>
    </row>
    <row r="852" spans="5:38" ht="12.75" x14ac:dyDescent="0.2">
      <c r="E852" s="41"/>
      <c r="H852" s="41"/>
      <c r="J852" s="41"/>
      <c r="M852" s="41"/>
      <c r="O852" s="41"/>
      <c r="R852" s="41"/>
      <c r="T852" s="41"/>
      <c r="W852" s="41"/>
      <c r="Y852" s="41"/>
      <c r="AB852" s="41"/>
      <c r="AD852" s="41"/>
      <c r="AG852" s="41"/>
      <c r="AI852" s="41"/>
      <c r="AL852" s="41"/>
    </row>
    <row r="853" spans="5:38" ht="12.75" x14ac:dyDescent="0.2">
      <c r="E853" s="41"/>
      <c r="H853" s="41"/>
      <c r="J853" s="41"/>
      <c r="M853" s="41"/>
      <c r="O853" s="41"/>
      <c r="R853" s="41"/>
      <c r="T853" s="41"/>
      <c r="W853" s="41"/>
      <c r="Y853" s="41"/>
      <c r="AB853" s="41"/>
      <c r="AD853" s="41"/>
      <c r="AG853" s="41"/>
      <c r="AI853" s="41"/>
      <c r="AL853" s="41"/>
    </row>
    <row r="854" spans="5:38" ht="12.75" x14ac:dyDescent="0.2">
      <c r="E854" s="41"/>
      <c r="H854" s="41"/>
      <c r="J854" s="41"/>
      <c r="M854" s="41"/>
      <c r="O854" s="41"/>
      <c r="R854" s="41"/>
      <c r="T854" s="41"/>
      <c r="W854" s="41"/>
      <c r="Y854" s="41"/>
      <c r="AB854" s="41"/>
      <c r="AD854" s="41"/>
      <c r="AG854" s="41"/>
      <c r="AI854" s="41"/>
      <c r="AL854" s="41"/>
    </row>
    <row r="855" spans="5:38" ht="12.75" x14ac:dyDescent="0.2">
      <c r="E855" s="41"/>
      <c r="H855" s="41"/>
      <c r="J855" s="41"/>
      <c r="M855" s="41"/>
      <c r="O855" s="41"/>
      <c r="R855" s="41"/>
      <c r="T855" s="41"/>
      <c r="W855" s="41"/>
      <c r="Y855" s="41"/>
      <c r="AB855" s="41"/>
      <c r="AD855" s="41"/>
      <c r="AG855" s="41"/>
      <c r="AI855" s="41"/>
      <c r="AL855" s="41"/>
    </row>
    <row r="856" spans="5:38" ht="12.75" x14ac:dyDescent="0.2">
      <c r="E856" s="41"/>
      <c r="H856" s="41"/>
      <c r="J856" s="41"/>
      <c r="M856" s="41"/>
      <c r="O856" s="41"/>
      <c r="R856" s="41"/>
      <c r="T856" s="41"/>
      <c r="W856" s="41"/>
      <c r="Y856" s="41"/>
      <c r="AB856" s="41"/>
      <c r="AD856" s="41"/>
      <c r="AG856" s="41"/>
      <c r="AI856" s="41"/>
      <c r="AL856" s="41"/>
    </row>
    <row r="857" spans="5:38" ht="12.75" x14ac:dyDescent="0.2">
      <c r="E857" s="41"/>
      <c r="H857" s="41"/>
      <c r="J857" s="41"/>
      <c r="M857" s="41"/>
      <c r="O857" s="41"/>
      <c r="R857" s="41"/>
      <c r="T857" s="41"/>
      <c r="W857" s="41"/>
      <c r="Y857" s="41"/>
      <c r="AB857" s="41"/>
      <c r="AD857" s="41"/>
      <c r="AG857" s="41"/>
      <c r="AI857" s="41"/>
      <c r="AL857" s="41"/>
    </row>
    <row r="858" spans="5:38" ht="12.75" x14ac:dyDescent="0.2">
      <c r="E858" s="41"/>
      <c r="H858" s="41"/>
      <c r="J858" s="41"/>
      <c r="M858" s="41"/>
      <c r="O858" s="41"/>
      <c r="R858" s="41"/>
      <c r="T858" s="41"/>
      <c r="W858" s="41"/>
      <c r="Y858" s="41"/>
      <c r="AB858" s="41"/>
      <c r="AD858" s="41"/>
      <c r="AG858" s="41"/>
      <c r="AI858" s="41"/>
      <c r="AL858" s="41"/>
    </row>
    <row r="859" spans="5:38" ht="12.75" x14ac:dyDescent="0.2">
      <c r="E859" s="41"/>
      <c r="H859" s="41"/>
      <c r="J859" s="41"/>
      <c r="M859" s="41"/>
      <c r="O859" s="41"/>
      <c r="R859" s="41"/>
      <c r="T859" s="41"/>
      <c r="W859" s="41"/>
      <c r="Y859" s="41"/>
      <c r="AB859" s="41"/>
      <c r="AD859" s="41"/>
      <c r="AG859" s="41"/>
      <c r="AI859" s="41"/>
      <c r="AL859" s="41"/>
    </row>
    <row r="860" spans="5:38" ht="12.75" x14ac:dyDescent="0.2">
      <c r="E860" s="41"/>
      <c r="H860" s="41"/>
      <c r="J860" s="41"/>
      <c r="M860" s="41"/>
      <c r="O860" s="41"/>
      <c r="R860" s="41"/>
      <c r="T860" s="41"/>
      <c r="W860" s="41"/>
      <c r="Y860" s="41"/>
      <c r="AB860" s="41"/>
      <c r="AD860" s="41"/>
      <c r="AG860" s="41"/>
      <c r="AI860" s="41"/>
      <c r="AL860" s="41"/>
    </row>
    <row r="861" spans="5:38" ht="12.75" x14ac:dyDescent="0.2">
      <c r="E861" s="41"/>
      <c r="H861" s="41"/>
      <c r="J861" s="41"/>
      <c r="M861" s="41"/>
      <c r="O861" s="41"/>
      <c r="R861" s="41"/>
      <c r="T861" s="41"/>
      <c r="W861" s="41"/>
      <c r="Y861" s="41"/>
      <c r="AB861" s="41"/>
      <c r="AD861" s="41"/>
      <c r="AG861" s="41"/>
      <c r="AI861" s="41"/>
      <c r="AL861" s="41"/>
    </row>
    <row r="862" spans="5:38" ht="12.75" x14ac:dyDescent="0.2">
      <c r="E862" s="41"/>
      <c r="H862" s="41"/>
      <c r="J862" s="41"/>
      <c r="M862" s="41"/>
      <c r="O862" s="41"/>
      <c r="R862" s="41"/>
      <c r="T862" s="41"/>
      <c r="W862" s="41"/>
      <c r="Y862" s="41"/>
      <c r="AB862" s="41"/>
      <c r="AD862" s="41"/>
      <c r="AG862" s="41"/>
      <c r="AI862" s="41"/>
      <c r="AL862" s="41"/>
    </row>
    <row r="863" spans="5:38" ht="12.75" x14ac:dyDescent="0.2">
      <c r="E863" s="41"/>
      <c r="H863" s="41"/>
      <c r="J863" s="41"/>
      <c r="M863" s="41"/>
      <c r="O863" s="41"/>
      <c r="R863" s="41"/>
      <c r="T863" s="41"/>
      <c r="W863" s="41"/>
      <c r="Y863" s="41"/>
      <c r="AB863" s="41"/>
      <c r="AD863" s="41"/>
      <c r="AG863" s="41"/>
      <c r="AI863" s="41"/>
      <c r="AL863" s="41"/>
    </row>
    <row r="864" spans="5:38" ht="12.75" x14ac:dyDescent="0.2">
      <c r="E864" s="41"/>
      <c r="H864" s="41"/>
      <c r="J864" s="41"/>
      <c r="M864" s="41"/>
      <c r="O864" s="41"/>
      <c r="R864" s="41"/>
      <c r="T864" s="41"/>
      <c r="W864" s="41"/>
      <c r="Y864" s="41"/>
      <c r="AB864" s="41"/>
      <c r="AD864" s="41"/>
      <c r="AG864" s="41"/>
      <c r="AI864" s="41"/>
      <c r="AL864" s="41"/>
    </row>
    <row r="865" spans="5:38" ht="12.75" x14ac:dyDescent="0.2">
      <c r="E865" s="41"/>
      <c r="H865" s="41"/>
      <c r="J865" s="41"/>
      <c r="M865" s="41"/>
      <c r="O865" s="41"/>
      <c r="R865" s="41"/>
      <c r="T865" s="41"/>
      <c r="W865" s="41"/>
      <c r="Y865" s="41"/>
      <c r="AB865" s="41"/>
      <c r="AD865" s="41"/>
      <c r="AG865" s="41"/>
      <c r="AI865" s="41"/>
      <c r="AL865" s="41"/>
    </row>
    <row r="866" spans="5:38" ht="12.75" x14ac:dyDescent="0.2">
      <c r="E866" s="41"/>
      <c r="H866" s="41"/>
      <c r="J866" s="41"/>
      <c r="M866" s="41"/>
      <c r="O866" s="41"/>
      <c r="R866" s="41"/>
      <c r="T866" s="41"/>
      <c r="W866" s="41"/>
      <c r="Y866" s="41"/>
      <c r="AB866" s="41"/>
      <c r="AD866" s="41"/>
      <c r="AG866" s="41"/>
      <c r="AI866" s="41"/>
      <c r="AL866" s="41"/>
    </row>
    <row r="867" spans="5:38" ht="12.75" x14ac:dyDescent="0.2">
      <c r="E867" s="41"/>
      <c r="H867" s="41"/>
      <c r="J867" s="41"/>
      <c r="M867" s="41"/>
      <c r="O867" s="41"/>
      <c r="R867" s="41"/>
      <c r="T867" s="41"/>
      <c r="W867" s="41"/>
      <c r="Y867" s="41"/>
      <c r="AB867" s="41"/>
      <c r="AD867" s="41"/>
      <c r="AG867" s="41"/>
      <c r="AI867" s="41"/>
      <c r="AL867" s="41"/>
    </row>
    <row r="868" spans="5:38" ht="12.75" x14ac:dyDescent="0.2">
      <c r="E868" s="41"/>
      <c r="H868" s="41"/>
      <c r="J868" s="41"/>
      <c r="M868" s="41"/>
      <c r="O868" s="41"/>
      <c r="R868" s="41"/>
      <c r="T868" s="41"/>
      <c r="W868" s="41"/>
      <c r="Y868" s="41"/>
      <c r="AB868" s="41"/>
      <c r="AD868" s="41"/>
      <c r="AG868" s="41"/>
      <c r="AI868" s="41"/>
      <c r="AL868" s="41"/>
    </row>
    <row r="869" spans="5:38" ht="12.75" x14ac:dyDescent="0.2">
      <c r="E869" s="41"/>
      <c r="H869" s="41"/>
      <c r="J869" s="41"/>
      <c r="M869" s="41"/>
      <c r="O869" s="41"/>
      <c r="R869" s="41"/>
      <c r="T869" s="41"/>
      <c r="W869" s="41"/>
      <c r="Y869" s="41"/>
      <c r="AB869" s="41"/>
      <c r="AD869" s="41"/>
      <c r="AG869" s="41"/>
      <c r="AI869" s="41"/>
      <c r="AL869" s="41"/>
    </row>
    <row r="870" spans="5:38" ht="12.75" x14ac:dyDescent="0.2">
      <c r="E870" s="41"/>
      <c r="H870" s="41"/>
      <c r="J870" s="41"/>
      <c r="M870" s="41"/>
      <c r="O870" s="41"/>
      <c r="R870" s="41"/>
      <c r="T870" s="41"/>
      <c r="W870" s="41"/>
      <c r="Y870" s="41"/>
      <c r="AB870" s="41"/>
      <c r="AD870" s="41"/>
      <c r="AG870" s="41"/>
      <c r="AI870" s="41"/>
      <c r="AL870" s="41"/>
    </row>
    <row r="871" spans="5:38" ht="12.75" x14ac:dyDescent="0.2">
      <c r="E871" s="41"/>
      <c r="H871" s="41"/>
      <c r="J871" s="41"/>
      <c r="M871" s="41"/>
      <c r="O871" s="41"/>
      <c r="R871" s="41"/>
      <c r="T871" s="41"/>
      <c r="W871" s="41"/>
      <c r="Y871" s="41"/>
      <c r="AB871" s="41"/>
      <c r="AD871" s="41"/>
      <c r="AG871" s="41"/>
      <c r="AI871" s="41"/>
      <c r="AL871" s="41"/>
    </row>
    <row r="872" spans="5:38" ht="12.75" x14ac:dyDescent="0.2">
      <c r="E872" s="41"/>
      <c r="H872" s="41"/>
      <c r="J872" s="41"/>
      <c r="M872" s="41"/>
      <c r="O872" s="41"/>
      <c r="R872" s="41"/>
      <c r="T872" s="41"/>
      <c r="W872" s="41"/>
      <c r="Y872" s="41"/>
      <c r="AB872" s="41"/>
      <c r="AD872" s="41"/>
      <c r="AG872" s="41"/>
      <c r="AI872" s="41"/>
      <c r="AL872" s="41"/>
    </row>
    <row r="873" spans="5:38" ht="12.75" x14ac:dyDescent="0.2">
      <c r="E873" s="41"/>
      <c r="H873" s="41"/>
      <c r="J873" s="41"/>
      <c r="M873" s="41"/>
      <c r="O873" s="41"/>
      <c r="R873" s="41"/>
      <c r="T873" s="41"/>
      <c r="W873" s="41"/>
      <c r="Y873" s="41"/>
      <c r="AB873" s="41"/>
      <c r="AD873" s="41"/>
      <c r="AG873" s="41"/>
      <c r="AI873" s="41"/>
      <c r="AL873" s="41"/>
    </row>
    <row r="874" spans="5:38" ht="12.75" x14ac:dyDescent="0.2">
      <c r="E874" s="41"/>
      <c r="H874" s="41"/>
      <c r="J874" s="41"/>
      <c r="M874" s="41"/>
      <c r="O874" s="41"/>
      <c r="R874" s="41"/>
      <c r="T874" s="41"/>
      <c r="W874" s="41"/>
      <c r="Y874" s="41"/>
      <c r="AB874" s="41"/>
      <c r="AD874" s="41"/>
      <c r="AG874" s="41"/>
      <c r="AI874" s="41"/>
      <c r="AL874" s="41"/>
    </row>
    <row r="875" spans="5:38" ht="12.75" x14ac:dyDescent="0.2">
      <c r="E875" s="41"/>
      <c r="H875" s="41"/>
      <c r="J875" s="41"/>
      <c r="M875" s="41"/>
      <c r="O875" s="41"/>
      <c r="R875" s="41"/>
      <c r="T875" s="41"/>
      <c r="W875" s="41"/>
      <c r="Y875" s="41"/>
      <c r="AB875" s="41"/>
      <c r="AD875" s="41"/>
      <c r="AG875" s="41"/>
      <c r="AI875" s="41"/>
      <c r="AL875" s="41"/>
    </row>
    <row r="876" spans="5:38" ht="12.75" x14ac:dyDescent="0.2">
      <c r="E876" s="41"/>
      <c r="H876" s="41"/>
      <c r="J876" s="41"/>
      <c r="M876" s="41"/>
      <c r="O876" s="41"/>
      <c r="R876" s="41"/>
      <c r="T876" s="41"/>
      <c r="W876" s="41"/>
      <c r="Y876" s="41"/>
      <c r="AB876" s="41"/>
      <c r="AD876" s="41"/>
      <c r="AG876" s="41"/>
      <c r="AI876" s="41"/>
      <c r="AL876" s="41"/>
    </row>
    <row r="877" spans="5:38" ht="12.75" x14ac:dyDescent="0.2">
      <c r="E877" s="41"/>
      <c r="H877" s="41"/>
      <c r="J877" s="41"/>
      <c r="M877" s="41"/>
      <c r="O877" s="41"/>
      <c r="R877" s="41"/>
      <c r="T877" s="41"/>
      <c r="W877" s="41"/>
      <c r="Y877" s="41"/>
      <c r="AB877" s="41"/>
      <c r="AD877" s="41"/>
      <c r="AG877" s="41"/>
      <c r="AI877" s="41"/>
      <c r="AL877" s="41"/>
    </row>
    <row r="878" spans="5:38" ht="12.75" x14ac:dyDescent="0.2">
      <c r="E878" s="41"/>
      <c r="H878" s="41"/>
      <c r="J878" s="41"/>
      <c r="M878" s="41"/>
      <c r="O878" s="41"/>
      <c r="R878" s="41"/>
      <c r="T878" s="41"/>
      <c r="W878" s="41"/>
      <c r="Y878" s="41"/>
      <c r="AB878" s="41"/>
      <c r="AD878" s="41"/>
      <c r="AG878" s="41"/>
      <c r="AI878" s="41"/>
      <c r="AL878" s="41"/>
    </row>
    <row r="879" spans="5:38" ht="12.75" x14ac:dyDescent="0.2">
      <c r="E879" s="41"/>
      <c r="H879" s="41"/>
      <c r="J879" s="41"/>
      <c r="M879" s="41"/>
      <c r="O879" s="41"/>
      <c r="R879" s="41"/>
      <c r="T879" s="41"/>
      <c r="W879" s="41"/>
      <c r="Y879" s="41"/>
      <c r="AB879" s="41"/>
      <c r="AD879" s="41"/>
      <c r="AG879" s="41"/>
      <c r="AI879" s="41"/>
      <c r="AL879" s="41"/>
    </row>
    <row r="880" spans="5:38" ht="12.75" x14ac:dyDescent="0.2">
      <c r="E880" s="41"/>
      <c r="H880" s="41"/>
      <c r="J880" s="41"/>
      <c r="M880" s="41"/>
      <c r="O880" s="41"/>
      <c r="R880" s="41"/>
      <c r="T880" s="41"/>
      <c r="W880" s="41"/>
      <c r="Y880" s="41"/>
      <c r="AB880" s="41"/>
      <c r="AD880" s="41"/>
      <c r="AG880" s="41"/>
      <c r="AI880" s="41"/>
      <c r="AL880" s="41"/>
    </row>
    <row r="881" spans="5:38" ht="12.75" x14ac:dyDescent="0.2">
      <c r="E881" s="41"/>
      <c r="H881" s="41"/>
      <c r="J881" s="41"/>
      <c r="M881" s="41"/>
      <c r="O881" s="41"/>
      <c r="R881" s="41"/>
      <c r="T881" s="41"/>
      <c r="W881" s="41"/>
      <c r="Y881" s="41"/>
      <c r="AB881" s="41"/>
      <c r="AD881" s="41"/>
      <c r="AG881" s="41"/>
      <c r="AI881" s="41"/>
      <c r="AL881" s="41"/>
    </row>
    <row r="882" spans="5:38" ht="12.75" x14ac:dyDescent="0.2">
      <c r="E882" s="41"/>
      <c r="H882" s="41"/>
      <c r="J882" s="41"/>
      <c r="M882" s="41"/>
      <c r="O882" s="41"/>
      <c r="R882" s="41"/>
      <c r="T882" s="41"/>
      <c r="W882" s="41"/>
      <c r="Y882" s="41"/>
      <c r="AB882" s="41"/>
      <c r="AD882" s="41"/>
      <c r="AG882" s="41"/>
      <c r="AI882" s="41"/>
      <c r="AL882" s="41"/>
    </row>
    <row r="883" spans="5:38" ht="12.75" x14ac:dyDescent="0.2">
      <c r="E883" s="41"/>
      <c r="H883" s="41"/>
      <c r="J883" s="41"/>
      <c r="M883" s="41"/>
      <c r="O883" s="41"/>
      <c r="R883" s="41"/>
      <c r="T883" s="41"/>
      <c r="W883" s="41"/>
      <c r="Y883" s="41"/>
      <c r="AB883" s="41"/>
      <c r="AD883" s="41"/>
      <c r="AG883" s="41"/>
      <c r="AI883" s="41"/>
      <c r="AL883" s="41"/>
    </row>
    <row r="884" spans="5:38" ht="12.75" x14ac:dyDescent="0.2">
      <c r="E884" s="41"/>
      <c r="H884" s="41"/>
      <c r="J884" s="41"/>
      <c r="M884" s="41"/>
      <c r="O884" s="41"/>
      <c r="R884" s="41"/>
      <c r="T884" s="41"/>
      <c r="W884" s="41"/>
      <c r="Y884" s="41"/>
      <c r="AB884" s="41"/>
      <c r="AD884" s="41"/>
      <c r="AG884" s="41"/>
      <c r="AI884" s="41"/>
      <c r="AL884" s="41"/>
    </row>
    <row r="885" spans="5:38" ht="12.75" x14ac:dyDescent="0.2">
      <c r="E885" s="41"/>
      <c r="H885" s="41"/>
      <c r="J885" s="41"/>
      <c r="M885" s="41"/>
      <c r="O885" s="41"/>
      <c r="R885" s="41"/>
      <c r="T885" s="41"/>
      <c r="W885" s="41"/>
      <c r="Y885" s="41"/>
      <c r="AB885" s="41"/>
      <c r="AD885" s="41"/>
      <c r="AG885" s="41"/>
      <c r="AI885" s="41"/>
      <c r="AL885" s="41"/>
    </row>
    <row r="886" spans="5:38" ht="12.75" x14ac:dyDescent="0.2">
      <c r="E886" s="41"/>
      <c r="H886" s="41"/>
      <c r="J886" s="41"/>
      <c r="M886" s="41"/>
      <c r="O886" s="41"/>
      <c r="R886" s="41"/>
      <c r="T886" s="41"/>
      <c r="W886" s="41"/>
      <c r="Y886" s="41"/>
      <c r="AB886" s="41"/>
      <c r="AD886" s="41"/>
      <c r="AG886" s="41"/>
      <c r="AI886" s="41"/>
      <c r="AL886" s="41"/>
    </row>
    <row r="887" spans="5:38" ht="12.75" x14ac:dyDescent="0.2">
      <c r="E887" s="41"/>
      <c r="H887" s="41"/>
      <c r="J887" s="41"/>
      <c r="M887" s="41"/>
      <c r="O887" s="41"/>
      <c r="R887" s="41"/>
      <c r="T887" s="41"/>
      <c r="W887" s="41"/>
      <c r="Y887" s="41"/>
      <c r="AB887" s="41"/>
      <c r="AD887" s="41"/>
      <c r="AG887" s="41"/>
      <c r="AI887" s="41"/>
      <c r="AL887" s="41"/>
    </row>
    <row r="888" spans="5:38" ht="12.75" x14ac:dyDescent="0.2">
      <c r="E888" s="41"/>
      <c r="H888" s="41"/>
      <c r="J888" s="41"/>
      <c r="M888" s="41"/>
      <c r="O888" s="41"/>
      <c r="R888" s="41"/>
      <c r="T888" s="41"/>
      <c r="W888" s="41"/>
      <c r="Y888" s="41"/>
      <c r="AB888" s="41"/>
      <c r="AD888" s="41"/>
      <c r="AG888" s="41"/>
      <c r="AI888" s="41"/>
      <c r="AL888" s="41"/>
    </row>
    <row r="889" spans="5:38" ht="12.75" x14ac:dyDescent="0.2">
      <c r="E889" s="41"/>
      <c r="H889" s="41"/>
      <c r="J889" s="41"/>
      <c r="M889" s="41"/>
      <c r="O889" s="41"/>
      <c r="R889" s="41"/>
      <c r="T889" s="41"/>
      <c r="W889" s="41"/>
      <c r="Y889" s="41"/>
      <c r="AB889" s="41"/>
      <c r="AD889" s="41"/>
      <c r="AG889" s="41"/>
      <c r="AI889" s="41"/>
      <c r="AL889" s="41"/>
    </row>
    <row r="890" spans="5:38" ht="12.75" x14ac:dyDescent="0.2">
      <c r="E890" s="41"/>
      <c r="H890" s="41"/>
      <c r="J890" s="41"/>
      <c r="M890" s="41"/>
      <c r="O890" s="41"/>
      <c r="R890" s="41"/>
      <c r="T890" s="41"/>
      <c r="W890" s="41"/>
      <c r="Y890" s="41"/>
      <c r="AB890" s="41"/>
      <c r="AD890" s="41"/>
      <c r="AG890" s="41"/>
      <c r="AI890" s="41"/>
      <c r="AL890" s="41"/>
    </row>
    <row r="891" spans="5:38" ht="12.75" x14ac:dyDescent="0.2">
      <c r="E891" s="41"/>
      <c r="H891" s="41"/>
      <c r="J891" s="41"/>
      <c r="M891" s="41"/>
      <c r="O891" s="41"/>
      <c r="R891" s="41"/>
      <c r="T891" s="41"/>
      <c r="W891" s="41"/>
      <c r="Y891" s="41"/>
      <c r="AB891" s="41"/>
      <c r="AD891" s="41"/>
      <c r="AG891" s="41"/>
      <c r="AI891" s="41"/>
      <c r="AL891" s="41"/>
    </row>
    <row r="892" spans="5:38" ht="12.75" x14ac:dyDescent="0.2">
      <c r="E892" s="41"/>
      <c r="H892" s="41"/>
      <c r="J892" s="41"/>
      <c r="M892" s="41"/>
      <c r="O892" s="41"/>
      <c r="R892" s="41"/>
      <c r="T892" s="41"/>
      <c r="W892" s="41"/>
      <c r="Y892" s="41"/>
      <c r="AB892" s="41"/>
      <c r="AD892" s="41"/>
      <c r="AG892" s="41"/>
      <c r="AI892" s="41"/>
      <c r="AL892" s="41"/>
    </row>
    <row r="893" spans="5:38" ht="12.75" x14ac:dyDescent="0.2">
      <c r="E893" s="41"/>
      <c r="H893" s="41"/>
      <c r="J893" s="41"/>
      <c r="M893" s="41"/>
      <c r="O893" s="41"/>
      <c r="R893" s="41"/>
      <c r="T893" s="41"/>
      <c r="W893" s="41"/>
      <c r="Y893" s="41"/>
      <c r="AB893" s="41"/>
      <c r="AD893" s="41"/>
      <c r="AG893" s="41"/>
      <c r="AI893" s="41"/>
      <c r="AL893" s="41"/>
    </row>
    <row r="894" spans="5:38" ht="12.75" x14ac:dyDescent="0.2">
      <c r="E894" s="41"/>
      <c r="H894" s="41"/>
      <c r="J894" s="41"/>
      <c r="M894" s="41"/>
      <c r="O894" s="41"/>
      <c r="R894" s="41"/>
      <c r="T894" s="41"/>
      <c r="W894" s="41"/>
      <c r="Y894" s="41"/>
      <c r="AB894" s="41"/>
      <c r="AD894" s="41"/>
      <c r="AG894" s="41"/>
      <c r="AI894" s="41"/>
      <c r="AL894" s="41"/>
    </row>
    <row r="895" spans="5:38" ht="12.75" x14ac:dyDescent="0.2">
      <c r="E895" s="41"/>
      <c r="H895" s="41"/>
      <c r="J895" s="41"/>
      <c r="M895" s="41"/>
      <c r="O895" s="41"/>
      <c r="R895" s="41"/>
      <c r="T895" s="41"/>
      <c r="W895" s="41"/>
      <c r="Y895" s="41"/>
      <c r="AB895" s="41"/>
      <c r="AD895" s="41"/>
      <c r="AG895" s="41"/>
      <c r="AI895" s="41"/>
      <c r="AL895" s="41"/>
    </row>
    <row r="896" spans="5:38" ht="12.75" x14ac:dyDescent="0.2">
      <c r="E896" s="41"/>
      <c r="H896" s="41"/>
      <c r="J896" s="41"/>
      <c r="M896" s="41"/>
      <c r="O896" s="41"/>
      <c r="R896" s="41"/>
      <c r="T896" s="41"/>
      <c r="W896" s="41"/>
      <c r="Y896" s="41"/>
      <c r="AB896" s="41"/>
      <c r="AD896" s="41"/>
      <c r="AG896" s="41"/>
      <c r="AI896" s="41"/>
      <c r="AL896" s="41"/>
    </row>
    <row r="897" spans="5:38" ht="12.75" x14ac:dyDescent="0.2">
      <c r="E897" s="41"/>
      <c r="H897" s="41"/>
      <c r="J897" s="41"/>
      <c r="M897" s="41"/>
      <c r="O897" s="41"/>
      <c r="R897" s="41"/>
      <c r="T897" s="41"/>
      <c r="W897" s="41"/>
      <c r="Y897" s="41"/>
      <c r="AB897" s="41"/>
      <c r="AD897" s="41"/>
      <c r="AG897" s="41"/>
      <c r="AI897" s="41"/>
      <c r="AL897" s="41"/>
    </row>
    <row r="898" spans="5:38" ht="12.75" x14ac:dyDescent="0.2">
      <c r="E898" s="41"/>
      <c r="H898" s="41"/>
      <c r="J898" s="41"/>
      <c r="M898" s="41"/>
      <c r="O898" s="41"/>
      <c r="R898" s="41"/>
      <c r="T898" s="41"/>
      <c r="W898" s="41"/>
      <c r="Y898" s="41"/>
      <c r="AB898" s="41"/>
      <c r="AD898" s="41"/>
      <c r="AG898" s="41"/>
      <c r="AI898" s="41"/>
      <c r="AL898" s="41"/>
    </row>
    <row r="899" spans="5:38" ht="12.75" x14ac:dyDescent="0.2">
      <c r="E899" s="41"/>
      <c r="H899" s="41"/>
      <c r="J899" s="41"/>
      <c r="M899" s="41"/>
      <c r="O899" s="41"/>
      <c r="R899" s="41"/>
      <c r="T899" s="41"/>
      <c r="W899" s="41"/>
      <c r="Y899" s="41"/>
      <c r="AB899" s="41"/>
      <c r="AD899" s="41"/>
      <c r="AG899" s="41"/>
      <c r="AI899" s="41"/>
      <c r="AL899" s="41"/>
    </row>
    <row r="900" spans="5:38" ht="12.75" x14ac:dyDescent="0.2">
      <c r="E900" s="41"/>
      <c r="H900" s="41"/>
      <c r="J900" s="41"/>
      <c r="M900" s="41"/>
      <c r="O900" s="41"/>
      <c r="R900" s="41"/>
      <c r="T900" s="41"/>
      <c r="W900" s="41"/>
      <c r="Y900" s="41"/>
      <c r="AB900" s="41"/>
      <c r="AD900" s="41"/>
      <c r="AG900" s="41"/>
      <c r="AI900" s="41"/>
      <c r="AL900" s="41"/>
    </row>
    <row r="901" spans="5:38" ht="12.75" x14ac:dyDescent="0.2">
      <c r="E901" s="41"/>
      <c r="H901" s="41"/>
      <c r="J901" s="41"/>
      <c r="M901" s="41"/>
      <c r="O901" s="41"/>
      <c r="R901" s="41"/>
      <c r="T901" s="41"/>
      <c r="W901" s="41"/>
      <c r="Y901" s="41"/>
      <c r="AB901" s="41"/>
      <c r="AD901" s="41"/>
      <c r="AG901" s="41"/>
      <c r="AI901" s="41"/>
      <c r="AL901" s="41"/>
    </row>
    <row r="902" spans="5:38" ht="12.75" x14ac:dyDescent="0.2">
      <c r="E902" s="41"/>
      <c r="H902" s="41"/>
      <c r="J902" s="41"/>
      <c r="M902" s="41"/>
      <c r="O902" s="41"/>
      <c r="R902" s="41"/>
      <c r="T902" s="41"/>
      <c r="W902" s="41"/>
      <c r="Y902" s="41"/>
      <c r="AB902" s="41"/>
      <c r="AD902" s="41"/>
      <c r="AG902" s="41"/>
      <c r="AI902" s="41"/>
      <c r="AL902" s="41"/>
    </row>
    <row r="903" spans="5:38" ht="12.75" x14ac:dyDescent="0.2">
      <c r="E903" s="41"/>
      <c r="H903" s="41"/>
      <c r="J903" s="41"/>
      <c r="M903" s="41"/>
      <c r="O903" s="41"/>
      <c r="R903" s="41"/>
      <c r="T903" s="41"/>
      <c r="W903" s="41"/>
      <c r="Y903" s="41"/>
      <c r="AB903" s="41"/>
      <c r="AD903" s="41"/>
      <c r="AG903" s="41"/>
      <c r="AI903" s="41"/>
      <c r="AL903" s="41"/>
    </row>
    <row r="904" spans="5:38" ht="12.75" x14ac:dyDescent="0.2">
      <c r="E904" s="41"/>
      <c r="H904" s="41"/>
      <c r="J904" s="41"/>
      <c r="M904" s="41"/>
      <c r="O904" s="41"/>
      <c r="R904" s="41"/>
      <c r="T904" s="41"/>
      <c r="W904" s="41"/>
      <c r="Y904" s="41"/>
      <c r="AB904" s="41"/>
      <c r="AD904" s="41"/>
      <c r="AG904" s="41"/>
      <c r="AI904" s="41"/>
      <c r="AL904" s="41"/>
    </row>
    <row r="905" spans="5:38" ht="12.75" x14ac:dyDescent="0.2">
      <c r="E905" s="41"/>
      <c r="H905" s="41"/>
      <c r="J905" s="41"/>
      <c r="M905" s="41"/>
      <c r="O905" s="41"/>
      <c r="R905" s="41"/>
      <c r="T905" s="41"/>
      <c r="W905" s="41"/>
      <c r="Y905" s="41"/>
      <c r="AB905" s="41"/>
      <c r="AD905" s="41"/>
      <c r="AG905" s="41"/>
      <c r="AI905" s="41"/>
      <c r="AL905" s="41"/>
    </row>
    <row r="906" spans="5:38" ht="12.75" x14ac:dyDescent="0.2">
      <c r="E906" s="41"/>
      <c r="H906" s="41"/>
      <c r="J906" s="41"/>
      <c r="M906" s="41"/>
      <c r="O906" s="41"/>
      <c r="R906" s="41"/>
      <c r="T906" s="41"/>
      <c r="W906" s="41"/>
      <c r="Y906" s="41"/>
      <c r="AB906" s="41"/>
      <c r="AD906" s="41"/>
      <c r="AG906" s="41"/>
      <c r="AI906" s="41"/>
      <c r="AL906" s="41"/>
    </row>
    <row r="907" spans="5:38" ht="12.75" x14ac:dyDescent="0.2">
      <c r="E907" s="41"/>
      <c r="H907" s="41"/>
      <c r="J907" s="41"/>
      <c r="M907" s="41"/>
      <c r="O907" s="41"/>
      <c r="R907" s="41"/>
      <c r="T907" s="41"/>
      <c r="W907" s="41"/>
      <c r="Y907" s="41"/>
      <c r="AB907" s="41"/>
      <c r="AD907" s="41"/>
      <c r="AG907" s="41"/>
      <c r="AI907" s="41"/>
      <c r="AL907" s="41"/>
    </row>
    <row r="908" spans="5:38" ht="12.75" x14ac:dyDescent="0.2">
      <c r="E908" s="41"/>
      <c r="H908" s="41"/>
      <c r="J908" s="41"/>
      <c r="M908" s="41"/>
      <c r="O908" s="41"/>
      <c r="R908" s="41"/>
      <c r="T908" s="41"/>
      <c r="W908" s="41"/>
      <c r="Y908" s="41"/>
      <c r="AB908" s="41"/>
      <c r="AD908" s="41"/>
      <c r="AG908" s="41"/>
      <c r="AI908" s="41"/>
      <c r="AL908" s="41"/>
    </row>
    <row r="909" spans="5:38" ht="12.75" x14ac:dyDescent="0.2">
      <c r="E909" s="41"/>
      <c r="H909" s="41"/>
      <c r="J909" s="41"/>
      <c r="M909" s="41"/>
      <c r="O909" s="41"/>
      <c r="R909" s="41"/>
      <c r="T909" s="41"/>
      <c r="W909" s="41"/>
      <c r="Y909" s="41"/>
      <c r="AB909" s="41"/>
      <c r="AD909" s="41"/>
      <c r="AG909" s="41"/>
      <c r="AI909" s="41"/>
      <c r="AL909" s="41"/>
    </row>
    <row r="910" spans="5:38" ht="12.75" x14ac:dyDescent="0.2">
      <c r="E910" s="41"/>
      <c r="H910" s="41"/>
      <c r="J910" s="41"/>
      <c r="M910" s="41"/>
      <c r="O910" s="41"/>
      <c r="R910" s="41"/>
      <c r="T910" s="41"/>
      <c r="W910" s="41"/>
      <c r="Y910" s="41"/>
      <c r="AB910" s="41"/>
      <c r="AD910" s="41"/>
      <c r="AG910" s="41"/>
      <c r="AI910" s="41"/>
      <c r="AL910" s="41"/>
    </row>
    <row r="911" spans="5:38" ht="12.75" x14ac:dyDescent="0.2">
      <c r="E911" s="41"/>
      <c r="H911" s="41"/>
      <c r="J911" s="41"/>
      <c r="M911" s="41"/>
      <c r="O911" s="41"/>
      <c r="R911" s="41"/>
      <c r="T911" s="41"/>
      <c r="W911" s="41"/>
      <c r="Y911" s="41"/>
      <c r="AB911" s="41"/>
      <c r="AD911" s="41"/>
      <c r="AG911" s="41"/>
      <c r="AI911" s="41"/>
      <c r="AL911" s="41"/>
    </row>
    <row r="912" spans="5:38" ht="12.75" x14ac:dyDescent="0.2">
      <c r="E912" s="41"/>
      <c r="H912" s="41"/>
      <c r="J912" s="41"/>
      <c r="M912" s="41"/>
      <c r="O912" s="41"/>
      <c r="R912" s="41"/>
      <c r="T912" s="41"/>
      <c r="W912" s="41"/>
      <c r="Y912" s="41"/>
      <c r="AB912" s="41"/>
      <c r="AD912" s="41"/>
      <c r="AG912" s="41"/>
      <c r="AI912" s="41"/>
      <c r="AL912" s="41"/>
    </row>
    <row r="913" spans="5:38" ht="12.75" x14ac:dyDescent="0.2">
      <c r="E913" s="41"/>
      <c r="H913" s="41"/>
      <c r="J913" s="41"/>
      <c r="M913" s="41"/>
      <c r="O913" s="41"/>
      <c r="R913" s="41"/>
      <c r="T913" s="41"/>
      <c r="W913" s="41"/>
      <c r="Y913" s="41"/>
      <c r="AB913" s="41"/>
      <c r="AD913" s="41"/>
      <c r="AG913" s="41"/>
      <c r="AI913" s="41"/>
      <c r="AL913" s="41"/>
    </row>
    <row r="914" spans="5:38" ht="12.75" x14ac:dyDescent="0.2">
      <c r="E914" s="41"/>
      <c r="H914" s="41"/>
      <c r="J914" s="41"/>
      <c r="M914" s="41"/>
      <c r="O914" s="41"/>
      <c r="R914" s="41"/>
      <c r="T914" s="41"/>
      <c r="W914" s="41"/>
      <c r="Y914" s="41"/>
      <c r="AB914" s="41"/>
      <c r="AD914" s="41"/>
      <c r="AG914" s="41"/>
      <c r="AI914" s="41"/>
      <c r="AL914" s="41"/>
    </row>
    <row r="915" spans="5:38" ht="12.75" x14ac:dyDescent="0.2">
      <c r="E915" s="41"/>
      <c r="H915" s="41"/>
      <c r="J915" s="41"/>
      <c r="M915" s="41"/>
      <c r="O915" s="41"/>
      <c r="R915" s="41"/>
      <c r="T915" s="41"/>
      <c r="W915" s="41"/>
      <c r="Y915" s="41"/>
      <c r="AB915" s="41"/>
      <c r="AD915" s="41"/>
      <c r="AG915" s="41"/>
      <c r="AI915" s="41"/>
      <c r="AL915" s="41"/>
    </row>
    <row r="916" spans="5:38" ht="12.75" x14ac:dyDescent="0.2">
      <c r="E916" s="41"/>
      <c r="H916" s="41"/>
      <c r="J916" s="41"/>
      <c r="M916" s="41"/>
      <c r="O916" s="41"/>
      <c r="R916" s="41"/>
      <c r="T916" s="41"/>
      <c r="W916" s="41"/>
      <c r="Y916" s="41"/>
      <c r="AB916" s="41"/>
      <c r="AD916" s="41"/>
      <c r="AG916" s="41"/>
      <c r="AI916" s="41"/>
      <c r="AL916" s="41"/>
    </row>
    <row r="917" spans="5:38" ht="12.75" x14ac:dyDescent="0.2">
      <c r="E917" s="41"/>
      <c r="H917" s="41"/>
      <c r="J917" s="41"/>
      <c r="M917" s="41"/>
      <c r="O917" s="41"/>
      <c r="R917" s="41"/>
      <c r="T917" s="41"/>
      <c r="W917" s="41"/>
      <c r="Y917" s="41"/>
      <c r="AB917" s="41"/>
      <c r="AD917" s="41"/>
      <c r="AG917" s="41"/>
      <c r="AI917" s="41"/>
      <c r="AL917" s="41"/>
    </row>
    <row r="918" spans="5:38" ht="12.75" x14ac:dyDescent="0.2">
      <c r="E918" s="41"/>
      <c r="H918" s="41"/>
      <c r="J918" s="41"/>
      <c r="M918" s="41"/>
      <c r="O918" s="41"/>
      <c r="R918" s="41"/>
      <c r="T918" s="41"/>
      <c r="W918" s="41"/>
      <c r="Y918" s="41"/>
      <c r="AB918" s="41"/>
      <c r="AD918" s="41"/>
      <c r="AG918" s="41"/>
      <c r="AI918" s="41"/>
      <c r="AL918" s="41"/>
    </row>
    <row r="919" spans="5:38" ht="12.75" x14ac:dyDescent="0.2">
      <c r="E919" s="41"/>
      <c r="H919" s="41"/>
      <c r="J919" s="41"/>
      <c r="M919" s="41"/>
      <c r="O919" s="41"/>
      <c r="R919" s="41"/>
      <c r="T919" s="41"/>
      <c r="W919" s="41"/>
      <c r="Y919" s="41"/>
      <c r="AB919" s="41"/>
      <c r="AD919" s="41"/>
      <c r="AG919" s="41"/>
      <c r="AI919" s="41"/>
      <c r="AL919" s="41"/>
    </row>
    <row r="920" spans="5:38" ht="12.75" x14ac:dyDescent="0.2">
      <c r="E920" s="41"/>
      <c r="H920" s="41"/>
      <c r="J920" s="41"/>
      <c r="M920" s="41"/>
      <c r="O920" s="41"/>
      <c r="R920" s="41"/>
      <c r="T920" s="41"/>
      <c r="W920" s="41"/>
      <c r="Y920" s="41"/>
      <c r="AB920" s="41"/>
      <c r="AD920" s="41"/>
      <c r="AG920" s="41"/>
      <c r="AI920" s="41"/>
      <c r="AL920" s="41"/>
    </row>
    <row r="921" spans="5:38" ht="12.75" x14ac:dyDescent="0.2">
      <c r="E921" s="41"/>
      <c r="H921" s="41"/>
      <c r="J921" s="41"/>
      <c r="M921" s="41"/>
      <c r="O921" s="41"/>
      <c r="R921" s="41"/>
      <c r="T921" s="41"/>
      <c r="W921" s="41"/>
      <c r="Y921" s="41"/>
      <c r="AB921" s="41"/>
      <c r="AD921" s="41"/>
      <c r="AG921" s="41"/>
      <c r="AI921" s="41"/>
      <c r="AL921" s="41"/>
    </row>
    <row r="922" spans="5:38" ht="12.75" x14ac:dyDescent="0.2">
      <c r="E922" s="41"/>
      <c r="H922" s="41"/>
      <c r="J922" s="41"/>
      <c r="M922" s="41"/>
      <c r="O922" s="41"/>
      <c r="R922" s="41"/>
      <c r="T922" s="41"/>
      <c r="W922" s="41"/>
      <c r="Y922" s="41"/>
      <c r="AB922" s="41"/>
      <c r="AD922" s="41"/>
      <c r="AG922" s="41"/>
      <c r="AI922" s="41"/>
      <c r="AL922" s="41"/>
    </row>
    <row r="923" spans="5:38" ht="12.75" x14ac:dyDescent="0.2">
      <c r="E923" s="41"/>
      <c r="H923" s="41"/>
      <c r="J923" s="41"/>
      <c r="M923" s="41"/>
      <c r="O923" s="41"/>
      <c r="R923" s="41"/>
      <c r="T923" s="41"/>
      <c r="W923" s="41"/>
      <c r="Y923" s="41"/>
      <c r="AB923" s="41"/>
      <c r="AD923" s="41"/>
      <c r="AG923" s="41"/>
      <c r="AI923" s="41"/>
      <c r="AL923" s="41"/>
    </row>
    <row r="924" spans="5:38" ht="12.75" x14ac:dyDescent="0.2">
      <c r="E924" s="41"/>
      <c r="H924" s="41"/>
      <c r="J924" s="41"/>
      <c r="M924" s="41"/>
      <c r="O924" s="41"/>
      <c r="R924" s="41"/>
      <c r="T924" s="41"/>
      <c r="W924" s="41"/>
      <c r="Y924" s="41"/>
      <c r="AB924" s="41"/>
      <c r="AD924" s="41"/>
      <c r="AG924" s="41"/>
      <c r="AI924" s="41"/>
      <c r="AL924" s="41"/>
    </row>
    <row r="925" spans="5:38" ht="12.75" x14ac:dyDescent="0.2">
      <c r="E925" s="41"/>
      <c r="H925" s="41"/>
      <c r="J925" s="41"/>
      <c r="M925" s="41"/>
      <c r="O925" s="41"/>
      <c r="R925" s="41"/>
      <c r="T925" s="41"/>
      <c r="W925" s="41"/>
      <c r="Y925" s="41"/>
      <c r="AB925" s="41"/>
      <c r="AD925" s="41"/>
      <c r="AG925" s="41"/>
      <c r="AI925" s="41"/>
      <c r="AL925" s="41"/>
    </row>
    <row r="926" spans="5:38" ht="12.75" x14ac:dyDescent="0.2">
      <c r="E926" s="41"/>
      <c r="H926" s="41"/>
      <c r="J926" s="41"/>
      <c r="M926" s="41"/>
      <c r="O926" s="41"/>
      <c r="R926" s="41"/>
      <c r="T926" s="41"/>
      <c r="W926" s="41"/>
      <c r="Y926" s="41"/>
      <c r="AB926" s="41"/>
      <c r="AD926" s="41"/>
      <c r="AG926" s="41"/>
      <c r="AI926" s="41"/>
      <c r="AL926" s="41"/>
    </row>
    <row r="927" spans="5:38" ht="12.75" x14ac:dyDescent="0.2">
      <c r="E927" s="41"/>
      <c r="H927" s="41"/>
      <c r="J927" s="41"/>
      <c r="M927" s="41"/>
      <c r="O927" s="41"/>
      <c r="R927" s="41"/>
      <c r="T927" s="41"/>
      <c r="W927" s="41"/>
      <c r="Y927" s="41"/>
      <c r="AB927" s="41"/>
      <c r="AD927" s="41"/>
      <c r="AG927" s="41"/>
      <c r="AI927" s="41"/>
      <c r="AL927" s="41"/>
    </row>
    <row r="928" spans="5:38" ht="12.75" x14ac:dyDescent="0.2">
      <c r="E928" s="41"/>
      <c r="H928" s="41"/>
      <c r="J928" s="41"/>
      <c r="M928" s="41"/>
      <c r="O928" s="41"/>
      <c r="R928" s="41"/>
      <c r="T928" s="41"/>
      <c r="W928" s="41"/>
      <c r="Y928" s="41"/>
      <c r="AB928" s="41"/>
      <c r="AD928" s="41"/>
      <c r="AG928" s="41"/>
      <c r="AI928" s="41"/>
      <c r="AL928" s="41"/>
    </row>
    <row r="929" spans="5:38" ht="12.75" x14ac:dyDescent="0.2">
      <c r="E929" s="41"/>
      <c r="H929" s="41"/>
      <c r="J929" s="41"/>
      <c r="M929" s="41"/>
      <c r="O929" s="41"/>
      <c r="R929" s="41"/>
      <c r="T929" s="41"/>
      <c r="W929" s="41"/>
      <c r="Y929" s="41"/>
      <c r="AB929" s="41"/>
      <c r="AD929" s="41"/>
      <c r="AG929" s="41"/>
      <c r="AI929" s="41"/>
      <c r="AL929" s="41"/>
    </row>
    <row r="930" spans="5:38" ht="12.75" x14ac:dyDescent="0.2">
      <c r="E930" s="41"/>
      <c r="H930" s="41"/>
      <c r="J930" s="41"/>
      <c r="M930" s="41"/>
      <c r="O930" s="41"/>
      <c r="R930" s="41"/>
      <c r="T930" s="41"/>
      <c r="W930" s="41"/>
      <c r="Y930" s="41"/>
      <c r="AB930" s="41"/>
      <c r="AD930" s="41"/>
      <c r="AG930" s="41"/>
      <c r="AI930" s="41"/>
      <c r="AL930" s="41"/>
    </row>
    <row r="931" spans="5:38" ht="12.75" x14ac:dyDescent="0.2">
      <c r="E931" s="41"/>
      <c r="H931" s="41"/>
      <c r="J931" s="41"/>
      <c r="M931" s="41"/>
      <c r="O931" s="41"/>
      <c r="R931" s="41"/>
      <c r="T931" s="41"/>
      <c r="W931" s="41"/>
      <c r="Y931" s="41"/>
      <c r="AB931" s="41"/>
      <c r="AD931" s="41"/>
      <c r="AG931" s="41"/>
      <c r="AI931" s="41"/>
      <c r="AL931" s="41"/>
    </row>
    <row r="932" spans="5:38" ht="12.75" x14ac:dyDescent="0.2">
      <c r="E932" s="41"/>
      <c r="H932" s="41"/>
      <c r="J932" s="41"/>
      <c r="M932" s="41"/>
      <c r="O932" s="41"/>
      <c r="R932" s="41"/>
      <c r="T932" s="41"/>
      <c r="W932" s="41"/>
      <c r="Y932" s="41"/>
      <c r="AB932" s="41"/>
      <c r="AD932" s="41"/>
      <c r="AG932" s="41"/>
      <c r="AI932" s="41"/>
      <c r="AL932" s="41"/>
    </row>
    <row r="933" spans="5:38" ht="12.75" x14ac:dyDescent="0.2">
      <c r="E933" s="41"/>
      <c r="H933" s="41"/>
      <c r="J933" s="41"/>
      <c r="M933" s="41"/>
      <c r="O933" s="41"/>
      <c r="R933" s="41"/>
      <c r="T933" s="41"/>
      <c r="W933" s="41"/>
      <c r="Y933" s="41"/>
      <c r="AB933" s="41"/>
      <c r="AD933" s="41"/>
      <c r="AG933" s="41"/>
      <c r="AI933" s="41"/>
      <c r="AL933" s="41"/>
    </row>
    <row r="934" spans="5:38" ht="12.75" x14ac:dyDescent="0.2">
      <c r="E934" s="41"/>
      <c r="H934" s="41"/>
      <c r="J934" s="41"/>
      <c r="M934" s="41"/>
      <c r="O934" s="41"/>
      <c r="R934" s="41"/>
      <c r="T934" s="41"/>
      <c r="W934" s="41"/>
      <c r="Y934" s="41"/>
      <c r="AB934" s="41"/>
      <c r="AD934" s="41"/>
      <c r="AG934" s="41"/>
      <c r="AI934" s="41"/>
      <c r="AL934" s="41"/>
    </row>
    <row r="935" spans="5:38" ht="12.75" x14ac:dyDescent="0.2">
      <c r="E935" s="41"/>
      <c r="H935" s="41"/>
      <c r="J935" s="41"/>
      <c r="M935" s="41"/>
      <c r="O935" s="41"/>
      <c r="R935" s="41"/>
      <c r="T935" s="41"/>
      <c r="W935" s="41"/>
      <c r="Y935" s="41"/>
      <c r="AB935" s="41"/>
      <c r="AD935" s="41"/>
      <c r="AG935" s="41"/>
      <c r="AI935" s="41"/>
      <c r="AL935" s="41"/>
    </row>
    <row r="936" spans="5:38" ht="12.75" x14ac:dyDescent="0.2">
      <c r="E936" s="41"/>
      <c r="H936" s="41"/>
      <c r="J936" s="41"/>
      <c r="M936" s="41"/>
      <c r="O936" s="41"/>
      <c r="R936" s="41"/>
      <c r="T936" s="41"/>
      <c r="W936" s="41"/>
      <c r="Y936" s="41"/>
      <c r="AB936" s="41"/>
      <c r="AD936" s="41"/>
      <c r="AG936" s="41"/>
      <c r="AI936" s="41"/>
      <c r="AL936" s="41"/>
    </row>
    <row r="937" spans="5:38" ht="12.75" x14ac:dyDescent="0.2">
      <c r="E937" s="41"/>
      <c r="H937" s="41"/>
      <c r="J937" s="41"/>
      <c r="M937" s="41"/>
      <c r="O937" s="41"/>
      <c r="R937" s="41"/>
      <c r="T937" s="41"/>
      <c r="W937" s="41"/>
      <c r="Y937" s="41"/>
      <c r="AB937" s="41"/>
      <c r="AD937" s="41"/>
      <c r="AG937" s="41"/>
      <c r="AI937" s="41"/>
      <c r="AL937" s="41"/>
    </row>
    <row r="938" spans="5:38" ht="12.75" x14ac:dyDescent="0.2">
      <c r="E938" s="41"/>
      <c r="H938" s="41"/>
      <c r="J938" s="41"/>
      <c r="M938" s="41"/>
      <c r="O938" s="41"/>
      <c r="R938" s="41"/>
      <c r="T938" s="41"/>
      <c r="W938" s="41"/>
      <c r="Y938" s="41"/>
      <c r="AB938" s="41"/>
      <c r="AD938" s="41"/>
      <c r="AG938" s="41"/>
      <c r="AI938" s="41"/>
      <c r="AL938" s="41"/>
    </row>
    <row r="939" spans="5:38" ht="12.75" x14ac:dyDescent="0.2">
      <c r="E939" s="41"/>
      <c r="H939" s="41"/>
      <c r="J939" s="41"/>
      <c r="M939" s="41"/>
      <c r="O939" s="41"/>
      <c r="R939" s="41"/>
      <c r="T939" s="41"/>
      <c r="W939" s="41"/>
      <c r="Y939" s="41"/>
      <c r="AB939" s="41"/>
      <c r="AD939" s="41"/>
      <c r="AG939" s="41"/>
      <c r="AI939" s="41"/>
      <c r="AL939" s="41"/>
    </row>
    <row r="940" spans="5:38" ht="12.75" x14ac:dyDescent="0.2">
      <c r="E940" s="41"/>
      <c r="H940" s="41"/>
      <c r="J940" s="41"/>
      <c r="M940" s="41"/>
      <c r="O940" s="41"/>
      <c r="R940" s="41"/>
      <c r="T940" s="41"/>
      <c r="W940" s="41"/>
      <c r="Y940" s="41"/>
      <c r="AB940" s="41"/>
      <c r="AD940" s="41"/>
      <c r="AG940" s="41"/>
      <c r="AI940" s="41"/>
      <c r="AL940" s="41"/>
    </row>
    <row r="941" spans="5:38" ht="12.75" x14ac:dyDescent="0.2">
      <c r="E941" s="41"/>
      <c r="H941" s="41"/>
      <c r="J941" s="41"/>
      <c r="M941" s="41"/>
      <c r="O941" s="41"/>
      <c r="R941" s="41"/>
      <c r="T941" s="41"/>
      <c r="W941" s="41"/>
      <c r="Y941" s="41"/>
      <c r="AB941" s="41"/>
      <c r="AD941" s="41"/>
      <c r="AG941" s="41"/>
      <c r="AI941" s="41"/>
      <c r="AL941" s="41"/>
    </row>
    <row r="942" spans="5:38" ht="12.75" x14ac:dyDescent="0.2">
      <c r="E942" s="41"/>
      <c r="H942" s="41"/>
      <c r="J942" s="41"/>
      <c r="M942" s="41"/>
      <c r="O942" s="41"/>
      <c r="R942" s="41"/>
      <c r="T942" s="41"/>
      <c r="W942" s="41"/>
      <c r="Y942" s="41"/>
      <c r="AB942" s="41"/>
      <c r="AD942" s="41"/>
      <c r="AG942" s="41"/>
      <c r="AI942" s="41"/>
      <c r="AL942" s="41"/>
    </row>
    <row r="943" spans="5:38" ht="12.75" x14ac:dyDescent="0.2">
      <c r="E943" s="41"/>
      <c r="H943" s="41"/>
      <c r="J943" s="41"/>
      <c r="M943" s="41"/>
      <c r="O943" s="41"/>
      <c r="R943" s="41"/>
      <c r="T943" s="41"/>
      <c r="W943" s="41"/>
      <c r="Y943" s="41"/>
      <c r="AB943" s="41"/>
      <c r="AD943" s="41"/>
      <c r="AG943" s="41"/>
      <c r="AI943" s="41"/>
      <c r="AL943" s="41"/>
    </row>
    <row r="944" spans="5:38" ht="12.75" x14ac:dyDescent="0.2">
      <c r="E944" s="41"/>
      <c r="H944" s="41"/>
      <c r="J944" s="41"/>
      <c r="M944" s="41"/>
      <c r="O944" s="41"/>
      <c r="R944" s="41"/>
      <c r="T944" s="41"/>
      <c r="W944" s="41"/>
      <c r="Y944" s="41"/>
      <c r="AB944" s="41"/>
      <c r="AD944" s="41"/>
      <c r="AG944" s="41"/>
      <c r="AI944" s="41"/>
      <c r="AL944" s="41"/>
    </row>
    <row r="945" spans="5:38" ht="12.75" x14ac:dyDescent="0.2">
      <c r="E945" s="41"/>
      <c r="H945" s="41"/>
      <c r="J945" s="41"/>
      <c r="M945" s="41"/>
      <c r="O945" s="41"/>
      <c r="R945" s="41"/>
      <c r="T945" s="41"/>
      <c r="W945" s="41"/>
      <c r="Y945" s="41"/>
      <c r="AB945" s="41"/>
      <c r="AD945" s="41"/>
      <c r="AG945" s="41"/>
      <c r="AI945" s="41"/>
      <c r="AL945" s="41"/>
    </row>
    <row r="946" spans="5:38" ht="12.75" x14ac:dyDescent="0.2">
      <c r="E946" s="41"/>
      <c r="H946" s="41"/>
      <c r="J946" s="41"/>
      <c r="M946" s="41"/>
      <c r="O946" s="41"/>
      <c r="R946" s="41"/>
      <c r="T946" s="41"/>
      <c r="W946" s="41"/>
      <c r="Y946" s="41"/>
      <c r="AB946" s="41"/>
      <c r="AD946" s="41"/>
      <c r="AG946" s="41"/>
      <c r="AI946" s="41"/>
      <c r="AL946" s="41"/>
    </row>
    <row r="947" spans="5:38" ht="12.75" x14ac:dyDescent="0.2">
      <c r="E947" s="41"/>
      <c r="H947" s="41"/>
      <c r="J947" s="41"/>
      <c r="M947" s="41"/>
      <c r="O947" s="41"/>
      <c r="R947" s="41"/>
      <c r="T947" s="41"/>
      <c r="W947" s="41"/>
      <c r="Y947" s="41"/>
      <c r="AB947" s="41"/>
      <c r="AD947" s="41"/>
      <c r="AG947" s="41"/>
      <c r="AI947" s="41"/>
      <c r="AL947" s="41"/>
    </row>
    <row r="948" spans="5:38" ht="12.75" x14ac:dyDescent="0.2">
      <c r="E948" s="41"/>
      <c r="H948" s="41"/>
      <c r="J948" s="41"/>
      <c r="M948" s="41"/>
      <c r="O948" s="41"/>
      <c r="R948" s="41"/>
      <c r="T948" s="41"/>
      <c r="W948" s="41"/>
      <c r="Y948" s="41"/>
      <c r="AB948" s="41"/>
      <c r="AD948" s="41"/>
      <c r="AG948" s="41"/>
      <c r="AI948" s="41"/>
      <c r="AL948" s="41"/>
    </row>
    <row r="949" spans="5:38" ht="12.75" x14ac:dyDescent="0.2">
      <c r="E949" s="41"/>
      <c r="H949" s="41"/>
      <c r="J949" s="41"/>
      <c r="M949" s="41"/>
      <c r="O949" s="41"/>
      <c r="R949" s="41"/>
      <c r="T949" s="41"/>
      <c r="W949" s="41"/>
      <c r="Y949" s="41"/>
      <c r="AB949" s="41"/>
      <c r="AD949" s="41"/>
      <c r="AG949" s="41"/>
      <c r="AI949" s="41"/>
      <c r="AL949" s="41"/>
    </row>
    <row r="950" spans="5:38" ht="12.75" x14ac:dyDescent="0.2">
      <c r="E950" s="41"/>
      <c r="H950" s="41"/>
      <c r="J950" s="41"/>
      <c r="M950" s="41"/>
      <c r="O950" s="41"/>
      <c r="R950" s="41"/>
      <c r="T950" s="41"/>
      <c r="W950" s="41"/>
      <c r="Y950" s="41"/>
      <c r="AB950" s="41"/>
      <c r="AD950" s="41"/>
      <c r="AG950" s="41"/>
      <c r="AI950" s="41"/>
      <c r="AL950" s="41"/>
    </row>
    <row r="951" spans="5:38" ht="12.75" x14ac:dyDescent="0.2">
      <c r="E951" s="41"/>
      <c r="H951" s="41"/>
      <c r="J951" s="41"/>
      <c r="M951" s="41"/>
      <c r="O951" s="41"/>
      <c r="R951" s="41"/>
      <c r="T951" s="41"/>
      <c r="W951" s="41"/>
      <c r="Y951" s="41"/>
      <c r="AB951" s="41"/>
      <c r="AD951" s="41"/>
      <c r="AG951" s="41"/>
      <c r="AI951" s="41"/>
      <c r="AL951" s="41"/>
    </row>
    <row r="952" spans="5:38" ht="12.75" x14ac:dyDescent="0.2">
      <c r="E952" s="41"/>
      <c r="H952" s="41"/>
      <c r="J952" s="41"/>
      <c r="M952" s="41"/>
      <c r="O952" s="41"/>
      <c r="R952" s="41"/>
      <c r="T952" s="41"/>
      <c r="W952" s="41"/>
      <c r="Y952" s="41"/>
      <c r="AB952" s="41"/>
      <c r="AD952" s="41"/>
      <c r="AG952" s="41"/>
      <c r="AI952" s="41"/>
      <c r="AL952" s="41"/>
    </row>
    <row r="953" spans="5:38" ht="12.75" x14ac:dyDescent="0.2">
      <c r="E953" s="41"/>
      <c r="H953" s="41"/>
      <c r="J953" s="41"/>
      <c r="M953" s="41"/>
      <c r="O953" s="41"/>
      <c r="R953" s="41"/>
      <c r="T953" s="41"/>
      <c r="W953" s="41"/>
      <c r="Y953" s="41"/>
      <c r="AB953" s="41"/>
      <c r="AD953" s="41"/>
      <c r="AG953" s="41"/>
      <c r="AI953" s="41"/>
      <c r="AL953" s="41"/>
    </row>
    <row r="954" spans="5:38" ht="12.75" x14ac:dyDescent="0.2">
      <c r="E954" s="41"/>
      <c r="H954" s="41"/>
      <c r="J954" s="41"/>
      <c r="M954" s="41"/>
      <c r="O954" s="41"/>
      <c r="R954" s="41"/>
      <c r="T954" s="41"/>
      <c r="W954" s="41"/>
      <c r="Y954" s="41"/>
      <c r="AB954" s="41"/>
      <c r="AD954" s="41"/>
      <c r="AG954" s="41"/>
      <c r="AI954" s="41"/>
      <c r="AL954" s="41"/>
    </row>
    <row r="955" spans="5:38" ht="12.75" x14ac:dyDescent="0.2">
      <c r="E955" s="41"/>
      <c r="H955" s="41"/>
      <c r="J955" s="41"/>
      <c r="M955" s="41"/>
      <c r="O955" s="41"/>
      <c r="R955" s="41"/>
      <c r="T955" s="41"/>
      <c r="W955" s="41"/>
      <c r="Y955" s="41"/>
      <c r="AB955" s="41"/>
      <c r="AD955" s="41"/>
      <c r="AG955" s="41"/>
      <c r="AI955" s="41"/>
      <c r="AL955" s="41"/>
    </row>
    <row r="956" spans="5:38" ht="12.75" x14ac:dyDescent="0.2">
      <c r="E956" s="41"/>
      <c r="H956" s="41"/>
      <c r="J956" s="41"/>
      <c r="M956" s="41"/>
      <c r="O956" s="41"/>
      <c r="R956" s="41"/>
      <c r="T956" s="41"/>
      <c r="W956" s="41"/>
      <c r="Y956" s="41"/>
      <c r="AB956" s="41"/>
      <c r="AD956" s="41"/>
      <c r="AG956" s="41"/>
      <c r="AI956" s="41"/>
      <c r="AL956" s="41"/>
    </row>
    <row r="957" spans="5:38" ht="12.75" x14ac:dyDescent="0.2">
      <c r="E957" s="41"/>
      <c r="H957" s="41"/>
      <c r="J957" s="41"/>
      <c r="M957" s="41"/>
      <c r="O957" s="41"/>
      <c r="R957" s="41"/>
      <c r="T957" s="41"/>
      <c r="W957" s="41"/>
      <c r="Y957" s="41"/>
      <c r="AB957" s="41"/>
      <c r="AD957" s="41"/>
      <c r="AG957" s="41"/>
      <c r="AI957" s="41"/>
      <c r="AL957" s="41"/>
    </row>
    <row r="958" spans="5:38" ht="12.75" x14ac:dyDescent="0.2">
      <c r="E958" s="41"/>
      <c r="H958" s="41"/>
      <c r="J958" s="41"/>
      <c r="M958" s="41"/>
      <c r="O958" s="41"/>
      <c r="R958" s="41"/>
      <c r="T958" s="41"/>
      <c r="W958" s="41"/>
      <c r="Y958" s="41"/>
      <c r="AB958" s="41"/>
      <c r="AD958" s="41"/>
      <c r="AG958" s="41"/>
      <c r="AI958" s="41"/>
      <c r="AL958" s="41"/>
    </row>
    <row r="959" spans="5:38" ht="12.75" x14ac:dyDescent="0.2">
      <c r="E959" s="41"/>
      <c r="H959" s="41"/>
      <c r="J959" s="41"/>
      <c r="M959" s="41"/>
      <c r="O959" s="41"/>
      <c r="R959" s="41"/>
      <c r="T959" s="41"/>
      <c r="W959" s="41"/>
      <c r="Y959" s="41"/>
      <c r="AB959" s="41"/>
      <c r="AD959" s="41"/>
      <c r="AG959" s="41"/>
      <c r="AI959" s="41"/>
      <c r="AL959" s="41"/>
    </row>
    <row r="960" spans="5:38" ht="12.75" x14ac:dyDescent="0.2">
      <c r="E960" s="41"/>
      <c r="H960" s="41"/>
      <c r="J960" s="41"/>
      <c r="M960" s="41"/>
      <c r="O960" s="41"/>
      <c r="R960" s="41"/>
      <c r="T960" s="41"/>
      <c r="W960" s="41"/>
      <c r="Y960" s="41"/>
      <c r="AB960" s="41"/>
      <c r="AD960" s="41"/>
      <c r="AG960" s="41"/>
      <c r="AI960" s="41"/>
      <c r="AL960" s="41"/>
    </row>
    <row r="961" spans="5:38" ht="12.75" x14ac:dyDescent="0.2">
      <c r="E961" s="41"/>
      <c r="H961" s="41"/>
      <c r="J961" s="41"/>
      <c r="M961" s="41"/>
      <c r="O961" s="41"/>
      <c r="R961" s="41"/>
      <c r="T961" s="41"/>
      <c r="W961" s="41"/>
      <c r="Y961" s="41"/>
      <c r="AB961" s="41"/>
      <c r="AD961" s="41"/>
      <c r="AG961" s="41"/>
      <c r="AI961" s="41"/>
      <c r="AL961" s="41"/>
    </row>
    <row r="962" spans="5:38" ht="12.75" x14ac:dyDescent="0.2">
      <c r="E962" s="41"/>
      <c r="H962" s="41"/>
      <c r="J962" s="41"/>
      <c r="M962" s="41"/>
      <c r="O962" s="41"/>
      <c r="R962" s="41"/>
      <c r="T962" s="41"/>
      <c r="W962" s="41"/>
      <c r="Y962" s="41"/>
      <c r="AB962" s="41"/>
      <c r="AD962" s="41"/>
      <c r="AG962" s="41"/>
      <c r="AI962" s="41"/>
      <c r="AL962" s="41"/>
    </row>
    <row r="963" spans="5:38" ht="12.75" x14ac:dyDescent="0.2">
      <c r="E963" s="41"/>
      <c r="H963" s="41"/>
      <c r="J963" s="41"/>
      <c r="M963" s="41"/>
      <c r="O963" s="41"/>
      <c r="R963" s="41"/>
      <c r="T963" s="41"/>
      <c r="W963" s="41"/>
      <c r="Y963" s="41"/>
      <c r="AB963" s="41"/>
      <c r="AD963" s="41"/>
      <c r="AG963" s="41"/>
      <c r="AI963" s="41"/>
      <c r="AL963" s="41"/>
    </row>
    <row r="964" spans="5:38" ht="12.75" x14ac:dyDescent="0.2">
      <c r="E964" s="41"/>
      <c r="H964" s="41"/>
      <c r="J964" s="41"/>
      <c r="M964" s="41"/>
      <c r="O964" s="41"/>
      <c r="R964" s="41"/>
      <c r="T964" s="41"/>
      <c r="W964" s="41"/>
      <c r="Y964" s="41"/>
      <c r="AB964" s="41"/>
      <c r="AD964" s="41"/>
      <c r="AG964" s="41"/>
      <c r="AI964" s="41"/>
      <c r="AL964" s="41"/>
    </row>
    <row r="965" spans="5:38" ht="12.75" x14ac:dyDescent="0.2">
      <c r="E965" s="41"/>
      <c r="H965" s="41"/>
      <c r="J965" s="41"/>
      <c r="M965" s="41"/>
      <c r="O965" s="41"/>
      <c r="R965" s="41"/>
      <c r="T965" s="41"/>
      <c r="W965" s="41"/>
      <c r="Y965" s="41"/>
      <c r="AB965" s="41"/>
      <c r="AD965" s="41"/>
      <c r="AG965" s="41"/>
      <c r="AI965" s="41"/>
      <c r="AL965" s="41"/>
    </row>
    <row r="966" spans="5:38" ht="12.75" x14ac:dyDescent="0.2">
      <c r="E966" s="41"/>
      <c r="H966" s="41"/>
      <c r="J966" s="41"/>
      <c r="M966" s="41"/>
      <c r="O966" s="41"/>
      <c r="R966" s="41"/>
      <c r="T966" s="41"/>
      <c r="W966" s="41"/>
      <c r="Y966" s="41"/>
      <c r="AB966" s="41"/>
      <c r="AD966" s="41"/>
      <c r="AG966" s="41"/>
      <c r="AI966" s="41"/>
      <c r="AL966" s="41"/>
    </row>
    <row r="967" spans="5:38" ht="12.75" x14ac:dyDescent="0.2">
      <c r="E967" s="41"/>
      <c r="H967" s="41"/>
      <c r="J967" s="41"/>
      <c r="M967" s="41"/>
      <c r="O967" s="41"/>
      <c r="R967" s="41"/>
      <c r="T967" s="41"/>
      <c r="W967" s="41"/>
      <c r="Y967" s="41"/>
      <c r="AB967" s="41"/>
      <c r="AD967" s="41"/>
      <c r="AG967" s="41"/>
      <c r="AI967" s="41"/>
      <c r="AL967" s="41"/>
    </row>
    <row r="968" spans="5:38" ht="12.75" x14ac:dyDescent="0.2">
      <c r="E968" s="41"/>
      <c r="H968" s="41"/>
      <c r="J968" s="41"/>
      <c r="M968" s="41"/>
      <c r="O968" s="41"/>
      <c r="R968" s="41"/>
      <c r="T968" s="41"/>
      <c r="W968" s="41"/>
      <c r="Y968" s="41"/>
      <c r="AB968" s="41"/>
      <c r="AD968" s="41"/>
      <c r="AG968" s="41"/>
      <c r="AI968" s="41"/>
      <c r="AL968" s="41"/>
    </row>
    <row r="969" spans="5:38" ht="12.75" x14ac:dyDescent="0.2">
      <c r="E969" s="41"/>
      <c r="H969" s="41"/>
      <c r="J969" s="41"/>
      <c r="M969" s="41"/>
      <c r="O969" s="41"/>
      <c r="R969" s="41"/>
      <c r="T969" s="41"/>
      <c r="W969" s="41"/>
      <c r="Y969" s="41"/>
      <c r="AB969" s="41"/>
      <c r="AD969" s="41"/>
      <c r="AG969" s="41"/>
      <c r="AI969" s="41"/>
      <c r="AL969" s="41"/>
    </row>
    <row r="970" spans="5:38" ht="12.75" x14ac:dyDescent="0.2">
      <c r="E970" s="41"/>
      <c r="H970" s="41"/>
      <c r="J970" s="41"/>
      <c r="M970" s="41"/>
      <c r="O970" s="41"/>
      <c r="R970" s="41"/>
      <c r="T970" s="41"/>
      <c r="W970" s="41"/>
      <c r="Y970" s="41"/>
      <c r="AB970" s="41"/>
      <c r="AD970" s="41"/>
      <c r="AG970" s="41"/>
      <c r="AI970" s="41"/>
      <c r="AL970" s="41"/>
    </row>
    <row r="971" spans="5:38" ht="12.75" x14ac:dyDescent="0.2">
      <c r="E971" s="41"/>
      <c r="H971" s="41"/>
      <c r="J971" s="41"/>
      <c r="M971" s="41"/>
      <c r="O971" s="41"/>
      <c r="R971" s="41"/>
      <c r="T971" s="41"/>
      <c r="W971" s="41"/>
      <c r="Y971" s="41"/>
      <c r="AB971" s="41"/>
      <c r="AD971" s="41"/>
      <c r="AG971" s="41"/>
      <c r="AI971" s="41"/>
      <c r="AL971" s="41"/>
    </row>
    <row r="972" spans="5:38" ht="12.75" x14ac:dyDescent="0.2">
      <c r="E972" s="41"/>
      <c r="H972" s="41"/>
      <c r="J972" s="41"/>
      <c r="M972" s="41"/>
      <c r="O972" s="41"/>
      <c r="R972" s="41"/>
      <c r="T972" s="41"/>
      <c r="W972" s="41"/>
      <c r="Y972" s="41"/>
      <c r="AB972" s="41"/>
      <c r="AD972" s="41"/>
      <c r="AG972" s="41"/>
      <c r="AI972" s="41"/>
      <c r="AL972" s="41"/>
    </row>
    <row r="973" spans="5:38" ht="12.75" x14ac:dyDescent="0.2">
      <c r="E973" s="41"/>
      <c r="H973" s="41"/>
      <c r="J973" s="41"/>
      <c r="M973" s="41"/>
      <c r="O973" s="41"/>
      <c r="R973" s="41"/>
      <c r="T973" s="41"/>
      <c r="W973" s="41"/>
      <c r="Y973" s="41"/>
      <c r="AB973" s="41"/>
      <c r="AD973" s="41"/>
      <c r="AG973" s="41"/>
      <c r="AI973" s="41"/>
      <c r="AL973" s="41"/>
    </row>
    <row r="974" spans="5:38" ht="12.75" x14ac:dyDescent="0.2">
      <c r="E974" s="41"/>
      <c r="H974" s="41"/>
      <c r="J974" s="41"/>
      <c r="M974" s="41"/>
      <c r="O974" s="41"/>
      <c r="R974" s="41"/>
      <c r="T974" s="41"/>
      <c r="W974" s="41"/>
      <c r="Y974" s="41"/>
      <c r="AB974" s="41"/>
      <c r="AD974" s="41"/>
      <c r="AG974" s="41"/>
      <c r="AI974" s="41"/>
      <c r="AL974" s="41"/>
    </row>
    <row r="975" spans="5:38" ht="12.75" x14ac:dyDescent="0.2">
      <c r="E975" s="41"/>
      <c r="H975" s="41"/>
      <c r="J975" s="41"/>
      <c r="M975" s="41"/>
      <c r="O975" s="41"/>
      <c r="R975" s="41"/>
      <c r="T975" s="41"/>
      <c r="W975" s="41"/>
      <c r="Y975" s="41"/>
      <c r="AB975" s="41"/>
      <c r="AD975" s="41"/>
      <c r="AG975" s="41"/>
      <c r="AI975" s="41"/>
      <c r="AL975" s="41"/>
    </row>
    <row r="976" spans="5:38" ht="12.75" x14ac:dyDescent="0.2">
      <c r="E976" s="41"/>
      <c r="H976" s="41"/>
      <c r="J976" s="41"/>
      <c r="M976" s="41"/>
      <c r="O976" s="41"/>
      <c r="R976" s="41"/>
      <c r="T976" s="41"/>
      <c r="W976" s="41"/>
      <c r="Y976" s="41"/>
      <c r="AB976" s="41"/>
      <c r="AD976" s="41"/>
      <c r="AG976" s="41"/>
      <c r="AI976" s="41"/>
      <c r="AL976" s="41"/>
    </row>
    <row r="977" spans="5:38" ht="12.75" x14ac:dyDescent="0.2">
      <c r="E977" s="41"/>
      <c r="H977" s="41"/>
      <c r="J977" s="41"/>
      <c r="M977" s="41"/>
      <c r="O977" s="41"/>
      <c r="R977" s="41"/>
      <c r="T977" s="41"/>
      <c r="W977" s="41"/>
      <c r="Y977" s="41"/>
      <c r="AB977" s="41"/>
      <c r="AD977" s="41"/>
      <c r="AG977" s="41"/>
      <c r="AI977" s="41"/>
      <c r="AL977" s="41"/>
    </row>
    <row r="978" spans="5:38" ht="12.75" x14ac:dyDescent="0.2">
      <c r="E978" s="41"/>
      <c r="H978" s="41"/>
      <c r="J978" s="41"/>
      <c r="M978" s="41"/>
      <c r="O978" s="41"/>
      <c r="R978" s="41"/>
      <c r="T978" s="41"/>
      <c r="W978" s="41"/>
      <c r="Y978" s="41"/>
      <c r="AB978" s="41"/>
      <c r="AD978" s="41"/>
      <c r="AG978" s="41"/>
      <c r="AI978" s="41"/>
      <c r="AL978" s="41"/>
    </row>
    <row r="979" spans="5:38" ht="12.75" x14ac:dyDescent="0.2">
      <c r="E979" s="41"/>
      <c r="H979" s="41"/>
      <c r="J979" s="41"/>
      <c r="M979" s="41"/>
      <c r="O979" s="41"/>
      <c r="R979" s="41"/>
      <c r="T979" s="41"/>
      <c r="W979" s="41"/>
      <c r="Y979" s="41"/>
      <c r="AB979" s="41"/>
      <c r="AD979" s="41"/>
      <c r="AG979" s="41"/>
      <c r="AI979" s="41"/>
      <c r="AL979" s="41"/>
    </row>
    <row r="980" spans="5:38" ht="12.75" x14ac:dyDescent="0.2">
      <c r="E980" s="41"/>
      <c r="H980" s="41"/>
      <c r="J980" s="41"/>
      <c r="M980" s="41"/>
      <c r="O980" s="41"/>
      <c r="R980" s="41"/>
      <c r="T980" s="41"/>
      <c r="W980" s="41"/>
      <c r="Y980" s="41"/>
      <c r="AB980" s="41"/>
      <c r="AD980" s="41"/>
      <c r="AG980" s="41"/>
      <c r="AI980" s="41"/>
      <c r="AL980" s="41"/>
    </row>
    <row r="981" spans="5:38" ht="12.75" x14ac:dyDescent="0.2">
      <c r="E981" s="41"/>
      <c r="H981" s="41"/>
      <c r="J981" s="41"/>
      <c r="M981" s="41"/>
      <c r="O981" s="41"/>
      <c r="R981" s="41"/>
      <c r="T981" s="41"/>
      <c r="W981" s="41"/>
      <c r="Y981" s="41"/>
      <c r="AB981" s="41"/>
      <c r="AD981" s="41"/>
      <c r="AG981" s="41"/>
      <c r="AI981" s="41"/>
      <c r="AL981" s="41"/>
    </row>
    <row r="982" spans="5:38" ht="12.75" x14ac:dyDescent="0.2">
      <c r="E982" s="41"/>
      <c r="H982" s="41"/>
      <c r="J982" s="41"/>
      <c r="M982" s="41"/>
      <c r="O982" s="41"/>
      <c r="R982" s="41"/>
      <c r="T982" s="41"/>
      <c r="W982" s="41"/>
      <c r="Y982" s="41"/>
      <c r="AB982" s="41"/>
      <c r="AD982" s="41"/>
      <c r="AG982" s="41"/>
      <c r="AI982" s="41"/>
      <c r="AL982" s="41"/>
    </row>
    <row r="983" spans="5:38" ht="12.75" x14ac:dyDescent="0.2">
      <c r="E983" s="41"/>
      <c r="H983" s="41"/>
      <c r="J983" s="41"/>
      <c r="M983" s="41"/>
      <c r="O983" s="41"/>
      <c r="R983" s="41"/>
      <c r="T983" s="41"/>
      <c r="W983" s="41"/>
      <c r="Y983" s="41"/>
      <c r="AB983" s="41"/>
      <c r="AD983" s="41"/>
      <c r="AG983" s="41"/>
      <c r="AI983" s="41"/>
      <c r="AL983" s="41"/>
    </row>
    <row r="984" spans="5:38" ht="12.75" x14ac:dyDescent="0.2">
      <c r="E984" s="41"/>
      <c r="H984" s="41"/>
      <c r="J984" s="41"/>
      <c r="M984" s="41"/>
      <c r="O984" s="41"/>
      <c r="R984" s="41"/>
      <c r="T984" s="41"/>
      <c r="W984" s="41"/>
      <c r="Y984" s="41"/>
      <c r="AB984" s="41"/>
      <c r="AD984" s="41"/>
      <c r="AG984" s="41"/>
      <c r="AI984" s="41"/>
      <c r="AL984" s="41"/>
    </row>
    <row r="985" spans="5:38" ht="12.75" x14ac:dyDescent="0.2">
      <c r="E985" s="41"/>
      <c r="H985" s="41"/>
      <c r="J985" s="41"/>
      <c r="M985" s="41"/>
      <c r="O985" s="41"/>
      <c r="R985" s="41"/>
      <c r="T985" s="41"/>
      <c r="W985" s="41"/>
      <c r="Y985" s="41"/>
      <c r="AB985" s="41"/>
      <c r="AD985" s="41"/>
      <c r="AG985" s="41"/>
      <c r="AI985" s="41"/>
      <c r="AL985" s="41"/>
    </row>
    <row r="986" spans="5:38" ht="12.75" x14ac:dyDescent="0.2">
      <c r="E986" s="41"/>
      <c r="H986" s="41"/>
      <c r="J986" s="41"/>
      <c r="M986" s="41"/>
      <c r="O986" s="41"/>
      <c r="R986" s="41"/>
      <c r="T986" s="41"/>
      <c r="W986" s="41"/>
      <c r="Y986" s="41"/>
      <c r="AB986" s="41"/>
      <c r="AD986" s="41"/>
      <c r="AG986" s="41"/>
      <c r="AI986" s="41"/>
      <c r="AL986" s="41"/>
    </row>
    <row r="987" spans="5:38" ht="12.75" x14ac:dyDescent="0.2">
      <c r="E987" s="41"/>
      <c r="H987" s="41"/>
      <c r="J987" s="41"/>
      <c r="M987" s="41"/>
      <c r="O987" s="41"/>
      <c r="R987" s="41"/>
      <c r="T987" s="41"/>
      <c r="W987" s="41"/>
      <c r="Y987" s="41"/>
      <c r="AB987" s="41"/>
      <c r="AD987" s="41"/>
      <c r="AG987" s="41"/>
      <c r="AI987" s="41"/>
      <c r="AL987" s="41"/>
    </row>
    <row r="988" spans="5:38" ht="12.75" x14ac:dyDescent="0.2">
      <c r="E988" s="41"/>
      <c r="H988" s="41"/>
      <c r="J988" s="41"/>
      <c r="M988" s="41"/>
      <c r="O988" s="41"/>
      <c r="R988" s="41"/>
      <c r="T988" s="41"/>
      <c r="W988" s="41"/>
      <c r="Y988" s="41"/>
      <c r="AB988" s="41"/>
      <c r="AD988" s="41"/>
      <c r="AG988" s="41"/>
      <c r="AI988" s="41"/>
      <c r="AL988" s="41"/>
    </row>
    <row r="989" spans="5:38" ht="12.75" x14ac:dyDescent="0.2">
      <c r="E989" s="41"/>
      <c r="H989" s="41"/>
      <c r="J989" s="41"/>
      <c r="M989" s="41"/>
      <c r="O989" s="41"/>
      <c r="R989" s="41"/>
      <c r="T989" s="41"/>
      <c r="W989" s="41"/>
      <c r="Y989" s="41"/>
      <c r="AB989" s="41"/>
      <c r="AD989" s="41"/>
      <c r="AG989" s="41"/>
      <c r="AI989" s="41"/>
      <c r="AL989" s="41"/>
    </row>
    <row r="990" spans="5:38" ht="12.75" x14ac:dyDescent="0.2">
      <c r="E990" s="41"/>
      <c r="H990" s="41"/>
      <c r="J990" s="41"/>
      <c r="M990" s="41"/>
      <c r="O990" s="41"/>
      <c r="R990" s="41"/>
      <c r="T990" s="41"/>
      <c r="W990" s="41"/>
      <c r="Y990" s="41"/>
      <c r="AB990" s="41"/>
      <c r="AD990" s="41"/>
      <c r="AG990" s="41"/>
      <c r="AI990" s="41"/>
      <c r="AL990" s="41"/>
    </row>
    <row r="991" spans="5:38" ht="12.75" x14ac:dyDescent="0.2">
      <c r="E991" s="41"/>
      <c r="H991" s="41"/>
      <c r="J991" s="41"/>
      <c r="M991" s="41"/>
      <c r="O991" s="41"/>
      <c r="R991" s="41"/>
      <c r="T991" s="41"/>
      <c r="W991" s="41"/>
      <c r="Y991" s="41"/>
      <c r="AB991" s="41"/>
      <c r="AD991" s="41"/>
      <c r="AG991" s="41"/>
      <c r="AI991" s="41"/>
      <c r="AL991" s="41"/>
    </row>
    <row r="992" spans="5:38" ht="12.75" x14ac:dyDescent="0.2">
      <c r="E992" s="41"/>
      <c r="H992" s="41"/>
      <c r="J992" s="41"/>
      <c r="M992" s="41"/>
      <c r="O992" s="41"/>
      <c r="R992" s="41"/>
      <c r="T992" s="41"/>
      <c r="W992" s="41"/>
      <c r="Y992" s="41"/>
      <c r="AB992" s="41"/>
      <c r="AD992" s="41"/>
      <c r="AG992" s="41"/>
      <c r="AI992" s="41"/>
      <c r="AL992" s="41"/>
    </row>
    <row r="993" spans="5:38" ht="12.75" x14ac:dyDescent="0.2">
      <c r="E993" s="41"/>
      <c r="H993" s="41"/>
      <c r="J993" s="41"/>
      <c r="M993" s="41"/>
      <c r="O993" s="41"/>
      <c r="R993" s="41"/>
      <c r="T993" s="41"/>
      <c r="W993" s="41"/>
      <c r="Y993" s="41"/>
      <c r="AB993" s="41"/>
      <c r="AD993" s="41"/>
      <c r="AG993" s="41"/>
      <c r="AI993" s="41"/>
      <c r="AL993" s="41"/>
    </row>
    <row r="994" spans="5:38" ht="12.75" x14ac:dyDescent="0.2">
      <c r="E994" s="41"/>
      <c r="H994" s="41"/>
      <c r="J994" s="41"/>
      <c r="M994" s="41"/>
      <c r="O994" s="41"/>
      <c r="R994" s="41"/>
      <c r="T994" s="41"/>
      <c r="W994" s="41"/>
      <c r="Y994" s="41"/>
      <c r="AB994" s="41"/>
      <c r="AD994" s="41"/>
      <c r="AG994" s="41"/>
      <c r="AI994" s="41"/>
      <c r="AL994" s="41"/>
    </row>
    <row r="995" spans="5:38" ht="12.75" x14ac:dyDescent="0.2">
      <c r="E995" s="41"/>
      <c r="H995" s="41"/>
      <c r="J995" s="41"/>
      <c r="M995" s="41"/>
      <c r="O995" s="41"/>
      <c r="R995" s="41"/>
      <c r="T995" s="41"/>
      <c r="W995" s="41"/>
      <c r="Y995" s="41"/>
      <c r="AB995" s="41"/>
      <c r="AD995" s="41"/>
      <c r="AG995" s="41"/>
      <c r="AI995" s="41"/>
      <c r="AL995" s="41"/>
    </row>
    <row r="996" spans="5:38" ht="12.75" x14ac:dyDescent="0.2">
      <c r="E996" s="41"/>
      <c r="H996" s="41"/>
      <c r="J996" s="41"/>
      <c r="M996" s="41"/>
      <c r="O996" s="41"/>
      <c r="R996" s="41"/>
      <c r="T996" s="41"/>
      <c r="W996" s="41"/>
      <c r="Y996" s="41"/>
      <c r="AB996" s="41"/>
      <c r="AD996" s="41"/>
      <c r="AG996" s="41"/>
      <c r="AI996" s="41"/>
      <c r="AL996" s="41"/>
    </row>
    <row r="997" spans="5:38" ht="12.75" x14ac:dyDescent="0.2">
      <c r="E997" s="41"/>
      <c r="H997" s="41"/>
      <c r="J997" s="41"/>
      <c r="M997" s="41"/>
      <c r="O997" s="41"/>
      <c r="R997" s="41"/>
      <c r="T997" s="41"/>
      <c r="W997" s="41"/>
      <c r="Y997" s="41"/>
      <c r="AB997" s="41"/>
      <c r="AD997" s="41"/>
      <c r="AG997" s="41"/>
      <c r="AI997" s="41"/>
      <c r="AL997" s="41"/>
    </row>
    <row r="998" spans="5:38" ht="12.75" x14ac:dyDescent="0.2">
      <c r="E998" s="41"/>
      <c r="H998" s="41"/>
      <c r="J998" s="41"/>
      <c r="M998" s="41"/>
      <c r="O998" s="41"/>
      <c r="R998" s="41"/>
      <c r="T998" s="41"/>
      <c r="W998" s="41"/>
      <c r="Y998" s="41"/>
      <c r="AB998" s="41"/>
      <c r="AD998" s="41"/>
      <c r="AG998" s="41"/>
      <c r="AI998" s="41"/>
      <c r="AL998" s="41"/>
    </row>
    <row r="999" spans="5:38" ht="12.75" x14ac:dyDescent="0.2">
      <c r="E999" s="41"/>
      <c r="H999" s="41"/>
      <c r="J999" s="41"/>
      <c r="M999" s="41"/>
      <c r="O999" s="41"/>
      <c r="R999" s="41"/>
      <c r="T999" s="41"/>
      <c r="W999" s="41"/>
      <c r="Y999" s="41"/>
      <c r="AB999" s="41"/>
      <c r="AD999" s="41"/>
      <c r="AG999" s="41"/>
      <c r="AI999" s="41"/>
      <c r="AL999" s="41"/>
    </row>
    <row r="1000" spans="5:38" ht="12.75" x14ac:dyDescent="0.2">
      <c r="E1000" s="41"/>
      <c r="H1000" s="41"/>
      <c r="J1000" s="41"/>
      <c r="M1000" s="41"/>
      <c r="O1000" s="41"/>
      <c r="R1000" s="41"/>
      <c r="T1000" s="41"/>
      <c r="W1000" s="41"/>
      <c r="Y1000" s="41"/>
      <c r="AB1000" s="41"/>
      <c r="AD1000" s="41"/>
      <c r="AG1000" s="41"/>
      <c r="AI1000" s="41"/>
      <c r="AL1000" s="41"/>
    </row>
    <row r="1001" spans="5:38" ht="12.75" x14ac:dyDescent="0.2">
      <c r="E1001" s="41"/>
      <c r="H1001" s="41"/>
      <c r="J1001" s="41"/>
      <c r="M1001" s="41"/>
      <c r="O1001" s="41"/>
      <c r="R1001" s="41"/>
      <c r="T1001" s="41"/>
      <c r="W1001" s="41"/>
      <c r="Y1001" s="41"/>
      <c r="AB1001" s="41"/>
      <c r="AD1001" s="41"/>
      <c r="AG1001" s="41"/>
      <c r="AI1001" s="41"/>
      <c r="AL1001" s="41"/>
    </row>
    <row r="1002" spans="5:38" ht="12.75" x14ac:dyDescent="0.2">
      <c r="E1002" s="41"/>
      <c r="H1002" s="41"/>
      <c r="J1002" s="41"/>
      <c r="M1002" s="41"/>
      <c r="O1002" s="41"/>
      <c r="R1002" s="41"/>
      <c r="T1002" s="41"/>
      <c r="W1002" s="41"/>
      <c r="Y1002" s="41"/>
      <c r="AB1002" s="41"/>
      <c r="AD1002" s="41"/>
      <c r="AG1002" s="41"/>
      <c r="AI1002" s="41"/>
      <c r="AL1002" s="41"/>
    </row>
  </sheetData>
  <mergeCells count="192">
    <mergeCell ref="K36:L36"/>
    <mergeCell ref="K37:L37"/>
    <mergeCell ref="K43:L43"/>
    <mergeCell ref="P48:Q48"/>
    <mergeCell ref="P49:Q49"/>
    <mergeCell ref="F53:G53"/>
    <mergeCell ref="F48:G48"/>
    <mergeCell ref="F49:G49"/>
    <mergeCell ref="F45:G45"/>
    <mergeCell ref="F46:G46"/>
    <mergeCell ref="F42:G42"/>
    <mergeCell ref="P42:Q42"/>
    <mergeCell ref="K42:L42"/>
    <mergeCell ref="K45:L45"/>
    <mergeCell ref="K46:L46"/>
    <mergeCell ref="K49:L49"/>
    <mergeCell ref="K44:L44"/>
    <mergeCell ref="K48:L48"/>
    <mergeCell ref="K47:L47"/>
    <mergeCell ref="F43:G43"/>
    <mergeCell ref="F44:G44"/>
    <mergeCell ref="P46:Q46"/>
    <mergeCell ref="P45:Q45"/>
    <mergeCell ref="P43:Q43"/>
    <mergeCell ref="AO52:AP52"/>
    <mergeCell ref="AO53:AP53"/>
    <mergeCell ref="P50:Q50"/>
    <mergeCell ref="P53:Q53"/>
    <mergeCell ref="P33:Q33"/>
    <mergeCell ref="P41:Q41"/>
    <mergeCell ref="P40:Q40"/>
    <mergeCell ref="P38:Q38"/>
    <mergeCell ref="P37:Q37"/>
    <mergeCell ref="P39:Q39"/>
    <mergeCell ref="U42:V42"/>
    <mergeCell ref="U43:V43"/>
    <mergeCell ref="U46:V46"/>
    <mergeCell ref="U45:V45"/>
    <mergeCell ref="P51:Q51"/>
    <mergeCell ref="P52:Q52"/>
    <mergeCell ref="U34:V34"/>
    <mergeCell ref="U41:V41"/>
    <mergeCell ref="Z43:AA43"/>
    <mergeCell ref="Z44:AA44"/>
    <mergeCell ref="AE44:AF44"/>
    <mergeCell ref="AE47:AF47"/>
    <mergeCell ref="AE45:AF45"/>
    <mergeCell ref="AE46:AF46"/>
    <mergeCell ref="Y30:AB30"/>
    <mergeCell ref="J30:M30"/>
    <mergeCell ref="P31:Q31"/>
    <mergeCell ref="K31:L31"/>
    <mergeCell ref="K32:L32"/>
    <mergeCell ref="U52:V52"/>
    <mergeCell ref="Z52:AA52"/>
    <mergeCell ref="Z51:AA51"/>
    <mergeCell ref="Z53:AA53"/>
    <mergeCell ref="Z50:AA50"/>
    <mergeCell ref="U50:V50"/>
    <mergeCell ref="U53:V53"/>
    <mergeCell ref="U51:V51"/>
    <mergeCell ref="P32:Q32"/>
    <mergeCell ref="O30:R30"/>
    <mergeCell ref="T30:W30"/>
    <mergeCell ref="U31:V31"/>
    <mergeCell ref="K39:L39"/>
    <mergeCell ref="K38:L38"/>
    <mergeCell ref="K50:L50"/>
    <mergeCell ref="K51:L51"/>
    <mergeCell ref="K41:L41"/>
    <mergeCell ref="K40:L40"/>
    <mergeCell ref="K35:L35"/>
    <mergeCell ref="AO32:AP32"/>
    <mergeCell ref="AO33:AP33"/>
    <mergeCell ref="AO35:AP35"/>
    <mergeCell ref="AO36:AP36"/>
    <mergeCell ref="AO37:AP37"/>
    <mergeCell ref="AO38:AP38"/>
    <mergeCell ref="AN30:AQ30"/>
    <mergeCell ref="AO31:AP31"/>
    <mergeCell ref="AO34:AP34"/>
    <mergeCell ref="F31:G31"/>
    <mergeCell ref="F32:G32"/>
    <mergeCell ref="F33:G33"/>
    <mergeCell ref="E30:H30"/>
    <mergeCell ref="AJ41:AK41"/>
    <mergeCell ref="AJ40:AK40"/>
    <mergeCell ref="AJ36:AK36"/>
    <mergeCell ref="AJ39:AK39"/>
    <mergeCell ref="AJ37:AK37"/>
    <mergeCell ref="AJ38:AK38"/>
    <mergeCell ref="AJ32:AK32"/>
    <mergeCell ref="AJ33:AK33"/>
    <mergeCell ref="AE33:AF33"/>
    <mergeCell ref="AE34:AF34"/>
    <mergeCell ref="AJ34:AK34"/>
    <mergeCell ref="AJ35:AK35"/>
    <mergeCell ref="AD30:AG30"/>
    <mergeCell ref="AE31:AF31"/>
    <mergeCell ref="AE32:AF32"/>
    <mergeCell ref="AI30:AL30"/>
    <mergeCell ref="AJ31:AK31"/>
    <mergeCell ref="K33:L33"/>
    <mergeCell ref="K34:L34"/>
    <mergeCell ref="P34:Q34"/>
    <mergeCell ref="F34:G34"/>
    <mergeCell ref="F41:G41"/>
    <mergeCell ref="F38:G38"/>
    <mergeCell ref="F39:G39"/>
    <mergeCell ref="F36:G36"/>
    <mergeCell ref="F35:G35"/>
    <mergeCell ref="F37:G37"/>
    <mergeCell ref="F40:G40"/>
    <mergeCell ref="F52:G52"/>
    <mergeCell ref="F50:G50"/>
    <mergeCell ref="F51:G51"/>
    <mergeCell ref="Z31:AA31"/>
    <mergeCell ref="Z32:AA32"/>
    <mergeCell ref="AE37:AF37"/>
    <mergeCell ref="U36:V36"/>
    <mergeCell ref="U37:V37"/>
    <mergeCell ref="Z39:AA39"/>
    <mergeCell ref="Z40:AA40"/>
    <mergeCell ref="P35:Q35"/>
    <mergeCell ref="P36:Q36"/>
    <mergeCell ref="U35:V35"/>
    <mergeCell ref="U39:V39"/>
    <mergeCell ref="U40:V40"/>
    <mergeCell ref="U38:V38"/>
    <mergeCell ref="U32:V32"/>
    <mergeCell ref="U33:V33"/>
    <mergeCell ref="AE35:AF35"/>
    <mergeCell ref="AE36:AF36"/>
    <mergeCell ref="AE41:AF41"/>
    <mergeCell ref="AE40:AF40"/>
    <mergeCell ref="AE38:AF38"/>
    <mergeCell ref="AE39:AF39"/>
    <mergeCell ref="Z33:AA33"/>
    <mergeCell ref="Z34:AA34"/>
    <mergeCell ref="Z42:AA42"/>
    <mergeCell ref="Z41:AA41"/>
    <mergeCell ref="AE42:AF42"/>
    <mergeCell ref="Z35:AA35"/>
    <mergeCell ref="AO42:AP42"/>
    <mergeCell ref="AO43:AP43"/>
    <mergeCell ref="AO44:AP44"/>
    <mergeCell ref="AJ53:AK53"/>
    <mergeCell ref="AE53:AF53"/>
    <mergeCell ref="F47:G47"/>
    <mergeCell ref="U49:V49"/>
    <mergeCell ref="AJ42:AK42"/>
    <mergeCell ref="Z36:AA36"/>
    <mergeCell ref="Z38:AA38"/>
    <mergeCell ref="Z37:AA37"/>
    <mergeCell ref="AO39:AP39"/>
    <mergeCell ref="AO46:AP46"/>
    <mergeCell ref="AO49:AP49"/>
    <mergeCell ref="AO47:AP47"/>
    <mergeCell ref="AO48:AP48"/>
    <mergeCell ref="AO50:AP50"/>
    <mergeCell ref="AO51:AP51"/>
    <mergeCell ref="K52:L52"/>
    <mergeCell ref="K53:L53"/>
    <mergeCell ref="AO40:AP40"/>
    <mergeCell ref="AO41:AP41"/>
    <mergeCell ref="AJ43:AK43"/>
    <mergeCell ref="AJ44:AK44"/>
    <mergeCell ref="AJ52:AK52"/>
    <mergeCell ref="AJ48:AK48"/>
    <mergeCell ref="AJ49:AK49"/>
    <mergeCell ref="AJ50:AK50"/>
    <mergeCell ref="AJ51:AK51"/>
    <mergeCell ref="AJ45:AK45"/>
    <mergeCell ref="AJ46:AK46"/>
    <mergeCell ref="AJ47:AK47"/>
    <mergeCell ref="AE51:AF51"/>
    <mergeCell ref="AE52:AF52"/>
    <mergeCell ref="AE50:AF50"/>
    <mergeCell ref="AE43:AF43"/>
    <mergeCell ref="AO45:AP45"/>
    <mergeCell ref="P47:Q47"/>
    <mergeCell ref="Z47:AA47"/>
    <mergeCell ref="Z45:AA45"/>
    <mergeCell ref="Z46:AA46"/>
    <mergeCell ref="U47:V47"/>
    <mergeCell ref="Z48:AA48"/>
    <mergeCell ref="Z49:AA49"/>
    <mergeCell ref="AE48:AF48"/>
    <mergeCell ref="AE49:AF49"/>
    <mergeCell ref="P44:Q44"/>
    <mergeCell ref="U48:V48"/>
    <mergeCell ref="U44:V4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M465"/>
  <sheetViews>
    <sheetView showGridLines="0" topLeftCell="A282" workbookViewId="0">
      <selection activeCell="F308" sqref="F308"/>
    </sheetView>
  </sheetViews>
  <sheetFormatPr baseColWidth="10" defaultRowHeight="12.75" x14ac:dyDescent="0.2"/>
  <cols>
    <col min="1" max="1" width="5.7109375" style="73" customWidth="1"/>
    <col min="2" max="13" width="13.28515625" style="73" customWidth="1"/>
    <col min="14" max="16384" width="11.42578125" style="73"/>
  </cols>
  <sheetData>
    <row r="2" spans="2:13" x14ac:dyDescent="0.2">
      <c r="B2" s="110" t="s">
        <v>1415</v>
      </c>
      <c r="C2" s="111"/>
      <c r="D2" s="111"/>
      <c r="E2" s="111"/>
      <c r="F2" s="111"/>
      <c r="G2" s="111"/>
      <c r="H2" s="111"/>
      <c r="I2" s="111"/>
      <c r="J2" s="111"/>
      <c r="K2" s="111"/>
      <c r="L2" s="111"/>
    </row>
    <row r="4" spans="2:13" ht="13.5" thickBot="1" x14ac:dyDescent="0.25"/>
    <row r="5" spans="2:13" s="74" customFormat="1" ht="24.75" thickBot="1" x14ac:dyDescent="0.25">
      <c r="B5" s="85" t="s">
        <v>77</v>
      </c>
      <c r="C5" s="86" t="s">
        <v>82</v>
      </c>
      <c r="D5" s="86" t="s">
        <v>83</v>
      </c>
      <c r="E5" s="86" t="s">
        <v>84</v>
      </c>
      <c r="F5" s="86" t="s">
        <v>85</v>
      </c>
      <c r="G5" s="86" t="s">
        <v>86</v>
      </c>
      <c r="H5" s="86" t="s">
        <v>87</v>
      </c>
      <c r="I5" s="86" t="s">
        <v>88</v>
      </c>
      <c r="J5" s="86" t="s">
        <v>89</v>
      </c>
      <c r="K5" s="86" t="s">
        <v>90</v>
      </c>
      <c r="L5" s="86" t="s">
        <v>91</v>
      </c>
      <c r="M5" s="87" t="s">
        <v>92</v>
      </c>
    </row>
    <row r="6" spans="2:13" ht="15.75" x14ac:dyDescent="0.2">
      <c r="B6" s="82">
        <v>5056</v>
      </c>
      <c r="C6" s="83" t="s">
        <v>93</v>
      </c>
      <c r="D6" s="83" t="s">
        <v>94</v>
      </c>
      <c r="E6" s="83" t="s">
        <v>95</v>
      </c>
      <c r="F6" s="83" t="s">
        <v>96</v>
      </c>
      <c r="G6" s="83" t="s">
        <v>97</v>
      </c>
      <c r="H6" s="83" t="s">
        <v>98</v>
      </c>
      <c r="I6" s="83" t="s">
        <v>99</v>
      </c>
      <c r="J6" s="83" t="s">
        <v>100</v>
      </c>
      <c r="K6" s="83" t="s">
        <v>101</v>
      </c>
      <c r="L6" s="83">
        <v>7.21</v>
      </c>
      <c r="M6" s="84" t="s">
        <v>102</v>
      </c>
    </row>
    <row r="7" spans="2:13" ht="15.75" x14ac:dyDescent="0.2">
      <c r="B7" s="76">
        <v>5056</v>
      </c>
      <c r="C7" s="75" t="s">
        <v>93</v>
      </c>
      <c r="D7" s="75" t="s">
        <v>94</v>
      </c>
      <c r="E7" s="75" t="s">
        <v>95</v>
      </c>
      <c r="F7" s="75" t="s">
        <v>103</v>
      </c>
      <c r="G7" s="75" t="s">
        <v>97</v>
      </c>
      <c r="H7" s="75" t="s">
        <v>98</v>
      </c>
      <c r="I7" s="75" t="s">
        <v>104</v>
      </c>
      <c r="J7" s="75" t="s">
        <v>105</v>
      </c>
      <c r="K7" s="75" t="s">
        <v>106</v>
      </c>
      <c r="L7" s="75">
        <v>7.75</v>
      </c>
      <c r="M7" s="77" t="s">
        <v>102</v>
      </c>
    </row>
    <row r="8" spans="2:13" ht="15.75" x14ac:dyDescent="0.2">
      <c r="B8" s="76">
        <v>5056</v>
      </c>
      <c r="C8" s="75" t="s">
        <v>93</v>
      </c>
      <c r="D8" s="75" t="s">
        <v>94</v>
      </c>
      <c r="E8" s="75" t="s">
        <v>95</v>
      </c>
      <c r="F8" s="75" t="s">
        <v>107</v>
      </c>
      <c r="G8" s="75" t="s">
        <v>97</v>
      </c>
      <c r="H8" s="75" t="s">
        <v>98</v>
      </c>
      <c r="I8" s="75" t="s">
        <v>108</v>
      </c>
      <c r="J8" s="75" t="s">
        <v>109</v>
      </c>
      <c r="K8" s="75" t="s">
        <v>110</v>
      </c>
      <c r="L8" s="75">
        <v>6.13</v>
      </c>
      <c r="M8" s="77" t="s">
        <v>102</v>
      </c>
    </row>
    <row r="9" spans="2:13" ht="15.75" x14ac:dyDescent="0.2">
      <c r="B9" s="76">
        <v>5056</v>
      </c>
      <c r="C9" s="75" t="s">
        <v>93</v>
      </c>
      <c r="D9" s="75" t="s">
        <v>94</v>
      </c>
      <c r="E9" s="75" t="s">
        <v>95</v>
      </c>
      <c r="F9" s="75" t="s">
        <v>111</v>
      </c>
      <c r="G9" s="75" t="s">
        <v>97</v>
      </c>
      <c r="H9" s="75" t="s">
        <v>98</v>
      </c>
      <c r="I9" s="75" t="s">
        <v>112</v>
      </c>
      <c r="J9" s="75" t="s">
        <v>113</v>
      </c>
      <c r="K9" s="75" t="s">
        <v>114</v>
      </c>
      <c r="L9" s="75">
        <v>6.43</v>
      </c>
      <c r="M9" s="77" t="s">
        <v>102</v>
      </c>
    </row>
    <row r="10" spans="2:13" ht="15.75" x14ac:dyDescent="0.2">
      <c r="B10" s="76">
        <v>5056</v>
      </c>
      <c r="C10" s="75" t="s">
        <v>93</v>
      </c>
      <c r="D10" s="75" t="s">
        <v>94</v>
      </c>
      <c r="E10" s="75" t="s">
        <v>95</v>
      </c>
      <c r="F10" s="75" t="s">
        <v>115</v>
      </c>
      <c r="G10" s="75" t="s">
        <v>97</v>
      </c>
      <c r="H10" s="75" t="s">
        <v>98</v>
      </c>
      <c r="I10" s="75" t="s">
        <v>116</v>
      </c>
      <c r="J10" s="75" t="s">
        <v>117</v>
      </c>
      <c r="K10" s="75" t="s">
        <v>118</v>
      </c>
      <c r="L10" s="75">
        <v>6.38</v>
      </c>
      <c r="M10" s="77" t="s">
        <v>102</v>
      </c>
    </row>
    <row r="11" spans="2:13" ht="15.75" x14ac:dyDescent="0.2">
      <c r="B11" s="76">
        <v>5056</v>
      </c>
      <c r="C11" s="75" t="s">
        <v>93</v>
      </c>
      <c r="D11" s="75" t="s">
        <v>94</v>
      </c>
      <c r="E11" s="75" t="s">
        <v>95</v>
      </c>
      <c r="F11" s="75" t="s">
        <v>119</v>
      </c>
      <c r="G11" s="75" t="s">
        <v>97</v>
      </c>
      <c r="H11" s="75" t="s">
        <v>98</v>
      </c>
      <c r="I11" s="75" t="s">
        <v>120</v>
      </c>
      <c r="J11" s="75" t="s">
        <v>121</v>
      </c>
      <c r="K11" s="75" t="s">
        <v>122</v>
      </c>
      <c r="L11" s="75">
        <v>8.5500000000000007</v>
      </c>
      <c r="M11" s="77" t="s">
        <v>102</v>
      </c>
    </row>
    <row r="12" spans="2:13" ht="15.75" x14ac:dyDescent="0.2">
      <c r="B12" s="76">
        <v>6090</v>
      </c>
      <c r="C12" s="75" t="s">
        <v>123</v>
      </c>
      <c r="D12" s="75" t="s">
        <v>94</v>
      </c>
      <c r="E12" s="75" t="s">
        <v>95</v>
      </c>
      <c r="F12" s="75" t="s">
        <v>96</v>
      </c>
      <c r="G12" s="75" t="s">
        <v>124</v>
      </c>
      <c r="H12" s="75" t="s">
        <v>125</v>
      </c>
      <c r="I12" s="75" t="s">
        <v>126</v>
      </c>
      <c r="J12" s="75" t="s">
        <v>127</v>
      </c>
      <c r="K12" s="75" t="s">
        <v>128</v>
      </c>
      <c r="L12" s="75">
        <v>7.9</v>
      </c>
      <c r="M12" s="77" t="s">
        <v>102</v>
      </c>
    </row>
    <row r="13" spans="2:13" ht="15.75" x14ac:dyDescent="0.2">
      <c r="B13" s="76">
        <v>6090</v>
      </c>
      <c r="C13" s="75" t="s">
        <v>123</v>
      </c>
      <c r="D13" s="75" t="s">
        <v>94</v>
      </c>
      <c r="E13" s="75" t="s">
        <v>95</v>
      </c>
      <c r="F13" s="75" t="s">
        <v>103</v>
      </c>
      <c r="G13" s="75" t="s">
        <v>124</v>
      </c>
      <c r="H13" s="75" t="s">
        <v>125</v>
      </c>
      <c r="I13" s="75" t="s">
        <v>129</v>
      </c>
      <c r="J13" s="75" t="s">
        <v>130</v>
      </c>
      <c r="K13" s="75" t="s">
        <v>131</v>
      </c>
      <c r="L13" s="75">
        <v>8.0299999999999994</v>
      </c>
      <c r="M13" s="77" t="s">
        <v>102</v>
      </c>
    </row>
    <row r="14" spans="2:13" ht="15.75" x14ac:dyDescent="0.2">
      <c r="B14" s="76">
        <v>6090</v>
      </c>
      <c r="C14" s="75" t="s">
        <v>123</v>
      </c>
      <c r="D14" s="75" t="s">
        <v>94</v>
      </c>
      <c r="E14" s="75" t="s">
        <v>95</v>
      </c>
      <c r="F14" s="75" t="s">
        <v>132</v>
      </c>
      <c r="G14" s="75" t="s">
        <v>124</v>
      </c>
      <c r="H14" s="75" t="s">
        <v>125</v>
      </c>
      <c r="I14" s="75" t="s">
        <v>133</v>
      </c>
      <c r="J14" s="75" t="s">
        <v>134</v>
      </c>
      <c r="K14" s="75" t="s">
        <v>128</v>
      </c>
      <c r="L14" s="75">
        <v>7.9</v>
      </c>
      <c r="M14" s="77" t="s">
        <v>102</v>
      </c>
    </row>
    <row r="15" spans="2:13" ht="15.75" x14ac:dyDescent="0.2">
      <c r="B15" s="76">
        <v>6090</v>
      </c>
      <c r="C15" s="75" t="s">
        <v>123</v>
      </c>
      <c r="D15" s="75" t="s">
        <v>94</v>
      </c>
      <c r="E15" s="75" t="s">
        <v>95</v>
      </c>
      <c r="F15" s="75" t="s">
        <v>111</v>
      </c>
      <c r="G15" s="75" t="s">
        <v>124</v>
      </c>
      <c r="H15" s="75" t="s">
        <v>125</v>
      </c>
      <c r="I15" s="75" t="s">
        <v>135</v>
      </c>
      <c r="J15" s="75" t="s">
        <v>136</v>
      </c>
      <c r="K15" s="75" t="s">
        <v>137</v>
      </c>
      <c r="L15" s="75">
        <v>7.92</v>
      </c>
      <c r="M15" s="77" t="s">
        <v>102</v>
      </c>
    </row>
    <row r="16" spans="2:13" ht="15.75" x14ac:dyDescent="0.2">
      <c r="B16" s="76">
        <v>6412</v>
      </c>
      <c r="C16" s="75" t="s">
        <v>138</v>
      </c>
      <c r="D16" s="75" t="s">
        <v>139</v>
      </c>
      <c r="E16" s="75" t="s">
        <v>95</v>
      </c>
      <c r="F16" s="75" t="s">
        <v>96</v>
      </c>
      <c r="G16" s="75" t="s">
        <v>124</v>
      </c>
      <c r="H16" s="75" t="s">
        <v>125</v>
      </c>
      <c r="I16" s="75" t="s">
        <v>140</v>
      </c>
      <c r="J16" s="75" t="s">
        <v>141</v>
      </c>
      <c r="K16" s="75" t="s">
        <v>142</v>
      </c>
      <c r="L16" s="75">
        <v>9.1199999999999992</v>
      </c>
      <c r="M16" s="77" t="s">
        <v>102</v>
      </c>
    </row>
    <row r="17" spans="2:13" ht="15.75" x14ac:dyDescent="0.2">
      <c r="B17" s="76">
        <v>6412</v>
      </c>
      <c r="C17" s="75" t="s">
        <v>138</v>
      </c>
      <c r="D17" s="75" t="s">
        <v>139</v>
      </c>
      <c r="E17" s="75" t="s">
        <v>95</v>
      </c>
      <c r="F17" s="75" t="s">
        <v>103</v>
      </c>
      <c r="G17" s="75" t="s">
        <v>124</v>
      </c>
      <c r="H17" s="75" t="s">
        <v>125</v>
      </c>
      <c r="I17" s="75" t="s">
        <v>143</v>
      </c>
      <c r="J17" s="75" t="s">
        <v>144</v>
      </c>
      <c r="K17" s="75" t="s">
        <v>145</v>
      </c>
      <c r="L17" s="75">
        <v>8.08</v>
      </c>
      <c r="M17" s="77" t="s">
        <v>102</v>
      </c>
    </row>
    <row r="18" spans="2:13" ht="15.75" x14ac:dyDescent="0.2">
      <c r="B18" s="76">
        <v>6412</v>
      </c>
      <c r="C18" s="75" t="s">
        <v>138</v>
      </c>
      <c r="D18" s="75" t="s">
        <v>139</v>
      </c>
      <c r="E18" s="75" t="s">
        <v>95</v>
      </c>
      <c r="F18" s="75" t="s">
        <v>132</v>
      </c>
      <c r="G18" s="75" t="s">
        <v>124</v>
      </c>
      <c r="H18" s="75" t="s">
        <v>125</v>
      </c>
      <c r="I18" s="75" t="s">
        <v>146</v>
      </c>
      <c r="J18" s="75" t="s">
        <v>147</v>
      </c>
      <c r="K18" s="75" t="s">
        <v>148</v>
      </c>
      <c r="L18" s="75">
        <v>8</v>
      </c>
      <c r="M18" s="77" t="s">
        <v>102</v>
      </c>
    </row>
    <row r="19" spans="2:13" ht="15.75" x14ac:dyDescent="0.2">
      <c r="B19" s="76">
        <v>6412</v>
      </c>
      <c r="C19" s="75" t="s">
        <v>138</v>
      </c>
      <c r="D19" s="75" t="s">
        <v>139</v>
      </c>
      <c r="E19" s="75" t="s">
        <v>95</v>
      </c>
      <c r="F19" s="75" t="s">
        <v>107</v>
      </c>
      <c r="G19" s="75" t="s">
        <v>124</v>
      </c>
      <c r="H19" s="75" t="s">
        <v>125</v>
      </c>
      <c r="I19" s="75" t="s">
        <v>143</v>
      </c>
      <c r="J19" s="75" t="s">
        <v>147</v>
      </c>
      <c r="K19" s="75" t="s">
        <v>149</v>
      </c>
      <c r="L19" s="75">
        <v>8.1</v>
      </c>
      <c r="M19" s="77" t="s">
        <v>102</v>
      </c>
    </row>
    <row r="20" spans="2:13" ht="15.75" x14ac:dyDescent="0.2">
      <c r="B20" s="76">
        <v>6412</v>
      </c>
      <c r="C20" s="75" t="s">
        <v>138</v>
      </c>
      <c r="D20" s="75" t="s">
        <v>139</v>
      </c>
      <c r="E20" s="75" t="s">
        <v>95</v>
      </c>
      <c r="F20" s="75" t="s">
        <v>111</v>
      </c>
      <c r="G20" s="75" t="s">
        <v>124</v>
      </c>
      <c r="H20" s="75" t="s">
        <v>125</v>
      </c>
      <c r="I20" s="75" t="s">
        <v>150</v>
      </c>
      <c r="J20" s="75" t="s">
        <v>151</v>
      </c>
      <c r="K20" s="75" t="s">
        <v>152</v>
      </c>
      <c r="L20" s="75">
        <v>8.15</v>
      </c>
      <c r="M20" s="77" t="s">
        <v>102</v>
      </c>
    </row>
    <row r="21" spans="2:13" ht="15.75" x14ac:dyDescent="0.2">
      <c r="B21" s="76">
        <v>7616</v>
      </c>
      <c r="C21" s="75" t="s">
        <v>153</v>
      </c>
      <c r="D21" s="75" t="s">
        <v>154</v>
      </c>
      <c r="E21" s="75" t="s">
        <v>95</v>
      </c>
      <c r="F21" s="75" t="s">
        <v>96</v>
      </c>
      <c r="G21" s="75" t="s">
        <v>124</v>
      </c>
      <c r="H21" s="75" t="s">
        <v>125</v>
      </c>
      <c r="I21" s="75" t="s">
        <v>155</v>
      </c>
      <c r="J21" s="75" t="s">
        <v>156</v>
      </c>
      <c r="K21" s="75" t="s">
        <v>157</v>
      </c>
      <c r="L21" s="75">
        <v>11.57</v>
      </c>
      <c r="M21" s="77" t="s">
        <v>102</v>
      </c>
    </row>
    <row r="22" spans="2:13" ht="15.75" x14ac:dyDescent="0.2">
      <c r="B22" s="76">
        <v>7616</v>
      </c>
      <c r="C22" s="75" t="s">
        <v>153</v>
      </c>
      <c r="D22" s="75" t="s">
        <v>154</v>
      </c>
      <c r="E22" s="75" t="s">
        <v>95</v>
      </c>
      <c r="F22" s="75" t="s">
        <v>103</v>
      </c>
      <c r="G22" s="75" t="s">
        <v>124</v>
      </c>
      <c r="H22" s="75" t="s">
        <v>125</v>
      </c>
      <c r="I22" s="75" t="s">
        <v>158</v>
      </c>
      <c r="J22" s="75" t="s">
        <v>159</v>
      </c>
      <c r="K22" s="75" t="s">
        <v>160</v>
      </c>
      <c r="L22" s="75">
        <v>9.5299999999999994</v>
      </c>
      <c r="M22" s="77" t="s">
        <v>102</v>
      </c>
    </row>
    <row r="23" spans="2:13" ht="15.75" x14ac:dyDescent="0.2">
      <c r="B23" s="76">
        <v>7616</v>
      </c>
      <c r="C23" s="75" t="s">
        <v>153</v>
      </c>
      <c r="D23" s="75" t="s">
        <v>154</v>
      </c>
      <c r="E23" s="75" t="s">
        <v>95</v>
      </c>
      <c r="F23" s="75" t="s">
        <v>132</v>
      </c>
      <c r="G23" s="75" t="s">
        <v>124</v>
      </c>
      <c r="H23" s="75" t="s">
        <v>125</v>
      </c>
      <c r="I23" s="75" t="s">
        <v>161</v>
      </c>
      <c r="J23" s="75" t="s">
        <v>162</v>
      </c>
      <c r="K23" s="75" t="s">
        <v>163</v>
      </c>
      <c r="L23" s="75">
        <v>12.15</v>
      </c>
      <c r="M23" s="77" t="s">
        <v>102</v>
      </c>
    </row>
    <row r="24" spans="2:13" ht="15.75" x14ac:dyDescent="0.2">
      <c r="B24" s="76">
        <v>7616</v>
      </c>
      <c r="C24" s="75" t="s">
        <v>153</v>
      </c>
      <c r="D24" s="75" t="s">
        <v>154</v>
      </c>
      <c r="E24" s="75" t="s">
        <v>95</v>
      </c>
      <c r="F24" s="75" t="s">
        <v>107</v>
      </c>
      <c r="G24" s="75" t="s">
        <v>124</v>
      </c>
      <c r="H24" s="75" t="s">
        <v>125</v>
      </c>
      <c r="I24" s="75" t="s">
        <v>164</v>
      </c>
      <c r="J24" s="75" t="s">
        <v>165</v>
      </c>
      <c r="K24" s="75" t="s">
        <v>166</v>
      </c>
      <c r="L24" s="75">
        <v>12.61</v>
      </c>
      <c r="M24" s="77" t="s">
        <v>102</v>
      </c>
    </row>
    <row r="25" spans="2:13" ht="15.75" x14ac:dyDescent="0.2">
      <c r="B25" s="76">
        <v>7616</v>
      </c>
      <c r="C25" s="75" t="s">
        <v>153</v>
      </c>
      <c r="D25" s="75" t="s">
        <v>154</v>
      </c>
      <c r="E25" s="75" t="s">
        <v>95</v>
      </c>
      <c r="F25" s="75" t="s">
        <v>111</v>
      </c>
      <c r="G25" s="75" t="s">
        <v>124</v>
      </c>
      <c r="H25" s="75" t="s">
        <v>125</v>
      </c>
      <c r="I25" s="75" t="s">
        <v>167</v>
      </c>
      <c r="J25" s="75" t="s">
        <v>168</v>
      </c>
      <c r="K25" s="75" t="s">
        <v>169</v>
      </c>
      <c r="L25" s="75">
        <v>5.31</v>
      </c>
      <c r="M25" s="77" t="s">
        <v>102</v>
      </c>
    </row>
    <row r="26" spans="2:13" ht="15.75" x14ac:dyDescent="0.2">
      <c r="B26" s="76">
        <v>7924</v>
      </c>
      <c r="C26" s="75" t="s">
        <v>170</v>
      </c>
      <c r="D26" s="75" t="s">
        <v>154</v>
      </c>
      <c r="E26" s="75" t="s">
        <v>95</v>
      </c>
      <c r="F26" s="75" t="s">
        <v>96</v>
      </c>
      <c r="G26" s="75" t="s">
        <v>124</v>
      </c>
      <c r="H26" s="75" t="s">
        <v>125</v>
      </c>
      <c r="I26" s="75" t="s">
        <v>171</v>
      </c>
      <c r="J26" s="75" t="s">
        <v>172</v>
      </c>
      <c r="K26" s="75" t="s">
        <v>173</v>
      </c>
      <c r="L26" s="75">
        <v>11.93</v>
      </c>
      <c r="M26" s="77" t="s">
        <v>102</v>
      </c>
    </row>
    <row r="27" spans="2:13" ht="15.75" x14ac:dyDescent="0.2">
      <c r="B27" s="76">
        <v>7924</v>
      </c>
      <c r="C27" s="75" t="s">
        <v>170</v>
      </c>
      <c r="D27" s="75" t="s">
        <v>154</v>
      </c>
      <c r="E27" s="75" t="s">
        <v>95</v>
      </c>
      <c r="F27" s="75" t="s">
        <v>132</v>
      </c>
      <c r="G27" s="75" t="s">
        <v>124</v>
      </c>
      <c r="H27" s="75" t="s">
        <v>125</v>
      </c>
      <c r="I27" s="75" t="s">
        <v>174</v>
      </c>
      <c r="J27" s="75" t="s">
        <v>175</v>
      </c>
      <c r="K27" s="75" t="s">
        <v>176</v>
      </c>
      <c r="L27" s="75">
        <v>9.5</v>
      </c>
      <c r="M27" s="77" t="s">
        <v>102</v>
      </c>
    </row>
    <row r="28" spans="2:13" ht="15.75" x14ac:dyDescent="0.2">
      <c r="B28" s="76">
        <v>7924</v>
      </c>
      <c r="C28" s="75" t="s">
        <v>170</v>
      </c>
      <c r="D28" s="75" t="s">
        <v>154</v>
      </c>
      <c r="E28" s="75" t="s">
        <v>95</v>
      </c>
      <c r="F28" s="75" t="s">
        <v>107</v>
      </c>
      <c r="G28" s="75" t="s">
        <v>124</v>
      </c>
      <c r="H28" s="75" t="s">
        <v>125</v>
      </c>
      <c r="I28" s="75" t="s">
        <v>177</v>
      </c>
      <c r="J28" s="75" t="s">
        <v>178</v>
      </c>
      <c r="K28" s="75" t="s">
        <v>179</v>
      </c>
      <c r="L28" s="75">
        <v>6.59</v>
      </c>
      <c r="M28" s="77" t="s">
        <v>102</v>
      </c>
    </row>
    <row r="29" spans="2:13" ht="15.75" x14ac:dyDescent="0.2">
      <c r="B29" s="76">
        <v>7924</v>
      </c>
      <c r="C29" s="75" t="s">
        <v>170</v>
      </c>
      <c r="D29" s="75" t="s">
        <v>154</v>
      </c>
      <c r="E29" s="75" t="s">
        <v>95</v>
      </c>
      <c r="F29" s="75" t="s">
        <v>111</v>
      </c>
      <c r="G29" s="75" t="s">
        <v>124</v>
      </c>
      <c r="H29" s="75" t="s">
        <v>125</v>
      </c>
      <c r="I29" s="75" t="s">
        <v>180</v>
      </c>
      <c r="J29" s="75" t="s">
        <v>181</v>
      </c>
      <c r="K29" s="75" t="s">
        <v>182</v>
      </c>
      <c r="L29" s="75">
        <v>4.63</v>
      </c>
      <c r="M29" s="77" t="s">
        <v>102</v>
      </c>
    </row>
    <row r="30" spans="2:13" ht="15.75" x14ac:dyDescent="0.2">
      <c r="B30" s="76">
        <v>7924</v>
      </c>
      <c r="C30" s="75" t="s">
        <v>170</v>
      </c>
      <c r="D30" s="75" t="s">
        <v>154</v>
      </c>
      <c r="E30" s="75" t="s">
        <v>95</v>
      </c>
      <c r="F30" s="75" t="s">
        <v>115</v>
      </c>
      <c r="G30" s="75" t="s">
        <v>124</v>
      </c>
      <c r="H30" s="75" t="s">
        <v>125</v>
      </c>
      <c r="I30" s="75" t="s">
        <v>183</v>
      </c>
      <c r="J30" s="75" t="s">
        <v>184</v>
      </c>
      <c r="K30" s="75" t="s">
        <v>185</v>
      </c>
      <c r="L30" s="75">
        <v>6.02</v>
      </c>
      <c r="M30" s="77" t="s">
        <v>102</v>
      </c>
    </row>
    <row r="31" spans="2:13" ht="15.75" x14ac:dyDescent="0.2">
      <c r="B31" s="76">
        <v>7963</v>
      </c>
      <c r="C31" s="75" t="s">
        <v>186</v>
      </c>
      <c r="D31" s="75" t="s">
        <v>94</v>
      </c>
      <c r="E31" s="75" t="s">
        <v>95</v>
      </c>
      <c r="F31" s="75" t="s">
        <v>96</v>
      </c>
      <c r="G31" s="75" t="s">
        <v>187</v>
      </c>
      <c r="H31" s="75" t="s">
        <v>188</v>
      </c>
      <c r="I31" s="75" t="s">
        <v>189</v>
      </c>
      <c r="J31" s="75" t="s">
        <v>190</v>
      </c>
      <c r="K31" s="75" t="s">
        <v>191</v>
      </c>
      <c r="L31" s="75">
        <v>8.3800000000000008</v>
      </c>
      <c r="M31" s="77" t="s">
        <v>102</v>
      </c>
    </row>
    <row r="32" spans="2:13" ht="15.75" x14ac:dyDescent="0.2">
      <c r="B32" s="76">
        <v>7963</v>
      </c>
      <c r="C32" s="75" t="s">
        <v>186</v>
      </c>
      <c r="D32" s="75" t="s">
        <v>94</v>
      </c>
      <c r="E32" s="75" t="s">
        <v>95</v>
      </c>
      <c r="F32" s="75" t="s">
        <v>103</v>
      </c>
      <c r="G32" s="75" t="s">
        <v>187</v>
      </c>
      <c r="H32" s="75" t="s">
        <v>188</v>
      </c>
      <c r="I32" s="75" t="s">
        <v>192</v>
      </c>
      <c r="J32" s="75" t="s">
        <v>193</v>
      </c>
      <c r="K32" s="75" t="s">
        <v>194</v>
      </c>
      <c r="L32" s="75">
        <v>8.44</v>
      </c>
      <c r="M32" s="77" t="s">
        <v>102</v>
      </c>
    </row>
    <row r="33" spans="2:13" ht="15.75" x14ac:dyDescent="0.2">
      <c r="B33" s="76">
        <v>7963</v>
      </c>
      <c r="C33" s="75" t="s">
        <v>186</v>
      </c>
      <c r="D33" s="75" t="s">
        <v>94</v>
      </c>
      <c r="E33" s="75" t="s">
        <v>95</v>
      </c>
      <c r="F33" s="75" t="s">
        <v>132</v>
      </c>
      <c r="G33" s="75" t="s">
        <v>187</v>
      </c>
      <c r="H33" s="75" t="s">
        <v>188</v>
      </c>
      <c r="I33" s="75" t="s">
        <v>195</v>
      </c>
      <c r="J33" s="75" t="s">
        <v>196</v>
      </c>
      <c r="K33" s="75" t="s">
        <v>197</v>
      </c>
      <c r="L33" s="75">
        <v>7.17</v>
      </c>
      <c r="M33" s="77" t="s">
        <v>102</v>
      </c>
    </row>
    <row r="34" spans="2:13" x14ac:dyDescent="0.2">
      <c r="B34" s="76">
        <v>7963</v>
      </c>
      <c r="C34" s="75" t="s">
        <v>186</v>
      </c>
      <c r="D34" s="75" t="s">
        <v>94</v>
      </c>
      <c r="E34" s="75" t="s">
        <v>95</v>
      </c>
      <c r="F34" s="75" t="s">
        <v>107</v>
      </c>
      <c r="G34" s="75" t="s">
        <v>187</v>
      </c>
      <c r="H34" s="75" t="s">
        <v>188</v>
      </c>
      <c r="I34" s="75" t="s">
        <v>198</v>
      </c>
      <c r="J34" s="75" t="s">
        <v>199</v>
      </c>
      <c r="K34" s="75" t="s">
        <v>200</v>
      </c>
      <c r="L34" s="75">
        <v>8.2100000000000009</v>
      </c>
      <c r="M34" s="78" t="s">
        <v>201</v>
      </c>
    </row>
    <row r="35" spans="2:13" ht="15.75" x14ac:dyDescent="0.2">
      <c r="B35" s="76">
        <v>7963</v>
      </c>
      <c r="C35" s="75" t="s">
        <v>186</v>
      </c>
      <c r="D35" s="75" t="s">
        <v>94</v>
      </c>
      <c r="E35" s="75" t="s">
        <v>95</v>
      </c>
      <c r="F35" s="75" t="s">
        <v>119</v>
      </c>
      <c r="G35" s="75" t="s">
        <v>187</v>
      </c>
      <c r="H35" s="75" t="s">
        <v>188</v>
      </c>
      <c r="I35" s="75" t="s">
        <v>202</v>
      </c>
      <c r="J35" s="75" t="s">
        <v>203</v>
      </c>
      <c r="K35" s="75" t="s">
        <v>204</v>
      </c>
      <c r="L35" s="75">
        <v>8.9</v>
      </c>
      <c r="M35" s="77" t="s">
        <v>102</v>
      </c>
    </row>
    <row r="36" spans="2:13" ht="15.75" x14ac:dyDescent="0.2">
      <c r="B36" s="76">
        <v>8094</v>
      </c>
      <c r="C36" s="75" t="s">
        <v>205</v>
      </c>
      <c r="D36" s="75" t="s">
        <v>94</v>
      </c>
      <c r="E36" s="75" t="s">
        <v>95</v>
      </c>
      <c r="F36" s="75" t="s">
        <v>96</v>
      </c>
      <c r="G36" s="75" t="s">
        <v>124</v>
      </c>
      <c r="H36" s="75" t="s">
        <v>125</v>
      </c>
      <c r="I36" s="75" t="s">
        <v>206</v>
      </c>
      <c r="J36" s="75" t="s">
        <v>207</v>
      </c>
      <c r="K36" s="75" t="s">
        <v>131</v>
      </c>
      <c r="L36" s="75">
        <v>8.0299999999999994</v>
      </c>
      <c r="M36" s="77" t="s">
        <v>102</v>
      </c>
    </row>
    <row r="37" spans="2:13" ht="15.75" x14ac:dyDescent="0.2">
      <c r="B37" s="76">
        <v>8094</v>
      </c>
      <c r="C37" s="75" t="s">
        <v>205</v>
      </c>
      <c r="D37" s="75" t="s">
        <v>94</v>
      </c>
      <c r="E37" s="75" t="s">
        <v>95</v>
      </c>
      <c r="F37" s="75" t="s">
        <v>132</v>
      </c>
      <c r="G37" s="75" t="s">
        <v>124</v>
      </c>
      <c r="H37" s="75" t="s">
        <v>125</v>
      </c>
      <c r="I37" s="75" t="s">
        <v>208</v>
      </c>
      <c r="J37" s="75" t="s">
        <v>209</v>
      </c>
      <c r="K37" s="75" t="s">
        <v>210</v>
      </c>
      <c r="L37" s="75">
        <v>8</v>
      </c>
      <c r="M37" s="77" t="s">
        <v>102</v>
      </c>
    </row>
    <row r="38" spans="2:13" ht="15.75" x14ac:dyDescent="0.2">
      <c r="B38" s="76">
        <v>8094</v>
      </c>
      <c r="C38" s="75" t="s">
        <v>205</v>
      </c>
      <c r="D38" s="75" t="s">
        <v>94</v>
      </c>
      <c r="E38" s="75" t="s">
        <v>95</v>
      </c>
      <c r="F38" s="75" t="s">
        <v>107</v>
      </c>
      <c r="G38" s="75" t="s">
        <v>124</v>
      </c>
      <c r="H38" s="75" t="s">
        <v>125</v>
      </c>
      <c r="I38" s="75" t="s">
        <v>211</v>
      </c>
      <c r="J38" s="75" t="s">
        <v>212</v>
      </c>
      <c r="K38" s="75" t="s">
        <v>213</v>
      </c>
      <c r="L38" s="75">
        <v>7.98</v>
      </c>
      <c r="M38" s="77" t="s">
        <v>102</v>
      </c>
    </row>
    <row r="39" spans="2:13" ht="15.75" x14ac:dyDescent="0.2">
      <c r="B39" s="76">
        <v>8094</v>
      </c>
      <c r="C39" s="75" t="s">
        <v>205</v>
      </c>
      <c r="D39" s="75" t="s">
        <v>94</v>
      </c>
      <c r="E39" s="75" t="s">
        <v>95</v>
      </c>
      <c r="F39" s="75" t="s">
        <v>115</v>
      </c>
      <c r="G39" s="75" t="s">
        <v>124</v>
      </c>
      <c r="H39" s="75" t="s">
        <v>125</v>
      </c>
      <c r="I39" s="75" t="s">
        <v>214</v>
      </c>
      <c r="J39" s="75" t="s">
        <v>215</v>
      </c>
      <c r="K39" s="75" t="s">
        <v>131</v>
      </c>
      <c r="L39" s="75">
        <v>8.0299999999999994</v>
      </c>
      <c r="M39" s="77" t="s">
        <v>102</v>
      </c>
    </row>
    <row r="40" spans="2:13" ht="15.75" x14ac:dyDescent="0.2">
      <c r="B40" s="76">
        <v>8094</v>
      </c>
      <c r="C40" s="75" t="s">
        <v>205</v>
      </c>
      <c r="D40" s="75" t="s">
        <v>94</v>
      </c>
      <c r="E40" s="75" t="s">
        <v>95</v>
      </c>
      <c r="F40" s="75" t="s">
        <v>119</v>
      </c>
      <c r="G40" s="75" t="s">
        <v>124</v>
      </c>
      <c r="H40" s="75" t="s">
        <v>125</v>
      </c>
      <c r="I40" s="75" t="s">
        <v>216</v>
      </c>
      <c r="J40" s="75" t="s">
        <v>217</v>
      </c>
      <c r="K40" s="75" t="s">
        <v>218</v>
      </c>
      <c r="L40" s="75">
        <v>8.1300000000000008</v>
      </c>
      <c r="M40" s="77" t="s">
        <v>102</v>
      </c>
    </row>
    <row r="41" spans="2:13" ht="15.75" x14ac:dyDescent="0.2">
      <c r="B41" s="76">
        <v>8329</v>
      </c>
      <c r="C41" s="75" t="s">
        <v>219</v>
      </c>
      <c r="D41" s="75" t="s">
        <v>94</v>
      </c>
      <c r="E41" s="75" t="s">
        <v>95</v>
      </c>
      <c r="F41" s="75" t="s">
        <v>96</v>
      </c>
      <c r="G41" s="75" t="s">
        <v>124</v>
      </c>
      <c r="H41" s="75" t="s">
        <v>125</v>
      </c>
      <c r="I41" s="75" t="s">
        <v>220</v>
      </c>
      <c r="J41" s="75" t="s">
        <v>221</v>
      </c>
      <c r="K41" s="75" t="s">
        <v>222</v>
      </c>
      <c r="L41" s="75">
        <v>9.19</v>
      </c>
      <c r="M41" s="77" t="s">
        <v>102</v>
      </c>
    </row>
    <row r="42" spans="2:13" ht="15.75" x14ac:dyDescent="0.2">
      <c r="B42" s="76">
        <v>8329</v>
      </c>
      <c r="C42" s="75" t="s">
        <v>219</v>
      </c>
      <c r="D42" s="75" t="s">
        <v>94</v>
      </c>
      <c r="E42" s="75" t="s">
        <v>95</v>
      </c>
      <c r="F42" s="75" t="s">
        <v>132</v>
      </c>
      <c r="G42" s="75" t="s">
        <v>124</v>
      </c>
      <c r="H42" s="75" t="s">
        <v>125</v>
      </c>
      <c r="I42" s="75" t="s">
        <v>223</v>
      </c>
      <c r="J42" s="75" t="s">
        <v>224</v>
      </c>
      <c r="K42" s="75" t="s">
        <v>225</v>
      </c>
      <c r="L42" s="75">
        <v>9.35</v>
      </c>
      <c r="M42" s="77" t="s">
        <v>102</v>
      </c>
    </row>
    <row r="43" spans="2:13" ht="15.75" x14ac:dyDescent="0.2">
      <c r="B43" s="76">
        <v>8329</v>
      </c>
      <c r="C43" s="75" t="s">
        <v>219</v>
      </c>
      <c r="D43" s="75" t="s">
        <v>94</v>
      </c>
      <c r="E43" s="75" t="s">
        <v>95</v>
      </c>
      <c r="F43" s="75" t="s">
        <v>107</v>
      </c>
      <c r="G43" s="75" t="s">
        <v>124</v>
      </c>
      <c r="H43" s="75" t="s">
        <v>125</v>
      </c>
      <c r="I43" s="75" t="s">
        <v>226</v>
      </c>
      <c r="J43" s="75" t="s">
        <v>227</v>
      </c>
      <c r="K43" s="75" t="s">
        <v>228</v>
      </c>
      <c r="L43" s="75">
        <v>8.7100000000000009</v>
      </c>
      <c r="M43" s="77" t="s">
        <v>102</v>
      </c>
    </row>
    <row r="44" spans="2:13" ht="15.75" x14ac:dyDescent="0.2">
      <c r="B44" s="76">
        <v>8329</v>
      </c>
      <c r="C44" s="75" t="s">
        <v>219</v>
      </c>
      <c r="D44" s="75" t="s">
        <v>94</v>
      </c>
      <c r="E44" s="75" t="s">
        <v>95</v>
      </c>
      <c r="F44" s="75" t="s">
        <v>111</v>
      </c>
      <c r="G44" s="75" t="s">
        <v>124</v>
      </c>
      <c r="H44" s="75" t="s">
        <v>125</v>
      </c>
      <c r="I44" s="75" t="s">
        <v>229</v>
      </c>
      <c r="J44" s="75" t="s">
        <v>230</v>
      </c>
      <c r="K44" s="75" t="s">
        <v>231</v>
      </c>
      <c r="L44" s="75">
        <v>8.7200000000000006</v>
      </c>
      <c r="M44" s="77" t="s">
        <v>102</v>
      </c>
    </row>
    <row r="45" spans="2:13" ht="15.75" x14ac:dyDescent="0.2">
      <c r="B45" s="76">
        <v>8399</v>
      </c>
      <c r="C45" s="75" t="s">
        <v>232</v>
      </c>
      <c r="D45" s="75" t="s">
        <v>139</v>
      </c>
      <c r="E45" s="75" t="s">
        <v>95</v>
      </c>
      <c r="F45" s="75" t="s">
        <v>96</v>
      </c>
      <c r="G45" s="75" t="s">
        <v>124</v>
      </c>
      <c r="H45" s="75" t="s">
        <v>125</v>
      </c>
      <c r="I45" s="75" t="s">
        <v>233</v>
      </c>
      <c r="J45" s="75" t="s">
        <v>234</v>
      </c>
      <c r="K45" s="75" t="s">
        <v>235</v>
      </c>
      <c r="L45" s="75">
        <v>6.31</v>
      </c>
      <c r="M45" s="77" t="s">
        <v>102</v>
      </c>
    </row>
    <row r="46" spans="2:13" ht="15.75" x14ac:dyDescent="0.2">
      <c r="B46" s="76">
        <v>8399</v>
      </c>
      <c r="C46" s="75" t="s">
        <v>232</v>
      </c>
      <c r="D46" s="75" t="s">
        <v>139</v>
      </c>
      <c r="E46" s="75" t="s">
        <v>95</v>
      </c>
      <c r="F46" s="75" t="s">
        <v>111</v>
      </c>
      <c r="G46" s="75" t="s">
        <v>124</v>
      </c>
      <c r="H46" s="75" t="s">
        <v>125</v>
      </c>
      <c r="I46" s="75" t="s">
        <v>236</v>
      </c>
      <c r="J46" s="75" t="s">
        <v>237</v>
      </c>
      <c r="K46" s="75" t="s">
        <v>238</v>
      </c>
      <c r="L46" s="75">
        <v>4.4000000000000004</v>
      </c>
      <c r="M46" s="77" t="s">
        <v>102</v>
      </c>
    </row>
    <row r="47" spans="2:13" ht="15.75" x14ac:dyDescent="0.2">
      <c r="B47" s="76">
        <v>8399</v>
      </c>
      <c r="C47" s="75" t="s">
        <v>232</v>
      </c>
      <c r="D47" s="75" t="s">
        <v>139</v>
      </c>
      <c r="E47" s="75" t="s">
        <v>95</v>
      </c>
      <c r="F47" s="75" t="s">
        <v>115</v>
      </c>
      <c r="G47" s="75" t="s">
        <v>124</v>
      </c>
      <c r="H47" s="75" t="s">
        <v>125</v>
      </c>
      <c r="I47" s="75" t="s">
        <v>239</v>
      </c>
      <c r="J47" s="75" t="s">
        <v>240</v>
      </c>
      <c r="K47" s="75" t="s">
        <v>241</v>
      </c>
      <c r="L47" s="75">
        <v>5.53</v>
      </c>
      <c r="M47" s="77" t="s">
        <v>102</v>
      </c>
    </row>
    <row r="48" spans="2:13" ht="15.75" x14ac:dyDescent="0.2">
      <c r="B48" s="76">
        <v>8399</v>
      </c>
      <c r="C48" s="75" t="s">
        <v>232</v>
      </c>
      <c r="D48" s="75" t="s">
        <v>139</v>
      </c>
      <c r="E48" s="75" t="s">
        <v>95</v>
      </c>
      <c r="F48" s="75" t="s">
        <v>119</v>
      </c>
      <c r="G48" s="75" t="s">
        <v>124</v>
      </c>
      <c r="H48" s="75" t="s">
        <v>125</v>
      </c>
      <c r="I48" s="75" t="s">
        <v>242</v>
      </c>
      <c r="J48" s="75" t="s">
        <v>243</v>
      </c>
      <c r="K48" s="75" t="s">
        <v>244</v>
      </c>
      <c r="L48" s="75">
        <v>4.99</v>
      </c>
      <c r="M48" s="77" t="s">
        <v>102</v>
      </c>
    </row>
    <row r="49" spans="2:13" ht="15.75" x14ac:dyDescent="0.2">
      <c r="B49" s="76">
        <v>8624</v>
      </c>
      <c r="C49" s="75" t="s">
        <v>245</v>
      </c>
      <c r="D49" s="75" t="s">
        <v>154</v>
      </c>
      <c r="E49" s="75" t="s">
        <v>95</v>
      </c>
      <c r="F49" s="75" t="s">
        <v>96</v>
      </c>
      <c r="G49" s="75" t="s">
        <v>124</v>
      </c>
      <c r="H49" s="75" t="s">
        <v>125</v>
      </c>
      <c r="I49" s="75" t="s">
        <v>246</v>
      </c>
      <c r="J49" s="75" t="s">
        <v>247</v>
      </c>
      <c r="K49" s="75" t="s">
        <v>248</v>
      </c>
      <c r="L49" s="75">
        <v>11.18</v>
      </c>
      <c r="M49" s="77" t="s">
        <v>102</v>
      </c>
    </row>
    <row r="50" spans="2:13" ht="15.75" x14ac:dyDescent="0.2">
      <c r="B50" s="76">
        <v>8624</v>
      </c>
      <c r="C50" s="75" t="s">
        <v>245</v>
      </c>
      <c r="D50" s="75" t="s">
        <v>154</v>
      </c>
      <c r="E50" s="75" t="s">
        <v>95</v>
      </c>
      <c r="F50" s="75" t="s">
        <v>103</v>
      </c>
      <c r="G50" s="75" t="s">
        <v>124</v>
      </c>
      <c r="H50" s="75" t="s">
        <v>125</v>
      </c>
      <c r="I50" s="75" t="s">
        <v>249</v>
      </c>
      <c r="J50" s="75" t="s">
        <v>250</v>
      </c>
      <c r="K50" s="75" t="s">
        <v>251</v>
      </c>
      <c r="L50" s="75">
        <v>22.99</v>
      </c>
      <c r="M50" s="77" t="s">
        <v>102</v>
      </c>
    </row>
    <row r="51" spans="2:13" ht="15.75" x14ac:dyDescent="0.2">
      <c r="B51" s="76">
        <v>8624</v>
      </c>
      <c r="C51" s="75" t="s">
        <v>245</v>
      </c>
      <c r="D51" s="75" t="s">
        <v>154</v>
      </c>
      <c r="E51" s="75" t="s">
        <v>95</v>
      </c>
      <c r="F51" s="75" t="s">
        <v>107</v>
      </c>
      <c r="G51" s="75" t="s">
        <v>124</v>
      </c>
      <c r="H51" s="75" t="s">
        <v>125</v>
      </c>
      <c r="I51" s="75" t="s">
        <v>252</v>
      </c>
      <c r="J51" s="75" t="s">
        <v>253</v>
      </c>
      <c r="K51" s="75" t="s">
        <v>254</v>
      </c>
      <c r="L51" s="75">
        <v>7.73</v>
      </c>
      <c r="M51" s="77" t="s">
        <v>102</v>
      </c>
    </row>
    <row r="52" spans="2:13" ht="15.75" x14ac:dyDescent="0.2">
      <c r="B52" s="76">
        <v>8624</v>
      </c>
      <c r="C52" s="75" t="s">
        <v>245</v>
      </c>
      <c r="D52" s="75" t="s">
        <v>154</v>
      </c>
      <c r="E52" s="75" t="s">
        <v>95</v>
      </c>
      <c r="F52" s="75" t="s">
        <v>111</v>
      </c>
      <c r="G52" s="75" t="s">
        <v>124</v>
      </c>
      <c r="H52" s="75" t="s">
        <v>125</v>
      </c>
      <c r="I52" s="75" t="s">
        <v>255</v>
      </c>
      <c r="J52" s="75" t="s">
        <v>256</v>
      </c>
      <c r="K52" s="75" t="s">
        <v>257</v>
      </c>
      <c r="L52" s="75">
        <v>22.95</v>
      </c>
      <c r="M52" s="77" t="s">
        <v>102</v>
      </c>
    </row>
    <row r="53" spans="2:13" ht="15.75" x14ac:dyDescent="0.2">
      <c r="B53" s="76">
        <v>8624</v>
      </c>
      <c r="C53" s="75" t="s">
        <v>245</v>
      </c>
      <c r="D53" s="75" t="s">
        <v>154</v>
      </c>
      <c r="E53" s="75" t="s">
        <v>95</v>
      </c>
      <c r="F53" s="75" t="s">
        <v>115</v>
      </c>
      <c r="G53" s="75" t="s">
        <v>124</v>
      </c>
      <c r="H53" s="75" t="s">
        <v>125</v>
      </c>
      <c r="I53" s="75" t="s">
        <v>258</v>
      </c>
      <c r="J53" s="75" t="s">
        <v>259</v>
      </c>
      <c r="K53" s="75" t="s">
        <v>260</v>
      </c>
      <c r="L53" s="75">
        <v>5.66</v>
      </c>
      <c r="M53" s="77" t="s">
        <v>102</v>
      </c>
    </row>
    <row r="54" spans="2:13" ht="15.75" x14ac:dyDescent="0.2">
      <c r="B54" s="76">
        <v>8809</v>
      </c>
      <c r="C54" s="75" t="s">
        <v>261</v>
      </c>
      <c r="D54" s="75" t="s">
        <v>94</v>
      </c>
      <c r="E54" s="75" t="s">
        <v>95</v>
      </c>
      <c r="F54" s="75" t="s">
        <v>96</v>
      </c>
      <c r="G54" s="75" t="s">
        <v>124</v>
      </c>
      <c r="H54" s="75" t="s">
        <v>125</v>
      </c>
      <c r="I54" s="75" t="s">
        <v>262</v>
      </c>
      <c r="J54" s="75" t="s">
        <v>263</v>
      </c>
      <c r="K54" s="75"/>
      <c r="L54" s="75">
        <v>0</v>
      </c>
      <c r="M54" s="77" t="s">
        <v>102</v>
      </c>
    </row>
    <row r="55" spans="2:13" ht="15.75" x14ac:dyDescent="0.2">
      <c r="B55" s="76">
        <v>8809</v>
      </c>
      <c r="C55" s="75" t="s">
        <v>261</v>
      </c>
      <c r="D55" s="75" t="s">
        <v>94</v>
      </c>
      <c r="E55" s="75" t="s">
        <v>95</v>
      </c>
      <c r="F55" s="75" t="s">
        <v>132</v>
      </c>
      <c r="G55" s="75" t="s">
        <v>124</v>
      </c>
      <c r="H55" s="75" t="s">
        <v>125</v>
      </c>
      <c r="I55" s="75" t="s">
        <v>264</v>
      </c>
      <c r="J55" s="75" t="s">
        <v>265</v>
      </c>
      <c r="K55" s="75" t="s">
        <v>266</v>
      </c>
      <c r="L55" s="75">
        <v>3.23</v>
      </c>
      <c r="M55" s="77" t="s">
        <v>102</v>
      </c>
    </row>
    <row r="56" spans="2:13" ht="15.75" x14ac:dyDescent="0.2">
      <c r="B56" s="76">
        <v>8809</v>
      </c>
      <c r="C56" s="75" t="s">
        <v>261</v>
      </c>
      <c r="D56" s="75" t="s">
        <v>94</v>
      </c>
      <c r="E56" s="75" t="s">
        <v>95</v>
      </c>
      <c r="F56" s="75" t="s">
        <v>111</v>
      </c>
      <c r="G56" s="75" t="s">
        <v>124</v>
      </c>
      <c r="H56" s="75" t="s">
        <v>125</v>
      </c>
      <c r="I56" s="75" t="s">
        <v>267</v>
      </c>
      <c r="J56" s="75" t="s">
        <v>268</v>
      </c>
      <c r="K56" s="75" t="s">
        <v>269</v>
      </c>
      <c r="L56" s="75">
        <v>2.81</v>
      </c>
      <c r="M56" s="77" t="s">
        <v>102</v>
      </c>
    </row>
    <row r="57" spans="2:13" ht="15.75" x14ac:dyDescent="0.2">
      <c r="B57" s="76">
        <v>8809</v>
      </c>
      <c r="C57" s="75" t="s">
        <v>261</v>
      </c>
      <c r="D57" s="75" t="s">
        <v>94</v>
      </c>
      <c r="E57" s="75" t="s">
        <v>95</v>
      </c>
      <c r="F57" s="75" t="s">
        <v>115</v>
      </c>
      <c r="G57" s="75" t="s">
        <v>124</v>
      </c>
      <c r="H57" s="75" t="s">
        <v>125</v>
      </c>
      <c r="I57" s="75" t="s">
        <v>270</v>
      </c>
      <c r="J57" s="75" t="s">
        <v>271</v>
      </c>
      <c r="K57" s="75" t="s">
        <v>272</v>
      </c>
      <c r="L57" s="75">
        <v>2.79</v>
      </c>
      <c r="M57" s="77" t="s">
        <v>102</v>
      </c>
    </row>
    <row r="58" spans="2:13" ht="15.75" x14ac:dyDescent="0.2">
      <c r="B58" s="76">
        <v>8809</v>
      </c>
      <c r="C58" s="75" t="s">
        <v>261</v>
      </c>
      <c r="D58" s="75" t="s">
        <v>94</v>
      </c>
      <c r="E58" s="75" t="s">
        <v>95</v>
      </c>
      <c r="F58" s="75" t="s">
        <v>119</v>
      </c>
      <c r="G58" s="75" t="s">
        <v>124</v>
      </c>
      <c r="H58" s="75" t="s">
        <v>125</v>
      </c>
      <c r="I58" s="75" t="s">
        <v>273</v>
      </c>
      <c r="J58" s="75" t="s">
        <v>274</v>
      </c>
      <c r="K58" s="75" t="s">
        <v>275</v>
      </c>
      <c r="L58" s="75">
        <v>4.17</v>
      </c>
      <c r="M58" s="77" t="s">
        <v>102</v>
      </c>
    </row>
    <row r="59" spans="2:13" ht="15.75" x14ac:dyDescent="0.2">
      <c r="B59" s="76">
        <v>8837</v>
      </c>
      <c r="C59" s="75" t="s">
        <v>276</v>
      </c>
      <c r="D59" s="75" t="s">
        <v>94</v>
      </c>
      <c r="E59" s="75" t="s">
        <v>95</v>
      </c>
      <c r="F59" s="75" t="s">
        <v>96</v>
      </c>
      <c r="G59" s="75" t="s">
        <v>124</v>
      </c>
      <c r="H59" s="75" t="s">
        <v>125</v>
      </c>
      <c r="I59" s="75" t="s">
        <v>277</v>
      </c>
      <c r="J59" s="75" t="s">
        <v>278</v>
      </c>
      <c r="K59" s="75" t="s">
        <v>279</v>
      </c>
      <c r="L59" s="75">
        <v>8.61</v>
      </c>
      <c r="M59" s="77" t="s">
        <v>102</v>
      </c>
    </row>
    <row r="60" spans="2:13" ht="15.75" x14ac:dyDescent="0.2">
      <c r="B60" s="76">
        <v>8837</v>
      </c>
      <c r="C60" s="75" t="s">
        <v>276</v>
      </c>
      <c r="D60" s="75" t="s">
        <v>94</v>
      </c>
      <c r="E60" s="75" t="s">
        <v>95</v>
      </c>
      <c r="F60" s="75" t="s">
        <v>103</v>
      </c>
      <c r="G60" s="75" t="s">
        <v>124</v>
      </c>
      <c r="H60" s="75" t="s">
        <v>125</v>
      </c>
      <c r="I60" s="75" t="s">
        <v>280</v>
      </c>
      <c r="J60" s="75" t="s">
        <v>281</v>
      </c>
      <c r="K60" s="75" t="s">
        <v>282</v>
      </c>
      <c r="L60" s="75">
        <v>3.12</v>
      </c>
      <c r="M60" s="77" t="s">
        <v>102</v>
      </c>
    </row>
    <row r="61" spans="2:13" ht="15.75" x14ac:dyDescent="0.2">
      <c r="B61" s="76">
        <v>8837</v>
      </c>
      <c r="C61" s="75" t="s">
        <v>276</v>
      </c>
      <c r="D61" s="75" t="s">
        <v>94</v>
      </c>
      <c r="E61" s="75" t="s">
        <v>95</v>
      </c>
      <c r="F61" s="75" t="s">
        <v>107</v>
      </c>
      <c r="G61" s="75" t="s">
        <v>124</v>
      </c>
      <c r="H61" s="75" t="s">
        <v>125</v>
      </c>
      <c r="I61" s="75" t="s">
        <v>283</v>
      </c>
      <c r="J61" s="75" t="s">
        <v>284</v>
      </c>
      <c r="K61" s="75" t="s">
        <v>285</v>
      </c>
      <c r="L61" s="75">
        <v>7.22</v>
      </c>
      <c r="M61" s="77" t="s">
        <v>102</v>
      </c>
    </row>
    <row r="62" spans="2:13" ht="15.75" x14ac:dyDescent="0.2">
      <c r="B62" s="76">
        <v>8837</v>
      </c>
      <c r="C62" s="75" t="s">
        <v>276</v>
      </c>
      <c r="D62" s="75" t="s">
        <v>94</v>
      </c>
      <c r="E62" s="75" t="s">
        <v>95</v>
      </c>
      <c r="F62" s="75" t="s">
        <v>111</v>
      </c>
      <c r="G62" s="75" t="s">
        <v>124</v>
      </c>
      <c r="H62" s="75" t="s">
        <v>125</v>
      </c>
      <c r="I62" s="75" t="s">
        <v>286</v>
      </c>
      <c r="J62" s="75" t="s">
        <v>287</v>
      </c>
      <c r="K62" s="75" t="s">
        <v>288</v>
      </c>
      <c r="L62" s="75">
        <v>8.07</v>
      </c>
      <c r="M62" s="77" t="s">
        <v>102</v>
      </c>
    </row>
    <row r="63" spans="2:13" ht="15.75" x14ac:dyDescent="0.2">
      <c r="B63" s="76">
        <v>8837</v>
      </c>
      <c r="C63" s="75" t="s">
        <v>276</v>
      </c>
      <c r="D63" s="75" t="s">
        <v>94</v>
      </c>
      <c r="E63" s="75" t="s">
        <v>95</v>
      </c>
      <c r="F63" s="75" t="s">
        <v>119</v>
      </c>
      <c r="G63" s="75" t="s">
        <v>124</v>
      </c>
      <c r="H63" s="75" t="s">
        <v>125</v>
      </c>
      <c r="I63" s="75" t="s">
        <v>289</v>
      </c>
      <c r="J63" s="75" t="s">
        <v>290</v>
      </c>
      <c r="K63" s="75" t="s">
        <v>291</v>
      </c>
      <c r="L63" s="75">
        <v>8.15</v>
      </c>
      <c r="M63" s="77" t="s">
        <v>102</v>
      </c>
    </row>
    <row r="64" spans="2:13" ht="15.75" x14ac:dyDescent="0.2">
      <c r="B64" s="76">
        <v>8975</v>
      </c>
      <c r="C64" s="75" t="s">
        <v>292</v>
      </c>
      <c r="D64" s="75" t="s">
        <v>94</v>
      </c>
      <c r="E64" s="75" t="s">
        <v>95</v>
      </c>
      <c r="F64" s="75" t="s">
        <v>96</v>
      </c>
      <c r="G64" s="75" t="s">
        <v>124</v>
      </c>
      <c r="H64" s="75" t="s">
        <v>125</v>
      </c>
      <c r="I64" s="75" t="s">
        <v>293</v>
      </c>
      <c r="J64" s="75" t="s">
        <v>294</v>
      </c>
      <c r="K64" s="75" t="s">
        <v>295</v>
      </c>
      <c r="L64" s="75">
        <v>4.93</v>
      </c>
      <c r="M64" s="77" t="s">
        <v>102</v>
      </c>
    </row>
    <row r="65" spans="2:13" ht="15.75" x14ac:dyDescent="0.2">
      <c r="B65" s="76">
        <v>8975</v>
      </c>
      <c r="C65" s="75" t="s">
        <v>292</v>
      </c>
      <c r="D65" s="75" t="s">
        <v>94</v>
      </c>
      <c r="E65" s="75" t="s">
        <v>95</v>
      </c>
      <c r="F65" s="75" t="s">
        <v>103</v>
      </c>
      <c r="G65" s="75" t="s">
        <v>124</v>
      </c>
      <c r="H65" s="75" t="s">
        <v>125</v>
      </c>
      <c r="I65" s="75" t="s">
        <v>296</v>
      </c>
      <c r="J65" s="75" t="s">
        <v>297</v>
      </c>
      <c r="K65" s="75" t="s">
        <v>298</v>
      </c>
      <c r="L65" s="75">
        <v>5.01</v>
      </c>
      <c r="M65" s="77" t="s">
        <v>102</v>
      </c>
    </row>
    <row r="66" spans="2:13" ht="15.75" x14ac:dyDescent="0.2">
      <c r="B66" s="76">
        <v>8975</v>
      </c>
      <c r="C66" s="75" t="s">
        <v>292</v>
      </c>
      <c r="D66" s="75" t="s">
        <v>94</v>
      </c>
      <c r="E66" s="75" t="s">
        <v>95</v>
      </c>
      <c r="F66" s="75" t="s">
        <v>132</v>
      </c>
      <c r="G66" s="75" t="s">
        <v>124</v>
      </c>
      <c r="H66" s="75" t="s">
        <v>125</v>
      </c>
      <c r="I66" s="75" t="s">
        <v>299</v>
      </c>
      <c r="J66" s="75" t="s">
        <v>300</v>
      </c>
      <c r="K66" s="75" t="s">
        <v>301</v>
      </c>
      <c r="L66" s="75">
        <v>6.08</v>
      </c>
      <c r="M66" s="77" t="s">
        <v>102</v>
      </c>
    </row>
    <row r="67" spans="2:13" ht="15.75" x14ac:dyDescent="0.2">
      <c r="B67" s="76">
        <v>8975</v>
      </c>
      <c r="C67" s="75" t="s">
        <v>292</v>
      </c>
      <c r="D67" s="75" t="s">
        <v>94</v>
      </c>
      <c r="E67" s="75" t="s">
        <v>95</v>
      </c>
      <c r="F67" s="75" t="s">
        <v>107</v>
      </c>
      <c r="G67" s="75" t="s">
        <v>124</v>
      </c>
      <c r="H67" s="75" t="s">
        <v>125</v>
      </c>
      <c r="I67" s="75" t="s">
        <v>302</v>
      </c>
      <c r="J67" s="75" t="s">
        <v>303</v>
      </c>
      <c r="K67" s="75" t="s">
        <v>304</v>
      </c>
      <c r="L67" s="75">
        <v>5.1100000000000003</v>
      </c>
      <c r="M67" s="77" t="s">
        <v>102</v>
      </c>
    </row>
    <row r="68" spans="2:13" ht="15.75" x14ac:dyDescent="0.2">
      <c r="B68" s="76">
        <v>8975</v>
      </c>
      <c r="C68" s="75" t="s">
        <v>292</v>
      </c>
      <c r="D68" s="75" t="s">
        <v>94</v>
      </c>
      <c r="E68" s="75" t="s">
        <v>95</v>
      </c>
      <c r="F68" s="75" t="s">
        <v>111</v>
      </c>
      <c r="G68" s="75" t="s">
        <v>124</v>
      </c>
      <c r="H68" s="75" t="s">
        <v>125</v>
      </c>
      <c r="I68" s="75" t="s">
        <v>305</v>
      </c>
      <c r="J68" s="75" t="s">
        <v>306</v>
      </c>
      <c r="K68" s="75" t="s">
        <v>307</v>
      </c>
      <c r="L68" s="75">
        <v>5.69</v>
      </c>
      <c r="M68" s="77" t="s">
        <v>102</v>
      </c>
    </row>
    <row r="69" spans="2:13" ht="15.75" x14ac:dyDescent="0.2">
      <c r="B69" s="76">
        <v>8975</v>
      </c>
      <c r="C69" s="75" t="s">
        <v>292</v>
      </c>
      <c r="D69" s="75" t="s">
        <v>94</v>
      </c>
      <c r="E69" s="75" t="s">
        <v>95</v>
      </c>
      <c r="F69" s="75" t="s">
        <v>119</v>
      </c>
      <c r="G69" s="75" t="s">
        <v>124</v>
      </c>
      <c r="H69" s="75" t="s">
        <v>125</v>
      </c>
      <c r="I69" s="75" t="s">
        <v>308</v>
      </c>
      <c r="J69" s="75" t="s">
        <v>309</v>
      </c>
      <c r="K69" s="75" t="s">
        <v>310</v>
      </c>
      <c r="L69" s="75">
        <v>7.67</v>
      </c>
      <c r="M69" s="77" t="s">
        <v>102</v>
      </c>
    </row>
    <row r="70" spans="2:13" ht="15.75" x14ac:dyDescent="0.2">
      <c r="B70" s="76">
        <v>8978</v>
      </c>
      <c r="C70" s="75" t="s">
        <v>311</v>
      </c>
      <c r="D70" s="75" t="s">
        <v>94</v>
      </c>
      <c r="E70" s="75" t="s">
        <v>95</v>
      </c>
      <c r="F70" s="75" t="s">
        <v>96</v>
      </c>
      <c r="G70" s="75" t="s">
        <v>124</v>
      </c>
      <c r="H70" s="75" t="s">
        <v>125</v>
      </c>
      <c r="I70" s="75" t="s">
        <v>312</v>
      </c>
      <c r="J70" s="75" t="s">
        <v>313</v>
      </c>
      <c r="K70" s="75" t="s">
        <v>314</v>
      </c>
      <c r="L70" s="75">
        <v>8.0399999999999991</v>
      </c>
      <c r="M70" s="77" t="s">
        <v>102</v>
      </c>
    </row>
    <row r="71" spans="2:13" ht="15.75" x14ac:dyDescent="0.2">
      <c r="B71" s="76">
        <v>8978</v>
      </c>
      <c r="C71" s="75" t="s">
        <v>311</v>
      </c>
      <c r="D71" s="75" t="s">
        <v>94</v>
      </c>
      <c r="E71" s="75" t="s">
        <v>95</v>
      </c>
      <c r="F71" s="75" t="s">
        <v>132</v>
      </c>
      <c r="G71" s="75" t="s">
        <v>124</v>
      </c>
      <c r="H71" s="75" t="s">
        <v>125</v>
      </c>
      <c r="I71" s="75" t="s">
        <v>315</v>
      </c>
      <c r="J71" s="75" t="s">
        <v>316</v>
      </c>
      <c r="K71" s="75" t="s">
        <v>317</v>
      </c>
      <c r="L71" s="75">
        <v>8.14</v>
      </c>
      <c r="M71" s="77" t="s">
        <v>102</v>
      </c>
    </row>
    <row r="72" spans="2:13" ht="15.75" x14ac:dyDescent="0.2">
      <c r="B72" s="76">
        <v>8978</v>
      </c>
      <c r="C72" s="75" t="s">
        <v>311</v>
      </c>
      <c r="D72" s="75" t="s">
        <v>94</v>
      </c>
      <c r="E72" s="75" t="s">
        <v>95</v>
      </c>
      <c r="F72" s="75" t="s">
        <v>111</v>
      </c>
      <c r="G72" s="75" t="s">
        <v>124</v>
      </c>
      <c r="H72" s="75" t="s">
        <v>125</v>
      </c>
      <c r="I72" s="75" t="s">
        <v>318</v>
      </c>
      <c r="J72" s="75" t="s">
        <v>319</v>
      </c>
      <c r="K72" s="75" t="s">
        <v>320</v>
      </c>
      <c r="L72" s="75">
        <v>8.11</v>
      </c>
      <c r="M72" s="77" t="s">
        <v>102</v>
      </c>
    </row>
    <row r="73" spans="2:13" ht="15.75" x14ac:dyDescent="0.2">
      <c r="B73" s="76">
        <v>8978</v>
      </c>
      <c r="C73" s="75" t="s">
        <v>311</v>
      </c>
      <c r="D73" s="75" t="s">
        <v>94</v>
      </c>
      <c r="E73" s="75" t="s">
        <v>95</v>
      </c>
      <c r="F73" s="75" t="s">
        <v>115</v>
      </c>
      <c r="G73" s="75" t="s">
        <v>124</v>
      </c>
      <c r="H73" s="75" t="s">
        <v>125</v>
      </c>
      <c r="I73" s="75" t="s">
        <v>321</v>
      </c>
      <c r="J73" s="75" t="s">
        <v>322</v>
      </c>
      <c r="K73" s="75" t="s">
        <v>323</v>
      </c>
      <c r="L73" s="75">
        <v>8.0500000000000007</v>
      </c>
      <c r="M73" s="77" t="s">
        <v>102</v>
      </c>
    </row>
    <row r="74" spans="2:13" ht="15.75" x14ac:dyDescent="0.2">
      <c r="B74" s="76">
        <v>9112</v>
      </c>
      <c r="C74" s="75" t="s">
        <v>324</v>
      </c>
      <c r="D74" s="75" t="s">
        <v>94</v>
      </c>
      <c r="E74" s="75" t="s">
        <v>95</v>
      </c>
      <c r="F74" s="75" t="s">
        <v>103</v>
      </c>
      <c r="G74" s="75" t="s">
        <v>124</v>
      </c>
      <c r="H74" s="75" t="s">
        <v>125</v>
      </c>
      <c r="I74" s="75" t="s">
        <v>325</v>
      </c>
      <c r="J74" s="75" t="s">
        <v>326</v>
      </c>
      <c r="K74" s="75" t="s">
        <v>327</v>
      </c>
      <c r="L74" s="75">
        <v>5.56</v>
      </c>
      <c r="M74" s="77" t="s">
        <v>102</v>
      </c>
    </row>
    <row r="75" spans="2:13" ht="15.75" x14ac:dyDescent="0.2">
      <c r="B75" s="76">
        <v>9112</v>
      </c>
      <c r="C75" s="75" t="s">
        <v>324</v>
      </c>
      <c r="D75" s="75" t="s">
        <v>94</v>
      </c>
      <c r="E75" s="75" t="s">
        <v>95</v>
      </c>
      <c r="F75" s="75" t="s">
        <v>132</v>
      </c>
      <c r="G75" s="75" t="s">
        <v>124</v>
      </c>
      <c r="H75" s="75" t="s">
        <v>125</v>
      </c>
      <c r="I75" s="75" t="s">
        <v>328</v>
      </c>
      <c r="J75" s="75" t="s">
        <v>329</v>
      </c>
      <c r="K75" s="75" t="s">
        <v>330</v>
      </c>
      <c r="L75" s="75">
        <v>6.69</v>
      </c>
      <c r="M75" s="77" t="s">
        <v>102</v>
      </c>
    </row>
    <row r="76" spans="2:13" ht="15.75" x14ac:dyDescent="0.2">
      <c r="B76" s="76">
        <v>9112</v>
      </c>
      <c r="C76" s="75" t="s">
        <v>324</v>
      </c>
      <c r="D76" s="75" t="s">
        <v>94</v>
      </c>
      <c r="E76" s="75" t="s">
        <v>95</v>
      </c>
      <c r="F76" s="75" t="s">
        <v>107</v>
      </c>
      <c r="G76" s="75" t="s">
        <v>124</v>
      </c>
      <c r="H76" s="75" t="s">
        <v>125</v>
      </c>
      <c r="I76" s="75" t="s">
        <v>331</v>
      </c>
      <c r="J76" s="75" t="s">
        <v>332</v>
      </c>
      <c r="K76" s="75" t="s">
        <v>333</v>
      </c>
      <c r="L76" s="75">
        <v>7.57</v>
      </c>
      <c r="M76" s="77" t="s">
        <v>102</v>
      </c>
    </row>
    <row r="77" spans="2:13" ht="15.75" x14ac:dyDescent="0.2">
      <c r="B77" s="76">
        <v>9112</v>
      </c>
      <c r="C77" s="75" t="s">
        <v>324</v>
      </c>
      <c r="D77" s="75" t="s">
        <v>94</v>
      </c>
      <c r="E77" s="75" t="s">
        <v>95</v>
      </c>
      <c r="F77" s="75" t="s">
        <v>111</v>
      </c>
      <c r="G77" s="75" t="s">
        <v>124</v>
      </c>
      <c r="H77" s="75" t="s">
        <v>125</v>
      </c>
      <c r="I77" s="75" t="s">
        <v>334</v>
      </c>
      <c r="J77" s="75" t="s">
        <v>335</v>
      </c>
      <c r="K77" s="75" t="s">
        <v>336</v>
      </c>
      <c r="L77" s="75">
        <v>7.08</v>
      </c>
      <c r="M77" s="77" t="s">
        <v>102</v>
      </c>
    </row>
    <row r="78" spans="2:13" ht="15.75" x14ac:dyDescent="0.2">
      <c r="B78" s="76">
        <v>9112</v>
      </c>
      <c r="C78" s="75" t="s">
        <v>324</v>
      </c>
      <c r="D78" s="75" t="s">
        <v>94</v>
      </c>
      <c r="E78" s="75" t="s">
        <v>95</v>
      </c>
      <c r="F78" s="75" t="s">
        <v>115</v>
      </c>
      <c r="G78" s="75" t="s">
        <v>124</v>
      </c>
      <c r="H78" s="75" t="s">
        <v>125</v>
      </c>
      <c r="I78" s="75" t="s">
        <v>337</v>
      </c>
      <c r="J78" s="75" t="s">
        <v>338</v>
      </c>
      <c r="K78" s="75" t="s">
        <v>339</v>
      </c>
      <c r="L78" s="75">
        <v>7.48</v>
      </c>
      <c r="M78" s="77" t="s">
        <v>102</v>
      </c>
    </row>
    <row r="79" spans="2:13" ht="15.75" x14ac:dyDescent="0.2">
      <c r="B79" s="76">
        <v>9112</v>
      </c>
      <c r="C79" s="75" t="s">
        <v>324</v>
      </c>
      <c r="D79" s="75" t="s">
        <v>94</v>
      </c>
      <c r="E79" s="75" t="s">
        <v>95</v>
      </c>
      <c r="F79" s="75" t="s">
        <v>119</v>
      </c>
      <c r="G79" s="75" t="s">
        <v>124</v>
      </c>
      <c r="H79" s="75" t="s">
        <v>125</v>
      </c>
      <c r="I79" s="75" t="s">
        <v>340</v>
      </c>
      <c r="J79" s="75" t="s">
        <v>341</v>
      </c>
      <c r="K79" s="75" t="s">
        <v>342</v>
      </c>
      <c r="L79" s="75">
        <v>5.82</v>
      </c>
      <c r="M79" s="77" t="s">
        <v>102</v>
      </c>
    </row>
    <row r="80" spans="2:13" ht="15.75" x14ac:dyDescent="0.2">
      <c r="B80" s="76">
        <v>9181</v>
      </c>
      <c r="C80" s="75" t="s">
        <v>343</v>
      </c>
      <c r="D80" s="75" t="s">
        <v>94</v>
      </c>
      <c r="E80" s="75" t="s">
        <v>95</v>
      </c>
      <c r="F80" s="75" t="s">
        <v>96</v>
      </c>
      <c r="G80" s="75" t="s">
        <v>124</v>
      </c>
      <c r="H80" s="75" t="s">
        <v>125</v>
      </c>
      <c r="I80" s="75" t="s">
        <v>344</v>
      </c>
      <c r="J80" s="75" t="s">
        <v>345</v>
      </c>
      <c r="K80" s="75" t="s">
        <v>346</v>
      </c>
      <c r="L80" s="75">
        <v>9.0299999999999994</v>
      </c>
      <c r="M80" s="77" t="s">
        <v>102</v>
      </c>
    </row>
    <row r="81" spans="2:13" ht="15.75" x14ac:dyDescent="0.2">
      <c r="B81" s="76">
        <v>9181</v>
      </c>
      <c r="C81" s="75" t="s">
        <v>343</v>
      </c>
      <c r="D81" s="75" t="s">
        <v>94</v>
      </c>
      <c r="E81" s="75" t="s">
        <v>95</v>
      </c>
      <c r="F81" s="75" t="s">
        <v>132</v>
      </c>
      <c r="G81" s="75" t="s">
        <v>124</v>
      </c>
      <c r="H81" s="75" t="s">
        <v>125</v>
      </c>
      <c r="I81" s="75" t="s">
        <v>347</v>
      </c>
      <c r="J81" s="75" t="s">
        <v>348</v>
      </c>
      <c r="K81" s="75" t="s">
        <v>349</v>
      </c>
      <c r="L81" s="75">
        <v>8.17</v>
      </c>
      <c r="M81" s="77" t="s">
        <v>102</v>
      </c>
    </row>
    <row r="82" spans="2:13" ht="15.75" x14ac:dyDescent="0.2">
      <c r="B82" s="76">
        <v>9181</v>
      </c>
      <c r="C82" s="75" t="s">
        <v>343</v>
      </c>
      <c r="D82" s="75" t="s">
        <v>94</v>
      </c>
      <c r="E82" s="75" t="s">
        <v>95</v>
      </c>
      <c r="F82" s="75" t="s">
        <v>111</v>
      </c>
      <c r="G82" s="75" t="s">
        <v>124</v>
      </c>
      <c r="H82" s="75" t="s">
        <v>125</v>
      </c>
      <c r="I82" s="75" t="s">
        <v>350</v>
      </c>
      <c r="J82" s="75" t="s">
        <v>351</v>
      </c>
      <c r="K82" s="75" t="s">
        <v>352</v>
      </c>
      <c r="L82" s="75">
        <v>8.8699999999999992</v>
      </c>
      <c r="M82" s="77" t="s">
        <v>102</v>
      </c>
    </row>
    <row r="83" spans="2:13" ht="15.75" x14ac:dyDescent="0.2">
      <c r="B83" s="76">
        <v>9181</v>
      </c>
      <c r="C83" s="75" t="s">
        <v>343</v>
      </c>
      <c r="D83" s="75" t="s">
        <v>94</v>
      </c>
      <c r="E83" s="75" t="s">
        <v>95</v>
      </c>
      <c r="F83" s="75" t="s">
        <v>115</v>
      </c>
      <c r="G83" s="75" t="s">
        <v>124</v>
      </c>
      <c r="H83" s="75" t="s">
        <v>125</v>
      </c>
      <c r="I83" s="75" t="s">
        <v>353</v>
      </c>
      <c r="J83" s="75" t="s">
        <v>354</v>
      </c>
      <c r="K83" s="75" t="s">
        <v>355</v>
      </c>
      <c r="L83" s="75">
        <v>7.64</v>
      </c>
      <c r="M83" s="77" t="s">
        <v>102</v>
      </c>
    </row>
    <row r="84" spans="2:13" ht="15.75" x14ac:dyDescent="0.2">
      <c r="B84" s="76">
        <v>9181</v>
      </c>
      <c r="C84" s="75" t="s">
        <v>343</v>
      </c>
      <c r="D84" s="75" t="s">
        <v>94</v>
      </c>
      <c r="E84" s="75" t="s">
        <v>95</v>
      </c>
      <c r="F84" s="75" t="s">
        <v>119</v>
      </c>
      <c r="G84" s="75" t="s">
        <v>124</v>
      </c>
      <c r="H84" s="75" t="s">
        <v>125</v>
      </c>
      <c r="I84" s="75" t="s">
        <v>356</v>
      </c>
      <c r="J84" s="75" t="s">
        <v>357</v>
      </c>
      <c r="K84" s="75" t="s">
        <v>358</v>
      </c>
      <c r="L84" s="75">
        <v>7.69</v>
      </c>
      <c r="M84" s="77" t="s">
        <v>102</v>
      </c>
    </row>
    <row r="85" spans="2:13" ht="15.75" x14ac:dyDescent="0.2">
      <c r="B85" s="76">
        <v>9191</v>
      </c>
      <c r="C85" s="75" t="s">
        <v>359</v>
      </c>
      <c r="D85" s="75" t="s">
        <v>94</v>
      </c>
      <c r="E85" s="75" t="s">
        <v>95</v>
      </c>
      <c r="F85" s="75" t="s">
        <v>96</v>
      </c>
      <c r="G85" s="75" t="s">
        <v>124</v>
      </c>
      <c r="H85" s="75" t="s">
        <v>125</v>
      </c>
      <c r="I85" s="75" t="s">
        <v>360</v>
      </c>
      <c r="J85" s="75" t="s">
        <v>361</v>
      </c>
      <c r="K85" s="75" t="s">
        <v>362</v>
      </c>
      <c r="L85" s="75">
        <v>4.04</v>
      </c>
      <c r="M85" s="77" t="s">
        <v>102</v>
      </c>
    </row>
    <row r="86" spans="2:13" ht="15.75" x14ac:dyDescent="0.2">
      <c r="B86" s="76">
        <v>9191</v>
      </c>
      <c r="C86" s="75" t="s">
        <v>359</v>
      </c>
      <c r="D86" s="75" t="s">
        <v>94</v>
      </c>
      <c r="E86" s="75" t="s">
        <v>95</v>
      </c>
      <c r="F86" s="75" t="s">
        <v>107</v>
      </c>
      <c r="G86" s="75" t="s">
        <v>124</v>
      </c>
      <c r="H86" s="75" t="s">
        <v>125</v>
      </c>
      <c r="I86" s="75" t="s">
        <v>363</v>
      </c>
      <c r="J86" s="75" t="s">
        <v>364</v>
      </c>
      <c r="K86" s="75" t="s">
        <v>365</v>
      </c>
      <c r="L86" s="75">
        <v>7.39</v>
      </c>
      <c r="M86" s="77" t="s">
        <v>102</v>
      </c>
    </row>
    <row r="87" spans="2:13" ht="15.75" x14ac:dyDescent="0.2">
      <c r="B87" s="76">
        <v>9191</v>
      </c>
      <c r="C87" s="75" t="s">
        <v>359</v>
      </c>
      <c r="D87" s="75" t="s">
        <v>94</v>
      </c>
      <c r="E87" s="75" t="s">
        <v>95</v>
      </c>
      <c r="F87" s="75" t="s">
        <v>111</v>
      </c>
      <c r="G87" s="75" t="s">
        <v>124</v>
      </c>
      <c r="H87" s="75" t="s">
        <v>125</v>
      </c>
      <c r="I87" s="75" t="s">
        <v>366</v>
      </c>
      <c r="J87" s="75" t="s">
        <v>367</v>
      </c>
      <c r="K87" s="75" t="s">
        <v>368</v>
      </c>
      <c r="L87" s="75">
        <v>7.82</v>
      </c>
      <c r="M87" s="77" t="s">
        <v>102</v>
      </c>
    </row>
    <row r="88" spans="2:13" ht="15.75" x14ac:dyDescent="0.2">
      <c r="B88" s="76">
        <v>9191</v>
      </c>
      <c r="C88" s="75" t="s">
        <v>359</v>
      </c>
      <c r="D88" s="75" t="s">
        <v>94</v>
      </c>
      <c r="E88" s="75" t="s">
        <v>95</v>
      </c>
      <c r="F88" s="75" t="s">
        <v>115</v>
      </c>
      <c r="G88" s="75" t="s">
        <v>124</v>
      </c>
      <c r="H88" s="75" t="s">
        <v>125</v>
      </c>
      <c r="I88" s="75" t="s">
        <v>369</v>
      </c>
      <c r="J88" s="75" t="s">
        <v>370</v>
      </c>
      <c r="K88" s="75" t="s">
        <v>371</v>
      </c>
      <c r="L88" s="75">
        <v>7.49</v>
      </c>
      <c r="M88" s="77" t="s">
        <v>102</v>
      </c>
    </row>
    <row r="89" spans="2:13" ht="15.75" x14ac:dyDescent="0.2">
      <c r="B89" s="76">
        <v>9191</v>
      </c>
      <c r="C89" s="75" t="s">
        <v>359</v>
      </c>
      <c r="D89" s="75" t="s">
        <v>94</v>
      </c>
      <c r="E89" s="75" t="s">
        <v>95</v>
      </c>
      <c r="F89" s="75" t="s">
        <v>119</v>
      </c>
      <c r="G89" s="75" t="s">
        <v>124</v>
      </c>
      <c r="H89" s="75" t="s">
        <v>125</v>
      </c>
      <c r="I89" s="75" t="s">
        <v>372</v>
      </c>
      <c r="J89" s="75" t="s">
        <v>373</v>
      </c>
      <c r="K89" s="75" t="s">
        <v>374</v>
      </c>
      <c r="L89" s="75">
        <v>8.85</v>
      </c>
      <c r="M89" s="77" t="s">
        <v>102</v>
      </c>
    </row>
    <row r="90" spans="2:13" ht="15.75" x14ac:dyDescent="0.2">
      <c r="B90" s="76">
        <v>9237</v>
      </c>
      <c r="C90" s="75" t="s">
        <v>375</v>
      </c>
      <c r="D90" s="75" t="s">
        <v>94</v>
      </c>
      <c r="E90" s="75" t="s">
        <v>95</v>
      </c>
      <c r="F90" s="75" t="s">
        <v>96</v>
      </c>
      <c r="G90" s="75" t="s">
        <v>124</v>
      </c>
      <c r="H90" s="75" t="s">
        <v>125</v>
      </c>
      <c r="I90" s="75" t="s">
        <v>376</v>
      </c>
      <c r="J90" s="75" t="s">
        <v>377</v>
      </c>
      <c r="K90" s="75" t="s">
        <v>131</v>
      </c>
      <c r="L90" s="75">
        <v>8.0299999999999994</v>
      </c>
      <c r="M90" s="77" t="s">
        <v>102</v>
      </c>
    </row>
    <row r="91" spans="2:13" ht="15.75" x14ac:dyDescent="0.2">
      <c r="B91" s="76">
        <v>9237</v>
      </c>
      <c r="C91" s="75" t="s">
        <v>375</v>
      </c>
      <c r="D91" s="75" t="s">
        <v>94</v>
      </c>
      <c r="E91" s="75" t="s">
        <v>95</v>
      </c>
      <c r="F91" s="75" t="s">
        <v>103</v>
      </c>
      <c r="G91" s="75" t="s">
        <v>124</v>
      </c>
      <c r="H91" s="75" t="s">
        <v>125</v>
      </c>
      <c r="I91" s="75" t="s">
        <v>378</v>
      </c>
      <c r="J91" s="75" t="s">
        <v>379</v>
      </c>
      <c r="K91" s="75" t="s">
        <v>380</v>
      </c>
      <c r="L91" s="75">
        <v>4.07</v>
      </c>
      <c r="M91" s="77" t="s">
        <v>102</v>
      </c>
    </row>
    <row r="92" spans="2:13" ht="15.75" x14ac:dyDescent="0.2">
      <c r="B92" s="76">
        <v>9237</v>
      </c>
      <c r="C92" s="75" t="s">
        <v>375</v>
      </c>
      <c r="D92" s="75" t="s">
        <v>94</v>
      </c>
      <c r="E92" s="75" t="s">
        <v>95</v>
      </c>
      <c r="F92" s="75" t="s">
        <v>132</v>
      </c>
      <c r="G92" s="75" t="s">
        <v>124</v>
      </c>
      <c r="H92" s="75" t="s">
        <v>125</v>
      </c>
      <c r="I92" s="75" t="s">
        <v>381</v>
      </c>
      <c r="J92" s="75" t="s">
        <v>382</v>
      </c>
      <c r="K92" s="75" t="s">
        <v>383</v>
      </c>
      <c r="L92" s="75">
        <v>4.46</v>
      </c>
      <c r="M92" s="77" t="s">
        <v>102</v>
      </c>
    </row>
    <row r="93" spans="2:13" ht="15.75" x14ac:dyDescent="0.2">
      <c r="B93" s="76">
        <v>9237</v>
      </c>
      <c r="C93" s="75" t="s">
        <v>375</v>
      </c>
      <c r="D93" s="75" t="s">
        <v>94</v>
      </c>
      <c r="E93" s="75" t="s">
        <v>95</v>
      </c>
      <c r="F93" s="75" t="s">
        <v>107</v>
      </c>
      <c r="G93" s="75" t="s">
        <v>124</v>
      </c>
      <c r="H93" s="75" t="s">
        <v>125</v>
      </c>
      <c r="I93" s="75" t="s">
        <v>384</v>
      </c>
      <c r="J93" s="75" t="s">
        <v>385</v>
      </c>
      <c r="K93" s="75" t="s">
        <v>386</v>
      </c>
      <c r="L93" s="75">
        <v>4.01</v>
      </c>
      <c r="M93" s="77" t="s">
        <v>102</v>
      </c>
    </row>
    <row r="94" spans="2:13" ht="15.75" x14ac:dyDescent="0.2">
      <c r="B94" s="76">
        <v>9237</v>
      </c>
      <c r="C94" s="75" t="s">
        <v>375</v>
      </c>
      <c r="D94" s="75" t="s">
        <v>94</v>
      </c>
      <c r="E94" s="75" t="s">
        <v>95</v>
      </c>
      <c r="F94" s="75" t="s">
        <v>115</v>
      </c>
      <c r="G94" s="75" t="s">
        <v>124</v>
      </c>
      <c r="H94" s="75" t="s">
        <v>125</v>
      </c>
      <c r="I94" s="75" t="s">
        <v>387</v>
      </c>
      <c r="J94" s="75" t="s">
        <v>388</v>
      </c>
      <c r="K94" s="75" t="s">
        <v>389</v>
      </c>
      <c r="L94" s="75">
        <v>8.5500000000000007</v>
      </c>
      <c r="M94" s="77" t="s">
        <v>102</v>
      </c>
    </row>
    <row r="95" spans="2:13" ht="15.75" x14ac:dyDescent="0.2">
      <c r="B95" s="76">
        <v>9237</v>
      </c>
      <c r="C95" s="75" t="s">
        <v>375</v>
      </c>
      <c r="D95" s="75" t="s">
        <v>94</v>
      </c>
      <c r="E95" s="75" t="s">
        <v>95</v>
      </c>
      <c r="F95" s="75" t="s">
        <v>119</v>
      </c>
      <c r="G95" s="75" t="s">
        <v>124</v>
      </c>
      <c r="H95" s="75" t="s">
        <v>125</v>
      </c>
      <c r="I95" s="75" t="s">
        <v>390</v>
      </c>
      <c r="J95" s="75" t="s">
        <v>391</v>
      </c>
      <c r="K95" s="75" t="s">
        <v>392</v>
      </c>
      <c r="L95" s="75">
        <v>7.75</v>
      </c>
      <c r="M95" s="77" t="s">
        <v>102</v>
      </c>
    </row>
    <row r="96" spans="2:13" ht="15.75" x14ac:dyDescent="0.2">
      <c r="B96" s="76">
        <v>9302</v>
      </c>
      <c r="C96" s="75" t="s">
        <v>393</v>
      </c>
      <c r="D96" s="75" t="s">
        <v>94</v>
      </c>
      <c r="E96" s="75" t="s">
        <v>95</v>
      </c>
      <c r="F96" s="75" t="s">
        <v>96</v>
      </c>
      <c r="G96" s="75" t="s">
        <v>394</v>
      </c>
      <c r="H96" s="75" t="s">
        <v>395</v>
      </c>
      <c r="I96" s="75" t="s">
        <v>396</v>
      </c>
      <c r="J96" s="75" t="s">
        <v>397</v>
      </c>
      <c r="K96" s="75" t="s">
        <v>398</v>
      </c>
      <c r="L96" s="75">
        <v>8.6999999999999993</v>
      </c>
      <c r="M96" s="77" t="s">
        <v>102</v>
      </c>
    </row>
    <row r="97" spans="2:13" ht="15.75" x14ac:dyDescent="0.2">
      <c r="B97" s="76">
        <v>9302</v>
      </c>
      <c r="C97" s="75" t="s">
        <v>393</v>
      </c>
      <c r="D97" s="75" t="s">
        <v>94</v>
      </c>
      <c r="E97" s="75" t="s">
        <v>95</v>
      </c>
      <c r="F97" s="75" t="s">
        <v>132</v>
      </c>
      <c r="G97" s="75" t="s">
        <v>394</v>
      </c>
      <c r="H97" s="75" t="s">
        <v>395</v>
      </c>
      <c r="I97" s="75" t="s">
        <v>399</v>
      </c>
      <c r="J97" s="75" t="s">
        <v>268</v>
      </c>
      <c r="K97" s="75" t="s">
        <v>400</v>
      </c>
      <c r="L97" s="75">
        <v>8.6199999999999992</v>
      </c>
      <c r="M97" s="77" t="s">
        <v>102</v>
      </c>
    </row>
    <row r="98" spans="2:13" ht="15.75" x14ac:dyDescent="0.2">
      <c r="B98" s="76">
        <v>9302</v>
      </c>
      <c r="C98" s="75" t="s">
        <v>393</v>
      </c>
      <c r="D98" s="75" t="s">
        <v>94</v>
      </c>
      <c r="E98" s="75" t="s">
        <v>95</v>
      </c>
      <c r="F98" s="75" t="s">
        <v>115</v>
      </c>
      <c r="G98" s="75" t="s">
        <v>394</v>
      </c>
      <c r="H98" s="75" t="s">
        <v>395</v>
      </c>
      <c r="I98" s="75" t="s">
        <v>401</v>
      </c>
      <c r="J98" s="75" t="s">
        <v>268</v>
      </c>
      <c r="K98" s="75" t="s">
        <v>402</v>
      </c>
      <c r="L98" s="75">
        <v>8.7200000000000006</v>
      </c>
      <c r="M98" s="77" t="s">
        <v>102</v>
      </c>
    </row>
    <row r="99" spans="2:13" ht="15.75" x14ac:dyDescent="0.2">
      <c r="B99" s="76">
        <v>9302</v>
      </c>
      <c r="C99" s="75" t="s">
        <v>393</v>
      </c>
      <c r="D99" s="75" t="s">
        <v>94</v>
      </c>
      <c r="E99" s="75" t="s">
        <v>95</v>
      </c>
      <c r="F99" s="75" t="s">
        <v>119</v>
      </c>
      <c r="G99" s="75" t="s">
        <v>394</v>
      </c>
      <c r="H99" s="75" t="s">
        <v>395</v>
      </c>
      <c r="I99" s="75" t="s">
        <v>403</v>
      </c>
      <c r="J99" s="75" t="s">
        <v>404</v>
      </c>
      <c r="K99" s="75" t="s">
        <v>405</v>
      </c>
      <c r="L99" s="75">
        <v>8.6300000000000008</v>
      </c>
      <c r="M99" s="77" t="s">
        <v>102</v>
      </c>
    </row>
    <row r="100" spans="2:13" ht="15.75" x14ac:dyDescent="0.2">
      <c r="B100" s="76">
        <v>9431</v>
      </c>
      <c r="C100" s="75" t="s">
        <v>406</v>
      </c>
      <c r="D100" s="75" t="s">
        <v>154</v>
      </c>
      <c r="E100" s="75" t="s">
        <v>95</v>
      </c>
      <c r="F100" s="75" t="s">
        <v>96</v>
      </c>
      <c r="G100" s="75" t="s">
        <v>124</v>
      </c>
      <c r="H100" s="75" t="s">
        <v>125</v>
      </c>
      <c r="I100" s="75" t="s">
        <v>407</v>
      </c>
      <c r="J100" s="75" t="s">
        <v>408</v>
      </c>
      <c r="K100" s="75" t="s">
        <v>409</v>
      </c>
      <c r="L100" s="75">
        <v>7.13</v>
      </c>
      <c r="M100" s="77" t="s">
        <v>102</v>
      </c>
    </row>
    <row r="101" spans="2:13" ht="15.75" x14ac:dyDescent="0.2">
      <c r="B101" s="76">
        <v>9431</v>
      </c>
      <c r="C101" s="75" t="s">
        <v>406</v>
      </c>
      <c r="D101" s="75" t="s">
        <v>154</v>
      </c>
      <c r="E101" s="75" t="s">
        <v>95</v>
      </c>
      <c r="F101" s="75" t="s">
        <v>103</v>
      </c>
      <c r="G101" s="75" t="s">
        <v>124</v>
      </c>
      <c r="H101" s="75" t="s">
        <v>125</v>
      </c>
      <c r="I101" s="75" t="s">
        <v>410</v>
      </c>
      <c r="J101" s="75" t="s">
        <v>411</v>
      </c>
      <c r="K101" s="75" t="s">
        <v>412</v>
      </c>
      <c r="L101" s="75">
        <v>6.32</v>
      </c>
      <c r="M101" s="77" t="s">
        <v>102</v>
      </c>
    </row>
    <row r="102" spans="2:13" ht="15.75" x14ac:dyDescent="0.2">
      <c r="B102" s="76">
        <v>9442</v>
      </c>
      <c r="C102" s="75" t="s">
        <v>413</v>
      </c>
      <c r="D102" s="75" t="s">
        <v>94</v>
      </c>
      <c r="E102" s="75" t="s">
        <v>95</v>
      </c>
      <c r="F102" s="75" t="s">
        <v>96</v>
      </c>
      <c r="G102" s="75" t="s">
        <v>124</v>
      </c>
      <c r="H102" s="75" t="s">
        <v>125</v>
      </c>
      <c r="I102" s="75" t="s">
        <v>206</v>
      </c>
      <c r="J102" s="75" t="s">
        <v>414</v>
      </c>
      <c r="K102" s="75" t="s">
        <v>131</v>
      </c>
      <c r="L102" s="75">
        <v>8.0299999999999994</v>
      </c>
      <c r="M102" s="77" t="s">
        <v>102</v>
      </c>
    </row>
    <row r="103" spans="2:13" ht="15.75" x14ac:dyDescent="0.2">
      <c r="B103" s="76">
        <v>9442</v>
      </c>
      <c r="C103" s="75" t="s">
        <v>413</v>
      </c>
      <c r="D103" s="75" t="s">
        <v>94</v>
      </c>
      <c r="E103" s="75" t="s">
        <v>95</v>
      </c>
      <c r="F103" s="75" t="s">
        <v>103</v>
      </c>
      <c r="G103" s="75" t="s">
        <v>124</v>
      </c>
      <c r="H103" s="75" t="s">
        <v>125</v>
      </c>
      <c r="I103" s="75" t="s">
        <v>415</v>
      </c>
      <c r="J103" s="75" t="s">
        <v>416</v>
      </c>
      <c r="K103" s="75" t="s">
        <v>417</v>
      </c>
      <c r="L103" s="75">
        <v>11.17</v>
      </c>
      <c r="M103" s="77" t="s">
        <v>102</v>
      </c>
    </row>
    <row r="104" spans="2:13" ht="15.75" x14ac:dyDescent="0.2">
      <c r="B104" s="76">
        <v>9442</v>
      </c>
      <c r="C104" s="75" t="s">
        <v>413</v>
      </c>
      <c r="D104" s="75" t="s">
        <v>94</v>
      </c>
      <c r="E104" s="75" t="s">
        <v>95</v>
      </c>
      <c r="F104" s="75" t="s">
        <v>132</v>
      </c>
      <c r="G104" s="75" t="s">
        <v>124</v>
      </c>
      <c r="H104" s="75" t="s">
        <v>125</v>
      </c>
      <c r="I104" s="75" t="s">
        <v>418</v>
      </c>
      <c r="J104" s="75" t="s">
        <v>419</v>
      </c>
      <c r="K104" s="75" t="s">
        <v>420</v>
      </c>
      <c r="L104" s="75">
        <v>8.67</v>
      </c>
      <c r="M104" s="77" t="s">
        <v>102</v>
      </c>
    </row>
    <row r="105" spans="2:13" ht="15.75" x14ac:dyDescent="0.2">
      <c r="B105" s="76">
        <v>9442</v>
      </c>
      <c r="C105" s="75" t="s">
        <v>413</v>
      </c>
      <c r="D105" s="75" t="s">
        <v>94</v>
      </c>
      <c r="E105" s="75" t="s">
        <v>95</v>
      </c>
      <c r="F105" s="75" t="s">
        <v>107</v>
      </c>
      <c r="G105" s="75" t="s">
        <v>124</v>
      </c>
      <c r="H105" s="75" t="s">
        <v>125</v>
      </c>
      <c r="I105" s="75" t="s">
        <v>421</v>
      </c>
      <c r="J105" s="75" t="s">
        <v>422</v>
      </c>
      <c r="K105" s="75" t="s">
        <v>423</v>
      </c>
      <c r="L105" s="75">
        <v>3.02</v>
      </c>
      <c r="M105" s="77" t="s">
        <v>102</v>
      </c>
    </row>
    <row r="106" spans="2:13" ht="15.75" x14ac:dyDescent="0.2">
      <c r="B106" s="76">
        <v>9442</v>
      </c>
      <c r="C106" s="75" t="s">
        <v>413</v>
      </c>
      <c r="D106" s="75" t="s">
        <v>94</v>
      </c>
      <c r="E106" s="75" t="s">
        <v>95</v>
      </c>
      <c r="F106" s="75" t="s">
        <v>111</v>
      </c>
      <c r="G106" s="75" t="s">
        <v>124</v>
      </c>
      <c r="H106" s="75" t="s">
        <v>125</v>
      </c>
      <c r="I106" s="75" t="s">
        <v>424</v>
      </c>
      <c r="J106" s="75" t="s">
        <v>425</v>
      </c>
      <c r="K106" s="75" t="s">
        <v>426</v>
      </c>
      <c r="L106" s="75">
        <v>4.0199999999999996</v>
      </c>
      <c r="M106" s="77" t="s">
        <v>102</v>
      </c>
    </row>
    <row r="107" spans="2:13" ht="15.75" x14ac:dyDescent="0.2">
      <c r="B107" s="76">
        <v>9442</v>
      </c>
      <c r="C107" s="75" t="s">
        <v>413</v>
      </c>
      <c r="D107" s="75" t="s">
        <v>94</v>
      </c>
      <c r="E107" s="75" t="s">
        <v>95</v>
      </c>
      <c r="F107" s="75" t="s">
        <v>115</v>
      </c>
      <c r="G107" s="75" t="s">
        <v>124</v>
      </c>
      <c r="H107" s="75" t="s">
        <v>125</v>
      </c>
      <c r="I107" s="75" t="s">
        <v>427</v>
      </c>
      <c r="J107" s="75" t="s">
        <v>428</v>
      </c>
      <c r="K107" s="75" t="s">
        <v>429</v>
      </c>
      <c r="L107" s="75">
        <v>6.03</v>
      </c>
      <c r="M107" s="77" t="s">
        <v>102</v>
      </c>
    </row>
    <row r="108" spans="2:13" ht="15.75" x14ac:dyDescent="0.2">
      <c r="B108" s="76">
        <v>9446</v>
      </c>
      <c r="C108" s="75" t="s">
        <v>430</v>
      </c>
      <c r="D108" s="75" t="s">
        <v>94</v>
      </c>
      <c r="E108" s="75" t="s">
        <v>95</v>
      </c>
      <c r="F108" s="75" t="s">
        <v>103</v>
      </c>
      <c r="G108" s="75" t="s">
        <v>124</v>
      </c>
      <c r="H108" s="75" t="s">
        <v>125</v>
      </c>
      <c r="I108" s="75" t="s">
        <v>431</v>
      </c>
      <c r="J108" s="75" t="s">
        <v>432</v>
      </c>
      <c r="K108" s="75" t="s">
        <v>433</v>
      </c>
      <c r="L108" s="75">
        <v>8.2200000000000006</v>
      </c>
      <c r="M108" s="77" t="s">
        <v>102</v>
      </c>
    </row>
    <row r="109" spans="2:13" ht="15.75" x14ac:dyDescent="0.2">
      <c r="B109" s="76">
        <v>9446</v>
      </c>
      <c r="C109" s="75" t="s">
        <v>430</v>
      </c>
      <c r="D109" s="75" t="s">
        <v>94</v>
      </c>
      <c r="E109" s="75" t="s">
        <v>95</v>
      </c>
      <c r="F109" s="75" t="s">
        <v>132</v>
      </c>
      <c r="G109" s="75" t="s">
        <v>124</v>
      </c>
      <c r="H109" s="75" t="s">
        <v>125</v>
      </c>
      <c r="I109" s="75" t="s">
        <v>434</v>
      </c>
      <c r="J109" s="75" t="s">
        <v>435</v>
      </c>
      <c r="K109" s="75" t="s">
        <v>436</v>
      </c>
      <c r="L109" s="75">
        <v>8.9499999999999993</v>
      </c>
      <c r="M109" s="77" t="s">
        <v>102</v>
      </c>
    </row>
    <row r="110" spans="2:13" ht="15.75" x14ac:dyDescent="0.2">
      <c r="B110" s="76">
        <v>9446</v>
      </c>
      <c r="C110" s="75" t="s">
        <v>430</v>
      </c>
      <c r="D110" s="75" t="s">
        <v>94</v>
      </c>
      <c r="E110" s="75" t="s">
        <v>95</v>
      </c>
      <c r="F110" s="75" t="s">
        <v>107</v>
      </c>
      <c r="G110" s="75" t="s">
        <v>124</v>
      </c>
      <c r="H110" s="75" t="s">
        <v>125</v>
      </c>
      <c r="I110" s="75" t="s">
        <v>437</v>
      </c>
      <c r="J110" s="75" t="s">
        <v>438</v>
      </c>
      <c r="K110" s="75" t="s">
        <v>439</v>
      </c>
      <c r="L110" s="75">
        <v>3.27</v>
      </c>
      <c r="M110" s="77" t="s">
        <v>102</v>
      </c>
    </row>
    <row r="111" spans="2:13" ht="15.75" x14ac:dyDescent="0.2">
      <c r="B111" s="76">
        <v>9446</v>
      </c>
      <c r="C111" s="75" t="s">
        <v>430</v>
      </c>
      <c r="D111" s="75" t="s">
        <v>94</v>
      </c>
      <c r="E111" s="75" t="s">
        <v>95</v>
      </c>
      <c r="F111" s="75" t="s">
        <v>111</v>
      </c>
      <c r="G111" s="75" t="s">
        <v>124</v>
      </c>
      <c r="H111" s="75" t="s">
        <v>125</v>
      </c>
      <c r="I111" s="75" t="s">
        <v>440</v>
      </c>
      <c r="J111" s="75" t="s">
        <v>441</v>
      </c>
      <c r="K111" s="75" t="s">
        <v>442</v>
      </c>
      <c r="L111" s="75">
        <v>4.7699999999999996</v>
      </c>
      <c r="M111" s="77" t="s">
        <v>102</v>
      </c>
    </row>
    <row r="112" spans="2:13" ht="15.75" x14ac:dyDescent="0.2">
      <c r="B112" s="76">
        <v>9446</v>
      </c>
      <c r="C112" s="75" t="s">
        <v>430</v>
      </c>
      <c r="D112" s="75" t="s">
        <v>94</v>
      </c>
      <c r="E112" s="75" t="s">
        <v>95</v>
      </c>
      <c r="F112" s="75" t="s">
        <v>119</v>
      </c>
      <c r="G112" s="75" t="s">
        <v>124</v>
      </c>
      <c r="H112" s="75" t="s">
        <v>125</v>
      </c>
      <c r="I112" s="75" t="s">
        <v>443</v>
      </c>
      <c r="J112" s="75" t="s">
        <v>444</v>
      </c>
      <c r="K112" s="75" t="s">
        <v>445</v>
      </c>
      <c r="L112" s="75">
        <v>10</v>
      </c>
      <c r="M112" s="77" t="s">
        <v>102</v>
      </c>
    </row>
    <row r="113" spans="2:13" ht="15.75" x14ac:dyDescent="0.2">
      <c r="B113" s="76">
        <v>9450</v>
      </c>
      <c r="C113" s="75" t="s">
        <v>446</v>
      </c>
      <c r="D113" s="75" t="s">
        <v>94</v>
      </c>
      <c r="E113" s="75" t="s">
        <v>95</v>
      </c>
      <c r="F113" s="75" t="s">
        <v>96</v>
      </c>
      <c r="G113" s="75" t="s">
        <v>124</v>
      </c>
      <c r="H113" s="75" t="s">
        <v>125</v>
      </c>
      <c r="I113" s="75" t="s">
        <v>447</v>
      </c>
      <c r="J113" s="75" t="s">
        <v>448</v>
      </c>
      <c r="K113" s="75" t="s">
        <v>449</v>
      </c>
      <c r="L113" s="75">
        <v>8.0500000000000007</v>
      </c>
      <c r="M113" s="77" t="s">
        <v>102</v>
      </c>
    </row>
    <row r="114" spans="2:13" ht="15.75" x14ac:dyDescent="0.2">
      <c r="B114" s="76">
        <v>9450</v>
      </c>
      <c r="C114" s="75" t="s">
        <v>446</v>
      </c>
      <c r="D114" s="75" t="s">
        <v>94</v>
      </c>
      <c r="E114" s="75" t="s">
        <v>95</v>
      </c>
      <c r="F114" s="75" t="s">
        <v>132</v>
      </c>
      <c r="G114" s="75" t="s">
        <v>124</v>
      </c>
      <c r="H114" s="75" t="s">
        <v>125</v>
      </c>
      <c r="I114" s="75" t="s">
        <v>450</v>
      </c>
      <c r="J114" s="75" t="s">
        <v>451</v>
      </c>
      <c r="K114" s="75" t="s">
        <v>241</v>
      </c>
      <c r="L114" s="75">
        <v>5.53</v>
      </c>
      <c r="M114" s="77" t="s">
        <v>102</v>
      </c>
    </row>
    <row r="115" spans="2:13" ht="15.75" x14ac:dyDescent="0.2">
      <c r="B115" s="76">
        <v>9450</v>
      </c>
      <c r="C115" s="75" t="s">
        <v>446</v>
      </c>
      <c r="D115" s="75" t="s">
        <v>94</v>
      </c>
      <c r="E115" s="75" t="s">
        <v>95</v>
      </c>
      <c r="F115" s="75" t="s">
        <v>107</v>
      </c>
      <c r="G115" s="75" t="s">
        <v>124</v>
      </c>
      <c r="H115" s="75" t="s">
        <v>125</v>
      </c>
      <c r="I115" s="75" t="s">
        <v>452</v>
      </c>
      <c r="J115" s="75" t="s">
        <v>453</v>
      </c>
      <c r="K115" s="75" t="s">
        <v>454</v>
      </c>
      <c r="L115" s="75">
        <v>4.03</v>
      </c>
      <c r="M115" s="77" t="s">
        <v>102</v>
      </c>
    </row>
    <row r="116" spans="2:13" ht="15.75" x14ac:dyDescent="0.2">
      <c r="B116" s="76">
        <v>9450</v>
      </c>
      <c r="C116" s="75" t="s">
        <v>446</v>
      </c>
      <c r="D116" s="75" t="s">
        <v>94</v>
      </c>
      <c r="E116" s="75" t="s">
        <v>95</v>
      </c>
      <c r="F116" s="75" t="s">
        <v>111</v>
      </c>
      <c r="G116" s="75" t="s">
        <v>124</v>
      </c>
      <c r="H116" s="75" t="s">
        <v>125</v>
      </c>
      <c r="I116" s="75" t="s">
        <v>455</v>
      </c>
      <c r="J116" s="75" t="s">
        <v>456</v>
      </c>
      <c r="K116" s="75" t="s">
        <v>457</v>
      </c>
      <c r="L116" s="75">
        <v>4</v>
      </c>
      <c r="M116" s="77" t="s">
        <v>102</v>
      </c>
    </row>
    <row r="117" spans="2:13" ht="15.75" x14ac:dyDescent="0.2">
      <c r="B117" s="76">
        <v>9450</v>
      </c>
      <c r="C117" s="75" t="s">
        <v>446</v>
      </c>
      <c r="D117" s="75" t="s">
        <v>94</v>
      </c>
      <c r="E117" s="75" t="s">
        <v>95</v>
      </c>
      <c r="F117" s="75" t="s">
        <v>115</v>
      </c>
      <c r="G117" s="75" t="s">
        <v>124</v>
      </c>
      <c r="H117" s="75" t="s">
        <v>125</v>
      </c>
      <c r="I117" s="75" t="s">
        <v>458</v>
      </c>
      <c r="J117" s="75" t="s">
        <v>459</v>
      </c>
      <c r="K117" s="75" t="s">
        <v>460</v>
      </c>
      <c r="L117" s="75">
        <v>8</v>
      </c>
      <c r="M117" s="77" t="s">
        <v>102</v>
      </c>
    </row>
    <row r="118" spans="2:13" ht="15.75" x14ac:dyDescent="0.2">
      <c r="B118" s="76">
        <v>9450</v>
      </c>
      <c r="C118" s="75" t="s">
        <v>446</v>
      </c>
      <c r="D118" s="75" t="s">
        <v>94</v>
      </c>
      <c r="E118" s="75" t="s">
        <v>95</v>
      </c>
      <c r="F118" s="75" t="s">
        <v>119</v>
      </c>
      <c r="G118" s="75" t="s">
        <v>124</v>
      </c>
      <c r="H118" s="75" t="s">
        <v>125</v>
      </c>
      <c r="I118" s="75" t="s">
        <v>461</v>
      </c>
      <c r="J118" s="75" t="s">
        <v>391</v>
      </c>
      <c r="K118" s="75" t="s">
        <v>148</v>
      </c>
      <c r="L118" s="75">
        <v>8</v>
      </c>
      <c r="M118" s="77" t="s">
        <v>102</v>
      </c>
    </row>
    <row r="119" spans="2:13" ht="15.75" x14ac:dyDescent="0.2">
      <c r="B119" s="76">
        <v>9451</v>
      </c>
      <c r="C119" s="75" t="s">
        <v>462</v>
      </c>
      <c r="D119" s="75" t="s">
        <v>154</v>
      </c>
      <c r="E119" s="75" t="s">
        <v>95</v>
      </c>
      <c r="F119" s="75" t="s">
        <v>96</v>
      </c>
      <c r="G119" s="75" t="s">
        <v>124</v>
      </c>
      <c r="H119" s="75" t="s">
        <v>125</v>
      </c>
      <c r="I119" s="75" t="s">
        <v>463</v>
      </c>
      <c r="J119" s="75" t="s">
        <v>464</v>
      </c>
      <c r="K119" s="75" t="s">
        <v>465</v>
      </c>
      <c r="L119" s="75">
        <v>0</v>
      </c>
      <c r="M119" s="77" t="s">
        <v>102</v>
      </c>
    </row>
    <row r="120" spans="2:13" ht="15.75" x14ac:dyDescent="0.2">
      <c r="B120" s="76">
        <v>9451</v>
      </c>
      <c r="C120" s="75" t="s">
        <v>462</v>
      </c>
      <c r="D120" s="75" t="s">
        <v>154</v>
      </c>
      <c r="E120" s="75" t="s">
        <v>95</v>
      </c>
      <c r="F120" s="75" t="s">
        <v>132</v>
      </c>
      <c r="G120" s="75" t="s">
        <v>124</v>
      </c>
      <c r="H120" s="75" t="s">
        <v>125</v>
      </c>
      <c r="I120" s="75" t="s">
        <v>466</v>
      </c>
      <c r="J120" s="75" t="s">
        <v>467</v>
      </c>
      <c r="K120" s="75" t="s">
        <v>468</v>
      </c>
      <c r="L120" s="75">
        <v>8.1999999999999993</v>
      </c>
      <c r="M120" s="77" t="s">
        <v>102</v>
      </c>
    </row>
    <row r="121" spans="2:13" ht="15.75" x14ac:dyDescent="0.2">
      <c r="B121" s="76">
        <v>9451</v>
      </c>
      <c r="C121" s="75" t="s">
        <v>462</v>
      </c>
      <c r="D121" s="75" t="s">
        <v>154</v>
      </c>
      <c r="E121" s="75" t="s">
        <v>95</v>
      </c>
      <c r="F121" s="75" t="s">
        <v>107</v>
      </c>
      <c r="G121" s="75" t="s">
        <v>124</v>
      </c>
      <c r="H121" s="75" t="s">
        <v>125</v>
      </c>
      <c r="I121" s="75" t="s">
        <v>469</v>
      </c>
      <c r="J121" s="75" t="s">
        <v>470</v>
      </c>
      <c r="K121" s="75" t="s">
        <v>471</v>
      </c>
      <c r="L121" s="75">
        <v>6.74</v>
      </c>
      <c r="M121" s="77" t="s">
        <v>102</v>
      </c>
    </row>
    <row r="122" spans="2:13" ht="15.75" x14ac:dyDescent="0.2">
      <c r="B122" s="76">
        <v>9451</v>
      </c>
      <c r="C122" s="75" t="s">
        <v>462</v>
      </c>
      <c r="D122" s="75" t="s">
        <v>154</v>
      </c>
      <c r="E122" s="75" t="s">
        <v>95</v>
      </c>
      <c r="F122" s="75" t="s">
        <v>111</v>
      </c>
      <c r="G122" s="75" t="s">
        <v>124</v>
      </c>
      <c r="H122" s="75" t="s">
        <v>125</v>
      </c>
      <c r="I122" s="75" t="s">
        <v>472</v>
      </c>
      <c r="J122" s="75" t="s">
        <v>473</v>
      </c>
      <c r="K122" s="75" t="s">
        <v>474</v>
      </c>
      <c r="L122" s="75">
        <v>7.58</v>
      </c>
      <c r="M122" s="77" t="s">
        <v>102</v>
      </c>
    </row>
    <row r="123" spans="2:13" ht="15.75" x14ac:dyDescent="0.2">
      <c r="B123" s="76">
        <v>9451</v>
      </c>
      <c r="C123" s="75" t="s">
        <v>462</v>
      </c>
      <c r="D123" s="75" t="s">
        <v>154</v>
      </c>
      <c r="E123" s="75" t="s">
        <v>95</v>
      </c>
      <c r="F123" s="75" t="s">
        <v>115</v>
      </c>
      <c r="G123" s="75" t="s">
        <v>124</v>
      </c>
      <c r="H123" s="75" t="s">
        <v>125</v>
      </c>
      <c r="I123" s="75" t="s">
        <v>475</v>
      </c>
      <c r="J123" s="75" t="s">
        <v>476</v>
      </c>
      <c r="K123" s="75" t="s">
        <v>477</v>
      </c>
      <c r="L123" s="75">
        <v>8.34</v>
      </c>
      <c r="M123" s="77" t="s">
        <v>102</v>
      </c>
    </row>
    <row r="124" spans="2:13" ht="15.75" x14ac:dyDescent="0.2">
      <c r="B124" s="76">
        <v>9468</v>
      </c>
      <c r="C124" s="75" t="s">
        <v>478</v>
      </c>
      <c r="D124" s="75" t="s">
        <v>94</v>
      </c>
      <c r="E124" s="75" t="s">
        <v>95</v>
      </c>
      <c r="F124" s="75" t="s">
        <v>96</v>
      </c>
      <c r="G124" s="75" t="s">
        <v>124</v>
      </c>
      <c r="H124" s="75" t="s">
        <v>125</v>
      </c>
      <c r="I124" s="75" t="s">
        <v>479</v>
      </c>
      <c r="J124" s="75" t="s">
        <v>480</v>
      </c>
      <c r="K124" s="75" t="s">
        <v>481</v>
      </c>
      <c r="L124" s="75">
        <v>8.01</v>
      </c>
      <c r="M124" s="77" t="s">
        <v>102</v>
      </c>
    </row>
    <row r="125" spans="2:13" ht="15.75" x14ac:dyDescent="0.2">
      <c r="B125" s="76">
        <v>9468</v>
      </c>
      <c r="C125" s="75" t="s">
        <v>478</v>
      </c>
      <c r="D125" s="75" t="s">
        <v>94</v>
      </c>
      <c r="E125" s="75" t="s">
        <v>95</v>
      </c>
      <c r="F125" s="75" t="s">
        <v>132</v>
      </c>
      <c r="G125" s="75" t="s">
        <v>124</v>
      </c>
      <c r="H125" s="75" t="s">
        <v>125</v>
      </c>
      <c r="I125" s="75" t="s">
        <v>482</v>
      </c>
      <c r="J125" s="75" t="s">
        <v>483</v>
      </c>
      <c r="K125" s="75" t="s">
        <v>484</v>
      </c>
      <c r="L125" s="75">
        <v>7.15</v>
      </c>
      <c r="M125" s="77" t="s">
        <v>102</v>
      </c>
    </row>
    <row r="126" spans="2:13" ht="15.75" x14ac:dyDescent="0.2">
      <c r="B126" s="76">
        <v>9468</v>
      </c>
      <c r="C126" s="75" t="s">
        <v>478</v>
      </c>
      <c r="D126" s="75" t="s">
        <v>94</v>
      </c>
      <c r="E126" s="75" t="s">
        <v>95</v>
      </c>
      <c r="F126" s="75" t="s">
        <v>107</v>
      </c>
      <c r="G126" s="75" t="s">
        <v>124</v>
      </c>
      <c r="H126" s="75" t="s">
        <v>125</v>
      </c>
      <c r="I126" s="75" t="s">
        <v>485</v>
      </c>
      <c r="J126" s="75" t="s">
        <v>486</v>
      </c>
      <c r="K126" s="75" t="s">
        <v>487</v>
      </c>
      <c r="L126" s="75">
        <v>7.47</v>
      </c>
      <c r="M126" s="77" t="s">
        <v>102</v>
      </c>
    </row>
    <row r="127" spans="2:13" ht="15.75" x14ac:dyDescent="0.2">
      <c r="B127" s="76">
        <v>9468</v>
      </c>
      <c r="C127" s="75" t="s">
        <v>478</v>
      </c>
      <c r="D127" s="75" t="s">
        <v>94</v>
      </c>
      <c r="E127" s="75" t="s">
        <v>95</v>
      </c>
      <c r="F127" s="75" t="s">
        <v>111</v>
      </c>
      <c r="G127" s="75" t="s">
        <v>124</v>
      </c>
      <c r="H127" s="75" t="s">
        <v>125</v>
      </c>
      <c r="I127" s="75" t="s">
        <v>488</v>
      </c>
      <c r="J127" s="75" t="s">
        <v>489</v>
      </c>
      <c r="K127" s="75" t="s">
        <v>490</v>
      </c>
      <c r="L127" s="75">
        <v>9.07</v>
      </c>
      <c r="M127" s="77" t="s">
        <v>102</v>
      </c>
    </row>
    <row r="128" spans="2:13" ht="15.75" x14ac:dyDescent="0.2">
      <c r="B128" s="76">
        <v>9468</v>
      </c>
      <c r="C128" s="75" t="s">
        <v>478</v>
      </c>
      <c r="D128" s="75" t="s">
        <v>94</v>
      </c>
      <c r="E128" s="75" t="s">
        <v>95</v>
      </c>
      <c r="F128" s="75" t="s">
        <v>119</v>
      </c>
      <c r="G128" s="75" t="s">
        <v>124</v>
      </c>
      <c r="H128" s="75" t="s">
        <v>125</v>
      </c>
      <c r="I128" s="75" t="s">
        <v>491</v>
      </c>
      <c r="J128" s="75" t="s">
        <v>492</v>
      </c>
      <c r="K128" s="75" t="s">
        <v>493</v>
      </c>
      <c r="L128" s="75">
        <v>9.18</v>
      </c>
      <c r="M128" s="77" t="s">
        <v>102</v>
      </c>
    </row>
    <row r="129" spans="2:13" ht="15.75" x14ac:dyDescent="0.2">
      <c r="B129" s="76">
        <v>9518</v>
      </c>
      <c r="C129" s="75" t="s">
        <v>494</v>
      </c>
      <c r="D129" s="75" t="s">
        <v>94</v>
      </c>
      <c r="E129" s="75" t="s">
        <v>95</v>
      </c>
      <c r="F129" s="75" t="s">
        <v>103</v>
      </c>
      <c r="G129" s="75" t="s">
        <v>124</v>
      </c>
      <c r="H129" s="75" t="s">
        <v>125</v>
      </c>
      <c r="I129" s="75" t="s">
        <v>495</v>
      </c>
      <c r="J129" s="75" t="s">
        <v>496</v>
      </c>
      <c r="K129" s="75" t="s">
        <v>497</v>
      </c>
      <c r="L129" s="75">
        <v>9.48</v>
      </c>
      <c r="M129" s="77" t="s">
        <v>102</v>
      </c>
    </row>
    <row r="130" spans="2:13" ht="15.75" x14ac:dyDescent="0.2">
      <c r="B130" s="76">
        <v>9518</v>
      </c>
      <c r="C130" s="75" t="s">
        <v>494</v>
      </c>
      <c r="D130" s="75" t="s">
        <v>94</v>
      </c>
      <c r="E130" s="75" t="s">
        <v>95</v>
      </c>
      <c r="F130" s="75" t="s">
        <v>132</v>
      </c>
      <c r="G130" s="75" t="s">
        <v>124</v>
      </c>
      <c r="H130" s="75" t="s">
        <v>125</v>
      </c>
      <c r="I130" s="75" t="s">
        <v>498</v>
      </c>
      <c r="J130" s="75" t="s">
        <v>499</v>
      </c>
      <c r="K130" s="75" t="s">
        <v>500</v>
      </c>
      <c r="L130" s="75">
        <v>7.94</v>
      </c>
      <c r="M130" s="77" t="s">
        <v>102</v>
      </c>
    </row>
    <row r="131" spans="2:13" ht="15.75" x14ac:dyDescent="0.2">
      <c r="B131" s="76">
        <v>9518</v>
      </c>
      <c r="C131" s="75" t="s">
        <v>494</v>
      </c>
      <c r="D131" s="75" t="s">
        <v>94</v>
      </c>
      <c r="E131" s="75" t="s">
        <v>95</v>
      </c>
      <c r="F131" s="75" t="s">
        <v>107</v>
      </c>
      <c r="G131" s="75" t="s">
        <v>124</v>
      </c>
      <c r="H131" s="75" t="s">
        <v>125</v>
      </c>
      <c r="I131" s="75" t="s">
        <v>501</v>
      </c>
      <c r="J131" s="75" t="s">
        <v>502</v>
      </c>
      <c r="K131" s="75" t="s">
        <v>503</v>
      </c>
      <c r="L131" s="75">
        <v>6.84</v>
      </c>
      <c r="M131" s="77" t="s">
        <v>102</v>
      </c>
    </row>
    <row r="132" spans="2:13" ht="15.75" x14ac:dyDescent="0.2">
      <c r="B132" s="76">
        <v>9518</v>
      </c>
      <c r="C132" s="75" t="s">
        <v>494</v>
      </c>
      <c r="D132" s="75" t="s">
        <v>94</v>
      </c>
      <c r="E132" s="75" t="s">
        <v>95</v>
      </c>
      <c r="F132" s="75" t="s">
        <v>115</v>
      </c>
      <c r="G132" s="75" t="s">
        <v>124</v>
      </c>
      <c r="H132" s="75" t="s">
        <v>125</v>
      </c>
      <c r="I132" s="75" t="s">
        <v>504</v>
      </c>
      <c r="J132" s="75" t="s">
        <v>505</v>
      </c>
      <c r="K132" s="75" t="s">
        <v>506</v>
      </c>
      <c r="L132" s="75">
        <v>7.96</v>
      </c>
      <c r="M132" s="77" t="s">
        <v>102</v>
      </c>
    </row>
    <row r="133" spans="2:13" ht="15.75" x14ac:dyDescent="0.2">
      <c r="B133" s="76">
        <v>9518</v>
      </c>
      <c r="C133" s="75" t="s">
        <v>494</v>
      </c>
      <c r="D133" s="75" t="s">
        <v>94</v>
      </c>
      <c r="E133" s="75" t="s">
        <v>95</v>
      </c>
      <c r="F133" s="75" t="s">
        <v>119</v>
      </c>
      <c r="G133" s="75" t="s">
        <v>124</v>
      </c>
      <c r="H133" s="75" t="s">
        <v>125</v>
      </c>
      <c r="I133" s="75" t="s">
        <v>507</v>
      </c>
      <c r="J133" s="75" t="s">
        <v>508</v>
      </c>
      <c r="K133" s="75" t="s">
        <v>509</v>
      </c>
      <c r="L133" s="75">
        <v>8.25</v>
      </c>
      <c r="M133" s="77" t="s">
        <v>102</v>
      </c>
    </row>
    <row r="134" spans="2:13" ht="15.75" x14ac:dyDescent="0.2">
      <c r="B134" s="76">
        <v>9535</v>
      </c>
      <c r="C134" s="75" t="s">
        <v>510</v>
      </c>
      <c r="D134" s="75" t="s">
        <v>94</v>
      </c>
      <c r="E134" s="75" t="s">
        <v>95</v>
      </c>
      <c r="F134" s="75" t="s">
        <v>96</v>
      </c>
      <c r="G134" s="75" t="s">
        <v>124</v>
      </c>
      <c r="H134" s="75" t="s">
        <v>125</v>
      </c>
      <c r="I134" s="75" t="s">
        <v>511</v>
      </c>
      <c r="J134" s="75" t="s">
        <v>512</v>
      </c>
      <c r="K134" s="75" t="s">
        <v>513</v>
      </c>
      <c r="L134" s="75">
        <v>5.92</v>
      </c>
      <c r="M134" s="77" t="s">
        <v>102</v>
      </c>
    </row>
    <row r="135" spans="2:13" ht="15.75" x14ac:dyDescent="0.2">
      <c r="B135" s="76">
        <v>9535</v>
      </c>
      <c r="C135" s="75" t="s">
        <v>510</v>
      </c>
      <c r="D135" s="75" t="s">
        <v>94</v>
      </c>
      <c r="E135" s="75" t="s">
        <v>95</v>
      </c>
      <c r="F135" s="75" t="s">
        <v>103</v>
      </c>
      <c r="G135" s="75" t="s">
        <v>124</v>
      </c>
      <c r="H135" s="75" t="s">
        <v>125</v>
      </c>
      <c r="I135" s="75" t="s">
        <v>514</v>
      </c>
      <c r="J135" s="75" t="s">
        <v>515</v>
      </c>
      <c r="K135" s="75" t="s">
        <v>516</v>
      </c>
      <c r="L135" s="75">
        <v>7.99</v>
      </c>
      <c r="M135" s="77" t="s">
        <v>102</v>
      </c>
    </row>
    <row r="136" spans="2:13" ht="15.75" x14ac:dyDescent="0.2">
      <c r="B136" s="76">
        <v>9535</v>
      </c>
      <c r="C136" s="75" t="s">
        <v>510</v>
      </c>
      <c r="D136" s="75" t="s">
        <v>94</v>
      </c>
      <c r="E136" s="75" t="s">
        <v>95</v>
      </c>
      <c r="F136" s="75" t="s">
        <v>132</v>
      </c>
      <c r="G136" s="75" t="s">
        <v>124</v>
      </c>
      <c r="H136" s="75" t="s">
        <v>125</v>
      </c>
      <c r="I136" s="75" t="s">
        <v>517</v>
      </c>
      <c r="J136" s="75" t="s">
        <v>518</v>
      </c>
      <c r="K136" s="75" t="s">
        <v>519</v>
      </c>
      <c r="L136" s="75">
        <v>8.01</v>
      </c>
      <c r="M136" s="77" t="s">
        <v>102</v>
      </c>
    </row>
    <row r="137" spans="2:13" ht="15.75" x14ac:dyDescent="0.2">
      <c r="B137" s="76">
        <v>9535</v>
      </c>
      <c r="C137" s="75" t="s">
        <v>510</v>
      </c>
      <c r="D137" s="75" t="s">
        <v>94</v>
      </c>
      <c r="E137" s="75" t="s">
        <v>95</v>
      </c>
      <c r="F137" s="75" t="s">
        <v>107</v>
      </c>
      <c r="G137" s="75" t="s">
        <v>124</v>
      </c>
      <c r="H137" s="75" t="s">
        <v>125</v>
      </c>
      <c r="I137" s="75" t="s">
        <v>520</v>
      </c>
      <c r="J137" s="75" t="s">
        <v>521</v>
      </c>
      <c r="K137" s="75" t="s">
        <v>522</v>
      </c>
      <c r="L137" s="75">
        <v>6.96</v>
      </c>
      <c r="M137" s="77" t="s">
        <v>102</v>
      </c>
    </row>
    <row r="138" spans="2:13" ht="15.75" x14ac:dyDescent="0.2">
      <c r="B138" s="76">
        <v>9535</v>
      </c>
      <c r="C138" s="75" t="s">
        <v>510</v>
      </c>
      <c r="D138" s="75" t="s">
        <v>94</v>
      </c>
      <c r="E138" s="75" t="s">
        <v>95</v>
      </c>
      <c r="F138" s="75" t="s">
        <v>115</v>
      </c>
      <c r="G138" s="75" t="s">
        <v>124</v>
      </c>
      <c r="H138" s="75" t="s">
        <v>125</v>
      </c>
      <c r="I138" s="75" t="s">
        <v>523</v>
      </c>
      <c r="J138" s="75" t="s">
        <v>524</v>
      </c>
      <c r="K138" s="75" t="s">
        <v>525</v>
      </c>
      <c r="L138" s="75">
        <v>7.57</v>
      </c>
      <c r="M138" s="77" t="s">
        <v>102</v>
      </c>
    </row>
    <row r="139" spans="2:13" ht="15.75" x14ac:dyDescent="0.2">
      <c r="B139" s="76">
        <v>9535</v>
      </c>
      <c r="C139" s="75" t="s">
        <v>510</v>
      </c>
      <c r="D139" s="75" t="s">
        <v>94</v>
      </c>
      <c r="E139" s="75" t="s">
        <v>95</v>
      </c>
      <c r="F139" s="75" t="s">
        <v>119</v>
      </c>
      <c r="G139" s="75" t="s">
        <v>124</v>
      </c>
      <c r="H139" s="75" t="s">
        <v>125</v>
      </c>
      <c r="I139" s="75" t="s">
        <v>526</v>
      </c>
      <c r="J139" s="75" t="s">
        <v>527</v>
      </c>
      <c r="K139" s="75" t="s">
        <v>528</v>
      </c>
      <c r="L139" s="75">
        <v>6.25</v>
      </c>
      <c r="M139" s="77" t="s">
        <v>102</v>
      </c>
    </row>
    <row r="140" spans="2:13" ht="15.75" x14ac:dyDescent="0.2">
      <c r="B140" s="76">
        <v>9540</v>
      </c>
      <c r="C140" s="75" t="s">
        <v>529</v>
      </c>
      <c r="D140" s="75" t="s">
        <v>94</v>
      </c>
      <c r="E140" s="75" t="s">
        <v>95</v>
      </c>
      <c r="F140" s="75" t="s">
        <v>96</v>
      </c>
      <c r="G140" s="75" t="s">
        <v>124</v>
      </c>
      <c r="H140" s="75" t="s">
        <v>125</v>
      </c>
      <c r="I140" s="75" t="s">
        <v>530</v>
      </c>
      <c r="J140" s="75" t="s">
        <v>531</v>
      </c>
      <c r="K140" s="75" t="s">
        <v>532</v>
      </c>
      <c r="L140" s="75">
        <v>6.22</v>
      </c>
      <c r="M140" s="77" t="s">
        <v>102</v>
      </c>
    </row>
    <row r="141" spans="2:13" ht="15.75" x14ac:dyDescent="0.2">
      <c r="B141" s="76">
        <v>9540</v>
      </c>
      <c r="C141" s="75" t="s">
        <v>529</v>
      </c>
      <c r="D141" s="75" t="s">
        <v>94</v>
      </c>
      <c r="E141" s="75" t="s">
        <v>95</v>
      </c>
      <c r="F141" s="75" t="s">
        <v>103</v>
      </c>
      <c r="G141" s="75" t="s">
        <v>124</v>
      </c>
      <c r="H141" s="75" t="s">
        <v>125</v>
      </c>
      <c r="I141" s="75" t="s">
        <v>533</v>
      </c>
      <c r="J141" s="75" t="s">
        <v>534</v>
      </c>
      <c r="K141" s="75" t="s">
        <v>535</v>
      </c>
      <c r="L141" s="75">
        <v>6.7</v>
      </c>
      <c r="M141" s="77" t="s">
        <v>102</v>
      </c>
    </row>
    <row r="142" spans="2:13" ht="15.75" x14ac:dyDescent="0.2">
      <c r="B142" s="76">
        <v>9540</v>
      </c>
      <c r="C142" s="75" t="s">
        <v>529</v>
      </c>
      <c r="D142" s="75" t="s">
        <v>94</v>
      </c>
      <c r="E142" s="75" t="s">
        <v>95</v>
      </c>
      <c r="F142" s="75" t="s">
        <v>132</v>
      </c>
      <c r="G142" s="75" t="s">
        <v>124</v>
      </c>
      <c r="H142" s="75" t="s">
        <v>125</v>
      </c>
      <c r="I142" s="75" t="s">
        <v>536</v>
      </c>
      <c r="J142" s="75" t="s">
        <v>537</v>
      </c>
      <c r="K142" s="75" t="s">
        <v>538</v>
      </c>
      <c r="L142" s="75">
        <v>8.34</v>
      </c>
      <c r="M142" s="77" t="s">
        <v>102</v>
      </c>
    </row>
    <row r="143" spans="2:13" ht="15.75" x14ac:dyDescent="0.2">
      <c r="B143" s="76">
        <v>9540</v>
      </c>
      <c r="C143" s="75" t="s">
        <v>529</v>
      </c>
      <c r="D143" s="75" t="s">
        <v>94</v>
      </c>
      <c r="E143" s="75" t="s">
        <v>95</v>
      </c>
      <c r="F143" s="75" t="s">
        <v>107</v>
      </c>
      <c r="G143" s="75" t="s">
        <v>124</v>
      </c>
      <c r="H143" s="75" t="s">
        <v>125</v>
      </c>
      <c r="I143" s="75" t="s">
        <v>539</v>
      </c>
      <c r="J143" s="75" t="s">
        <v>540</v>
      </c>
      <c r="K143" s="75" t="s">
        <v>541</v>
      </c>
      <c r="L143" s="75">
        <v>6.27</v>
      </c>
      <c r="M143" s="77" t="s">
        <v>102</v>
      </c>
    </row>
    <row r="144" spans="2:13" ht="15.75" x14ac:dyDescent="0.2">
      <c r="B144" s="76">
        <v>9540</v>
      </c>
      <c r="C144" s="75" t="s">
        <v>529</v>
      </c>
      <c r="D144" s="75" t="s">
        <v>94</v>
      </c>
      <c r="E144" s="75" t="s">
        <v>95</v>
      </c>
      <c r="F144" s="75" t="s">
        <v>115</v>
      </c>
      <c r="G144" s="75" t="s">
        <v>124</v>
      </c>
      <c r="H144" s="75" t="s">
        <v>125</v>
      </c>
      <c r="I144" s="75" t="s">
        <v>542</v>
      </c>
      <c r="J144" s="75" t="s">
        <v>543</v>
      </c>
      <c r="K144" s="75" t="s">
        <v>544</v>
      </c>
      <c r="L144" s="75">
        <v>6.85</v>
      </c>
      <c r="M144" s="77" t="s">
        <v>102</v>
      </c>
    </row>
    <row r="145" spans="2:13" ht="15.75" x14ac:dyDescent="0.2">
      <c r="B145" s="76">
        <v>9540</v>
      </c>
      <c r="C145" s="75" t="s">
        <v>529</v>
      </c>
      <c r="D145" s="75" t="s">
        <v>94</v>
      </c>
      <c r="E145" s="75" t="s">
        <v>95</v>
      </c>
      <c r="F145" s="75" t="s">
        <v>119</v>
      </c>
      <c r="G145" s="75" t="s">
        <v>124</v>
      </c>
      <c r="H145" s="75" t="s">
        <v>125</v>
      </c>
      <c r="I145" s="75" t="s">
        <v>545</v>
      </c>
      <c r="J145" s="75" t="s">
        <v>534</v>
      </c>
      <c r="K145" s="75" t="s">
        <v>546</v>
      </c>
      <c r="L145" s="75">
        <v>5.69</v>
      </c>
      <c r="M145" s="77" t="s">
        <v>102</v>
      </c>
    </row>
    <row r="146" spans="2:13" ht="15.75" x14ac:dyDescent="0.2">
      <c r="B146" s="76">
        <v>9546</v>
      </c>
      <c r="C146" s="75" t="s">
        <v>547</v>
      </c>
      <c r="D146" s="75" t="s">
        <v>94</v>
      </c>
      <c r="E146" s="75" t="s">
        <v>95</v>
      </c>
      <c r="F146" s="75" t="s">
        <v>103</v>
      </c>
      <c r="G146" s="75" t="s">
        <v>124</v>
      </c>
      <c r="H146" s="75" t="s">
        <v>125</v>
      </c>
      <c r="I146" s="75" t="s">
        <v>548</v>
      </c>
      <c r="J146" s="75" t="s">
        <v>549</v>
      </c>
      <c r="K146" s="75" t="s">
        <v>550</v>
      </c>
      <c r="L146" s="75">
        <v>8.3000000000000007</v>
      </c>
      <c r="M146" s="77" t="s">
        <v>102</v>
      </c>
    </row>
    <row r="147" spans="2:13" ht="15.75" x14ac:dyDescent="0.2">
      <c r="B147" s="76">
        <v>9546</v>
      </c>
      <c r="C147" s="75" t="s">
        <v>547</v>
      </c>
      <c r="D147" s="75" t="s">
        <v>94</v>
      </c>
      <c r="E147" s="75" t="s">
        <v>95</v>
      </c>
      <c r="F147" s="75" t="s">
        <v>132</v>
      </c>
      <c r="G147" s="75" t="s">
        <v>124</v>
      </c>
      <c r="H147" s="75" t="s">
        <v>125</v>
      </c>
      <c r="I147" s="75" t="s">
        <v>551</v>
      </c>
      <c r="J147" s="75" t="s">
        <v>552</v>
      </c>
      <c r="K147" s="75" t="s">
        <v>553</v>
      </c>
      <c r="L147" s="75">
        <v>6.62</v>
      </c>
      <c r="M147" s="77" t="s">
        <v>102</v>
      </c>
    </row>
    <row r="148" spans="2:13" ht="15.75" x14ac:dyDescent="0.2">
      <c r="B148" s="76">
        <v>9546</v>
      </c>
      <c r="C148" s="75" t="s">
        <v>547</v>
      </c>
      <c r="D148" s="75" t="s">
        <v>94</v>
      </c>
      <c r="E148" s="75" t="s">
        <v>95</v>
      </c>
      <c r="F148" s="75" t="s">
        <v>107</v>
      </c>
      <c r="G148" s="75" t="s">
        <v>124</v>
      </c>
      <c r="H148" s="75" t="s">
        <v>125</v>
      </c>
      <c r="I148" s="75" t="s">
        <v>554</v>
      </c>
      <c r="J148" s="75" t="s">
        <v>555</v>
      </c>
      <c r="K148" s="75" t="s">
        <v>556</v>
      </c>
      <c r="L148" s="75">
        <v>9.7100000000000009</v>
      </c>
      <c r="M148" s="77" t="s">
        <v>102</v>
      </c>
    </row>
    <row r="149" spans="2:13" ht="15.75" x14ac:dyDescent="0.2">
      <c r="B149" s="76">
        <v>9546</v>
      </c>
      <c r="C149" s="75" t="s">
        <v>547</v>
      </c>
      <c r="D149" s="75" t="s">
        <v>94</v>
      </c>
      <c r="E149" s="75" t="s">
        <v>95</v>
      </c>
      <c r="F149" s="75" t="s">
        <v>111</v>
      </c>
      <c r="G149" s="75" t="s">
        <v>124</v>
      </c>
      <c r="H149" s="75" t="s">
        <v>125</v>
      </c>
      <c r="I149" s="75" t="s">
        <v>557</v>
      </c>
      <c r="J149" s="75" t="s">
        <v>558</v>
      </c>
      <c r="K149" s="75" t="s">
        <v>559</v>
      </c>
      <c r="L149" s="75">
        <v>9.4</v>
      </c>
      <c r="M149" s="77" t="s">
        <v>102</v>
      </c>
    </row>
    <row r="150" spans="2:13" ht="15.75" x14ac:dyDescent="0.2">
      <c r="B150" s="76">
        <v>9546</v>
      </c>
      <c r="C150" s="75" t="s">
        <v>547</v>
      </c>
      <c r="D150" s="75" t="s">
        <v>94</v>
      </c>
      <c r="E150" s="75" t="s">
        <v>95</v>
      </c>
      <c r="F150" s="75" t="s">
        <v>115</v>
      </c>
      <c r="G150" s="75" t="s">
        <v>124</v>
      </c>
      <c r="H150" s="75" t="s">
        <v>125</v>
      </c>
      <c r="I150" s="75" t="s">
        <v>560</v>
      </c>
      <c r="J150" s="75" t="s">
        <v>561</v>
      </c>
      <c r="K150" s="75" t="s">
        <v>562</v>
      </c>
      <c r="L150" s="75">
        <v>5.29</v>
      </c>
      <c r="M150" s="77" t="s">
        <v>102</v>
      </c>
    </row>
    <row r="151" spans="2:13" ht="15.75" x14ac:dyDescent="0.2">
      <c r="B151" s="76">
        <v>9546</v>
      </c>
      <c r="C151" s="75" t="s">
        <v>547</v>
      </c>
      <c r="D151" s="75" t="s">
        <v>94</v>
      </c>
      <c r="E151" s="75" t="s">
        <v>95</v>
      </c>
      <c r="F151" s="75" t="s">
        <v>119</v>
      </c>
      <c r="G151" s="75" t="s">
        <v>124</v>
      </c>
      <c r="H151" s="75" t="s">
        <v>125</v>
      </c>
      <c r="I151" s="75" t="s">
        <v>284</v>
      </c>
      <c r="J151" s="75" t="s">
        <v>563</v>
      </c>
      <c r="K151" s="75" t="s">
        <v>564</v>
      </c>
      <c r="L151" s="75">
        <v>4.0199999999999996</v>
      </c>
      <c r="M151" s="77" t="s">
        <v>102</v>
      </c>
    </row>
    <row r="152" spans="2:13" ht="15.75" x14ac:dyDescent="0.2">
      <c r="B152" s="76">
        <v>9547</v>
      </c>
      <c r="C152" s="75" t="s">
        <v>565</v>
      </c>
      <c r="D152" s="75" t="s">
        <v>94</v>
      </c>
      <c r="E152" s="75" t="s">
        <v>95</v>
      </c>
      <c r="F152" s="75" t="s">
        <v>103</v>
      </c>
      <c r="G152" s="75" t="s">
        <v>124</v>
      </c>
      <c r="H152" s="75" t="s">
        <v>125</v>
      </c>
      <c r="I152" s="75" t="s">
        <v>566</v>
      </c>
      <c r="J152" s="75" t="s">
        <v>567</v>
      </c>
      <c r="K152" s="75" t="s">
        <v>568</v>
      </c>
      <c r="L152" s="75">
        <v>8.32</v>
      </c>
      <c r="M152" s="77" t="s">
        <v>102</v>
      </c>
    </row>
    <row r="153" spans="2:13" ht="15.75" x14ac:dyDescent="0.2">
      <c r="B153" s="76">
        <v>9547</v>
      </c>
      <c r="C153" s="75" t="s">
        <v>565</v>
      </c>
      <c r="D153" s="75" t="s">
        <v>94</v>
      </c>
      <c r="E153" s="75" t="s">
        <v>95</v>
      </c>
      <c r="F153" s="75" t="s">
        <v>132</v>
      </c>
      <c r="G153" s="75" t="s">
        <v>124</v>
      </c>
      <c r="H153" s="75" t="s">
        <v>125</v>
      </c>
      <c r="I153" s="75" t="s">
        <v>569</v>
      </c>
      <c r="J153" s="75" t="s">
        <v>570</v>
      </c>
      <c r="K153" s="75" t="s">
        <v>571</v>
      </c>
      <c r="L153" s="75">
        <v>8.16</v>
      </c>
      <c r="M153" s="77" t="s">
        <v>102</v>
      </c>
    </row>
    <row r="154" spans="2:13" ht="15.75" x14ac:dyDescent="0.2">
      <c r="B154" s="76">
        <v>9547</v>
      </c>
      <c r="C154" s="75" t="s">
        <v>565</v>
      </c>
      <c r="D154" s="75" t="s">
        <v>94</v>
      </c>
      <c r="E154" s="75" t="s">
        <v>95</v>
      </c>
      <c r="F154" s="75" t="s">
        <v>107</v>
      </c>
      <c r="G154" s="75" t="s">
        <v>124</v>
      </c>
      <c r="H154" s="75" t="s">
        <v>125</v>
      </c>
      <c r="I154" s="75" t="s">
        <v>572</v>
      </c>
      <c r="J154" s="75" t="s">
        <v>573</v>
      </c>
      <c r="K154" s="75" t="s">
        <v>574</v>
      </c>
      <c r="L154" s="75">
        <v>7.01</v>
      </c>
      <c r="M154" s="77" t="s">
        <v>102</v>
      </c>
    </row>
    <row r="155" spans="2:13" ht="15.75" x14ac:dyDescent="0.2">
      <c r="B155" s="76">
        <v>9547</v>
      </c>
      <c r="C155" s="75" t="s">
        <v>565</v>
      </c>
      <c r="D155" s="75" t="s">
        <v>94</v>
      </c>
      <c r="E155" s="75" t="s">
        <v>95</v>
      </c>
      <c r="F155" s="75" t="s">
        <v>115</v>
      </c>
      <c r="G155" s="75" t="s">
        <v>124</v>
      </c>
      <c r="H155" s="75" t="s">
        <v>125</v>
      </c>
      <c r="I155" s="75" t="s">
        <v>575</v>
      </c>
      <c r="J155" s="75" t="s">
        <v>573</v>
      </c>
      <c r="K155" s="75" t="s">
        <v>576</v>
      </c>
      <c r="L155" s="75">
        <v>8.76</v>
      </c>
      <c r="M155" s="77" t="s">
        <v>102</v>
      </c>
    </row>
    <row r="156" spans="2:13" ht="15.75" x14ac:dyDescent="0.2">
      <c r="B156" s="76">
        <v>9547</v>
      </c>
      <c r="C156" s="75" t="s">
        <v>565</v>
      </c>
      <c r="D156" s="75" t="s">
        <v>94</v>
      </c>
      <c r="E156" s="75" t="s">
        <v>95</v>
      </c>
      <c r="F156" s="75" t="s">
        <v>119</v>
      </c>
      <c r="G156" s="75" t="s">
        <v>124</v>
      </c>
      <c r="H156" s="75" t="s">
        <v>125</v>
      </c>
      <c r="I156" s="75" t="s">
        <v>577</v>
      </c>
      <c r="J156" s="75" t="s">
        <v>578</v>
      </c>
      <c r="K156" s="75" t="s">
        <v>579</v>
      </c>
      <c r="L156" s="75">
        <v>10.64</v>
      </c>
      <c r="M156" s="77" t="s">
        <v>102</v>
      </c>
    </row>
    <row r="157" spans="2:13" ht="15.75" x14ac:dyDescent="0.2">
      <c r="B157" s="76">
        <v>9616</v>
      </c>
      <c r="C157" s="75" t="s">
        <v>580</v>
      </c>
      <c r="D157" s="75" t="s">
        <v>94</v>
      </c>
      <c r="E157" s="75" t="s">
        <v>95</v>
      </c>
      <c r="F157" s="75" t="s">
        <v>103</v>
      </c>
      <c r="G157" s="75" t="s">
        <v>124</v>
      </c>
      <c r="H157" s="75" t="s">
        <v>125</v>
      </c>
      <c r="I157" s="75" t="s">
        <v>581</v>
      </c>
      <c r="J157" s="75" t="s">
        <v>582</v>
      </c>
      <c r="K157" s="75" t="s">
        <v>583</v>
      </c>
      <c r="L157" s="75">
        <v>5.28</v>
      </c>
      <c r="M157" s="77" t="s">
        <v>102</v>
      </c>
    </row>
    <row r="158" spans="2:13" ht="15.75" x14ac:dyDescent="0.2">
      <c r="B158" s="76">
        <v>9616</v>
      </c>
      <c r="C158" s="75" t="s">
        <v>580</v>
      </c>
      <c r="D158" s="75" t="s">
        <v>94</v>
      </c>
      <c r="E158" s="75" t="s">
        <v>95</v>
      </c>
      <c r="F158" s="75" t="s">
        <v>132</v>
      </c>
      <c r="G158" s="75" t="s">
        <v>124</v>
      </c>
      <c r="H158" s="75" t="s">
        <v>125</v>
      </c>
      <c r="I158" s="75" t="s">
        <v>584</v>
      </c>
      <c r="J158" s="75" t="s">
        <v>573</v>
      </c>
      <c r="K158" s="75" t="s">
        <v>585</v>
      </c>
      <c r="L158" s="75">
        <v>9.0299999999999994</v>
      </c>
      <c r="M158" s="77" t="s">
        <v>102</v>
      </c>
    </row>
    <row r="159" spans="2:13" ht="15.75" x14ac:dyDescent="0.2">
      <c r="B159" s="76">
        <v>9616</v>
      </c>
      <c r="C159" s="75" t="s">
        <v>580</v>
      </c>
      <c r="D159" s="75" t="s">
        <v>94</v>
      </c>
      <c r="E159" s="75" t="s">
        <v>95</v>
      </c>
      <c r="F159" s="75" t="s">
        <v>107</v>
      </c>
      <c r="G159" s="75" t="s">
        <v>124</v>
      </c>
      <c r="H159" s="75" t="s">
        <v>125</v>
      </c>
      <c r="I159" s="75" t="s">
        <v>586</v>
      </c>
      <c r="J159" s="75" t="s">
        <v>587</v>
      </c>
      <c r="K159" s="75" t="s">
        <v>588</v>
      </c>
      <c r="L159" s="75">
        <v>7.3</v>
      </c>
      <c r="M159" s="77" t="s">
        <v>102</v>
      </c>
    </row>
    <row r="160" spans="2:13" ht="15.75" x14ac:dyDescent="0.2">
      <c r="B160" s="76">
        <v>9616</v>
      </c>
      <c r="C160" s="75" t="s">
        <v>580</v>
      </c>
      <c r="D160" s="75" t="s">
        <v>94</v>
      </c>
      <c r="E160" s="75" t="s">
        <v>95</v>
      </c>
      <c r="F160" s="75" t="s">
        <v>111</v>
      </c>
      <c r="G160" s="75" t="s">
        <v>124</v>
      </c>
      <c r="H160" s="75" t="s">
        <v>125</v>
      </c>
      <c r="I160" s="75" t="s">
        <v>589</v>
      </c>
      <c r="J160" s="75" t="s">
        <v>590</v>
      </c>
      <c r="K160" s="75" t="s">
        <v>591</v>
      </c>
      <c r="L160" s="75">
        <v>8.02</v>
      </c>
      <c r="M160" s="77" t="s">
        <v>102</v>
      </c>
    </row>
    <row r="161" spans="2:13" ht="15.75" x14ac:dyDescent="0.2">
      <c r="B161" s="76">
        <v>9616</v>
      </c>
      <c r="C161" s="75" t="s">
        <v>580</v>
      </c>
      <c r="D161" s="75" t="s">
        <v>94</v>
      </c>
      <c r="E161" s="75" t="s">
        <v>95</v>
      </c>
      <c r="F161" s="75" t="s">
        <v>115</v>
      </c>
      <c r="G161" s="75" t="s">
        <v>124</v>
      </c>
      <c r="H161" s="75" t="s">
        <v>125</v>
      </c>
      <c r="I161" s="75" t="s">
        <v>592</v>
      </c>
      <c r="J161" s="75" t="s">
        <v>593</v>
      </c>
      <c r="K161" s="75" t="s">
        <v>594</v>
      </c>
      <c r="L161" s="75">
        <v>6.8</v>
      </c>
      <c r="M161" s="77" t="s">
        <v>102</v>
      </c>
    </row>
    <row r="162" spans="2:13" ht="15.75" x14ac:dyDescent="0.2">
      <c r="B162" s="76">
        <v>9616</v>
      </c>
      <c r="C162" s="75" t="s">
        <v>580</v>
      </c>
      <c r="D162" s="75" t="s">
        <v>94</v>
      </c>
      <c r="E162" s="75" t="s">
        <v>95</v>
      </c>
      <c r="F162" s="75" t="s">
        <v>119</v>
      </c>
      <c r="G162" s="75" t="s">
        <v>124</v>
      </c>
      <c r="H162" s="75" t="s">
        <v>125</v>
      </c>
      <c r="I162" s="75" t="s">
        <v>595</v>
      </c>
      <c r="J162" s="75" t="s">
        <v>596</v>
      </c>
      <c r="K162" s="75" t="s">
        <v>597</v>
      </c>
      <c r="L162" s="75">
        <v>8.0399999999999991</v>
      </c>
      <c r="M162" s="77" t="s">
        <v>102</v>
      </c>
    </row>
    <row r="163" spans="2:13" ht="15.75" x14ac:dyDescent="0.2">
      <c r="B163" s="76">
        <v>9629</v>
      </c>
      <c r="C163" s="75" t="s">
        <v>598</v>
      </c>
      <c r="D163" s="75" t="s">
        <v>94</v>
      </c>
      <c r="E163" s="75" t="s">
        <v>95</v>
      </c>
      <c r="F163" s="75" t="s">
        <v>96</v>
      </c>
      <c r="G163" s="75" t="s">
        <v>124</v>
      </c>
      <c r="H163" s="75" t="s">
        <v>125</v>
      </c>
      <c r="I163" s="75" t="s">
        <v>599</v>
      </c>
      <c r="J163" s="75" t="s">
        <v>600</v>
      </c>
      <c r="K163" s="75" t="s">
        <v>601</v>
      </c>
      <c r="L163" s="75">
        <v>8.6300000000000008</v>
      </c>
      <c r="M163" s="77" t="s">
        <v>102</v>
      </c>
    </row>
    <row r="164" spans="2:13" ht="15.75" x14ac:dyDescent="0.2">
      <c r="B164" s="76">
        <v>9629</v>
      </c>
      <c r="C164" s="75" t="s">
        <v>598</v>
      </c>
      <c r="D164" s="75" t="s">
        <v>94</v>
      </c>
      <c r="E164" s="75" t="s">
        <v>95</v>
      </c>
      <c r="F164" s="75" t="s">
        <v>107</v>
      </c>
      <c r="G164" s="75" t="s">
        <v>124</v>
      </c>
      <c r="H164" s="75" t="s">
        <v>125</v>
      </c>
      <c r="I164" s="75" t="s">
        <v>602</v>
      </c>
      <c r="J164" s="75" t="s">
        <v>603</v>
      </c>
      <c r="K164" s="75" t="s">
        <v>604</v>
      </c>
      <c r="L164" s="75">
        <v>8.6300000000000008</v>
      </c>
      <c r="M164" s="77" t="s">
        <v>102</v>
      </c>
    </row>
    <row r="165" spans="2:13" ht="15.75" x14ac:dyDescent="0.2">
      <c r="B165" s="76">
        <v>9629</v>
      </c>
      <c r="C165" s="75" t="s">
        <v>598</v>
      </c>
      <c r="D165" s="75" t="s">
        <v>94</v>
      </c>
      <c r="E165" s="75" t="s">
        <v>95</v>
      </c>
      <c r="F165" s="75" t="s">
        <v>111</v>
      </c>
      <c r="G165" s="75" t="s">
        <v>124</v>
      </c>
      <c r="H165" s="75" t="s">
        <v>125</v>
      </c>
      <c r="I165" s="75" t="s">
        <v>605</v>
      </c>
      <c r="J165" s="75" t="s">
        <v>606</v>
      </c>
      <c r="K165" s="75" t="s">
        <v>607</v>
      </c>
      <c r="L165" s="75">
        <v>8.14</v>
      </c>
      <c r="M165" s="77" t="s">
        <v>102</v>
      </c>
    </row>
    <row r="166" spans="2:13" ht="15.75" x14ac:dyDescent="0.2">
      <c r="B166" s="76">
        <v>9629</v>
      </c>
      <c r="C166" s="75" t="s">
        <v>598</v>
      </c>
      <c r="D166" s="75" t="s">
        <v>94</v>
      </c>
      <c r="E166" s="75" t="s">
        <v>95</v>
      </c>
      <c r="F166" s="75" t="s">
        <v>115</v>
      </c>
      <c r="G166" s="75" t="s">
        <v>124</v>
      </c>
      <c r="H166" s="75" t="s">
        <v>125</v>
      </c>
      <c r="I166" s="75" t="s">
        <v>608</v>
      </c>
      <c r="J166" s="75" t="s">
        <v>609</v>
      </c>
      <c r="K166" s="75" t="s">
        <v>610</v>
      </c>
      <c r="L166" s="75">
        <v>8.68</v>
      </c>
      <c r="M166" s="77" t="s">
        <v>102</v>
      </c>
    </row>
    <row r="167" spans="2:13" ht="15.75" x14ac:dyDescent="0.2">
      <c r="B167" s="76">
        <v>9629</v>
      </c>
      <c r="C167" s="75" t="s">
        <v>598</v>
      </c>
      <c r="D167" s="75" t="s">
        <v>94</v>
      </c>
      <c r="E167" s="75" t="s">
        <v>95</v>
      </c>
      <c r="F167" s="75" t="s">
        <v>119</v>
      </c>
      <c r="G167" s="75" t="s">
        <v>124</v>
      </c>
      <c r="H167" s="75" t="s">
        <v>125</v>
      </c>
      <c r="I167" s="75" t="s">
        <v>611</v>
      </c>
      <c r="J167" s="75" t="s">
        <v>612</v>
      </c>
      <c r="K167" s="75" t="s">
        <v>613</v>
      </c>
      <c r="L167" s="75">
        <v>8.64</v>
      </c>
      <c r="M167" s="77" t="s">
        <v>102</v>
      </c>
    </row>
    <row r="168" spans="2:13" ht="15.75" x14ac:dyDescent="0.2">
      <c r="B168" s="76">
        <v>9745</v>
      </c>
      <c r="C168" s="75" t="s">
        <v>614</v>
      </c>
      <c r="D168" s="75" t="s">
        <v>94</v>
      </c>
      <c r="E168" s="75" t="s">
        <v>95</v>
      </c>
      <c r="F168" s="75" t="s">
        <v>103</v>
      </c>
      <c r="G168" s="75" t="s">
        <v>124</v>
      </c>
      <c r="H168" s="75" t="s">
        <v>125</v>
      </c>
      <c r="I168" s="75" t="s">
        <v>615</v>
      </c>
      <c r="J168" s="75" t="s">
        <v>616</v>
      </c>
      <c r="K168" s="75" t="s">
        <v>617</v>
      </c>
      <c r="L168" s="75">
        <v>6.99</v>
      </c>
      <c r="M168" s="77" t="s">
        <v>102</v>
      </c>
    </row>
    <row r="169" spans="2:13" ht="15.75" x14ac:dyDescent="0.2">
      <c r="B169" s="76">
        <v>9745</v>
      </c>
      <c r="C169" s="75" t="s">
        <v>614</v>
      </c>
      <c r="D169" s="75" t="s">
        <v>94</v>
      </c>
      <c r="E169" s="75" t="s">
        <v>95</v>
      </c>
      <c r="F169" s="75" t="s">
        <v>107</v>
      </c>
      <c r="G169" s="75" t="s">
        <v>124</v>
      </c>
      <c r="H169" s="75" t="s">
        <v>125</v>
      </c>
      <c r="I169" s="75" t="s">
        <v>618</v>
      </c>
      <c r="J169" s="75" t="s">
        <v>619</v>
      </c>
      <c r="K169" s="75" t="s">
        <v>620</v>
      </c>
      <c r="L169" s="75">
        <v>8.19</v>
      </c>
      <c r="M169" s="77" t="s">
        <v>102</v>
      </c>
    </row>
    <row r="170" spans="2:13" ht="15.75" x14ac:dyDescent="0.2">
      <c r="B170" s="76">
        <v>9745</v>
      </c>
      <c r="C170" s="75" t="s">
        <v>614</v>
      </c>
      <c r="D170" s="75" t="s">
        <v>94</v>
      </c>
      <c r="E170" s="75" t="s">
        <v>95</v>
      </c>
      <c r="F170" s="75" t="s">
        <v>111</v>
      </c>
      <c r="G170" s="75" t="s">
        <v>124</v>
      </c>
      <c r="H170" s="75" t="s">
        <v>125</v>
      </c>
      <c r="I170" s="75" t="s">
        <v>621</v>
      </c>
      <c r="J170" s="75" t="s">
        <v>622</v>
      </c>
      <c r="K170" s="75" t="s">
        <v>623</v>
      </c>
      <c r="L170" s="75">
        <v>8.17</v>
      </c>
      <c r="M170" s="77" t="s">
        <v>102</v>
      </c>
    </row>
    <row r="171" spans="2:13" ht="15.75" x14ac:dyDescent="0.2">
      <c r="B171" s="76">
        <v>9745</v>
      </c>
      <c r="C171" s="75" t="s">
        <v>614</v>
      </c>
      <c r="D171" s="75" t="s">
        <v>94</v>
      </c>
      <c r="E171" s="75" t="s">
        <v>95</v>
      </c>
      <c r="F171" s="75" t="s">
        <v>115</v>
      </c>
      <c r="G171" s="75" t="s">
        <v>124</v>
      </c>
      <c r="H171" s="75" t="s">
        <v>125</v>
      </c>
      <c r="I171" s="75" t="s">
        <v>624</v>
      </c>
      <c r="J171" s="75" t="s">
        <v>625</v>
      </c>
      <c r="K171" s="75" t="s">
        <v>626</v>
      </c>
      <c r="L171" s="75">
        <v>8.92</v>
      </c>
      <c r="M171" s="77" t="s">
        <v>102</v>
      </c>
    </row>
    <row r="172" spans="2:13" ht="15.75" x14ac:dyDescent="0.2">
      <c r="B172" s="76">
        <v>9745</v>
      </c>
      <c r="C172" s="75" t="s">
        <v>614</v>
      </c>
      <c r="D172" s="75" t="s">
        <v>94</v>
      </c>
      <c r="E172" s="75" t="s">
        <v>95</v>
      </c>
      <c r="F172" s="75" t="s">
        <v>119</v>
      </c>
      <c r="G172" s="75" t="s">
        <v>124</v>
      </c>
      <c r="H172" s="75" t="s">
        <v>125</v>
      </c>
      <c r="I172" s="75" t="s">
        <v>627</v>
      </c>
      <c r="J172" s="75" t="s">
        <v>628</v>
      </c>
      <c r="K172" s="75" t="s">
        <v>629</v>
      </c>
      <c r="L172" s="75">
        <v>2.0099999999999998</v>
      </c>
      <c r="M172" s="77" t="s">
        <v>102</v>
      </c>
    </row>
    <row r="173" spans="2:13" ht="15.75" x14ac:dyDescent="0.2">
      <c r="B173" s="76">
        <v>9800</v>
      </c>
      <c r="C173" s="75" t="s">
        <v>630</v>
      </c>
      <c r="D173" s="75" t="s">
        <v>94</v>
      </c>
      <c r="E173" s="75" t="s">
        <v>95</v>
      </c>
      <c r="F173" s="75" t="s">
        <v>96</v>
      </c>
      <c r="G173" s="75" t="s">
        <v>124</v>
      </c>
      <c r="H173" s="75" t="s">
        <v>125</v>
      </c>
      <c r="I173" s="75" t="s">
        <v>631</v>
      </c>
      <c r="J173" s="75" t="s">
        <v>632</v>
      </c>
      <c r="K173" s="75" t="s">
        <v>633</v>
      </c>
      <c r="L173" s="75">
        <v>8.9700000000000006</v>
      </c>
      <c r="M173" s="77" t="s">
        <v>102</v>
      </c>
    </row>
    <row r="174" spans="2:13" ht="15.75" x14ac:dyDescent="0.2">
      <c r="B174" s="76">
        <v>9800</v>
      </c>
      <c r="C174" s="75" t="s">
        <v>630</v>
      </c>
      <c r="D174" s="75" t="s">
        <v>94</v>
      </c>
      <c r="E174" s="75" t="s">
        <v>95</v>
      </c>
      <c r="F174" s="75" t="s">
        <v>132</v>
      </c>
      <c r="G174" s="75" t="s">
        <v>124</v>
      </c>
      <c r="H174" s="75" t="s">
        <v>125</v>
      </c>
      <c r="I174" s="75" t="s">
        <v>634</v>
      </c>
      <c r="J174" s="75" t="s">
        <v>635</v>
      </c>
      <c r="K174" s="75" t="s">
        <v>286</v>
      </c>
      <c r="L174" s="75">
        <v>8.92</v>
      </c>
      <c r="M174" s="77" t="s">
        <v>102</v>
      </c>
    </row>
    <row r="175" spans="2:13" ht="15.75" x14ac:dyDescent="0.2">
      <c r="B175" s="76">
        <v>9800</v>
      </c>
      <c r="C175" s="75" t="s">
        <v>630</v>
      </c>
      <c r="D175" s="75" t="s">
        <v>94</v>
      </c>
      <c r="E175" s="75" t="s">
        <v>95</v>
      </c>
      <c r="F175" s="75" t="s">
        <v>107</v>
      </c>
      <c r="G175" s="75" t="s">
        <v>124</v>
      </c>
      <c r="H175" s="75" t="s">
        <v>125</v>
      </c>
      <c r="I175" s="75" t="s">
        <v>636</v>
      </c>
      <c r="J175" s="75" t="s">
        <v>637</v>
      </c>
      <c r="K175" s="75" t="s">
        <v>638</v>
      </c>
      <c r="L175" s="75">
        <v>11.48</v>
      </c>
      <c r="M175" s="77" t="s">
        <v>102</v>
      </c>
    </row>
    <row r="176" spans="2:13" ht="15.75" x14ac:dyDescent="0.2">
      <c r="B176" s="76">
        <v>9800</v>
      </c>
      <c r="C176" s="75" t="s">
        <v>630</v>
      </c>
      <c r="D176" s="75" t="s">
        <v>94</v>
      </c>
      <c r="E176" s="75" t="s">
        <v>95</v>
      </c>
      <c r="F176" s="75" t="s">
        <v>111</v>
      </c>
      <c r="G176" s="75" t="s">
        <v>124</v>
      </c>
      <c r="H176" s="75" t="s">
        <v>125</v>
      </c>
      <c r="I176" s="75" t="s">
        <v>639</v>
      </c>
      <c r="J176" s="75" t="s">
        <v>640</v>
      </c>
      <c r="K176" s="75" t="s">
        <v>641</v>
      </c>
      <c r="L176" s="75">
        <v>8.1999999999999993</v>
      </c>
      <c r="M176" s="77" t="s">
        <v>102</v>
      </c>
    </row>
    <row r="177" spans="2:13" ht="15.75" x14ac:dyDescent="0.2">
      <c r="B177" s="76">
        <v>9803</v>
      </c>
      <c r="C177" s="75" t="s">
        <v>642</v>
      </c>
      <c r="D177" s="75" t="s">
        <v>94</v>
      </c>
      <c r="E177" s="75" t="s">
        <v>95</v>
      </c>
      <c r="F177" s="75" t="s">
        <v>96</v>
      </c>
      <c r="G177" s="75" t="s">
        <v>124</v>
      </c>
      <c r="H177" s="75" t="s">
        <v>125</v>
      </c>
      <c r="I177" s="75" t="s">
        <v>643</v>
      </c>
      <c r="J177" s="75" t="s">
        <v>644</v>
      </c>
      <c r="K177" s="75" t="s">
        <v>645</v>
      </c>
      <c r="L177" s="75">
        <v>6.05</v>
      </c>
      <c r="M177" s="77" t="s">
        <v>102</v>
      </c>
    </row>
    <row r="178" spans="2:13" ht="15.75" x14ac:dyDescent="0.2">
      <c r="B178" s="76">
        <v>9803</v>
      </c>
      <c r="C178" s="75" t="s">
        <v>642</v>
      </c>
      <c r="D178" s="75" t="s">
        <v>94</v>
      </c>
      <c r="E178" s="75" t="s">
        <v>95</v>
      </c>
      <c r="F178" s="75" t="s">
        <v>132</v>
      </c>
      <c r="G178" s="75" t="s">
        <v>124</v>
      </c>
      <c r="H178" s="75" t="s">
        <v>125</v>
      </c>
      <c r="I178" s="75" t="s">
        <v>646</v>
      </c>
      <c r="J178" s="75" t="s">
        <v>647</v>
      </c>
      <c r="K178" s="75" t="s">
        <v>648</v>
      </c>
      <c r="L178" s="75">
        <v>7.29</v>
      </c>
      <c r="M178" s="77" t="s">
        <v>102</v>
      </c>
    </row>
    <row r="179" spans="2:13" ht="15.75" x14ac:dyDescent="0.2">
      <c r="B179" s="76">
        <v>9803</v>
      </c>
      <c r="C179" s="75" t="s">
        <v>642</v>
      </c>
      <c r="D179" s="75" t="s">
        <v>94</v>
      </c>
      <c r="E179" s="75" t="s">
        <v>95</v>
      </c>
      <c r="F179" s="75" t="s">
        <v>107</v>
      </c>
      <c r="G179" s="75" t="s">
        <v>124</v>
      </c>
      <c r="H179" s="75" t="s">
        <v>125</v>
      </c>
      <c r="I179" s="75" t="s">
        <v>649</v>
      </c>
      <c r="J179" s="75" t="s">
        <v>650</v>
      </c>
      <c r="K179" s="75" t="s">
        <v>651</v>
      </c>
      <c r="L179" s="75">
        <v>7.48</v>
      </c>
      <c r="M179" s="77" t="s">
        <v>102</v>
      </c>
    </row>
    <row r="180" spans="2:13" ht="15.75" x14ac:dyDescent="0.2">
      <c r="B180" s="76">
        <v>9803</v>
      </c>
      <c r="C180" s="75" t="s">
        <v>642</v>
      </c>
      <c r="D180" s="75" t="s">
        <v>94</v>
      </c>
      <c r="E180" s="75" t="s">
        <v>95</v>
      </c>
      <c r="F180" s="75" t="s">
        <v>111</v>
      </c>
      <c r="G180" s="75" t="s">
        <v>124</v>
      </c>
      <c r="H180" s="75" t="s">
        <v>125</v>
      </c>
      <c r="I180" s="75" t="s">
        <v>652</v>
      </c>
      <c r="J180" s="75" t="s">
        <v>653</v>
      </c>
      <c r="K180" s="75" t="s">
        <v>654</v>
      </c>
      <c r="L180" s="75">
        <v>7.25</v>
      </c>
      <c r="M180" s="77" t="s">
        <v>102</v>
      </c>
    </row>
    <row r="181" spans="2:13" ht="15.75" x14ac:dyDescent="0.2">
      <c r="B181" s="76">
        <v>9803</v>
      </c>
      <c r="C181" s="75" t="s">
        <v>642</v>
      </c>
      <c r="D181" s="75" t="s">
        <v>94</v>
      </c>
      <c r="E181" s="75" t="s">
        <v>95</v>
      </c>
      <c r="F181" s="75" t="s">
        <v>115</v>
      </c>
      <c r="G181" s="75" t="s">
        <v>124</v>
      </c>
      <c r="H181" s="75" t="s">
        <v>125</v>
      </c>
      <c r="I181" s="75" t="s">
        <v>655</v>
      </c>
      <c r="J181" s="75" t="s">
        <v>656</v>
      </c>
      <c r="K181" s="75" t="s">
        <v>471</v>
      </c>
      <c r="L181" s="75">
        <v>6.74</v>
      </c>
      <c r="M181" s="77" t="s">
        <v>102</v>
      </c>
    </row>
    <row r="182" spans="2:13" ht="15.75" x14ac:dyDescent="0.2">
      <c r="B182" s="76">
        <v>9814</v>
      </c>
      <c r="C182" s="75" t="s">
        <v>657</v>
      </c>
      <c r="D182" s="75" t="s">
        <v>139</v>
      </c>
      <c r="E182" s="75" t="s">
        <v>95</v>
      </c>
      <c r="F182" s="75" t="s">
        <v>103</v>
      </c>
      <c r="G182" s="75" t="s">
        <v>124</v>
      </c>
      <c r="H182" s="75" t="s">
        <v>125</v>
      </c>
      <c r="I182" s="75" t="s">
        <v>658</v>
      </c>
      <c r="J182" s="75" t="s">
        <v>659</v>
      </c>
      <c r="K182" s="75" t="s">
        <v>660</v>
      </c>
      <c r="L182" s="75">
        <v>8.07</v>
      </c>
      <c r="M182" s="77" t="s">
        <v>102</v>
      </c>
    </row>
    <row r="183" spans="2:13" ht="15.75" x14ac:dyDescent="0.2">
      <c r="B183" s="76">
        <v>9814</v>
      </c>
      <c r="C183" s="75" t="s">
        <v>657</v>
      </c>
      <c r="D183" s="75" t="s">
        <v>139</v>
      </c>
      <c r="E183" s="75" t="s">
        <v>95</v>
      </c>
      <c r="F183" s="75" t="s">
        <v>111</v>
      </c>
      <c r="G183" s="75" t="s">
        <v>124</v>
      </c>
      <c r="H183" s="75" t="s">
        <v>125</v>
      </c>
      <c r="I183" s="75" t="s">
        <v>661</v>
      </c>
      <c r="J183" s="75" t="s">
        <v>662</v>
      </c>
      <c r="K183" s="75" t="s">
        <v>663</v>
      </c>
      <c r="L183" s="75">
        <v>8.0500000000000007</v>
      </c>
      <c r="M183" s="77" t="s">
        <v>102</v>
      </c>
    </row>
    <row r="184" spans="2:13" ht="15.75" x14ac:dyDescent="0.2">
      <c r="B184" s="76">
        <v>9814</v>
      </c>
      <c r="C184" s="75" t="s">
        <v>657</v>
      </c>
      <c r="D184" s="75" t="s">
        <v>139</v>
      </c>
      <c r="E184" s="75" t="s">
        <v>95</v>
      </c>
      <c r="F184" s="75" t="s">
        <v>115</v>
      </c>
      <c r="G184" s="75" t="s">
        <v>124</v>
      </c>
      <c r="H184" s="75" t="s">
        <v>125</v>
      </c>
      <c r="I184" s="75" t="s">
        <v>664</v>
      </c>
      <c r="J184" s="75" t="s">
        <v>665</v>
      </c>
      <c r="K184" s="75" t="s">
        <v>666</v>
      </c>
      <c r="L184" s="75">
        <v>8.09</v>
      </c>
      <c r="M184" s="77" t="s">
        <v>102</v>
      </c>
    </row>
    <row r="185" spans="2:13" ht="15.75" x14ac:dyDescent="0.2">
      <c r="B185" s="76">
        <v>9814</v>
      </c>
      <c r="C185" s="75" t="s">
        <v>657</v>
      </c>
      <c r="D185" s="75" t="s">
        <v>139</v>
      </c>
      <c r="E185" s="75" t="s">
        <v>95</v>
      </c>
      <c r="F185" s="75" t="s">
        <v>119</v>
      </c>
      <c r="G185" s="75" t="s">
        <v>124</v>
      </c>
      <c r="H185" s="75" t="s">
        <v>125</v>
      </c>
      <c r="I185" s="75" t="s">
        <v>667</v>
      </c>
      <c r="J185" s="75" t="s">
        <v>668</v>
      </c>
      <c r="K185" s="75" t="s">
        <v>669</v>
      </c>
      <c r="L185" s="75">
        <v>8.0299999999999994</v>
      </c>
      <c r="M185" s="77" t="s">
        <v>102</v>
      </c>
    </row>
    <row r="186" spans="2:13" ht="15.75" x14ac:dyDescent="0.2">
      <c r="B186" s="76">
        <v>9826</v>
      </c>
      <c r="C186" s="75" t="s">
        <v>670</v>
      </c>
      <c r="D186" s="75" t="s">
        <v>94</v>
      </c>
      <c r="E186" s="75" t="s">
        <v>95</v>
      </c>
      <c r="F186" s="75" t="s">
        <v>96</v>
      </c>
      <c r="G186" s="75" t="s">
        <v>124</v>
      </c>
      <c r="H186" s="75" t="s">
        <v>125</v>
      </c>
      <c r="I186" s="75" t="s">
        <v>671</v>
      </c>
      <c r="J186" s="75" t="s">
        <v>672</v>
      </c>
      <c r="K186" s="75" t="s">
        <v>673</v>
      </c>
      <c r="L186" s="75">
        <v>7.05</v>
      </c>
      <c r="M186" s="77" t="s">
        <v>102</v>
      </c>
    </row>
    <row r="187" spans="2:13" ht="15.75" x14ac:dyDescent="0.2">
      <c r="B187" s="76">
        <v>9826</v>
      </c>
      <c r="C187" s="75" t="s">
        <v>670</v>
      </c>
      <c r="D187" s="75" t="s">
        <v>94</v>
      </c>
      <c r="E187" s="75" t="s">
        <v>95</v>
      </c>
      <c r="F187" s="75" t="s">
        <v>132</v>
      </c>
      <c r="G187" s="75" t="s">
        <v>124</v>
      </c>
      <c r="H187" s="75" t="s">
        <v>125</v>
      </c>
      <c r="I187" s="75" t="s">
        <v>674</v>
      </c>
      <c r="J187" s="75" t="s">
        <v>675</v>
      </c>
      <c r="K187" s="75" t="s">
        <v>676</v>
      </c>
      <c r="L187" s="75">
        <v>6.07</v>
      </c>
      <c r="M187" s="77" t="s">
        <v>102</v>
      </c>
    </row>
    <row r="188" spans="2:13" ht="15.75" x14ac:dyDescent="0.2">
      <c r="B188" s="76">
        <v>9826</v>
      </c>
      <c r="C188" s="75" t="s">
        <v>670</v>
      </c>
      <c r="D188" s="75" t="s">
        <v>94</v>
      </c>
      <c r="E188" s="75" t="s">
        <v>95</v>
      </c>
      <c r="F188" s="75" t="s">
        <v>107</v>
      </c>
      <c r="G188" s="75" t="s">
        <v>124</v>
      </c>
      <c r="H188" s="75" t="s">
        <v>125</v>
      </c>
      <c r="I188" s="75" t="s">
        <v>677</v>
      </c>
      <c r="J188" s="75" t="s">
        <v>678</v>
      </c>
      <c r="K188" s="75" t="s">
        <v>679</v>
      </c>
      <c r="L188" s="75">
        <v>6.05</v>
      </c>
      <c r="M188" s="77" t="s">
        <v>102</v>
      </c>
    </row>
    <row r="189" spans="2:13" ht="15.75" x14ac:dyDescent="0.2">
      <c r="B189" s="76">
        <v>9826</v>
      </c>
      <c r="C189" s="75" t="s">
        <v>670</v>
      </c>
      <c r="D189" s="75" t="s">
        <v>94</v>
      </c>
      <c r="E189" s="75" t="s">
        <v>95</v>
      </c>
      <c r="F189" s="75" t="s">
        <v>111</v>
      </c>
      <c r="G189" s="75" t="s">
        <v>124</v>
      </c>
      <c r="H189" s="75" t="s">
        <v>125</v>
      </c>
      <c r="I189" s="75" t="s">
        <v>680</v>
      </c>
      <c r="J189" s="75" t="s">
        <v>681</v>
      </c>
      <c r="K189" s="75" t="s">
        <v>682</v>
      </c>
      <c r="L189" s="75">
        <v>5.03</v>
      </c>
      <c r="M189" s="77" t="s">
        <v>102</v>
      </c>
    </row>
    <row r="190" spans="2:13" ht="15.75" x14ac:dyDescent="0.2">
      <c r="B190" s="76">
        <v>9853</v>
      </c>
      <c r="C190" s="75" t="s">
        <v>683</v>
      </c>
      <c r="D190" s="75" t="s">
        <v>94</v>
      </c>
      <c r="E190" s="75" t="s">
        <v>95</v>
      </c>
      <c r="F190" s="75" t="s">
        <v>96</v>
      </c>
      <c r="G190" s="75" t="s">
        <v>124</v>
      </c>
      <c r="H190" s="75" t="s">
        <v>125</v>
      </c>
      <c r="I190" s="75" t="s">
        <v>684</v>
      </c>
      <c r="J190" s="75" t="s">
        <v>685</v>
      </c>
      <c r="K190" s="75" t="s">
        <v>673</v>
      </c>
      <c r="L190" s="75">
        <v>7.05</v>
      </c>
      <c r="M190" s="77" t="s">
        <v>102</v>
      </c>
    </row>
    <row r="191" spans="2:13" ht="15.75" x14ac:dyDescent="0.2">
      <c r="B191" s="76">
        <v>9853</v>
      </c>
      <c r="C191" s="75" t="s">
        <v>683</v>
      </c>
      <c r="D191" s="75" t="s">
        <v>94</v>
      </c>
      <c r="E191" s="75" t="s">
        <v>95</v>
      </c>
      <c r="F191" s="75" t="s">
        <v>132</v>
      </c>
      <c r="G191" s="75" t="s">
        <v>124</v>
      </c>
      <c r="H191" s="75" t="s">
        <v>125</v>
      </c>
      <c r="I191" s="75" t="s">
        <v>686</v>
      </c>
      <c r="J191" s="75" t="s">
        <v>687</v>
      </c>
      <c r="K191" s="75" t="s">
        <v>688</v>
      </c>
      <c r="L191" s="75">
        <v>7.53</v>
      </c>
      <c r="M191" s="77" t="s">
        <v>102</v>
      </c>
    </row>
    <row r="192" spans="2:13" ht="15.75" x14ac:dyDescent="0.2">
      <c r="B192" s="76">
        <v>9853</v>
      </c>
      <c r="C192" s="75" t="s">
        <v>683</v>
      </c>
      <c r="D192" s="75" t="s">
        <v>94</v>
      </c>
      <c r="E192" s="75" t="s">
        <v>95</v>
      </c>
      <c r="F192" s="75" t="s">
        <v>107</v>
      </c>
      <c r="G192" s="75" t="s">
        <v>124</v>
      </c>
      <c r="H192" s="75" t="s">
        <v>125</v>
      </c>
      <c r="I192" s="75" t="s">
        <v>689</v>
      </c>
      <c r="J192" s="75" t="s">
        <v>690</v>
      </c>
      <c r="K192" s="75" t="s">
        <v>691</v>
      </c>
      <c r="L192" s="75">
        <v>8.33</v>
      </c>
      <c r="M192" s="77" t="s">
        <v>102</v>
      </c>
    </row>
    <row r="193" spans="2:13" ht="15.75" x14ac:dyDescent="0.2">
      <c r="B193" s="76">
        <v>9853</v>
      </c>
      <c r="C193" s="75" t="s">
        <v>683</v>
      </c>
      <c r="D193" s="75" t="s">
        <v>94</v>
      </c>
      <c r="E193" s="75" t="s">
        <v>95</v>
      </c>
      <c r="F193" s="75" t="s">
        <v>111</v>
      </c>
      <c r="G193" s="75" t="s">
        <v>124</v>
      </c>
      <c r="H193" s="75" t="s">
        <v>125</v>
      </c>
      <c r="I193" s="75" t="s">
        <v>692</v>
      </c>
      <c r="J193" s="75" t="s">
        <v>693</v>
      </c>
      <c r="K193" s="75" t="s">
        <v>694</v>
      </c>
      <c r="L193" s="75">
        <v>6.72</v>
      </c>
      <c r="M193" s="77" t="s">
        <v>102</v>
      </c>
    </row>
    <row r="194" spans="2:13" ht="15.75" x14ac:dyDescent="0.2">
      <c r="B194" s="76">
        <v>9853</v>
      </c>
      <c r="C194" s="75" t="s">
        <v>683</v>
      </c>
      <c r="D194" s="75" t="s">
        <v>94</v>
      </c>
      <c r="E194" s="75" t="s">
        <v>95</v>
      </c>
      <c r="F194" s="75" t="s">
        <v>115</v>
      </c>
      <c r="G194" s="75" t="s">
        <v>124</v>
      </c>
      <c r="H194" s="75" t="s">
        <v>125</v>
      </c>
      <c r="I194" s="75" t="s">
        <v>695</v>
      </c>
      <c r="J194" s="75" t="s">
        <v>696</v>
      </c>
      <c r="K194" s="75" t="s">
        <v>697</v>
      </c>
      <c r="L194" s="75">
        <v>4.04</v>
      </c>
      <c r="M194" s="77" t="s">
        <v>102</v>
      </c>
    </row>
    <row r="195" spans="2:13" ht="15.75" x14ac:dyDescent="0.2">
      <c r="B195" s="76">
        <v>9853</v>
      </c>
      <c r="C195" s="75" t="s">
        <v>683</v>
      </c>
      <c r="D195" s="75" t="s">
        <v>94</v>
      </c>
      <c r="E195" s="75" t="s">
        <v>95</v>
      </c>
      <c r="F195" s="75" t="s">
        <v>119</v>
      </c>
      <c r="G195" s="75" t="s">
        <v>124</v>
      </c>
      <c r="H195" s="75" t="s">
        <v>125</v>
      </c>
      <c r="I195" s="75" t="s">
        <v>698</v>
      </c>
      <c r="J195" s="75" t="s">
        <v>699</v>
      </c>
      <c r="K195" s="75" t="s">
        <v>700</v>
      </c>
      <c r="L195" s="75">
        <v>4.0599999999999996</v>
      </c>
      <c r="M195" s="77" t="s">
        <v>102</v>
      </c>
    </row>
    <row r="196" spans="2:13" ht="15.75" x14ac:dyDescent="0.2">
      <c r="B196" s="76">
        <v>9861</v>
      </c>
      <c r="C196" s="75" t="s">
        <v>701</v>
      </c>
      <c r="D196" s="75" t="s">
        <v>94</v>
      </c>
      <c r="E196" s="75" t="s">
        <v>95</v>
      </c>
      <c r="F196" s="75" t="s">
        <v>96</v>
      </c>
      <c r="G196" s="75" t="s">
        <v>124</v>
      </c>
      <c r="H196" s="75" t="s">
        <v>125</v>
      </c>
      <c r="I196" s="75" t="s">
        <v>702</v>
      </c>
      <c r="J196" s="75" t="s">
        <v>134</v>
      </c>
      <c r="K196" s="75" t="s">
        <v>703</v>
      </c>
      <c r="L196" s="75">
        <v>7.95</v>
      </c>
      <c r="M196" s="77" t="s">
        <v>102</v>
      </c>
    </row>
    <row r="197" spans="2:13" ht="15.75" x14ac:dyDescent="0.2">
      <c r="B197" s="76">
        <v>9861</v>
      </c>
      <c r="C197" s="75" t="s">
        <v>701</v>
      </c>
      <c r="D197" s="75" t="s">
        <v>94</v>
      </c>
      <c r="E197" s="75" t="s">
        <v>95</v>
      </c>
      <c r="F197" s="75" t="s">
        <v>103</v>
      </c>
      <c r="G197" s="75" t="s">
        <v>124</v>
      </c>
      <c r="H197" s="75" t="s">
        <v>125</v>
      </c>
      <c r="I197" s="75" t="s">
        <v>704</v>
      </c>
      <c r="J197" s="75" t="s">
        <v>705</v>
      </c>
      <c r="K197" s="75" t="s">
        <v>706</v>
      </c>
      <c r="L197" s="75">
        <v>8.58</v>
      </c>
      <c r="M197" s="77" t="s">
        <v>102</v>
      </c>
    </row>
    <row r="198" spans="2:13" ht="15.75" x14ac:dyDescent="0.2">
      <c r="B198" s="76">
        <v>9861</v>
      </c>
      <c r="C198" s="75" t="s">
        <v>701</v>
      </c>
      <c r="D198" s="75" t="s">
        <v>94</v>
      </c>
      <c r="E198" s="75" t="s">
        <v>95</v>
      </c>
      <c r="F198" s="75" t="s">
        <v>107</v>
      </c>
      <c r="G198" s="75" t="s">
        <v>124</v>
      </c>
      <c r="H198" s="75" t="s">
        <v>125</v>
      </c>
      <c r="I198" s="75" t="s">
        <v>707</v>
      </c>
      <c r="J198" s="75" t="s">
        <v>435</v>
      </c>
      <c r="K198" s="75" t="s">
        <v>131</v>
      </c>
      <c r="L198" s="75">
        <v>8.0299999999999994</v>
      </c>
      <c r="M198" s="77" t="s">
        <v>102</v>
      </c>
    </row>
    <row r="199" spans="2:13" ht="15.75" x14ac:dyDescent="0.2">
      <c r="B199" s="76">
        <v>9861</v>
      </c>
      <c r="C199" s="75" t="s">
        <v>701</v>
      </c>
      <c r="D199" s="75" t="s">
        <v>94</v>
      </c>
      <c r="E199" s="75" t="s">
        <v>95</v>
      </c>
      <c r="F199" s="75" t="s">
        <v>115</v>
      </c>
      <c r="G199" s="75" t="s">
        <v>124</v>
      </c>
      <c r="H199" s="75" t="s">
        <v>125</v>
      </c>
      <c r="I199" s="75" t="s">
        <v>708</v>
      </c>
      <c r="J199" s="75" t="s">
        <v>709</v>
      </c>
      <c r="K199" s="75" t="s">
        <v>131</v>
      </c>
      <c r="L199" s="75">
        <v>8.0299999999999994</v>
      </c>
      <c r="M199" s="77" t="s">
        <v>102</v>
      </c>
    </row>
    <row r="200" spans="2:13" ht="15.75" x14ac:dyDescent="0.2">
      <c r="B200" s="76">
        <v>9861</v>
      </c>
      <c r="C200" s="75" t="s">
        <v>701</v>
      </c>
      <c r="D200" s="75" t="s">
        <v>94</v>
      </c>
      <c r="E200" s="75" t="s">
        <v>95</v>
      </c>
      <c r="F200" s="75" t="s">
        <v>119</v>
      </c>
      <c r="G200" s="75" t="s">
        <v>124</v>
      </c>
      <c r="H200" s="75" t="s">
        <v>125</v>
      </c>
      <c r="I200" s="75" t="s">
        <v>710</v>
      </c>
      <c r="J200" s="75" t="s">
        <v>711</v>
      </c>
      <c r="K200" s="75" t="s">
        <v>712</v>
      </c>
      <c r="L200" s="75">
        <v>8.25</v>
      </c>
      <c r="M200" s="77" t="s">
        <v>102</v>
      </c>
    </row>
    <row r="201" spans="2:13" ht="15.75" x14ac:dyDescent="0.2">
      <c r="B201" s="76">
        <v>9863</v>
      </c>
      <c r="C201" s="75" t="s">
        <v>713</v>
      </c>
      <c r="D201" s="75" t="s">
        <v>94</v>
      </c>
      <c r="E201" s="75" t="s">
        <v>95</v>
      </c>
      <c r="F201" s="75" t="s">
        <v>96</v>
      </c>
      <c r="G201" s="75" t="s">
        <v>124</v>
      </c>
      <c r="H201" s="75" t="s">
        <v>125</v>
      </c>
      <c r="I201" s="75" t="s">
        <v>714</v>
      </c>
      <c r="J201" s="75" t="s">
        <v>715</v>
      </c>
      <c r="K201" s="75" t="s">
        <v>716</v>
      </c>
      <c r="L201" s="75">
        <v>6.19</v>
      </c>
      <c r="M201" s="77" t="s">
        <v>102</v>
      </c>
    </row>
    <row r="202" spans="2:13" ht="15.75" x14ac:dyDescent="0.2">
      <c r="B202" s="76">
        <v>9863</v>
      </c>
      <c r="C202" s="75" t="s">
        <v>713</v>
      </c>
      <c r="D202" s="75" t="s">
        <v>94</v>
      </c>
      <c r="E202" s="75" t="s">
        <v>95</v>
      </c>
      <c r="F202" s="75" t="s">
        <v>132</v>
      </c>
      <c r="G202" s="75" t="s">
        <v>124</v>
      </c>
      <c r="H202" s="75" t="s">
        <v>125</v>
      </c>
      <c r="I202" s="75" t="s">
        <v>717</v>
      </c>
      <c r="J202" s="75" t="s">
        <v>718</v>
      </c>
      <c r="K202" s="75" t="s">
        <v>719</v>
      </c>
      <c r="L202" s="75">
        <v>6.98</v>
      </c>
      <c r="M202" s="77" t="s">
        <v>102</v>
      </c>
    </row>
    <row r="203" spans="2:13" ht="15.75" x14ac:dyDescent="0.2">
      <c r="B203" s="76">
        <v>9863</v>
      </c>
      <c r="C203" s="75" t="s">
        <v>713</v>
      </c>
      <c r="D203" s="75" t="s">
        <v>94</v>
      </c>
      <c r="E203" s="75" t="s">
        <v>95</v>
      </c>
      <c r="F203" s="75" t="s">
        <v>107</v>
      </c>
      <c r="G203" s="75" t="s">
        <v>124</v>
      </c>
      <c r="H203" s="75" t="s">
        <v>125</v>
      </c>
      <c r="I203" s="75" t="s">
        <v>720</v>
      </c>
      <c r="J203" s="75" t="s">
        <v>721</v>
      </c>
      <c r="K203" s="75" t="s">
        <v>722</v>
      </c>
      <c r="L203" s="75">
        <v>6.36</v>
      </c>
      <c r="M203" s="77" t="s">
        <v>102</v>
      </c>
    </row>
    <row r="204" spans="2:13" ht="15.75" x14ac:dyDescent="0.2">
      <c r="B204" s="76">
        <v>9863</v>
      </c>
      <c r="C204" s="75" t="s">
        <v>713</v>
      </c>
      <c r="D204" s="75" t="s">
        <v>94</v>
      </c>
      <c r="E204" s="75" t="s">
        <v>95</v>
      </c>
      <c r="F204" s="75" t="s">
        <v>111</v>
      </c>
      <c r="G204" s="75" t="s">
        <v>124</v>
      </c>
      <c r="H204" s="75" t="s">
        <v>125</v>
      </c>
      <c r="I204" s="75" t="s">
        <v>723</v>
      </c>
      <c r="J204" s="75" t="s">
        <v>724</v>
      </c>
      <c r="K204" s="75" t="s">
        <v>725</v>
      </c>
      <c r="L204" s="75">
        <v>6.44</v>
      </c>
      <c r="M204" s="77" t="s">
        <v>102</v>
      </c>
    </row>
    <row r="205" spans="2:13" ht="15.75" x14ac:dyDescent="0.2">
      <c r="B205" s="76">
        <v>9863</v>
      </c>
      <c r="C205" s="75" t="s">
        <v>713</v>
      </c>
      <c r="D205" s="75" t="s">
        <v>94</v>
      </c>
      <c r="E205" s="75" t="s">
        <v>95</v>
      </c>
      <c r="F205" s="75" t="s">
        <v>115</v>
      </c>
      <c r="G205" s="75" t="s">
        <v>124</v>
      </c>
      <c r="H205" s="75" t="s">
        <v>125</v>
      </c>
      <c r="I205" s="75" t="s">
        <v>726</v>
      </c>
      <c r="J205" s="75" t="s">
        <v>727</v>
      </c>
      <c r="K205" s="75" t="s">
        <v>728</v>
      </c>
      <c r="L205" s="75">
        <v>8.2799999999999994</v>
      </c>
      <c r="M205" s="77" t="s">
        <v>102</v>
      </c>
    </row>
    <row r="206" spans="2:13" ht="15.75" x14ac:dyDescent="0.2">
      <c r="B206" s="76">
        <v>9863</v>
      </c>
      <c r="C206" s="75" t="s">
        <v>713</v>
      </c>
      <c r="D206" s="75" t="s">
        <v>94</v>
      </c>
      <c r="E206" s="75" t="s">
        <v>95</v>
      </c>
      <c r="F206" s="75" t="s">
        <v>119</v>
      </c>
      <c r="G206" s="75" t="s">
        <v>124</v>
      </c>
      <c r="H206" s="75" t="s">
        <v>125</v>
      </c>
      <c r="I206" s="75" t="s">
        <v>729</v>
      </c>
      <c r="J206" s="75" t="s">
        <v>730</v>
      </c>
      <c r="K206" s="75" t="s">
        <v>731</v>
      </c>
      <c r="L206" s="75">
        <v>7.39</v>
      </c>
      <c r="M206" s="77" t="s">
        <v>102</v>
      </c>
    </row>
    <row r="207" spans="2:13" ht="15.75" x14ac:dyDescent="0.2">
      <c r="B207" s="76">
        <v>9972</v>
      </c>
      <c r="C207" s="75" t="s">
        <v>732</v>
      </c>
      <c r="D207" s="75" t="s">
        <v>154</v>
      </c>
      <c r="E207" s="75" t="s">
        <v>95</v>
      </c>
      <c r="F207" s="75" t="s">
        <v>96</v>
      </c>
      <c r="G207" s="75" t="s">
        <v>124</v>
      </c>
      <c r="H207" s="75" t="s">
        <v>125</v>
      </c>
      <c r="I207" s="75" t="s">
        <v>733</v>
      </c>
      <c r="J207" s="75" t="s">
        <v>734</v>
      </c>
      <c r="K207" s="75" t="s">
        <v>735</v>
      </c>
      <c r="L207" s="75">
        <v>4.12</v>
      </c>
      <c r="M207" s="77" t="s">
        <v>102</v>
      </c>
    </row>
    <row r="208" spans="2:13" ht="15.75" x14ac:dyDescent="0.2">
      <c r="B208" s="76">
        <v>9972</v>
      </c>
      <c r="C208" s="75" t="s">
        <v>732</v>
      </c>
      <c r="D208" s="75" t="s">
        <v>154</v>
      </c>
      <c r="E208" s="75" t="s">
        <v>95</v>
      </c>
      <c r="F208" s="75" t="s">
        <v>103</v>
      </c>
      <c r="G208" s="75" t="s">
        <v>124</v>
      </c>
      <c r="H208" s="75" t="s">
        <v>125</v>
      </c>
      <c r="I208" s="75" t="s">
        <v>736</v>
      </c>
      <c r="J208" s="75" t="s">
        <v>737</v>
      </c>
      <c r="K208" s="75" t="s">
        <v>738</v>
      </c>
      <c r="L208" s="75">
        <v>7.63</v>
      </c>
      <c r="M208" s="77" t="s">
        <v>102</v>
      </c>
    </row>
    <row r="209" spans="2:13" ht="15.75" x14ac:dyDescent="0.2">
      <c r="B209" s="76">
        <v>9972</v>
      </c>
      <c r="C209" s="75" t="s">
        <v>732</v>
      </c>
      <c r="D209" s="75" t="s">
        <v>154</v>
      </c>
      <c r="E209" s="75" t="s">
        <v>95</v>
      </c>
      <c r="F209" s="75" t="s">
        <v>132</v>
      </c>
      <c r="G209" s="75" t="s">
        <v>124</v>
      </c>
      <c r="H209" s="75" t="s">
        <v>125</v>
      </c>
      <c r="I209" s="75" t="s">
        <v>739</v>
      </c>
      <c r="J209" s="75" t="s">
        <v>740</v>
      </c>
      <c r="K209" s="75" t="s">
        <v>741</v>
      </c>
      <c r="L209" s="75">
        <v>11.32</v>
      </c>
      <c r="M209" s="77" t="s">
        <v>102</v>
      </c>
    </row>
    <row r="210" spans="2:13" ht="15.75" x14ac:dyDescent="0.2">
      <c r="B210" s="76">
        <v>9972</v>
      </c>
      <c r="C210" s="75" t="s">
        <v>732</v>
      </c>
      <c r="D210" s="75" t="s">
        <v>154</v>
      </c>
      <c r="E210" s="75" t="s">
        <v>95</v>
      </c>
      <c r="F210" s="75" t="s">
        <v>107</v>
      </c>
      <c r="G210" s="75" t="s">
        <v>124</v>
      </c>
      <c r="H210" s="75" t="s">
        <v>125</v>
      </c>
      <c r="I210" s="75" t="s">
        <v>742</v>
      </c>
      <c r="J210" s="75" t="s">
        <v>743</v>
      </c>
      <c r="K210" s="75" t="s">
        <v>744</v>
      </c>
      <c r="L210" s="75">
        <v>6.36</v>
      </c>
      <c r="M210" s="77" t="s">
        <v>102</v>
      </c>
    </row>
    <row r="211" spans="2:13" ht="15.75" x14ac:dyDescent="0.2">
      <c r="B211" s="76">
        <v>9972</v>
      </c>
      <c r="C211" s="75" t="s">
        <v>732</v>
      </c>
      <c r="D211" s="75" t="s">
        <v>154</v>
      </c>
      <c r="E211" s="75" t="s">
        <v>95</v>
      </c>
      <c r="F211" s="75" t="s">
        <v>111</v>
      </c>
      <c r="G211" s="75" t="s">
        <v>124</v>
      </c>
      <c r="H211" s="75" t="s">
        <v>125</v>
      </c>
      <c r="I211" s="75" t="s">
        <v>745</v>
      </c>
      <c r="J211" s="75" t="s">
        <v>746</v>
      </c>
      <c r="K211" s="75" t="s">
        <v>747</v>
      </c>
      <c r="L211" s="75">
        <v>5.9</v>
      </c>
      <c r="M211" s="77" t="s">
        <v>102</v>
      </c>
    </row>
    <row r="212" spans="2:13" ht="15.75" x14ac:dyDescent="0.2">
      <c r="B212" s="76">
        <v>9972</v>
      </c>
      <c r="C212" s="75" t="s">
        <v>732</v>
      </c>
      <c r="D212" s="75" t="s">
        <v>154</v>
      </c>
      <c r="E212" s="75" t="s">
        <v>95</v>
      </c>
      <c r="F212" s="75" t="s">
        <v>119</v>
      </c>
      <c r="G212" s="75" t="s">
        <v>124</v>
      </c>
      <c r="H212" s="75" t="s">
        <v>125</v>
      </c>
      <c r="I212" s="75" t="s">
        <v>748</v>
      </c>
      <c r="J212" s="75" t="s">
        <v>749</v>
      </c>
      <c r="K212" s="75" t="s">
        <v>750</v>
      </c>
      <c r="L212" s="75">
        <v>8.81</v>
      </c>
      <c r="M212" s="77" t="s">
        <v>102</v>
      </c>
    </row>
    <row r="213" spans="2:13" ht="15.75" x14ac:dyDescent="0.2">
      <c r="B213" s="76">
        <v>10050</v>
      </c>
      <c r="C213" s="75" t="s">
        <v>751</v>
      </c>
      <c r="D213" s="75" t="s">
        <v>94</v>
      </c>
      <c r="E213" s="75" t="s">
        <v>95</v>
      </c>
      <c r="F213" s="75" t="s">
        <v>96</v>
      </c>
      <c r="G213" s="75" t="s">
        <v>124</v>
      </c>
      <c r="H213" s="75" t="s">
        <v>125</v>
      </c>
      <c r="I213" s="75" t="s">
        <v>752</v>
      </c>
      <c r="J213" s="75" t="s">
        <v>753</v>
      </c>
      <c r="K213" s="75" t="s">
        <v>754</v>
      </c>
      <c r="L213" s="75">
        <v>6.08</v>
      </c>
      <c r="M213" s="77" t="s">
        <v>102</v>
      </c>
    </row>
    <row r="214" spans="2:13" ht="15.75" x14ac:dyDescent="0.2">
      <c r="B214" s="76">
        <v>10050</v>
      </c>
      <c r="C214" s="75" t="s">
        <v>751</v>
      </c>
      <c r="D214" s="75" t="s">
        <v>94</v>
      </c>
      <c r="E214" s="75" t="s">
        <v>95</v>
      </c>
      <c r="F214" s="75" t="s">
        <v>107</v>
      </c>
      <c r="G214" s="75" t="s">
        <v>124</v>
      </c>
      <c r="H214" s="75" t="s">
        <v>125</v>
      </c>
      <c r="I214" s="75" t="s">
        <v>755</v>
      </c>
      <c r="J214" s="75" t="s">
        <v>756</v>
      </c>
      <c r="K214" s="75" t="s">
        <v>757</v>
      </c>
      <c r="L214" s="75">
        <v>6.35</v>
      </c>
      <c r="M214" s="77" t="s">
        <v>102</v>
      </c>
    </row>
    <row r="215" spans="2:13" ht="15.75" x14ac:dyDescent="0.2">
      <c r="B215" s="76">
        <v>10050</v>
      </c>
      <c r="C215" s="75" t="s">
        <v>751</v>
      </c>
      <c r="D215" s="75" t="s">
        <v>94</v>
      </c>
      <c r="E215" s="75" t="s">
        <v>95</v>
      </c>
      <c r="F215" s="75" t="s">
        <v>111</v>
      </c>
      <c r="G215" s="75" t="s">
        <v>124</v>
      </c>
      <c r="H215" s="75" t="s">
        <v>125</v>
      </c>
      <c r="I215" s="75" t="s">
        <v>758</v>
      </c>
      <c r="J215" s="75" t="s">
        <v>759</v>
      </c>
      <c r="K215" s="75" t="s">
        <v>760</v>
      </c>
      <c r="L215" s="75">
        <v>6.88</v>
      </c>
      <c r="M215" s="77" t="s">
        <v>102</v>
      </c>
    </row>
    <row r="216" spans="2:13" ht="15.75" x14ac:dyDescent="0.2">
      <c r="B216" s="76">
        <v>10050</v>
      </c>
      <c r="C216" s="75" t="s">
        <v>751</v>
      </c>
      <c r="D216" s="75" t="s">
        <v>94</v>
      </c>
      <c r="E216" s="75" t="s">
        <v>95</v>
      </c>
      <c r="F216" s="75" t="s">
        <v>115</v>
      </c>
      <c r="G216" s="75" t="s">
        <v>124</v>
      </c>
      <c r="H216" s="75" t="s">
        <v>125</v>
      </c>
      <c r="I216" s="75" t="s">
        <v>761</v>
      </c>
      <c r="J216" s="75" t="s">
        <v>762</v>
      </c>
      <c r="K216" s="75" t="s">
        <v>688</v>
      </c>
      <c r="L216" s="75">
        <v>7.53</v>
      </c>
      <c r="M216" s="77" t="s">
        <v>102</v>
      </c>
    </row>
    <row r="217" spans="2:13" ht="15.75" x14ac:dyDescent="0.2">
      <c r="B217" s="76">
        <v>10050</v>
      </c>
      <c r="C217" s="75" t="s">
        <v>751</v>
      </c>
      <c r="D217" s="75" t="s">
        <v>94</v>
      </c>
      <c r="E217" s="75" t="s">
        <v>95</v>
      </c>
      <c r="F217" s="75" t="s">
        <v>119</v>
      </c>
      <c r="G217" s="75" t="s">
        <v>124</v>
      </c>
      <c r="H217" s="75" t="s">
        <v>125</v>
      </c>
      <c r="I217" s="75" t="s">
        <v>763</v>
      </c>
      <c r="J217" s="75" t="s">
        <v>764</v>
      </c>
      <c r="K217" s="75" t="s">
        <v>765</v>
      </c>
      <c r="L217" s="75">
        <v>6.95</v>
      </c>
      <c r="M217" s="77" t="s">
        <v>102</v>
      </c>
    </row>
    <row r="218" spans="2:13" ht="15.75" x14ac:dyDescent="0.2">
      <c r="B218" s="76">
        <v>10053</v>
      </c>
      <c r="C218" s="75" t="s">
        <v>766</v>
      </c>
      <c r="D218" s="75" t="s">
        <v>94</v>
      </c>
      <c r="E218" s="75" t="s">
        <v>95</v>
      </c>
      <c r="F218" s="75" t="s">
        <v>96</v>
      </c>
      <c r="G218" s="75" t="s">
        <v>124</v>
      </c>
      <c r="H218" s="75" t="s">
        <v>125</v>
      </c>
      <c r="I218" s="75" t="s">
        <v>767</v>
      </c>
      <c r="J218" s="75" t="s">
        <v>558</v>
      </c>
      <c r="K218" s="75" t="s">
        <v>768</v>
      </c>
      <c r="L218" s="75">
        <v>8.1999999999999993</v>
      </c>
      <c r="M218" s="77" t="s">
        <v>102</v>
      </c>
    </row>
    <row r="219" spans="2:13" ht="15.75" x14ac:dyDescent="0.2">
      <c r="B219" s="76">
        <v>10053</v>
      </c>
      <c r="C219" s="75" t="s">
        <v>766</v>
      </c>
      <c r="D219" s="75" t="s">
        <v>94</v>
      </c>
      <c r="E219" s="75" t="s">
        <v>95</v>
      </c>
      <c r="F219" s="75" t="s">
        <v>103</v>
      </c>
      <c r="G219" s="75" t="s">
        <v>124</v>
      </c>
      <c r="H219" s="75" t="s">
        <v>125</v>
      </c>
      <c r="I219" s="75" t="s">
        <v>769</v>
      </c>
      <c r="J219" s="75" t="s">
        <v>770</v>
      </c>
      <c r="K219" s="75" t="s">
        <v>771</v>
      </c>
      <c r="L219" s="75">
        <v>8.1199999999999992</v>
      </c>
      <c r="M219" s="77" t="s">
        <v>102</v>
      </c>
    </row>
    <row r="220" spans="2:13" ht="15.75" x14ac:dyDescent="0.2">
      <c r="B220" s="76">
        <v>10053</v>
      </c>
      <c r="C220" s="75" t="s">
        <v>766</v>
      </c>
      <c r="D220" s="75" t="s">
        <v>94</v>
      </c>
      <c r="E220" s="75" t="s">
        <v>95</v>
      </c>
      <c r="F220" s="75" t="s">
        <v>132</v>
      </c>
      <c r="G220" s="75" t="s">
        <v>124</v>
      </c>
      <c r="H220" s="75" t="s">
        <v>125</v>
      </c>
      <c r="I220" s="75" t="s">
        <v>772</v>
      </c>
      <c r="J220" s="75" t="s">
        <v>537</v>
      </c>
      <c r="K220" s="75" t="s">
        <v>773</v>
      </c>
      <c r="L220" s="75">
        <v>8.2200000000000006</v>
      </c>
      <c r="M220" s="77" t="s">
        <v>102</v>
      </c>
    </row>
    <row r="221" spans="2:13" ht="15.75" x14ac:dyDescent="0.2">
      <c r="B221" s="76">
        <v>10053</v>
      </c>
      <c r="C221" s="75" t="s">
        <v>766</v>
      </c>
      <c r="D221" s="75" t="s">
        <v>94</v>
      </c>
      <c r="E221" s="75" t="s">
        <v>95</v>
      </c>
      <c r="F221" s="75" t="s">
        <v>107</v>
      </c>
      <c r="G221" s="75" t="s">
        <v>124</v>
      </c>
      <c r="H221" s="75" t="s">
        <v>125</v>
      </c>
      <c r="I221" s="75" t="s">
        <v>488</v>
      </c>
      <c r="J221" s="75" t="s">
        <v>515</v>
      </c>
      <c r="K221" s="75" t="s">
        <v>774</v>
      </c>
      <c r="L221" s="75">
        <v>8</v>
      </c>
      <c r="M221" s="77" t="s">
        <v>102</v>
      </c>
    </row>
    <row r="222" spans="2:13" ht="15.75" x14ac:dyDescent="0.2">
      <c r="B222" s="76">
        <v>10053</v>
      </c>
      <c r="C222" s="75" t="s">
        <v>766</v>
      </c>
      <c r="D222" s="75" t="s">
        <v>94</v>
      </c>
      <c r="E222" s="75" t="s">
        <v>95</v>
      </c>
      <c r="F222" s="75" t="s">
        <v>119</v>
      </c>
      <c r="G222" s="75" t="s">
        <v>124</v>
      </c>
      <c r="H222" s="75" t="s">
        <v>125</v>
      </c>
      <c r="I222" s="75" t="s">
        <v>775</v>
      </c>
      <c r="J222" s="75" t="s">
        <v>776</v>
      </c>
      <c r="K222" s="75" t="s">
        <v>777</v>
      </c>
      <c r="L222" s="75">
        <v>8.9600000000000009</v>
      </c>
      <c r="M222" s="77" t="s">
        <v>102</v>
      </c>
    </row>
    <row r="223" spans="2:13" ht="15.75" x14ac:dyDescent="0.2">
      <c r="B223" s="76">
        <v>10054</v>
      </c>
      <c r="C223" s="75" t="s">
        <v>778</v>
      </c>
      <c r="D223" s="75" t="s">
        <v>94</v>
      </c>
      <c r="E223" s="75" t="s">
        <v>95</v>
      </c>
      <c r="F223" s="75" t="s">
        <v>103</v>
      </c>
      <c r="G223" s="75" t="s">
        <v>779</v>
      </c>
      <c r="H223" s="75" t="s">
        <v>780</v>
      </c>
      <c r="I223" s="75" t="s">
        <v>781</v>
      </c>
      <c r="J223" s="75" t="s">
        <v>782</v>
      </c>
      <c r="K223" s="75" t="s">
        <v>783</v>
      </c>
      <c r="L223" s="75">
        <v>7.79</v>
      </c>
      <c r="M223" s="77" t="s">
        <v>102</v>
      </c>
    </row>
    <row r="224" spans="2:13" ht="15.75" x14ac:dyDescent="0.2">
      <c r="B224" s="76">
        <v>10054</v>
      </c>
      <c r="C224" s="75" t="s">
        <v>778</v>
      </c>
      <c r="D224" s="75" t="s">
        <v>94</v>
      </c>
      <c r="E224" s="75" t="s">
        <v>95</v>
      </c>
      <c r="F224" s="75" t="s">
        <v>103</v>
      </c>
      <c r="G224" s="75" t="s">
        <v>124</v>
      </c>
      <c r="H224" s="75" t="s">
        <v>125</v>
      </c>
      <c r="I224" s="75" t="s">
        <v>781</v>
      </c>
      <c r="J224" s="75" t="s">
        <v>782</v>
      </c>
      <c r="K224" s="75" t="s">
        <v>783</v>
      </c>
      <c r="L224" s="75">
        <v>7.79</v>
      </c>
      <c r="M224" s="77" t="s">
        <v>102</v>
      </c>
    </row>
    <row r="225" spans="2:13" ht="15.75" x14ac:dyDescent="0.2">
      <c r="B225" s="76">
        <v>10054</v>
      </c>
      <c r="C225" s="75" t="s">
        <v>778</v>
      </c>
      <c r="D225" s="75" t="s">
        <v>94</v>
      </c>
      <c r="E225" s="75" t="s">
        <v>95</v>
      </c>
      <c r="F225" s="75" t="s">
        <v>107</v>
      </c>
      <c r="G225" s="75" t="s">
        <v>779</v>
      </c>
      <c r="H225" s="75" t="s">
        <v>780</v>
      </c>
      <c r="I225" s="75" t="s">
        <v>784</v>
      </c>
      <c r="J225" s="75" t="s">
        <v>785</v>
      </c>
      <c r="K225" s="75" t="s">
        <v>210</v>
      </c>
      <c r="L225" s="75">
        <v>8</v>
      </c>
      <c r="M225" s="77" t="s">
        <v>102</v>
      </c>
    </row>
    <row r="226" spans="2:13" ht="15.75" x14ac:dyDescent="0.2">
      <c r="B226" s="76">
        <v>10054</v>
      </c>
      <c r="C226" s="75" t="s">
        <v>778</v>
      </c>
      <c r="D226" s="75" t="s">
        <v>94</v>
      </c>
      <c r="E226" s="75" t="s">
        <v>95</v>
      </c>
      <c r="F226" s="75" t="s">
        <v>107</v>
      </c>
      <c r="G226" s="75" t="s">
        <v>124</v>
      </c>
      <c r="H226" s="75" t="s">
        <v>125</v>
      </c>
      <c r="I226" s="75" t="s">
        <v>784</v>
      </c>
      <c r="J226" s="75" t="s">
        <v>785</v>
      </c>
      <c r="K226" s="75" t="s">
        <v>210</v>
      </c>
      <c r="L226" s="75">
        <v>8</v>
      </c>
      <c r="M226" s="77" t="s">
        <v>102</v>
      </c>
    </row>
    <row r="227" spans="2:13" ht="15.75" x14ac:dyDescent="0.2">
      <c r="B227" s="76">
        <v>10054</v>
      </c>
      <c r="C227" s="75" t="s">
        <v>778</v>
      </c>
      <c r="D227" s="75" t="s">
        <v>94</v>
      </c>
      <c r="E227" s="75" t="s">
        <v>95</v>
      </c>
      <c r="F227" s="75" t="s">
        <v>111</v>
      </c>
      <c r="G227" s="75" t="s">
        <v>779</v>
      </c>
      <c r="H227" s="75" t="s">
        <v>780</v>
      </c>
      <c r="I227" s="75" t="s">
        <v>784</v>
      </c>
      <c r="J227" s="75" t="s">
        <v>785</v>
      </c>
      <c r="K227" s="75" t="s">
        <v>210</v>
      </c>
      <c r="L227" s="75">
        <v>8</v>
      </c>
      <c r="M227" s="77" t="s">
        <v>102</v>
      </c>
    </row>
    <row r="228" spans="2:13" ht="15.75" x14ac:dyDescent="0.2">
      <c r="B228" s="76">
        <v>10054</v>
      </c>
      <c r="C228" s="75" t="s">
        <v>778</v>
      </c>
      <c r="D228" s="75" t="s">
        <v>94</v>
      </c>
      <c r="E228" s="75" t="s">
        <v>95</v>
      </c>
      <c r="F228" s="75" t="s">
        <v>111</v>
      </c>
      <c r="G228" s="75" t="s">
        <v>124</v>
      </c>
      <c r="H228" s="75" t="s">
        <v>125</v>
      </c>
      <c r="I228" s="75" t="s">
        <v>784</v>
      </c>
      <c r="J228" s="75" t="s">
        <v>785</v>
      </c>
      <c r="K228" s="75" t="s">
        <v>210</v>
      </c>
      <c r="L228" s="75">
        <v>8</v>
      </c>
      <c r="M228" s="77" t="s">
        <v>102</v>
      </c>
    </row>
    <row r="229" spans="2:13" ht="15.75" x14ac:dyDescent="0.2">
      <c r="B229" s="76">
        <v>10054</v>
      </c>
      <c r="C229" s="75" t="s">
        <v>778</v>
      </c>
      <c r="D229" s="75" t="s">
        <v>94</v>
      </c>
      <c r="E229" s="75" t="s">
        <v>95</v>
      </c>
      <c r="F229" s="75" t="s">
        <v>115</v>
      </c>
      <c r="G229" s="75" t="s">
        <v>779</v>
      </c>
      <c r="H229" s="75" t="s">
        <v>780</v>
      </c>
      <c r="I229" s="75" t="s">
        <v>784</v>
      </c>
      <c r="J229" s="75" t="s">
        <v>785</v>
      </c>
      <c r="K229" s="75" t="s">
        <v>210</v>
      </c>
      <c r="L229" s="75">
        <v>8</v>
      </c>
      <c r="M229" s="77" t="s">
        <v>102</v>
      </c>
    </row>
    <row r="230" spans="2:13" ht="15.75" x14ac:dyDescent="0.2">
      <c r="B230" s="76">
        <v>10054</v>
      </c>
      <c r="C230" s="75" t="s">
        <v>778</v>
      </c>
      <c r="D230" s="75" t="s">
        <v>94</v>
      </c>
      <c r="E230" s="75" t="s">
        <v>95</v>
      </c>
      <c r="F230" s="75" t="s">
        <v>115</v>
      </c>
      <c r="G230" s="75" t="s">
        <v>124</v>
      </c>
      <c r="H230" s="75" t="s">
        <v>125</v>
      </c>
      <c r="I230" s="75" t="s">
        <v>784</v>
      </c>
      <c r="J230" s="75" t="s">
        <v>785</v>
      </c>
      <c r="K230" s="75" t="s">
        <v>210</v>
      </c>
      <c r="L230" s="75">
        <v>8</v>
      </c>
      <c r="M230" s="77" t="s">
        <v>102</v>
      </c>
    </row>
    <row r="231" spans="2:13" ht="15.75" x14ac:dyDescent="0.2">
      <c r="B231" s="76">
        <v>10054</v>
      </c>
      <c r="C231" s="75" t="s">
        <v>778</v>
      </c>
      <c r="D231" s="75" t="s">
        <v>94</v>
      </c>
      <c r="E231" s="75" t="s">
        <v>95</v>
      </c>
      <c r="F231" s="75" t="s">
        <v>119</v>
      </c>
      <c r="G231" s="75" t="s">
        <v>779</v>
      </c>
      <c r="H231" s="75" t="s">
        <v>780</v>
      </c>
      <c r="I231" s="75" t="s">
        <v>784</v>
      </c>
      <c r="J231" s="75" t="s">
        <v>785</v>
      </c>
      <c r="K231" s="75" t="s">
        <v>210</v>
      </c>
      <c r="L231" s="75">
        <v>8</v>
      </c>
      <c r="M231" s="77" t="s">
        <v>102</v>
      </c>
    </row>
    <row r="232" spans="2:13" ht="15.75" x14ac:dyDescent="0.2">
      <c r="B232" s="76">
        <v>10054</v>
      </c>
      <c r="C232" s="75" t="s">
        <v>778</v>
      </c>
      <c r="D232" s="75" t="s">
        <v>94</v>
      </c>
      <c r="E232" s="75" t="s">
        <v>95</v>
      </c>
      <c r="F232" s="75" t="s">
        <v>119</v>
      </c>
      <c r="G232" s="75" t="s">
        <v>124</v>
      </c>
      <c r="H232" s="75" t="s">
        <v>125</v>
      </c>
      <c r="I232" s="75" t="s">
        <v>784</v>
      </c>
      <c r="J232" s="75" t="s">
        <v>785</v>
      </c>
      <c r="K232" s="75" t="s">
        <v>210</v>
      </c>
      <c r="L232" s="75">
        <v>8</v>
      </c>
      <c r="M232" s="77" t="s">
        <v>102</v>
      </c>
    </row>
    <row r="233" spans="2:13" ht="15.75" x14ac:dyDescent="0.2">
      <c r="B233" s="76">
        <v>10117</v>
      </c>
      <c r="C233" s="75" t="s">
        <v>786</v>
      </c>
      <c r="D233" s="75" t="s">
        <v>94</v>
      </c>
      <c r="E233" s="75" t="s">
        <v>95</v>
      </c>
      <c r="F233" s="75" t="s">
        <v>132</v>
      </c>
      <c r="G233" s="75" t="s">
        <v>124</v>
      </c>
      <c r="H233" s="75" t="s">
        <v>125</v>
      </c>
      <c r="I233" s="75" t="s">
        <v>787</v>
      </c>
      <c r="J233" s="75" t="s">
        <v>788</v>
      </c>
      <c r="K233" s="75" t="s">
        <v>789</v>
      </c>
      <c r="L233" s="75">
        <v>5.58</v>
      </c>
      <c r="M233" s="77" t="s">
        <v>102</v>
      </c>
    </row>
    <row r="234" spans="2:13" ht="15.75" x14ac:dyDescent="0.2">
      <c r="B234" s="76">
        <v>10117</v>
      </c>
      <c r="C234" s="75" t="s">
        <v>786</v>
      </c>
      <c r="D234" s="75" t="s">
        <v>94</v>
      </c>
      <c r="E234" s="75" t="s">
        <v>95</v>
      </c>
      <c r="F234" s="75" t="s">
        <v>107</v>
      </c>
      <c r="G234" s="75" t="s">
        <v>124</v>
      </c>
      <c r="H234" s="75" t="s">
        <v>125</v>
      </c>
      <c r="I234" s="75" t="s">
        <v>790</v>
      </c>
      <c r="J234" s="75" t="s">
        <v>791</v>
      </c>
      <c r="K234" s="75" t="s">
        <v>792</v>
      </c>
      <c r="L234" s="75">
        <v>7.49</v>
      </c>
      <c r="M234" s="77" t="s">
        <v>102</v>
      </c>
    </row>
    <row r="235" spans="2:13" ht="15.75" x14ac:dyDescent="0.2">
      <c r="B235" s="76">
        <v>10117</v>
      </c>
      <c r="C235" s="75" t="s">
        <v>786</v>
      </c>
      <c r="D235" s="75" t="s">
        <v>94</v>
      </c>
      <c r="E235" s="75" t="s">
        <v>95</v>
      </c>
      <c r="F235" s="75" t="s">
        <v>111</v>
      </c>
      <c r="G235" s="75" t="s">
        <v>124</v>
      </c>
      <c r="H235" s="75" t="s">
        <v>125</v>
      </c>
      <c r="I235" s="75" t="s">
        <v>793</v>
      </c>
      <c r="J235" s="75" t="s">
        <v>794</v>
      </c>
      <c r="K235" s="75" t="s">
        <v>795</v>
      </c>
      <c r="L235" s="75">
        <v>8.77</v>
      </c>
      <c r="M235" s="77" t="s">
        <v>102</v>
      </c>
    </row>
    <row r="236" spans="2:13" ht="15.75" x14ac:dyDescent="0.2">
      <c r="B236" s="76">
        <v>10117</v>
      </c>
      <c r="C236" s="75" t="s">
        <v>786</v>
      </c>
      <c r="D236" s="75" t="s">
        <v>94</v>
      </c>
      <c r="E236" s="75" t="s">
        <v>95</v>
      </c>
      <c r="F236" s="75" t="s">
        <v>115</v>
      </c>
      <c r="G236" s="75" t="s">
        <v>124</v>
      </c>
      <c r="H236" s="75" t="s">
        <v>125</v>
      </c>
      <c r="I236" s="75" t="s">
        <v>796</v>
      </c>
      <c r="J236" s="75" t="s">
        <v>797</v>
      </c>
      <c r="K236" s="75" t="s">
        <v>798</v>
      </c>
      <c r="L236" s="75">
        <v>5.56</v>
      </c>
      <c r="M236" s="77" t="s">
        <v>102</v>
      </c>
    </row>
    <row r="237" spans="2:13" ht="15.75" x14ac:dyDescent="0.2">
      <c r="B237" s="76">
        <v>10117</v>
      </c>
      <c r="C237" s="75" t="s">
        <v>786</v>
      </c>
      <c r="D237" s="75" t="s">
        <v>94</v>
      </c>
      <c r="E237" s="75" t="s">
        <v>95</v>
      </c>
      <c r="F237" s="75" t="s">
        <v>119</v>
      </c>
      <c r="G237" s="75" t="s">
        <v>124</v>
      </c>
      <c r="H237" s="75" t="s">
        <v>125</v>
      </c>
      <c r="I237" s="75" t="s">
        <v>799</v>
      </c>
      <c r="J237" s="75" t="s">
        <v>800</v>
      </c>
      <c r="K237" s="75" t="s">
        <v>301</v>
      </c>
      <c r="L237" s="75">
        <v>6.08</v>
      </c>
      <c r="M237" s="77" t="s">
        <v>102</v>
      </c>
    </row>
    <row r="238" spans="2:13" ht="15.75" x14ac:dyDescent="0.2">
      <c r="B238" s="76">
        <v>10188</v>
      </c>
      <c r="C238" s="75" t="s">
        <v>801</v>
      </c>
      <c r="D238" s="75" t="s">
        <v>94</v>
      </c>
      <c r="E238" s="75" t="s">
        <v>95</v>
      </c>
      <c r="F238" s="75" t="s">
        <v>103</v>
      </c>
      <c r="G238" s="75" t="s">
        <v>124</v>
      </c>
      <c r="H238" s="75" t="s">
        <v>125</v>
      </c>
      <c r="I238" s="75" t="s">
        <v>802</v>
      </c>
      <c r="J238" s="75" t="s">
        <v>803</v>
      </c>
      <c r="K238" s="75" t="s">
        <v>804</v>
      </c>
      <c r="L238" s="75">
        <v>4.96</v>
      </c>
      <c r="M238" s="77" t="s">
        <v>102</v>
      </c>
    </row>
    <row r="239" spans="2:13" ht="15.75" x14ac:dyDescent="0.2">
      <c r="B239" s="76">
        <v>10188</v>
      </c>
      <c r="C239" s="75" t="s">
        <v>801</v>
      </c>
      <c r="D239" s="75" t="s">
        <v>94</v>
      </c>
      <c r="E239" s="75" t="s">
        <v>95</v>
      </c>
      <c r="F239" s="75" t="s">
        <v>132</v>
      </c>
      <c r="G239" s="75" t="s">
        <v>124</v>
      </c>
      <c r="H239" s="75" t="s">
        <v>125</v>
      </c>
      <c r="I239" s="75" t="s">
        <v>805</v>
      </c>
      <c r="J239" s="75" t="s">
        <v>806</v>
      </c>
      <c r="K239" s="75" t="s">
        <v>807</v>
      </c>
      <c r="L239" s="75">
        <v>7.67</v>
      </c>
      <c r="M239" s="77" t="s">
        <v>102</v>
      </c>
    </row>
    <row r="240" spans="2:13" ht="15.75" x14ac:dyDescent="0.2">
      <c r="B240" s="76">
        <v>10188</v>
      </c>
      <c r="C240" s="75" t="s">
        <v>801</v>
      </c>
      <c r="D240" s="75" t="s">
        <v>94</v>
      </c>
      <c r="E240" s="75" t="s">
        <v>95</v>
      </c>
      <c r="F240" s="75" t="s">
        <v>111</v>
      </c>
      <c r="G240" s="75" t="s">
        <v>124</v>
      </c>
      <c r="H240" s="75" t="s">
        <v>125</v>
      </c>
      <c r="I240" s="75" t="s">
        <v>808</v>
      </c>
      <c r="J240" s="75" t="s">
        <v>809</v>
      </c>
      <c r="K240" s="75" t="s">
        <v>810</v>
      </c>
      <c r="L240" s="75">
        <v>2.68</v>
      </c>
      <c r="M240" s="77" t="s">
        <v>102</v>
      </c>
    </row>
    <row r="241" spans="2:13" ht="15.75" x14ac:dyDescent="0.2">
      <c r="B241" s="76">
        <v>10188</v>
      </c>
      <c r="C241" s="75" t="s">
        <v>801</v>
      </c>
      <c r="D241" s="75" t="s">
        <v>94</v>
      </c>
      <c r="E241" s="75" t="s">
        <v>95</v>
      </c>
      <c r="F241" s="75" t="s">
        <v>115</v>
      </c>
      <c r="G241" s="75" t="s">
        <v>124</v>
      </c>
      <c r="H241" s="75" t="s">
        <v>125</v>
      </c>
      <c r="I241" s="75" t="s">
        <v>811</v>
      </c>
      <c r="J241" s="75" t="s">
        <v>812</v>
      </c>
      <c r="K241" s="75" t="s">
        <v>813</v>
      </c>
      <c r="L241" s="75">
        <v>3.69</v>
      </c>
      <c r="M241" s="77" t="s">
        <v>102</v>
      </c>
    </row>
    <row r="242" spans="2:13" ht="15.75" x14ac:dyDescent="0.2">
      <c r="B242" s="76">
        <v>10188</v>
      </c>
      <c r="C242" s="75" t="s">
        <v>801</v>
      </c>
      <c r="D242" s="75" t="s">
        <v>94</v>
      </c>
      <c r="E242" s="75" t="s">
        <v>95</v>
      </c>
      <c r="F242" s="75" t="s">
        <v>119</v>
      </c>
      <c r="G242" s="75" t="s">
        <v>124</v>
      </c>
      <c r="H242" s="75" t="s">
        <v>125</v>
      </c>
      <c r="I242" s="75" t="s">
        <v>814</v>
      </c>
      <c r="J242" s="75" t="s">
        <v>815</v>
      </c>
      <c r="K242" s="75" t="s">
        <v>442</v>
      </c>
      <c r="L242" s="75">
        <v>4.7699999999999996</v>
      </c>
      <c r="M242" s="77" t="s">
        <v>102</v>
      </c>
    </row>
    <row r="243" spans="2:13" ht="15.75" x14ac:dyDescent="0.2">
      <c r="B243" s="76">
        <v>10189</v>
      </c>
      <c r="C243" s="75" t="s">
        <v>816</v>
      </c>
      <c r="D243" s="75" t="s">
        <v>94</v>
      </c>
      <c r="E243" s="75" t="s">
        <v>95</v>
      </c>
      <c r="F243" s="75" t="s">
        <v>96</v>
      </c>
      <c r="G243" s="75" t="s">
        <v>124</v>
      </c>
      <c r="H243" s="75" t="s">
        <v>125</v>
      </c>
      <c r="I243" s="75" t="s">
        <v>817</v>
      </c>
      <c r="J243" s="75" t="s">
        <v>818</v>
      </c>
      <c r="K243" s="75" t="s">
        <v>819</v>
      </c>
      <c r="L243" s="75">
        <v>6.24</v>
      </c>
      <c r="M243" s="77" t="s">
        <v>102</v>
      </c>
    </row>
    <row r="244" spans="2:13" ht="15.75" x14ac:dyDescent="0.2">
      <c r="B244" s="76">
        <v>10189</v>
      </c>
      <c r="C244" s="75" t="s">
        <v>816</v>
      </c>
      <c r="D244" s="75" t="s">
        <v>94</v>
      </c>
      <c r="E244" s="75" t="s">
        <v>95</v>
      </c>
      <c r="F244" s="75" t="s">
        <v>103</v>
      </c>
      <c r="G244" s="75" t="s">
        <v>124</v>
      </c>
      <c r="H244" s="75" t="s">
        <v>125</v>
      </c>
      <c r="I244" s="75" t="s">
        <v>820</v>
      </c>
      <c r="J244" s="75" t="s">
        <v>821</v>
      </c>
      <c r="K244" s="75" t="s">
        <v>822</v>
      </c>
      <c r="L244" s="75">
        <v>5.33</v>
      </c>
      <c r="M244" s="77" t="s">
        <v>102</v>
      </c>
    </row>
    <row r="245" spans="2:13" ht="15.75" x14ac:dyDescent="0.2">
      <c r="B245" s="76">
        <v>10189</v>
      </c>
      <c r="C245" s="75" t="s">
        <v>816</v>
      </c>
      <c r="D245" s="75" t="s">
        <v>94</v>
      </c>
      <c r="E245" s="75" t="s">
        <v>95</v>
      </c>
      <c r="F245" s="75" t="s">
        <v>132</v>
      </c>
      <c r="G245" s="75" t="s">
        <v>124</v>
      </c>
      <c r="H245" s="75" t="s">
        <v>125</v>
      </c>
      <c r="I245" s="75" t="s">
        <v>823</v>
      </c>
      <c r="J245" s="75" t="s">
        <v>824</v>
      </c>
      <c r="K245" s="75" t="s">
        <v>825</v>
      </c>
      <c r="L245" s="75">
        <v>5.42</v>
      </c>
      <c r="M245" s="77" t="s">
        <v>102</v>
      </c>
    </row>
    <row r="246" spans="2:13" ht="15.75" x14ac:dyDescent="0.2">
      <c r="B246" s="76">
        <v>10189</v>
      </c>
      <c r="C246" s="75" t="s">
        <v>816</v>
      </c>
      <c r="D246" s="75" t="s">
        <v>94</v>
      </c>
      <c r="E246" s="75" t="s">
        <v>95</v>
      </c>
      <c r="F246" s="75" t="s">
        <v>107</v>
      </c>
      <c r="G246" s="75" t="s">
        <v>124</v>
      </c>
      <c r="H246" s="75" t="s">
        <v>125</v>
      </c>
      <c r="I246" s="75" t="s">
        <v>826</v>
      </c>
      <c r="J246" s="75" t="s">
        <v>827</v>
      </c>
      <c r="K246" s="75" t="s">
        <v>828</v>
      </c>
      <c r="L246" s="75">
        <v>5.27</v>
      </c>
      <c r="M246" s="77" t="s">
        <v>102</v>
      </c>
    </row>
    <row r="247" spans="2:13" ht="15.75" x14ac:dyDescent="0.2">
      <c r="B247" s="76">
        <v>10189</v>
      </c>
      <c r="C247" s="75" t="s">
        <v>816</v>
      </c>
      <c r="D247" s="75" t="s">
        <v>94</v>
      </c>
      <c r="E247" s="75" t="s">
        <v>95</v>
      </c>
      <c r="F247" s="75" t="s">
        <v>111</v>
      </c>
      <c r="G247" s="75" t="s">
        <v>124</v>
      </c>
      <c r="H247" s="75" t="s">
        <v>125</v>
      </c>
      <c r="I247" s="75" t="s">
        <v>829</v>
      </c>
      <c r="J247" s="75" t="s">
        <v>830</v>
      </c>
      <c r="K247" s="75" t="s">
        <v>831</v>
      </c>
      <c r="L247" s="75">
        <v>5.78</v>
      </c>
      <c r="M247" s="77" t="s">
        <v>102</v>
      </c>
    </row>
    <row r="248" spans="2:13" ht="15.75" x14ac:dyDescent="0.2">
      <c r="B248" s="76">
        <v>10309</v>
      </c>
      <c r="C248" s="75" t="s">
        <v>832</v>
      </c>
      <c r="D248" s="75" t="s">
        <v>94</v>
      </c>
      <c r="E248" s="75" t="s">
        <v>95</v>
      </c>
      <c r="F248" s="75" t="s">
        <v>96</v>
      </c>
      <c r="G248" s="75" t="s">
        <v>124</v>
      </c>
      <c r="H248" s="75" t="s">
        <v>125</v>
      </c>
      <c r="I248" s="75" t="s">
        <v>833</v>
      </c>
      <c r="J248" s="75" t="s">
        <v>834</v>
      </c>
      <c r="K248" s="75" t="s">
        <v>835</v>
      </c>
      <c r="L248" s="75">
        <v>7.76</v>
      </c>
      <c r="M248" s="77" t="s">
        <v>102</v>
      </c>
    </row>
    <row r="249" spans="2:13" ht="15.75" x14ac:dyDescent="0.2">
      <c r="B249" s="76">
        <v>10420</v>
      </c>
      <c r="C249" s="75" t="s">
        <v>836</v>
      </c>
      <c r="D249" s="75" t="s">
        <v>94</v>
      </c>
      <c r="E249" s="75" t="s">
        <v>95</v>
      </c>
      <c r="F249" s="75" t="s">
        <v>103</v>
      </c>
      <c r="G249" s="75" t="s">
        <v>124</v>
      </c>
      <c r="H249" s="75" t="s">
        <v>125</v>
      </c>
      <c r="I249" s="75" t="s">
        <v>837</v>
      </c>
      <c r="J249" s="75" t="s">
        <v>527</v>
      </c>
      <c r="K249" s="75" t="s">
        <v>838</v>
      </c>
      <c r="L249" s="75">
        <v>7</v>
      </c>
      <c r="M249" s="77" t="s">
        <v>102</v>
      </c>
    </row>
    <row r="250" spans="2:13" ht="15.75" x14ac:dyDescent="0.2">
      <c r="B250" s="76">
        <v>10420</v>
      </c>
      <c r="C250" s="75" t="s">
        <v>836</v>
      </c>
      <c r="D250" s="75" t="s">
        <v>94</v>
      </c>
      <c r="E250" s="75" t="s">
        <v>95</v>
      </c>
      <c r="F250" s="75" t="s">
        <v>107</v>
      </c>
      <c r="G250" s="75" t="s">
        <v>124</v>
      </c>
      <c r="H250" s="75" t="s">
        <v>125</v>
      </c>
      <c r="I250" s="75" t="s">
        <v>837</v>
      </c>
      <c r="J250" s="75" t="s">
        <v>527</v>
      </c>
      <c r="K250" s="75" t="s">
        <v>838</v>
      </c>
      <c r="L250" s="75">
        <v>7</v>
      </c>
      <c r="M250" s="77" t="s">
        <v>102</v>
      </c>
    </row>
    <row r="251" spans="2:13" ht="15.75" x14ac:dyDescent="0.2">
      <c r="B251" s="76">
        <v>10420</v>
      </c>
      <c r="C251" s="75" t="s">
        <v>836</v>
      </c>
      <c r="D251" s="75" t="s">
        <v>94</v>
      </c>
      <c r="E251" s="75" t="s">
        <v>95</v>
      </c>
      <c r="F251" s="75" t="s">
        <v>111</v>
      </c>
      <c r="G251" s="75" t="s">
        <v>124</v>
      </c>
      <c r="H251" s="75" t="s">
        <v>125</v>
      </c>
      <c r="I251" s="75" t="s">
        <v>837</v>
      </c>
      <c r="J251" s="75" t="s">
        <v>515</v>
      </c>
      <c r="K251" s="75" t="s">
        <v>839</v>
      </c>
      <c r="L251" s="75">
        <v>7</v>
      </c>
      <c r="M251" s="77" t="s">
        <v>102</v>
      </c>
    </row>
    <row r="252" spans="2:13" ht="15.75" x14ac:dyDescent="0.2">
      <c r="B252" s="76">
        <v>10489</v>
      </c>
      <c r="C252" s="75" t="s">
        <v>840</v>
      </c>
      <c r="D252" s="75" t="s">
        <v>94</v>
      </c>
      <c r="E252" s="75" t="s">
        <v>95</v>
      </c>
      <c r="F252" s="75" t="s">
        <v>96</v>
      </c>
      <c r="G252" s="75" t="s">
        <v>124</v>
      </c>
      <c r="H252" s="75" t="s">
        <v>125</v>
      </c>
      <c r="I252" s="75" t="s">
        <v>841</v>
      </c>
      <c r="J252" s="75" t="s">
        <v>842</v>
      </c>
      <c r="K252" s="75" t="s">
        <v>843</v>
      </c>
      <c r="L252" s="75">
        <v>9.35</v>
      </c>
      <c r="M252" s="77" t="s">
        <v>102</v>
      </c>
    </row>
    <row r="253" spans="2:13" ht="15.75" x14ac:dyDescent="0.2">
      <c r="B253" s="76">
        <v>10489</v>
      </c>
      <c r="C253" s="75" t="s">
        <v>840</v>
      </c>
      <c r="D253" s="75" t="s">
        <v>94</v>
      </c>
      <c r="E253" s="75" t="s">
        <v>95</v>
      </c>
      <c r="F253" s="75" t="s">
        <v>132</v>
      </c>
      <c r="G253" s="75" t="s">
        <v>124</v>
      </c>
      <c r="H253" s="75" t="s">
        <v>125</v>
      </c>
      <c r="I253" s="75" t="s">
        <v>844</v>
      </c>
      <c r="J253" s="75" t="s">
        <v>845</v>
      </c>
      <c r="K253" s="75" t="s">
        <v>846</v>
      </c>
      <c r="L253" s="75">
        <v>8.0500000000000007</v>
      </c>
      <c r="M253" s="77" t="s">
        <v>102</v>
      </c>
    </row>
    <row r="254" spans="2:13" ht="15.75" x14ac:dyDescent="0.2">
      <c r="B254" s="76">
        <v>10489</v>
      </c>
      <c r="C254" s="75" t="s">
        <v>840</v>
      </c>
      <c r="D254" s="75" t="s">
        <v>94</v>
      </c>
      <c r="E254" s="75" t="s">
        <v>95</v>
      </c>
      <c r="F254" s="75" t="s">
        <v>107</v>
      </c>
      <c r="G254" s="75" t="s">
        <v>124</v>
      </c>
      <c r="H254" s="75" t="s">
        <v>125</v>
      </c>
      <c r="I254" s="75" t="s">
        <v>847</v>
      </c>
      <c r="J254" s="75" t="s">
        <v>848</v>
      </c>
      <c r="K254" s="75" t="s">
        <v>849</v>
      </c>
      <c r="L254" s="75">
        <v>8.27</v>
      </c>
      <c r="M254" s="77" t="s">
        <v>102</v>
      </c>
    </row>
    <row r="255" spans="2:13" ht="15.75" x14ac:dyDescent="0.2">
      <c r="B255" s="76">
        <v>10489</v>
      </c>
      <c r="C255" s="75" t="s">
        <v>840</v>
      </c>
      <c r="D255" s="75" t="s">
        <v>94</v>
      </c>
      <c r="E255" s="75" t="s">
        <v>95</v>
      </c>
      <c r="F255" s="75" t="s">
        <v>111</v>
      </c>
      <c r="G255" s="75" t="s">
        <v>124</v>
      </c>
      <c r="H255" s="75" t="s">
        <v>125</v>
      </c>
      <c r="I255" s="75" t="s">
        <v>850</v>
      </c>
      <c r="J255" s="75" t="s">
        <v>851</v>
      </c>
      <c r="K255" s="75" t="s">
        <v>852</v>
      </c>
      <c r="L255" s="75">
        <v>8.18</v>
      </c>
      <c r="M255" s="77" t="s">
        <v>102</v>
      </c>
    </row>
    <row r="256" spans="2:13" ht="15.75" x14ac:dyDescent="0.2">
      <c r="B256" s="76">
        <v>10489</v>
      </c>
      <c r="C256" s="75" t="s">
        <v>840</v>
      </c>
      <c r="D256" s="75" t="s">
        <v>94</v>
      </c>
      <c r="E256" s="75" t="s">
        <v>95</v>
      </c>
      <c r="F256" s="75" t="s">
        <v>119</v>
      </c>
      <c r="G256" s="75" t="s">
        <v>124</v>
      </c>
      <c r="H256" s="75" t="s">
        <v>125</v>
      </c>
      <c r="I256" s="75" t="s">
        <v>853</v>
      </c>
      <c r="J256" s="75" t="s">
        <v>854</v>
      </c>
      <c r="K256" s="75" t="s">
        <v>855</v>
      </c>
      <c r="L256" s="75">
        <v>8.6</v>
      </c>
      <c r="M256" s="77" t="s">
        <v>102</v>
      </c>
    </row>
    <row r="257" spans="2:13" ht="15.75" x14ac:dyDescent="0.2">
      <c r="B257" s="76">
        <v>10564</v>
      </c>
      <c r="C257" s="75" t="s">
        <v>856</v>
      </c>
      <c r="D257" s="75" t="s">
        <v>94</v>
      </c>
      <c r="E257" s="75" t="s">
        <v>95</v>
      </c>
      <c r="F257" s="75" t="s">
        <v>103</v>
      </c>
      <c r="G257" s="75" t="s">
        <v>124</v>
      </c>
      <c r="H257" s="75" t="s">
        <v>125</v>
      </c>
      <c r="I257" s="75" t="s">
        <v>857</v>
      </c>
      <c r="J257" s="75" t="s">
        <v>858</v>
      </c>
      <c r="K257" s="75" t="s">
        <v>148</v>
      </c>
      <c r="L257" s="75">
        <v>8</v>
      </c>
      <c r="M257" s="77" t="s">
        <v>102</v>
      </c>
    </row>
    <row r="258" spans="2:13" ht="15.75" x14ac:dyDescent="0.2">
      <c r="B258" s="76">
        <v>10564</v>
      </c>
      <c r="C258" s="75" t="s">
        <v>856</v>
      </c>
      <c r="D258" s="75" t="s">
        <v>94</v>
      </c>
      <c r="E258" s="75" t="s">
        <v>95</v>
      </c>
      <c r="F258" s="75" t="s">
        <v>132</v>
      </c>
      <c r="G258" s="75" t="s">
        <v>124</v>
      </c>
      <c r="H258" s="75" t="s">
        <v>125</v>
      </c>
      <c r="I258" s="75" t="s">
        <v>859</v>
      </c>
      <c r="J258" s="75" t="s">
        <v>860</v>
      </c>
      <c r="K258" s="75" t="s">
        <v>861</v>
      </c>
      <c r="L258" s="75">
        <v>7.8</v>
      </c>
      <c r="M258" s="77" t="s">
        <v>102</v>
      </c>
    </row>
    <row r="259" spans="2:13" ht="15.75" x14ac:dyDescent="0.2">
      <c r="B259" s="76">
        <v>10564</v>
      </c>
      <c r="C259" s="75" t="s">
        <v>856</v>
      </c>
      <c r="D259" s="75" t="s">
        <v>94</v>
      </c>
      <c r="E259" s="75" t="s">
        <v>95</v>
      </c>
      <c r="F259" s="75" t="s">
        <v>107</v>
      </c>
      <c r="G259" s="75" t="s">
        <v>124</v>
      </c>
      <c r="H259" s="75" t="s">
        <v>125</v>
      </c>
      <c r="I259" s="75" t="s">
        <v>862</v>
      </c>
      <c r="J259" s="75" t="s">
        <v>284</v>
      </c>
      <c r="K259" s="75" t="s">
        <v>148</v>
      </c>
      <c r="L259" s="75">
        <v>8</v>
      </c>
      <c r="M259" s="77" t="s">
        <v>102</v>
      </c>
    </row>
    <row r="260" spans="2:13" ht="15.75" x14ac:dyDescent="0.2">
      <c r="B260" s="76">
        <v>10564</v>
      </c>
      <c r="C260" s="75" t="s">
        <v>856</v>
      </c>
      <c r="D260" s="75" t="s">
        <v>94</v>
      </c>
      <c r="E260" s="75" t="s">
        <v>95</v>
      </c>
      <c r="F260" s="75" t="s">
        <v>111</v>
      </c>
      <c r="G260" s="75" t="s">
        <v>124</v>
      </c>
      <c r="H260" s="75" t="s">
        <v>125</v>
      </c>
      <c r="I260" s="75" t="s">
        <v>863</v>
      </c>
      <c r="J260" s="75" t="s">
        <v>858</v>
      </c>
      <c r="K260" s="75" t="s">
        <v>864</v>
      </c>
      <c r="L260" s="75">
        <v>7.8</v>
      </c>
      <c r="M260" s="77" t="s">
        <v>102</v>
      </c>
    </row>
    <row r="261" spans="2:13" ht="15.75" x14ac:dyDescent="0.2">
      <c r="B261" s="76">
        <v>10564</v>
      </c>
      <c r="C261" s="75" t="s">
        <v>856</v>
      </c>
      <c r="D261" s="75" t="s">
        <v>94</v>
      </c>
      <c r="E261" s="75" t="s">
        <v>95</v>
      </c>
      <c r="F261" s="75" t="s">
        <v>115</v>
      </c>
      <c r="G261" s="75" t="s">
        <v>124</v>
      </c>
      <c r="H261" s="75" t="s">
        <v>125</v>
      </c>
      <c r="I261" s="75" t="s">
        <v>865</v>
      </c>
      <c r="J261" s="75" t="s">
        <v>866</v>
      </c>
      <c r="K261" s="75" t="s">
        <v>867</v>
      </c>
      <c r="L261" s="75">
        <v>7.78</v>
      </c>
      <c r="M261" s="77" t="s">
        <v>102</v>
      </c>
    </row>
    <row r="262" spans="2:13" ht="15.75" x14ac:dyDescent="0.2">
      <c r="B262" s="76">
        <v>10567</v>
      </c>
      <c r="C262" s="75" t="s">
        <v>868</v>
      </c>
      <c r="D262" s="75" t="s">
        <v>94</v>
      </c>
      <c r="E262" s="75" t="s">
        <v>95</v>
      </c>
      <c r="F262" s="75" t="s">
        <v>96</v>
      </c>
      <c r="G262" s="75" t="s">
        <v>124</v>
      </c>
      <c r="H262" s="75" t="s">
        <v>125</v>
      </c>
      <c r="I262" s="75" t="s">
        <v>869</v>
      </c>
      <c r="J262" s="75" t="s">
        <v>870</v>
      </c>
      <c r="K262" s="75" t="s">
        <v>871</v>
      </c>
      <c r="L262" s="75">
        <v>8.7899999999999991</v>
      </c>
      <c r="M262" s="77" t="s">
        <v>102</v>
      </c>
    </row>
    <row r="263" spans="2:13" ht="15.75" x14ac:dyDescent="0.2">
      <c r="B263" s="76">
        <v>10567</v>
      </c>
      <c r="C263" s="75" t="s">
        <v>868</v>
      </c>
      <c r="D263" s="75" t="s">
        <v>94</v>
      </c>
      <c r="E263" s="75" t="s">
        <v>95</v>
      </c>
      <c r="F263" s="75" t="s">
        <v>132</v>
      </c>
      <c r="G263" s="75" t="s">
        <v>124</v>
      </c>
      <c r="H263" s="75" t="s">
        <v>125</v>
      </c>
      <c r="I263" s="75" t="s">
        <v>872</v>
      </c>
      <c r="J263" s="75" t="s">
        <v>873</v>
      </c>
      <c r="K263" s="75" t="s">
        <v>874</v>
      </c>
      <c r="L263" s="75">
        <v>7.77</v>
      </c>
      <c r="M263" s="77" t="s">
        <v>102</v>
      </c>
    </row>
    <row r="264" spans="2:13" ht="15.75" x14ac:dyDescent="0.2">
      <c r="B264" s="76">
        <v>10567</v>
      </c>
      <c r="C264" s="75" t="s">
        <v>868</v>
      </c>
      <c r="D264" s="75" t="s">
        <v>94</v>
      </c>
      <c r="E264" s="75" t="s">
        <v>95</v>
      </c>
      <c r="F264" s="75" t="s">
        <v>107</v>
      </c>
      <c r="G264" s="75" t="s">
        <v>124</v>
      </c>
      <c r="H264" s="75" t="s">
        <v>125</v>
      </c>
      <c r="I264" s="75" t="s">
        <v>875</v>
      </c>
      <c r="J264" s="75" t="s">
        <v>876</v>
      </c>
      <c r="K264" s="75" t="s">
        <v>877</v>
      </c>
      <c r="L264" s="75">
        <v>8.9700000000000006</v>
      </c>
      <c r="M264" s="77" t="s">
        <v>102</v>
      </c>
    </row>
    <row r="265" spans="2:13" ht="15.75" x14ac:dyDescent="0.2">
      <c r="B265" s="76">
        <v>10567</v>
      </c>
      <c r="C265" s="75" t="s">
        <v>868</v>
      </c>
      <c r="D265" s="75" t="s">
        <v>94</v>
      </c>
      <c r="E265" s="75" t="s">
        <v>95</v>
      </c>
      <c r="F265" s="75" t="s">
        <v>111</v>
      </c>
      <c r="G265" s="75" t="s">
        <v>124</v>
      </c>
      <c r="H265" s="75" t="s">
        <v>125</v>
      </c>
      <c r="I265" s="75" t="s">
        <v>878</v>
      </c>
      <c r="J265" s="75" t="s">
        <v>879</v>
      </c>
      <c r="K265" s="75" t="s">
        <v>880</v>
      </c>
      <c r="L265" s="75">
        <v>8.9700000000000006</v>
      </c>
      <c r="M265" s="77" t="s">
        <v>102</v>
      </c>
    </row>
    <row r="266" spans="2:13" ht="15.75" x14ac:dyDescent="0.2">
      <c r="B266" s="76">
        <v>10567</v>
      </c>
      <c r="C266" s="75" t="s">
        <v>868</v>
      </c>
      <c r="D266" s="75" t="s">
        <v>94</v>
      </c>
      <c r="E266" s="75" t="s">
        <v>95</v>
      </c>
      <c r="F266" s="75" t="s">
        <v>119</v>
      </c>
      <c r="G266" s="75" t="s">
        <v>124</v>
      </c>
      <c r="H266" s="75" t="s">
        <v>125</v>
      </c>
      <c r="I266" s="75" t="s">
        <v>881</v>
      </c>
      <c r="J266" s="75" t="s">
        <v>882</v>
      </c>
      <c r="K266" s="75" t="s">
        <v>883</v>
      </c>
      <c r="L266" s="75">
        <v>9.41</v>
      </c>
      <c r="M266" s="77" t="s">
        <v>102</v>
      </c>
    </row>
    <row r="267" spans="2:13" ht="15.75" x14ac:dyDescent="0.2">
      <c r="B267" s="76">
        <v>10572</v>
      </c>
      <c r="C267" s="75" t="s">
        <v>884</v>
      </c>
      <c r="D267" s="75" t="s">
        <v>94</v>
      </c>
      <c r="E267" s="75" t="s">
        <v>95</v>
      </c>
      <c r="F267" s="75" t="s">
        <v>103</v>
      </c>
      <c r="G267" s="75" t="s">
        <v>124</v>
      </c>
      <c r="H267" s="75" t="s">
        <v>125</v>
      </c>
      <c r="I267" s="75" t="s">
        <v>885</v>
      </c>
      <c r="J267" s="75" t="s">
        <v>886</v>
      </c>
      <c r="K267" s="75" t="s">
        <v>887</v>
      </c>
      <c r="L267" s="75">
        <v>8.69</v>
      </c>
      <c r="M267" s="77" t="s">
        <v>102</v>
      </c>
    </row>
    <row r="268" spans="2:13" ht="15.75" x14ac:dyDescent="0.2">
      <c r="B268" s="76">
        <v>10572</v>
      </c>
      <c r="C268" s="75" t="s">
        <v>884</v>
      </c>
      <c r="D268" s="75" t="s">
        <v>94</v>
      </c>
      <c r="E268" s="75" t="s">
        <v>95</v>
      </c>
      <c r="F268" s="75" t="s">
        <v>132</v>
      </c>
      <c r="G268" s="75" t="s">
        <v>124</v>
      </c>
      <c r="H268" s="75" t="s">
        <v>125</v>
      </c>
      <c r="I268" s="75" t="s">
        <v>888</v>
      </c>
      <c r="J268" s="75" t="s">
        <v>889</v>
      </c>
      <c r="K268" s="75" t="s">
        <v>890</v>
      </c>
      <c r="L268" s="75">
        <v>8.25</v>
      </c>
      <c r="M268" s="77" t="s">
        <v>102</v>
      </c>
    </row>
    <row r="269" spans="2:13" ht="15.75" x14ac:dyDescent="0.2">
      <c r="B269" s="76">
        <v>10572</v>
      </c>
      <c r="C269" s="75" t="s">
        <v>884</v>
      </c>
      <c r="D269" s="75" t="s">
        <v>94</v>
      </c>
      <c r="E269" s="75" t="s">
        <v>95</v>
      </c>
      <c r="F269" s="75" t="s">
        <v>107</v>
      </c>
      <c r="G269" s="75" t="s">
        <v>124</v>
      </c>
      <c r="H269" s="75" t="s">
        <v>125</v>
      </c>
      <c r="I269" s="75" t="s">
        <v>891</v>
      </c>
      <c r="J269" s="75" t="s">
        <v>892</v>
      </c>
      <c r="K269" s="75" t="s">
        <v>893</v>
      </c>
      <c r="L269" s="75">
        <v>2.25</v>
      </c>
      <c r="M269" s="77" t="s">
        <v>102</v>
      </c>
    </row>
    <row r="270" spans="2:13" ht="15.75" x14ac:dyDescent="0.2">
      <c r="B270" s="76">
        <v>10572</v>
      </c>
      <c r="C270" s="75" t="s">
        <v>884</v>
      </c>
      <c r="D270" s="75" t="s">
        <v>94</v>
      </c>
      <c r="E270" s="75" t="s">
        <v>95</v>
      </c>
      <c r="F270" s="75" t="s">
        <v>111</v>
      </c>
      <c r="G270" s="75" t="s">
        <v>124</v>
      </c>
      <c r="H270" s="75" t="s">
        <v>125</v>
      </c>
      <c r="I270" s="75" t="s">
        <v>894</v>
      </c>
      <c r="J270" s="75" t="s">
        <v>895</v>
      </c>
      <c r="K270" s="75" t="s">
        <v>477</v>
      </c>
      <c r="L270" s="75">
        <v>8.34</v>
      </c>
      <c r="M270" s="77" t="s">
        <v>102</v>
      </c>
    </row>
    <row r="271" spans="2:13" ht="15.75" x14ac:dyDescent="0.2">
      <c r="B271" s="76">
        <v>10572</v>
      </c>
      <c r="C271" s="75" t="s">
        <v>884</v>
      </c>
      <c r="D271" s="75" t="s">
        <v>94</v>
      </c>
      <c r="E271" s="75" t="s">
        <v>95</v>
      </c>
      <c r="F271" s="75" t="s">
        <v>119</v>
      </c>
      <c r="G271" s="75" t="s">
        <v>124</v>
      </c>
      <c r="H271" s="75" t="s">
        <v>125</v>
      </c>
      <c r="I271" s="75" t="s">
        <v>896</v>
      </c>
      <c r="J271" s="75" t="s">
        <v>897</v>
      </c>
      <c r="K271" s="75" t="s">
        <v>898</v>
      </c>
      <c r="L271" s="75">
        <v>8.32</v>
      </c>
      <c r="M271" s="77" t="s">
        <v>102</v>
      </c>
    </row>
    <row r="272" spans="2:13" ht="15.75" x14ac:dyDescent="0.2">
      <c r="B272" s="76">
        <v>10573</v>
      </c>
      <c r="C272" s="75" t="s">
        <v>899</v>
      </c>
      <c r="D272" s="75" t="s">
        <v>94</v>
      </c>
      <c r="E272" s="75" t="s">
        <v>95</v>
      </c>
      <c r="F272" s="75" t="s">
        <v>96</v>
      </c>
      <c r="G272" s="75" t="s">
        <v>124</v>
      </c>
      <c r="H272" s="75" t="s">
        <v>125</v>
      </c>
      <c r="I272" s="75" t="s">
        <v>900</v>
      </c>
      <c r="J272" s="75" t="s">
        <v>901</v>
      </c>
      <c r="K272" s="75" t="s">
        <v>902</v>
      </c>
      <c r="L272" s="75">
        <v>7.06</v>
      </c>
      <c r="M272" s="77" t="s">
        <v>102</v>
      </c>
    </row>
    <row r="273" spans="2:13" ht="15.75" x14ac:dyDescent="0.2">
      <c r="B273" s="76">
        <v>10573</v>
      </c>
      <c r="C273" s="75" t="s">
        <v>899</v>
      </c>
      <c r="D273" s="75" t="s">
        <v>94</v>
      </c>
      <c r="E273" s="75" t="s">
        <v>95</v>
      </c>
      <c r="F273" s="75" t="s">
        <v>107</v>
      </c>
      <c r="G273" s="75" t="s">
        <v>124</v>
      </c>
      <c r="H273" s="75" t="s">
        <v>125</v>
      </c>
      <c r="I273" s="75" t="s">
        <v>903</v>
      </c>
      <c r="J273" s="75" t="s">
        <v>904</v>
      </c>
      <c r="K273" s="75" t="s">
        <v>905</v>
      </c>
      <c r="L273" s="75">
        <v>7.83</v>
      </c>
      <c r="M273" s="77" t="s">
        <v>102</v>
      </c>
    </row>
    <row r="274" spans="2:13" ht="15.75" x14ac:dyDescent="0.2">
      <c r="B274" s="76">
        <v>10573</v>
      </c>
      <c r="C274" s="75" t="s">
        <v>899</v>
      </c>
      <c r="D274" s="75" t="s">
        <v>94</v>
      </c>
      <c r="E274" s="75" t="s">
        <v>95</v>
      </c>
      <c r="F274" s="75" t="s">
        <v>115</v>
      </c>
      <c r="G274" s="75" t="s">
        <v>124</v>
      </c>
      <c r="H274" s="75" t="s">
        <v>125</v>
      </c>
      <c r="I274" s="75" t="s">
        <v>906</v>
      </c>
      <c r="J274" s="75" t="s">
        <v>907</v>
      </c>
      <c r="K274" s="75" t="s">
        <v>908</v>
      </c>
      <c r="L274" s="75">
        <v>8.16</v>
      </c>
      <c r="M274" s="77" t="s">
        <v>102</v>
      </c>
    </row>
    <row r="275" spans="2:13" ht="15.75" x14ac:dyDescent="0.2">
      <c r="B275" s="76">
        <v>10575</v>
      </c>
      <c r="C275" s="75" t="s">
        <v>909</v>
      </c>
      <c r="D275" s="75" t="s">
        <v>94</v>
      </c>
      <c r="E275" s="75" t="s">
        <v>95</v>
      </c>
      <c r="F275" s="75" t="s">
        <v>96</v>
      </c>
      <c r="G275" s="75" t="s">
        <v>124</v>
      </c>
      <c r="H275" s="75" t="s">
        <v>125</v>
      </c>
      <c r="I275" s="75" t="s">
        <v>910</v>
      </c>
      <c r="J275" s="75" t="s">
        <v>834</v>
      </c>
      <c r="K275" s="75" t="s">
        <v>210</v>
      </c>
      <c r="L275" s="75">
        <v>8</v>
      </c>
      <c r="M275" s="77" t="s">
        <v>102</v>
      </c>
    </row>
    <row r="276" spans="2:13" ht="15.75" x14ac:dyDescent="0.2">
      <c r="B276" s="76">
        <v>10575</v>
      </c>
      <c r="C276" s="75" t="s">
        <v>909</v>
      </c>
      <c r="D276" s="75" t="s">
        <v>94</v>
      </c>
      <c r="E276" s="75" t="s">
        <v>95</v>
      </c>
      <c r="F276" s="75" t="s">
        <v>132</v>
      </c>
      <c r="G276" s="75" t="s">
        <v>124</v>
      </c>
      <c r="H276" s="75" t="s">
        <v>125</v>
      </c>
      <c r="I276" s="75" t="s">
        <v>911</v>
      </c>
      <c r="J276" s="75" t="s">
        <v>912</v>
      </c>
      <c r="K276" s="75" t="s">
        <v>913</v>
      </c>
      <c r="L276" s="75">
        <v>8.6</v>
      </c>
      <c r="M276" s="77" t="s">
        <v>102</v>
      </c>
    </row>
    <row r="277" spans="2:13" ht="15.75" x14ac:dyDescent="0.2">
      <c r="B277" s="76">
        <v>10575</v>
      </c>
      <c r="C277" s="75" t="s">
        <v>909</v>
      </c>
      <c r="D277" s="75" t="s">
        <v>94</v>
      </c>
      <c r="E277" s="75" t="s">
        <v>95</v>
      </c>
      <c r="F277" s="75" t="s">
        <v>107</v>
      </c>
      <c r="G277" s="75" t="s">
        <v>124</v>
      </c>
      <c r="H277" s="75" t="s">
        <v>125</v>
      </c>
      <c r="I277" s="75" t="s">
        <v>914</v>
      </c>
      <c r="J277" s="75" t="s">
        <v>915</v>
      </c>
      <c r="K277" s="75" t="s">
        <v>916</v>
      </c>
      <c r="L277" s="75">
        <v>7.54</v>
      </c>
      <c r="M277" s="77" t="s">
        <v>102</v>
      </c>
    </row>
    <row r="278" spans="2:13" ht="15.75" x14ac:dyDescent="0.2">
      <c r="B278" s="76">
        <v>10575</v>
      </c>
      <c r="C278" s="75" t="s">
        <v>909</v>
      </c>
      <c r="D278" s="75" t="s">
        <v>94</v>
      </c>
      <c r="E278" s="75" t="s">
        <v>95</v>
      </c>
      <c r="F278" s="75" t="s">
        <v>111</v>
      </c>
      <c r="G278" s="75" t="s">
        <v>124</v>
      </c>
      <c r="H278" s="75" t="s">
        <v>125</v>
      </c>
      <c r="I278" s="75" t="s">
        <v>917</v>
      </c>
      <c r="J278" s="75" t="s">
        <v>918</v>
      </c>
      <c r="K278" s="75" t="s">
        <v>919</v>
      </c>
      <c r="L278" s="75">
        <v>9.52</v>
      </c>
      <c r="M278" s="77" t="s">
        <v>102</v>
      </c>
    </row>
    <row r="279" spans="2:13" ht="15.75" x14ac:dyDescent="0.2">
      <c r="B279" s="76">
        <v>10575</v>
      </c>
      <c r="C279" s="75" t="s">
        <v>909</v>
      </c>
      <c r="D279" s="75" t="s">
        <v>94</v>
      </c>
      <c r="E279" s="75" t="s">
        <v>95</v>
      </c>
      <c r="F279" s="75" t="s">
        <v>115</v>
      </c>
      <c r="G279" s="75" t="s">
        <v>124</v>
      </c>
      <c r="H279" s="75" t="s">
        <v>125</v>
      </c>
      <c r="I279" s="75" t="s">
        <v>920</v>
      </c>
      <c r="J279" s="75" t="s">
        <v>921</v>
      </c>
      <c r="K279" s="75" t="s">
        <v>922</v>
      </c>
      <c r="L279" s="75">
        <v>7.61</v>
      </c>
      <c r="M279" s="77" t="s">
        <v>102</v>
      </c>
    </row>
    <row r="280" spans="2:13" ht="15.75" x14ac:dyDescent="0.2">
      <c r="B280" s="76">
        <v>10610</v>
      </c>
      <c r="C280" s="75" t="s">
        <v>923</v>
      </c>
      <c r="D280" s="75" t="s">
        <v>94</v>
      </c>
      <c r="E280" s="75" t="s">
        <v>95</v>
      </c>
      <c r="F280" s="75" t="s">
        <v>96</v>
      </c>
      <c r="G280" s="75" t="s">
        <v>124</v>
      </c>
      <c r="H280" s="75" t="s">
        <v>125</v>
      </c>
      <c r="I280" s="75" t="s">
        <v>924</v>
      </c>
      <c r="J280" s="75" t="s">
        <v>925</v>
      </c>
      <c r="K280" s="75" t="s">
        <v>926</v>
      </c>
      <c r="L280" s="75">
        <v>10.08</v>
      </c>
      <c r="M280" s="77" t="s">
        <v>102</v>
      </c>
    </row>
    <row r="281" spans="2:13" ht="15.75" x14ac:dyDescent="0.2">
      <c r="B281" s="76">
        <v>10610</v>
      </c>
      <c r="C281" s="75" t="s">
        <v>923</v>
      </c>
      <c r="D281" s="75" t="s">
        <v>94</v>
      </c>
      <c r="E281" s="75" t="s">
        <v>95</v>
      </c>
      <c r="F281" s="75" t="s">
        <v>107</v>
      </c>
      <c r="G281" s="75" t="s">
        <v>124</v>
      </c>
      <c r="H281" s="75" t="s">
        <v>125</v>
      </c>
      <c r="I281" s="75" t="s">
        <v>927</v>
      </c>
      <c r="J281" s="75" t="s">
        <v>928</v>
      </c>
      <c r="K281" s="75" t="s">
        <v>929</v>
      </c>
      <c r="L281" s="75">
        <v>8.23</v>
      </c>
      <c r="M281" s="77" t="s">
        <v>102</v>
      </c>
    </row>
    <row r="282" spans="2:13" ht="15.75" x14ac:dyDescent="0.2">
      <c r="B282" s="76">
        <v>10610</v>
      </c>
      <c r="C282" s="75" t="s">
        <v>923</v>
      </c>
      <c r="D282" s="75" t="s">
        <v>94</v>
      </c>
      <c r="E282" s="75" t="s">
        <v>95</v>
      </c>
      <c r="F282" s="75" t="s">
        <v>111</v>
      </c>
      <c r="G282" s="75" t="s">
        <v>124</v>
      </c>
      <c r="H282" s="75" t="s">
        <v>125</v>
      </c>
      <c r="I282" s="75" t="s">
        <v>930</v>
      </c>
      <c r="J282" s="75" t="s">
        <v>931</v>
      </c>
      <c r="K282" s="75" t="s">
        <v>932</v>
      </c>
      <c r="L282" s="75">
        <v>9.9700000000000006</v>
      </c>
      <c r="M282" s="77" t="s">
        <v>102</v>
      </c>
    </row>
    <row r="283" spans="2:13" ht="15.75" x14ac:dyDescent="0.2">
      <c r="B283" s="76">
        <v>10610</v>
      </c>
      <c r="C283" s="75" t="s">
        <v>923</v>
      </c>
      <c r="D283" s="75" t="s">
        <v>94</v>
      </c>
      <c r="E283" s="75" t="s">
        <v>95</v>
      </c>
      <c r="F283" s="75" t="s">
        <v>115</v>
      </c>
      <c r="G283" s="75" t="s">
        <v>124</v>
      </c>
      <c r="H283" s="75" t="s">
        <v>125</v>
      </c>
      <c r="I283" s="75" t="s">
        <v>933</v>
      </c>
      <c r="J283" s="75" t="s">
        <v>934</v>
      </c>
      <c r="K283" s="75" t="s">
        <v>935</v>
      </c>
      <c r="L283" s="75">
        <v>9.0299999999999994</v>
      </c>
      <c r="M283" s="77" t="s">
        <v>102</v>
      </c>
    </row>
    <row r="284" spans="2:13" ht="15.75" x14ac:dyDescent="0.2">
      <c r="B284" s="76">
        <v>10610</v>
      </c>
      <c r="C284" s="75" t="s">
        <v>923</v>
      </c>
      <c r="D284" s="75" t="s">
        <v>94</v>
      </c>
      <c r="E284" s="75" t="s">
        <v>95</v>
      </c>
      <c r="F284" s="75" t="s">
        <v>119</v>
      </c>
      <c r="G284" s="75" t="s">
        <v>124</v>
      </c>
      <c r="H284" s="75" t="s">
        <v>125</v>
      </c>
      <c r="I284" s="75" t="s">
        <v>936</v>
      </c>
      <c r="J284" s="75" t="s">
        <v>937</v>
      </c>
      <c r="K284" s="75" t="s">
        <v>938</v>
      </c>
      <c r="L284" s="75">
        <v>9.99</v>
      </c>
      <c r="M284" s="77" t="s">
        <v>102</v>
      </c>
    </row>
    <row r="285" spans="2:13" ht="15.75" x14ac:dyDescent="0.2">
      <c r="B285" s="76">
        <v>10617</v>
      </c>
      <c r="C285" s="75" t="s">
        <v>939</v>
      </c>
      <c r="D285" s="75" t="s">
        <v>94</v>
      </c>
      <c r="E285" s="75" t="s">
        <v>95</v>
      </c>
      <c r="F285" s="75" t="s">
        <v>96</v>
      </c>
      <c r="G285" s="75" t="s">
        <v>124</v>
      </c>
      <c r="H285" s="75" t="s">
        <v>125</v>
      </c>
      <c r="I285" s="75" t="s">
        <v>940</v>
      </c>
      <c r="J285" s="75" t="s">
        <v>941</v>
      </c>
      <c r="K285" s="75" t="s">
        <v>942</v>
      </c>
      <c r="L285" s="75">
        <v>9.93</v>
      </c>
      <c r="M285" s="77" t="s">
        <v>102</v>
      </c>
    </row>
    <row r="286" spans="2:13" ht="15.75" x14ac:dyDescent="0.2">
      <c r="B286" s="76">
        <v>10617</v>
      </c>
      <c r="C286" s="75" t="s">
        <v>939</v>
      </c>
      <c r="D286" s="75" t="s">
        <v>94</v>
      </c>
      <c r="E286" s="75" t="s">
        <v>95</v>
      </c>
      <c r="F286" s="75" t="s">
        <v>132</v>
      </c>
      <c r="G286" s="75" t="s">
        <v>124</v>
      </c>
      <c r="H286" s="75" t="s">
        <v>125</v>
      </c>
      <c r="I286" s="75" t="s">
        <v>943</v>
      </c>
      <c r="J286" s="75" t="s">
        <v>944</v>
      </c>
      <c r="K286" s="75" t="s">
        <v>945</v>
      </c>
      <c r="L286" s="75">
        <v>10.51</v>
      </c>
      <c r="M286" s="77" t="s">
        <v>102</v>
      </c>
    </row>
    <row r="287" spans="2:13" ht="15.75" x14ac:dyDescent="0.2">
      <c r="B287" s="76">
        <v>10617</v>
      </c>
      <c r="C287" s="75" t="s">
        <v>939</v>
      </c>
      <c r="D287" s="75" t="s">
        <v>94</v>
      </c>
      <c r="E287" s="75" t="s">
        <v>95</v>
      </c>
      <c r="F287" s="75" t="s">
        <v>107</v>
      </c>
      <c r="G287" s="75" t="s">
        <v>124</v>
      </c>
      <c r="H287" s="75" t="s">
        <v>125</v>
      </c>
      <c r="I287" s="75" t="s">
        <v>946</v>
      </c>
      <c r="J287" s="75" t="s">
        <v>947</v>
      </c>
      <c r="K287" s="75" t="s">
        <v>948</v>
      </c>
      <c r="L287" s="75">
        <v>9.07</v>
      </c>
      <c r="M287" s="77" t="s">
        <v>102</v>
      </c>
    </row>
    <row r="288" spans="2:13" ht="15.75" x14ac:dyDescent="0.2">
      <c r="B288" s="76">
        <v>10617</v>
      </c>
      <c r="C288" s="75" t="s">
        <v>939</v>
      </c>
      <c r="D288" s="75" t="s">
        <v>94</v>
      </c>
      <c r="E288" s="75" t="s">
        <v>95</v>
      </c>
      <c r="F288" s="75" t="s">
        <v>111</v>
      </c>
      <c r="G288" s="75" t="s">
        <v>124</v>
      </c>
      <c r="H288" s="75" t="s">
        <v>125</v>
      </c>
      <c r="I288" s="75" t="s">
        <v>949</v>
      </c>
      <c r="J288" s="75" t="s">
        <v>950</v>
      </c>
      <c r="K288" s="75" t="s">
        <v>951</v>
      </c>
      <c r="L288" s="75">
        <v>7.68</v>
      </c>
      <c r="M288" s="77" t="s">
        <v>102</v>
      </c>
    </row>
    <row r="289" spans="2:13" ht="15.75" x14ac:dyDescent="0.2">
      <c r="B289" s="76">
        <v>10631</v>
      </c>
      <c r="C289" s="75" t="s">
        <v>952</v>
      </c>
      <c r="D289" s="75" t="s">
        <v>94</v>
      </c>
      <c r="E289" s="75" t="s">
        <v>95</v>
      </c>
      <c r="F289" s="75" t="s">
        <v>111</v>
      </c>
      <c r="G289" s="75" t="s">
        <v>124</v>
      </c>
      <c r="H289" s="75" t="s">
        <v>125</v>
      </c>
      <c r="I289" s="75" t="s">
        <v>953</v>
      </c>
      <c r="J289" s="75" t="s">
        <v>954</v>
      </c>
      <c r="K289" s="75" t="s">
        <v>955</v>
      </c>
      <c r="L289" s="75">
        <v>8</v>
      </c>
      <c r="M289" s="77" t="s">
        <v>102</v>
      </c>
    </row>
    <row r="290" spans="2:13" ht="15.75" x14ac:dyDescent="0.2">
      <c r="B290" s="76">
        <v>10632</v>
      </c>
      <c r="C290" s="75" t="s">
        <v>956</v>
      </c>
      <c r="D290" s="75" t="s">
        <v>94</v>
      </c>
      <c r="E290" s="75" t="s">
        <v>95</v>
      </c>
      <c r="F290" s="75" t="s">
        <v>103</v>
      </c>
      <c r="G290" s="75" t="s">
        <v>124</v>
      </c>
      <c r="H290" s="75" t="s">
        <v>125</v>
      </c>
      <c r="I290" s="75" t="s">
        <v>957</v>
      </c>
      <c r="J290" s="75" t="s">
        <v>958</v>
      </c>
      <c r="K290" s="75" t="s">
        <v>959</v>
      </c>
      <c r="L290" s="75">
        <v>3.15</v>
      </c>
      <c r="M290" s="77" t="s">
        <v>102</v>
      </c>
    </row>
    <row r="291" spans="2:13" ht="15.75" x14ac:dyDescent="0.2">
      <c r="B291" s="76">
        <v>10632</v>
      </c>
      <c r="C291" s="75" t="s">
        <v>956</v>
      </c>
      <c r="D291" s="75" t="s">
        <v>94</v>
      </c>
      <c r="E291" s="75" t="s">
        <v>95</v>
      </c>
      <c r="F291" s="75" t="s">
        <v>132</v>
      </c>
      <c r="G291" s="75" t="s">
        <v>124</v>
      </c>
      <c r="H291" s="75" t="s">
        <v>125</v>
      </c>
      <c r="I291" s="75" t="s">
        <v>960</v>
      </c>
      <c r="J291" s="75" t="s">
        <v>961</v>
      </c>
      <c r="K291" s="75" t="s">
        <v>962</v>
      </c>
      <c r="L291" s="75">
        <v>8.34</v>
      </c>
      <c r="M291" s="77" t="s">
        <v>102</v>
      </c>
    </row>
    <row r="292" spans="2:13" ht="15.75" x14ac:dyDescent="0.2">
      <c r="B292" s="76">
        <v>10635</v>
      </c>
      <c r="C292" s="75" t="s">
        <v>963</v>
      </c>
      <c r="D292" s="75" t="s">
        <v>94</v>
      </c>
      <c r="E292" s="75" t="s">
        <v>95</v>
      </c>
      <c r="F292" s="75" t="s">
        <v>96</v>
      </c>
      <c r="G292" s="75" t="s">
        <v>124</v>
      </c>
      <c r="H292" s="75" t="s">
        <v>125</v>
      </c>
      <c r="I292" s="75" t="s">
        <v>964</v>
      </c>
      <c r="J292" s="75" t="s">
        <v>965</v>
      </c>
      <c r="K292" s="75" t="s">
        <v>966</v>
      </c>
      <c r="L292" s="75">
        <v>8.52</v>
      </c>
      <c r="M292" s="77" t="s">
        <v>102</v>
      </c>
    </row>
    <row r="293" spans="2:13" ht="15.75" x14ac:dyDescent="0.2">
      <c r="B293" s="76">
        <v>10635</v>
      </c>
      <c r="C293" s="75" t="s">
        <v>963</v>
      </c>
      <c r="D293" s="75" t="s">
        <v>94</v>
      </c>
      <c r="E293" s="75" t="s">
        <v>95</v>
      </c>
      <c r="F293" s="75" t="s">
        <v>103</v>
      </c>
      <c r="G293" s="75" t="s">
        <v>124</v>
      </c>
      <c r="H293" s="75" t="s">
        <v>125</v>
      </c>
      <c r="I293" s="75" t="s">
        <v>967</v>
      </c>
      <c r="J293" s="75" t="s">
        <v>968</v>
      </c>
      <c r="K293" s="75" t="s">
        <v>969</v>
      </c>
      <c r="L293" s="75">
        <v>7.88</v>
      </c>
      <c r="M293" s="77" t="s">
        <v>102</v>
      </c>
    </row>
    <row r="294" spans="2:13" ht="15.75" x14ac:dyDescent="0.2">
      <c r="B294" s="76">
        <v>10635</v>
      </c>
      <c r="C294" s="75" t="s">
        <v>963</v>
      </c>
      <c r="D294" s="75" t="s">
        <v>94</v>
      </c>
      <c r="E294" s="75" t="s">
        <v>95</v>
      </c>
      <c r="F294" s="75" t="s">
        <v>132</v>
      </c>
      <c r="G294" s="75" t="s">
        <v>124</v>
      </c>
      <c r="H294" s="75" t="s">
        <v>125</v>
      </c>
      <c r="I294" s="75" t="s">
        <v>857</v>
      </c>
      <c r="J294" s="75" t="s">
        <v>711</v>
      </c>
      <c r="K294" s="75" t="s">
        <v>970</v>
      </c>
      <c r="L294" s="75">
        <v>8.25</v>
      </c>
      <c r="M294" s="77" t="s">
        <v>102</v>
      </c>
    </row>
    <row r="295" spans="2:13" ht="15.75" x14ac:dyDescent="0.2">
      <c r="B295" s="76">
        <v>10635</v>
      </c>
      <c r="C295" s="75" t="s">
        <v>963</v>
      </c>
      <c r="D295" s="75" t="s">
        <v>94</v>
      </c>
      <c r="E295" s="75" t="s">
        <v>95</v>
      </c>
      <c r="F295" s="75" t="s">
        <v>107</v>
      </c>
      <c r="G295" s="75" t="s">
        <v>124</v>
      </c>
      <c r="H295" s="75" t="s">
        <v>125</v>
      </c>
      <c r="I295" s="75" t="s">
        <v>971</v>
      </c>
      <c r="J295" s="75" t="s">
        <v>972</v>
      </c>
      <c r="K295" s="75" t="s">
        <v>973</v>
      </c>
      <c r="L295" s="75">
        <v>7.54</v>
      </c>
      <c r="M295" s="77" t="s">
        <v>102</v>
      </c>
    </row>
    <row r="296" spans="2:13" ht="15.75" x14ac:dyDescent="0.2">
      <c r="B296" s="76">
        <v>10635</v>
      </c>
      <c r="C296" s="75" t="s">
        <v>963</v>
      </c>
      <c r="D296" s="75" t="s">
        <v>94</v>
      </c>
      <c r="E296" s="75" t="s">
        <v>95</v>
      </c>
      <c r="F296" s="75" t="s">
        <v>119</v>
      </c>
      <c r="G296" s="75" t="s">
        <v>124</v>
      </c>
      <c r="H296" s="75" t="s">
        <v>125</v>
      </c>
      <c r="I296" s="75" t="s">
        <v>974</v>
      </c>
      <c r="J296" s="75" t="s">
        <v>975</v>
      </c>
      <c r="K296" s="75" t="s">
        <v>976</v>
      </c>
      <c r="L296" s="75">
        <v>5.68</v>
      </c>
      <c r="M296" s="77" t="s">
        <v>102</v>
      </c>
    </row>
    <row r="297" spans="2:13" x14ac:dyDescent="0.2">
      <c r="B297" s="76">
        <v>10664</v>
      </c>
      <c r="C297" s="75" t="s">
        <v>977</v>
      </c>
      <c r="D297" s="75" t="s">
        <v>94</v>
      </c>
      <c r="E297" s="75" t="s">
        <v>95</v>
      </c>
      <c r="F297" s="75" t="s">
        <v>96</v>
      </c>
      <c r="G297" s="75" t="s">
        <v>978</v>
      </c>
      <c r="H297" s="75" t="s">
        <v>779</v>
      </c>
      <c r="I297" s="75" t="s">
        <v>979</v>
      </c>
      <c r="J297" s="75" t="s">
        <v>980</v>
      </c>
      <c r="K297" s="75" t="s">
        <v>981</v>
      </c>
      <c r="L297" s="75">
        <v>6.28</v>
      </c>
      <c r="M297" s="78" t="s">
        <v>201</v>
      </c>
    </row>
    <row r="298" spans="2:13" x14ac:dyDescent="0.2">
      <c r="B298" s="76">
        <v>10664</v>
      </c>
      <c r="C298" s="75" t="s">
        <v>977</v>
      </c>
      <c r="D298" s="75" t="s">
        <v>94</v>
      </c>
      <c r="E298" s="75" t="s">
        <v>95</v>
      </c>
      <c r="F298" s="75" t="s">
        <v>103</v>
      </c>
      <c r="G298" s="75" t="s">
        <v>978</v>
      </c>
      <c r="H298" s="75" t="s">
        <v>779</v>
      </c>
      <c r="I298" s="75" t="s">
        <v>982</v>
      </c>
      <c r="J298" s="75" t="s">
        <v>983</v>
      </c>
      <c r="K298" s="75" t="s">
        <v>984</v>
      </c>
      <c r="L298" s="75">
        <v>6.38</v>
      </c>
      <c r="M298" s="78" t="s">
        <v>201</v>
      </c>
    </row>
    <row r="299" spans="2:13" x14ac:dyDescent="0.2">
      <c r="B299" s="76">
        <v>10664</v>
      </c>
      <c r="C299" s="75" t="s">
        <v>977</v>
      </c>
      <c r="D299" s="75" t="s">
        <v>94</v>
      </c>
      <c r="E299" s="75" t="s">
        <v>95</v>
      </c>
      <c r="F299" s="75" t="s">
        <v>107</v>
      </c>
      <c r="G299" s="75" t="s">
        <v>978</v>
      </c>
      <c r="H299" s="75" t="s">
        <v>779</v>
      </c>
      <c r="I299" s="75" t="s">
        <v>985</v>
      </c>
      <c r="J299" s="75" t="s">
        <v>986</v>
      </c>
      <c r="K299" s="75" t="s">
        <v>987</v>
      </c>
      <c r="L299" s="75">
        <v>6.55</v>
      </c>
      <c r="M299" s="78" t="s">
        <v>201</v>
      </c>
    </row>
    <row r="300" spans="2:13" x14ac:dyDescent="0.2">
      <c r="B300" s="76">
        <v>10664</v>
      </c>
      <c r="C300" s="75" t="s">
        <v>977</v>
      </c>
      <c r="D300" s="75" t="s">
        <v>94</v>
      </c>
      <c r="E300" s="75" t="s">
        <v>95</v>
      </c>
      <c r="F300" s="75" t="s">
        <v>111</v>
      </c>
      <c r="G300" s="75" t="s">
        <v>978</v>
      </c>
      <c r="H300" s="75" t="s">
        <v>779</v>
      </c>
      <c r="I300" s="75" t="s">
        <v>988</v>
      </c>
      <c r="J300" s="75" t="s">
        <v>989</v>
      </c>
      <c r="K300" s="75" t="s">
        <v>673</v>
      </c>
      <c r="L300" s="75">
        <v>7.05</v>
      </c>
      <c r="M300" s="78" t="s">
        <v>201</v>
      </c>
    </row>
    <row r="301" spans="2:13" x14ac:dyDescent="0.2">
      <c r="B301" s="76">
        <v>10664</v>
      </c>
      <c r="C301" s="75" t="s">
        <v>977</v>
      </c>
      <c r="D301" s="75" t="s">
        <v>94</v>
      </c>
      <c r="E301" s="75" t="s">
        <v>95</v>
      </c>
      <c r="F301" s="75" t="s">
        <v>115</v>
      </c>
      <c r="G301" s="75" t="s">
        <v>978</v>
      </c>
      <c r="H301" s="75" t="s">
        <v>779</v>
      </c>
      <c r="I301" s="75" t="s">
        <v>990</v>
      </c>
      <c r="J301" s="75" t="s">
        <v>991</v>
      </c>
      <c r="K301" s="75" t="s">
        <v>992</v>
      </c>
      <c r="L301" s="75">
        <v>7.8</v>
      </c>
      <c r="M301" s="78" t="s">
        <v>201</v>
      </c>
    </row>
    <row r="302" spans="2:13" x14ac:dyDescent="0.2">
      <c r="B302" s="76">
        <v>10664</v>
      </c>
      <c r="C302" s="75" t="s">
        <v>977</v>
      </c>
      <c r="D302" s="75" t="s">
        <v>94</v>
      </c>
      <c r="E302" s="75" t="s">
        <v>95</v>
      </c>
      <c r="F302" s="75" t="s">
        <v>119</v>
      </c>
      <c r="G302" s="75" t="s">
        <v>978</v>
      </c>
      <c r="H302" s="75" t="s">
        <v>779</v>
      </c>
      <c r="I302" s="75" t="s">
        <v>993</v>
      </c>
      <c r="J302" s="75" t="s">
        <v>994</v>
      </c>
      <c r="K302" s="75" t="s">
        <v>995</v>
      </c>
      <c r="L302" s="75">
        <v>6.79</v>
      </c>
      <c r="M302" s="78" t="s">
        <v>201</v>
      </c>
    </row>
    <row r="303" spans="2:13" ht="15.75" x14ac:dyDescent="0.2">
      <c r="B303" s="76">
        <v>11057</v>
      </c>
      <c r="C303" s="75" t="s">
        <v>996</v>
      </c>
      <c r="D303" s="75" t="s">
        <v>94</v>
      </c>
      <c r="E303" s="75" t="s">
        <v>95</v>
      </c>
      <c r="F303" s="75" t="s">
        <v>103</v>
      </c>
      <c r="G303" s="75" t="s">
        <v>124</v>
      </c>
      <c r="H303" s="75" t="s">
        <v>125</v>
      </c>
      <c r="I303" s="75" t="s">
        <v>223</v>
      </c>
      <c r="J303" s="75" t="s">
        <v>997</v>
      </c>
      <c r="K303" s="75" t="s">
        <v>998</v>
      </c>
      <c r="L303" s="75">
        <v>8.58</v>
      </c>
      <c r="M303" s="77" t="s">
        <v>102</v>
      </c>
    </row>
    <row r="304" spans="2:13" ht="15.75" x14ac:dyDescent="0.2">
      <c r="B304" s="76">
        <v>11057</v>
      </c>
      <c r="C304" s="75" t="s">
        <v>996</v>
      </c>
      <c r="D304" s="75" t="s">
        <v>94</v>
      </c>
      <c r="E304" s="75" t="s">
        <v>95</v>
      </c>
      <c r="F304" s="75" t="s">
        <v>107</v>
      </c>
      <c r="G304" s="75" t="s">
        <v>124</v>
      </c>
      <c r="H304" s="75" t="s">
        <v>125</v>
      </c>
      <c r="I304" s="75" t="s">
        <v>999</v>
      </c>
      <c r="J304" s="75" t="s">
        <v>1000</v>
      </c>
      <c r="K304" s="75" t="s">
        <v>1001</v>
      </c>
      <c r="L304" s="75">
        <v>8.1199999999999992</v>
      </c>
      <c r="M304" s="77" t="s">
        <v>102</v>
      </c>
    </row>
    <row r="305" spans="2:13" x14ac:dyDescent="0.2">
      <c r="B305" s="76">
        <v>11057</v>
      </c>
      <c r="C305" s="75" t="s">
        <v>996</v>
      </c>
      <c r="D305" s="75" t="s">
        <v>94</v>
      </c>
      <c r="E305" s="75" t="s">
        <v>95</v>
      </c>
      <c r="F305" s="75" t="s">
        <v>111</v>
      </c>
      <c r="G305" s="75" t="s">
        <v>124</v>
      </c>
      <c r="H305" s="75" t="s">
        <v>125</v>
      </c>
      <c r="I305" s="75" t="s">
        <v>1002</v>
      </c>
      <c r="J305" s="75" t="s">
        <v>1003</v>
      </c>
      <c r="K305" s="75" t="s">
        <v>1004</v>
      </c>
      <c r="L305" s="75">
        <v>9.09</v>
      </c>
      <c r="M305" s="78" t="s">
        <v>201</v>
      </c>
    </row>
    <row r="306" spans="2:13" ht="15.75" x14ac:dyDescent="0.2">
      <c r="B306" s="76">
        <v>11057</v>
      </c>
      <c r="C306" s="75" t="s">
        <v>996</v>
      </c>
      <c r="D306" s="75" t="s">
        <v>94</v>
      </c>
      <c r="E306" s="75" t="s">
        <v>95</v>
      </c>
      <c r="F306" s="75" t="s">
        <v>115</v>
      </c>
      <c r="G306" s="75" t="s">
        <v>124</v>
      </c>
      <c r="H306" s="75" t="s">
        <v>125</v>
      </c>
      <c r="I306" s="75" t="s">
        <v>1005</v>
      </c>
      <c r="J306" s="75" t="s">
        <v>1006</v>
      </c>
      <c r="K306" s="75" t="s">
        <v>1007</v>
      </c>
      <c r="L306" s="75">
        <v>8.7200000000000006</v>
      </c>
      <c r="M306" s="77" t="s">
        <v>102</v>
      </c>
    </row>
    <row r="307" spans="2:13" ht="15.75" x14ac:dyDescent="0.2">
      <c r="B307" s="76">
        <v>11057</v>
      </c>
      <c r="C307" s="75" t="s">
        <v>996</v>
      </c>
      <c r="D307" s="75" t="s">
        <v>94</v>
      </c>
      <c r="E307" s="75" t="s">
        <v>95</v>
      </c>
      <c r="F307" s="75" t="s">
        <v>119</v>
      </c>
      <c r="G307" s="75" t="s">
        <v>124</v>
      </c>
      <c r="H307" s="75" t="s">
        <v>125</v>
      </c>
      <c r="I307" s="75" t="s">
        <v>1008</v>
      </c>
      <c r="J307" s="75" t="s">
        <v>1009</v>
      </c>
      <c r="K307" s="75" t="s">
        <v>1010</v>
      </c>
      <c r="L307" s="75">
        <v>7.97</v>
      </c>
      <c r="M307" s="77" t="s">
        <v>102</v>
      </c>
    </row>
    <row r="308" spans="2:13" ht="15.75" x14ac:dyDescent="0.2">
      <c r="B308" s="76">
        <v>11060</v>
      </c>
      <c r="C308" s="75" t="s">
        <v>1011</v>
      </c>
      <c r="D308" s="75" t="s">
        <v>94</v>
      </c>
      <c r="E308" s="75" t="s">
        <v>95</v>
      </c>
      <c r="F308" s="75" t="s">
        <v>96</v>
      </c>
      <c r="G308" s="75" t="s">
        <v>124</v>
      </c>
      <c r="H308" s="75" t="s">
        <v>125</v>
      </c>
      <c r="I308" s="75" t="s">
        <v>1012</v>
      </c>
      <c r="J308" s="75" t="s">
        <v>1013</v>
      </c>
      <c r="K308" s="75" t="s">
        <v>1014</v>
      </c>
      <c r="L308" s="75">
        <v>9.84</v>
      </c>
      <c r="M308" s="77" t="s">
        <v>102</v>
      </c>
    </row>
    <row r="309" spans="2:13" ht="15.75" x14ac:dyDescent="0.2">
      <c r="B309" s="76">
        <v>11060</v>
      </c>
      <c r="C309" s="75" t="s">
        <v>1011</v>
      </c>
      <c r="D309" s="75" t="s">
        <v>94</v>
      </c>
      <c r="E309" s="75" t="s">
        <v>95</v>
      </c>
      <c r="F309" s="75" t="s">
        <v>103</v>
      </c>
      <c r="G309" s="75" t="s">
        <v>124</v>
      </c>
      <c r="H309" s="75" t="s">
        <v>125</v>
      </c>
      <c r="I309" s="75" t="s">
        <v>1015</v>
      </c>
      <c r="J309" s="75" t="s">
        <v>1016</v>
      </c>
      <c r="K309" s="75" t="s">
        <v>1017</v>
      </c>
      <c r="L309" s="75">
        <v>7.97</v>
      </c>
      <c r="M309" s="77" t="s">
        <v>102</v>
      </c>
    </row>
    <row r="310" spans="2:13" ht="15.75" x14ac:dyDescent="0.2">
      <c r="B310" s="76">
        <v>11060</v>
      </c>
      <c r="C310" s="75" t="s">
        <v>1011</v>
      </c>
      <c r="D310" s="75" t="s">
        <v>94</v>
      </c>
      <c r="E310" s="75" t="s">
        <v>95</v>
      </c>
      <c r="F310" s="75" t="s">
        <v>107</v>
      </c>
      <c r="G310" s="75" t="s">
        <v>124</v>
      </c>
      <c r="H310" s="75" t="s">
        <v>125</v>
      </c>
      <c r="I310" s="75" t="s">
        <v>1018</v>
      </c>
      <c r="J310" s="75" t="s">
        <v>1019</v>
      </c>
      <c r="K310" s="75" t="s">
        <v>1020</v>
      </c>
      <c r="L310" s="75">
        <v>6.16</v>
      </c>
      <c r="M310" s="77" t="s">
        <v>102</v>
      </c>
    </row>
    <row r="311" spans="2:13" ht="15.75" x14ac:dyDescent="0.2">
      <c r="B311" s="76">
        <v>11062</v>
      </c>
      <c r="C311" s="75" t="s">
        <v>1021</v>
      </c>
      <c r="D311" s="75" t="s">
        <v>94</v>
      </c>
      <c r="E311" s="75" t="s">
        <v>95</v>
      </c>
      <c r="F311" s="75" t="s">
        <v>103</v>
      </c>
      <c r="G311" s="75" t="s">
        <v>124</v>
      </c>
      <c r="H311" s="75" t="s">
        <v>125</v>
      </c>
      <c r="I311" s="75" t="s">
        <v>1022</v>
      </c>
      <c r="J311" s="75" t="s">
        <v>1023</v>
      </c>
      <c r="K311" s="75" t="s">
        <v>1024</v>
      </c>
      <c r="L311" s="75">
        <v>8.31</v>
      </c>
      <c r="M311" s="77" t="s">
        <v>102</v>
      </c>
    </row>
    <row r="312" spans="2:13" ht="15.75" x14ac:dyDescent="0.2">
      <c r="B312" s="76">
        <v>11062</v>
      </c>
      <c r="C312" s="75" t="s">
        <v>1021</v>
      </c>
      <c r="D312" s="75" t="s">
        <v>94</v>
      </c>
      <c r="E312" s="75" t="s">
        <v>95</v>
      </c>
      <c r="F312" s="75" t="s">
        <v>132</v>
      </c>
      <c r="G312" s="75" t="s">
        <v>124</v>
      </c>
      <c r="H312" s="75" t="s">
        <v>125</v>
      </c>
      <c r="I312" s="75" t="s">
        <v>1025</v>
      </c>
      <c r="J312" s="75" t="s">
        <v>1026</v>
      </c>
      <c r="K312" s="75" t="s">
        <v>1027</v>
      </c>
      <c r="L312" s="75">
        <v>8.5299999999999994</v>
      </c>
      <c r="M312" s="77" t="s">
        <v>102</v>
      </c>
    </row>
    <row r="313" spans="2:13" ht="15.75" x14ac:dyDescent="0.2">
      <c r="B313" s="76">
        <v>11062</v>
      </c>
      <c r="C313" s="75" t="s">
        <v>1021</v>
      </c>
      <c r="D313" s="75" t="s">
        <v>94</v>
      </c>
      <c r="E313" s="75" t="s">
        <v>95</v>
      </c>
      <c r="F313" s="75" t="s">
        <v>107</v>
      </c>
      <c r="G313" s="75" t="s">
        <v>124</v>
      </c>
      <c r="H313" s="75" t="s">
        <v>125</v>
      </c>
      <c r="I313" s="75" t="s">
        <v>1028</v>
      </c>
      <c r="J313" s="75" t="s">
        <v>1029</v>
      </c>
      <c r="K313" s="75" t="s">
        <v>1030</v>
      </c>
      <c r="L313" s="75">
        <v>8.16</v>
      </c>
      <c r="M313" s="77" t="s">
        <v>102</v>
      </c>
    </row>
    <row r="314" spans="2:13" ht="15.75" x14ac:dyDescent="0.2">
      <c r="B314" s="76">
        <v>11062</v>
      </c>
      <c r="C314" s="75" t="s">
        <v>1021</v>
      </c>
      <c r="D314" s="75" t="s">
        <v>94</v>
      </c>
      <c r="E314" s="75" t="s">
        <v>95</v>
      </c>
      <c r="F314" s="75" t="s">
        <v>115</v>
      </c>
      <c r="G314" s="75" t="s">
        <v>124</v>
      </c>
      <c r="H314" s="75" t="s">
        <v>125</v>
      </c>
      <c r="I314" s="75" t="s">
        <v>1031</v>
      </c>
      <c r="J314" s="75" t="s">
        <v>1032</v>
      </c>
      <c r="K314" s="75" t="s">
        <v>1033</v>
      </c>
      <c r="L314" s="75">
        <v>7.18</v>
      </c>
      <c r="M314" s="77" t="s">
        <v>102</v>
      </c>
    </row>
    <row r="315" spans="2:13" ht="15.75" x14ac:dyDescent="0.2">
      <c r="B315" s="76">
        <v>11062</v>
      </c>
      <c r="C315" s="75" t="s">
        <v>1021</v>
      </c>
      <c r="D315" s="75" t="s">
        <v>94</v>
      </c>
      <c r="E315" s="75" t="s">
        <v>95</v>
      </c>
      <c r="F315" s="75" t="s">
        <v>119</v>
      </c>
      <c r="G315" s="75" t="s">
        <v>124</v>
      </c>
      <c r="H315" s="75" t="s">
        <v>125</v>
      </c>
      <c r="I315" s="75" t="s">
        <v>1034</v>
      </c>
      <c r="J315" s="75" t="s">
        <v>1035</v>
      </c>
      <c r="K315" s="75" t="s">
        <v>1036</v>
      </c>
      <c r="L315" s="75">
        <v>8.4499999999999993</v>
      </c>
      <c r="M315" s="77" t="s">
        <v>102</v>
      </c>
    </row>
    <row r="316" spans="2:13" ht="15.75" x14ac:dyDescent="0.2">
      <c r="B316" s="76">
        <v>11080</v>
      </c>
      <c r="C316" s="75" t="s">
        <v>1037</v>
      </c>
      <c r="D316" s="75" t="s">
        <v>94</v>
      </c>
      <c r="E316" s="75" t="s">
        <v>95</v>
      </c>
      <c r="F316" s="75" t="s">
        <v>96</v>
      </c>
      <c r="G316" s="75" t="s">
        <v>124</v>
      </c>
      <c r="H316" s="75" t="s">
        <v>125</v>
      </c>
      <c r="I316" s="75" t="s">
        <v>1038</v>
      </c>
      <c r="J316" s="75" t="s">
        <v>1039</v>
      </c>
      <c r="K316" s="75" t="s">
        <v>1040</v>
      </c>
      <c r="L316" s="75">
        <v>0.84</v>
      </c>
      <c r="M316" s="77" t="s">
        <v>102</v>
      </c>
    </row>
    <row r="317" spans="2:13" ht="15.75" x14ac:dyDescent="0.2">
      <c r="B317" s="76">
        <v>11080</v>
      </c>
      <c r="C317" s="75" t="s">
        <v>1037</v>
      </c>
      <c r="D317" s="75" t="s">
        <v>94</v>
      </c>
      <c r="E317" s="75" t="s">
        <v>95</v>
      </c>
      <c r="F317" s="75" t="s">
        <v>103</v>
      </c>
      <c r="G317" s="75" t="s">
        <v>124</v>
      </c>
      <c r="H317" s="75" t="s">
        <v>125</v>
      </c>
      <c r="I317" s="75" t="s">
        <v>1041</v>
      </c>
      <c r="J317" s="75" t="s">
        <v>1042</v>
      </c>
      <c r="K317" s="75" t="s">
        <v>1043</v>
      </c>
      <c r="L317" s="75">
        <v>6.87</v>
      </c>
      <c r="M317" s="77" t="s">
        <v>102</v>
      </c>
    </row>
    <row r="318" spans="2:13" ht="15.75" x14ac:dyDescent="0.2">
      <c r="B318" s="76">
        <v>11080</v>
      </c>
      <c r="C318" s="75" t="s">
        <v>1037</v>
      </c>
      <c r="D318" s="75" t="s">
        <v>94</v>
      </c>
      <c r="E318" s="75" t="s">
        <v>95</v>
      </c>
      <c r="F318" s="75" t="s">
        <v>132</v>
      </c>
      <c r="G318" s="75" t="s">
        <v>124</v>
      </c>
      <c r="H318" s="75" t="s">
        <v>125</v>
      </c>
      <c r="I318" s="75" t="s">
        <v>1044</v>
      </c>
      <c r="J318" s="75" t="s">
        <v>444</v>
      </c>
      <c r="K318" s="75" t="s">
        <v>857</v>
      </c>
      <c r="L318" s="75">
        <v>8.75</v>
      </c>
      <c r="M318" s="77" t="s">
        <v>102</v>
      </c>
    </row>
    <row r="319" spans="2:13" ht="15.75" x14ac:dyDescent="0.2">
      <c r="B319" s="76">
        <v>11080</v>
      </c>
      <c r="C319" s="75" t="s">
        <v>1037</v>
      </c>
      <c r="D319" s="75" t="s">
        <v>94</v>
      </c>
      <c r="E319" s="75" t="s">
        <v>95</v>
      </c>
      <c r="F319" s="75" t="s">
        <v>111</v>
      </c>
      <c r="G319" s="75" t="s">
        <v>124</v>
      </c>
      <c r="H319" s="75" t="s">
        <v>125</v>
      </c>
      <c r="I319" s="75" t="s">
        <v>1045</v>
      </c>
      <c r="J319" s="75" t="s">
        <v>1046</v>
      </c>
      <c r="K319" s="75" t="s">
        <v>1047</v>
      </c>
      <c r="L319" s="75">
        <v>10.93</v>
      </c>
      <c r="M319" s="77" t="s">
        <v>102</v>
      </c>
    </row>
    <row r="320" spans="2:13" ht="15.75" x14ac:dyDescent="0.2">
      <c r="B320" s="76">
        <v>11080</v>
      </c>
      <c r="C320" s="75" t="s">
        <v>1037</v>
      </c>
      <c r="D320" s="75" t="s">
        <v>94</v>
      </c>
      <c r="E320" s="75" t="s">
        <v>95</v>
      </c>
      <c r="F320" s="75" t="s">
        <v>119</v>
      </c>
      <c r="G320" s="75" t="s">
        <v>124</v>
      </c>
      <c r="H320" s="75" t="s">
        <v>125</v>
      </c>
      <c r="I320" s="75" t="s">
        <v>1048</v>
      </c>
      <c r="J320" s="75" t="s">
        <v>1049</v>
      </c>
      <c r="K320" s="75" t="s">
        <v>289</v>
      </c>
      <c r="L320" s="75">
        <v>9.0500000000000007</v>
      </c>
      <c r="M320" s="77" t="s">
        <v>102</v>
      </c>
    </row>
    <row r="321" spans="2:13" ht="15.75" x14ac:dyDescent="0.2">
      <c r="B321" s="76">
        <v>11082</v>
      </c>
      <c r="C321" s="75" t="s">
        <v>1050</v>
      </c>
      <c r="D321" s="75" t="s">
        <v>94</v>
      </c>
      <c r="E321" s="75" t="s">
        <v>95</v>
      </c>
      <c r="F321" s="75" t="s">
        <v>96</v>
      </c>
      <c r="G321" s="75" t="s">
        <v>124</v>
      </c>
      <c r="H321" s="75" t="s">
        <v>125</v>
      </c>
      <c r="I321" s="75" t="s">
        <v>1051</v>
      </c>
      <c r="J321" s="75" t="s">
        <v>1052</v>
      </c>
      <c r="K321" s="75" t="s">
        <v>1053</v>
      </c>
      <c r="L321" s="75">
        <v>10.54</v>
      </c>
      <c r="M321" s="77" t="s">
        <v>102</v>
      </c>
    </row>
    <row r="322" spans="2:13" ht="15.75" x14ac:dyDescent="0.2">
      <c r="B322" s="76">
        <v>11082</v>
      </c>
      <c r="C322" s="75" t="s">
        <v>1050</v>
      </c>
      <c r="D322" s="75" t="s">
        <v>94</v>
      </c>
      <c r="E322" s="75" t="s">
        <v>95</v>
      </c>
      <c r="F322" s="75" t="s">
        <v>103</v>
      </c>
      <c r="G322" s="75" t="s">
        <v>124</v>
      </c>
      <c r="H322" s="75" t="s">
        <v>125</v>
      </c>
      <c r="I322" s="75" t="s">
        <v>1054</v>
      </c>
      <c r="J322" s="75" t="s">
        <v>1055</v>
      </c>
      <c r="K322" s="75" t="s">
        <v>1056</v>
      </c>
      <c r="L322" s="75">
        <v>9.07</v>
      </c>
      <c r="M322" s="77" t="s">
        <v>102</v>
      </c>
    </row>
    <row r="323" spans="2:13" ht="15.75" x14ac:dyDescent="0.2">
      <c r="B323" s="76">
        <v>11082</v>
      </c>
      <c r="C323" s="75" t="s">
        <v>1050</v>
      </c>
      <c r="D323" s="75" t="s">
        <v>94</v>
      </c>
      <c r="E323" s="75" t="s">
        <v>95</v>
      </c>
      <c r="F323" s="75" t="s">
        <v>132</v>
      </c>
      <c r="G323" s="75" t="s">
        <v>124</v>
      </c>
      <c r="H323" s="75" t="s">
        <v>125</v>
      </c>
      <c r="I323" s="75" t="s">
        <v>1057</v>
      </c>
      <c r="J323" s="75" t="s">
        <v>1058</v>
      </c>
      <c r="K323" s="75" t="s">
        <v>1059</v>
      </c>
      <c r="L323" s="75">
        <v>10.68</v>
      </c>
      <c r="M323" s="77" t="s">
        <v>102</v>
      </c>
    </row>
    <row r="324" spans="2:13" ht="15.75" x14ac:dyDescent="0.2">
      <c r="B324" s="76">
        <v>11082</v>
      </c>
      <c r="C324" s="75" t="s">
        <v>1050</v>
      </c>
      <c r="D324" s="75" t="s">
        <v>94</v>
      </c>
      <c r="E324" s="75" t="s">
        <v>95</v>
      </c>
      <c r="F324" s="75" t="s">
        <v>107</v>
      </c>
      <c r="G324" s="75" t="s">
        <v>124</v>
      </c>
      <c r="H324" s="75" t="s">
        <v>125</v>
      </c>
      <c r="I324" s="75" t="s">
        <v>1060</v>
      </c>
      <c r="J324" s="75" t="s">
        <v>1061</v>
      </c>
      <c r="K324" s="75" t="s">
        <v>1062</v>
      </c>
      <c r="L324" s="75">
        <v>7.4</v>
      </c>
      <c r="M324" s="77" t="s">
        <v>102</v>
      </c>
    </row>
    <row r="325" spans="2:13" ht="15.75" x14ac:dyDescent="0.2">
      <c r="B325" s="76">
        <v>11082</v>
      </c>
      <c r="C325" s="75" t="s">
        <v>1050</v>
      </c>
      <c r="D325" s="75" t="s">
        <v>94</v>
      </c>
      <c r="E325" s="75" t="s">
        <v>95</v>
      </c>
      <c r="F325" s="75" t="s">
        <v>115</v>
      </c>
      <c r="G325" s="75" t="s">
        <v>124</v>
      </c>
      <c r="H325" s="75" t="s">
        <v>125</v>
      </c>
      <c r="I325" s="75" t="s">
        <v>1063</v>
      </c>
      <c r="J325" s="75" t="s">
        <v>1064</v>
      </c>
      <c r="K325" s="75" t="s">
        <v>1065</v>
      </c>
      <c r="L325" s="75">
        <v>10.050000000000001</v>
      </c>
      <c r="M325" s="77" t="s">
        <v>102</v>
      </c>
    </row>
    <row r="326" spans="2:13" ht="15.75" x14ac:dyDescent="0.2">
      <c r="B326" s="76">
        <v>11083</v>
      </c>
      <c r="C326" s="75" t="s">
        <v>1066</v>
      </c>
      <c r="D326" s="75" t="s">
        <v>94</v>
      </c>
      <c r="E326" s="75" t="s">
        <v>95</v>
      </c>
      <c r="F326" s="75" t="s">
        <v>96</v>
      </c>
      <c r="G326" s="75" t="s">
        <v>124</v>
      </c>
      <c r="H326" s="75" t="s">
        <v>125</v>
      </c>
      <c r="I326" s="75" t="s">
        <v>1067</v>
      </c>
      <c r="J326" s="75" t="s">
        <v>1068</v>
      </c>
      <c r="K326" s="75" t="s">
        <v>1069</v>
      </c>
      <c r="L326" s="75">
        <v>1.85</v>
      </c>
      <c r="M326" s="77" t="s">
        <v>102</v>
      </c>
    </row>
    <row r="327" spans="2:13" ht="15.75" x14ac:dyDescent="0.2">
      <c r="B327" s="76">
        <v>11083</v>
      </c>
      <c r="C327" s="75" t="s">
        <v>1066</v>
      </c>
      <c r="D327" s="75" t="s">
        <v>94</v>
      </c>
      <c r="E327" s="75" t="s">
        <v>95</v>
      </c>
      <c r="F327" s="75" t="s">
        <v>103</v>
      </c>
      <c r="G327" s="75" t="s">
        <v>124</v>
      </c>
      <c r="H327" s="75" t="s">
        <v>125</v>
      </c>
      <c r="I327" s="75" t="s">
        <v>1070</v>
      </c>
      <c r="J327" s="75" t="s">
        <v>1071</v>
      </c>
      <c r="K327" s="75" t="s">
        <v>1072</v>
      </c>
      <c r="L327" s="75">
        <v>10.02</v>
      </c>
      <c r="M327" s="77" t="s">
        <v>102</v>
      </c>
    </row>
    <row r="328" spans="2:13" ht="15.75" x14ac:dyDescent="0.2">
      <c r="B328" s="76">
        <v>11083</v>
      </c>
      <c r="C328" s="75" t="s">
        <v>1066</v>
      </c>
      <c r="D328" s="75" t="s">
        <v>94</v>
      </c>
      <c r="E328" s="75" t="s">
        <v>95</v>
      </c>
      <c r="F328" s="75" t="s">
        <v>107</v>
      </c>
      <c r="G328" s="75" t="s">
        <v>124</v>
      </c>
      <c r="H328" s="75" t="s">
        <v>125</v>
      </c>
      <c r="I328" s="75" t="s">
        <v>1073</v>
      </c>
      <c r="J328" s="75" t="s">
        <v>563</v>
      </c>
      <c r="K328" s="75" t="s">
        <v>1074</v>
      </c>
      <c r="L328" s="75">
        <v>7.02</v>
      </c>
      <c r="M328" s="77" t="s">
        <v>102</v>
      </c>
    </row>
    <row r="329" spans="2:13" ht="15.75" x14ac:dyDescent="0.2">
      <c r="B329" s="76">
        <v>11083</v>
      </c>
      <c r="C329" s="75" t="s">
        <v>1066</v>
      </c>
      <c r="D329" s="75" t="s">
        <v>94</v>
      </c>
      <c r="E329" s="75" t="s">
        <v>95</v>
      </c>
      <c r="F329" s="75" t="s">
        <v>111</v>
      </c>
      <c r="G329" s="75" t="s">
        <v>124</v>
      </c>
      <c r="H329" s="75" t="s">
        <v>125</v>
      </c>
      <c r="I329" s="75" t="s">
        <v>461</v>
      </c>
      <c r="J329" s="75" t="s">
        <v>1075</v>
      </c>
      <c r="K329" s="75" t="s">
        <v>1076</v>
      </c>
      <c r="L329" s="75">
        <v>7</v>
      </c>
      <c r="M329" s="77" t="s">
        <v>102</v>
      </c>
    </row>
    <row r="330" spans="2:13" ht="15.75" x14ac:dyDescent="0.2">
      <c r="B330" s="76">
        <v>11083</v>
      </c>
      <c r="C330" s="75" t="s">
        <v>1066</v>
      </c>
      <c r="D330" s="75" t="s">
        <v>94</v>
      </c>
      <c r="E330" s="75" t="s">
        <v>95</v>
      </c>
      <c r="F330" s="75" t="s">
        <v>119</v>
      </c>
      <c r="G330" s="75" t="s">
        <v>124</v>
      </c>
      <c r="H330" s="75" t="s">
        <v>125</v>
      </c>
      <c r="I330" s="75" t="s">
        <v>401</v>
      </c>
      <c r="J330" s="75" t="s">
        <v>563</v>
      </c>
      <c r="K330" s="75" t="s">
        <v>1077</v>
      </c>
      <c r="L330" s="75">
        <v>8.02</v>
      </c>
      <c r="M330" s="77" t="s">
        <v>102</v>
      </c>
    </row>
    <row r="331" spans="2:13" ht="15.75" x14ac:dyDescent="0.2">
      <c r="B331" s="76">
        <v>11084</v>
      </c>
      <c r="C331" s="75" t="s">
        <v>1078</v>
      </c>
      <c r="D331" s="75" t="s">
        <v>94</v>
      </c>
      <c r="E331" s="75" t="s">
        <v>95</v>
      </c>
      <c r="F331" s="75" t="s">
        <v>103</v>
      </c>
      <c r="G331" s="75" t="s">
        <v>124</v>
      </c>
      <c r="H331" s="75" t="s">
        <v>125</v>
      </c>
      <c r="I331" s="75" t="s">
        <v>1079</v>
      </c>
      <c r="J331" s="75" t="s">
        <v>1080</v>
      </c>
      <c r="K331" s="75" t="s">
        <v>1081</v>
      </c>
      <c r="L331" s="75">
        <v>7.65</v>
      </c>
      <c r="M331" s="77" t="s">
        <v>102</v>
      </c>
    </row>
    <row r="332" spans="2:13" ht="15.75" x14ac:dyDescent="0.2">
      <c r="B332" s="76">
        <v>11084</v>
      </c>
      <c r="C332" s="75" t="s">
        <v>1078</v>
      </c>
      <c r="D332" s="75" t="s">
        <v>94</v>
      </c>
      <c r="E332" s="75" t="s">
        <v>95</v>
      </c>
      <c r="F332" s="75" t="s">
        <v>132</v>
      </c>
      <c r="G332" s="75" t="s">
        <v>124</v>
      </c>
      <c r="H332" s="75" t="s">
        <v>125</v>
      </c>
      <c r="I332" s="75" t="s">
        <v>589</v>
      </c>
      <c r="J332" s="75" t="s">
        <v>1082</v>
      </c>
      <c r="K332" s="75" t="s">
        <v>1083</v>
      </c>
      <c r="L332" s="75">
        <v>8.8000000000000007</v>
      </c>
      <c r="M332" s="77" t="s">
        <v>102</v>
      </c>
    </row>
    <row r="333" spans="2:13" ht="15.75" x14ac:dyDescent="0.2">
      <c r="B333" s="76">
        <v>11084</v>
      </c>
      <c r="C333" s="75" t="s">
        <v>1078</v>
      </c>
      <c r="D333" s="75" t="s">
        <v>94</v>
      </c>
      <c r="E333" s="75" t="s">
        <v>95</v>
      </c>
      <c r="F333" s="75" t="s">
        <v>107</v>
      </c>
      <c r="G333" s="75" t="s">
        <v>124</v>
      </c>
      <c r="H333" s="75" t="s">
        <v>125</v>
      </c>
      <c r="I333" s="75" t="s">
        <v>1084</v>
      </c>
      <c r="J333" s="75" t="s">
        <v>1085</v>
      </c>
      <c r="K333" s="75" t="s">
        <v>1086</v>
      </c>
      <c r="L333" s="75">
        <v>8.44</v>
      </c>
      <c r="M333" s="77" t="s">
        <v>102</v>
      </c>
    </row>
    <row r="334" spans="2:13" ht="15.75" x14ac:dyDescent="0.2">
      <c r="B334" s="76">
        <v>11084</v>
      </c>
      <c r="C334" s="75" t="s">
        <v>1078</v>
      </c>
      <c r="D334" s="75" t="s">
        <v>94</v>
      </c>
      <c r="E334" s="75" t="s">
        <v>95</v>
      </c>
      <c r="F334" s="75" t="s">
        <v>115</v>
      </c>
      <c r="G334" s="75" t="s">
        <v>124</v>
      </c>
      <c r="H334" s="75" t="s">
        <v>125</v>
      </c>
      <c r="I334" s="75" t="s">
        <v>1087</v>
      </c>
      <c r="J334" s="75" t="s">
        <v>1088</v>
      </c>
      <c r="K334" s="75" t="s">
        <v>1089</v>
      </c>
      <c r="L334" s="75">
        <v>7.2</v>
      </c>
      <c r="M334" s="77" t="s">
        <v>102</v>
      </c>
    </row>
    <row r="335" spans="2:13" ht="15.75" x14ac:dyDescent="0.2">
      <c r="B335" s="76">
        <v>11084</v>
      </c>
      <c r="C335" s="75" t="s">
        <v>1078</v>
      </c>
      <c r="D335" s="75" t="s">
        <v>94</v>
      </c>
      <c r="E335" s="75" t="s">
        <v>95</v>
      </c>
      <c r="F335" s="75" t="s">
        <v>119</v>
      </c>
      <c r="G335" s="75" t="s">
        <v>124</v>
      </c>
      <c r="H335" s="75" t="s">
        <v>125</v>
      </c>
      <c r="I335" s="75" t="s">
        <v>1090</v>
      </c>
      <c r="J335" s="75" t="s">
        <v>1091</v>
      </c>
      <c r="K335" s="75" t="s">
        <v>1092</v>
      </c>
      <c r="L335" s="75">
        <v>7.89</v>
      </c>
      <c r="M335" s="77" t="s">
        <v>102</v>
      </c>
    </row>
    <row r="336" spans="2:13" ht="15.75" x14ac:dyDescent="0.2">
      <c r="B336" s="76">
        <v>11085</v>
      </c>
      <c r="C336" s="75" t="s">
        <v>1093</v>
      </c>
      <c r="D336" s="75" t="s">
        <v>94</v>
      </c>
      <c r="E336" s="75" t="s">
        <v>95</v>
      </c>
      <c r="F336" s="75" t="s">
        <v>103</v>
      </c>
      <c r="G336" s="75" t="s">
        <v>124</v>
      </c>
      <c r="H336" s="75" t="s">
        <v>125</v>
      </c>
      <c r="I336" s="75" t="s">
        <v>1094</v>
      </c>
      <c r="J336" s="75" t="s">
        <v>1095</v>
      </c>
      <c r="K336" s="75" t="s">
        <v>1096</v>
      </c>
      <c r="L336" s="75">
        <v>8.6300000000000008</v>
      </c>
      <c r="M336" s="77" t="s">
        <v>102</v>
      </c>
    </row>
    <row r="337" spans="2:13" ht="15.75" x14ac:dyDescent="0.2">
      <c r="B337" s="76">
        <v>11085</v>
      </c>
      <c r="C337" s="75" t="s">
        <v>1093</v>
      </c>
      <c r="D337" s="75" t="s">
        <v>94</v>
      </c>
      <c r="E337" s="75" t="s">
        <v>95</v>
      </c>
      <c r="F337" s="75" t="s">
        <v>107</v>
      </c>
      <c r="G337" s="75" t="s">
        <v>124</v>
      </c>
      <c r="H337" s="75" t="s">
        <v>125</v>
      </c>
      <c r="I337" s="75" t="s">
        <v>1097</v>
      </c>
      <c r="J337" s="75" t="s">
        <v>1098</v>
      </c>
      <c r="K337" s="75" t="s">
        <v>1099</v>
      </c>
      <c r="L337" s="75">
        <v>7.04</v>
      </c>
      <c r="M337" s="77" t="s">
        <v>102</v>
      </c>
    </row>
    <row r="338" spans="2:13" ht="15.75" x14ac:dyDescent="0.2">
      <c r="B338" s="76">
        <v>11085</v>
      </c>
      <c r="C338" s="75" t="s">
        <v>1093</v>
      </c>
      <c r="D338" s="75" t="s">
        <v>94</v>
      </c>
      <c r="E338" s="75" t="s">
        <v>95</v>
      </c>
      <c r="F338" s="75" t="s">
        <v>111</v>
      </c>
      <c r="G338" s="75" t="s">
        <v>124</v>
      </c>
      <c r="H338" s="75" t="s">
        <v>125</v>
      </c>
      <c r="I338" s="75" t="s">
        <v>1100</v>
      </c>
      <c r="J338" s="75" t="s">
        <v>1101</v>
      </c>
      <c r="K338" s="75" t="s">
        <v>1102</v>
      </c>
      <c r="L338" s="75">
        <v>3.8</v>
      </c>
      <c r="M338" s="77" t="s">
        <v>102</v>
      </c>
    </row>
    <row r="339" spans="2:13" ht="15.75" x14ac:dyDescent="0.2">
      <c r="B339" s="76">
        <v>11085</v>
      </c>
      <c r="C339" s="75" t="s">
        <v>1093</v>
      </c>
      <c r="D339" s="75" t="s">
        <v>94</v>
      </c>
      <c r="E339" s="75" t="s">
        <v>95</v>
      </c>
      <c r="F339" s="75" t="s">
        <v>115</v>
      </c>
      <c r="G339" s="75" t="s">
        <v>124</v>
      </c>
      <c r="H339" s="75" t="s">
        <v>125</v>
      </c>
      <c r="I339" s="75" t="s">
        <v>1103</v>
      </c>
      <c r="J339" s="75" t="s">
        <v>1104</v>
      </c>
      <c r="K339" s="75" t="s">
        <v>1105</v>
      </c>
      <c r="L339" s="75">
        <v>5.27</v>
      </c>
      <c r="M339" s="77" t="s">
        <v>102</v>
      </c>
    </row>
    <row r="340" spans="2:13" ht="15.75" x14ac:dyDescent="0.2">
      <c r="B340" s="76">
        <v>11085</v>
      </c>
      <c r="C340" s="75" t="s">
        <v>1093</v>
      </c>
      <c r="D340" s="75" t="s">
        <v>94</v>
      </c>
      <c r="E340" s="75" t="s">
        <v>95</v>
      </c>
      <c r="F340" s="75" t="s">
        <v>119</v>
      </c>
      <c r="G340" s="75" t="s">
        <v>124</v>
      </c>
      <c r="H340" s="75" t="s">
        <v>125</v>
      </c>
      <c r="I340" s="75" t="s">
        <v>1106</v>
      </c>
      <c r="J340" s="75" t="s">
        <v>1107</v>
      </c>
      <c r="K340" s="75" t="s">
        <v>1108</v>
      </c>
      <c r="L340" s="75">
        <v>7.59</v>
      </c>
      <c r="M340" s="77" t="s">
        <v>102</v>
      </c>
    </row>
    <row r="341" spans="2:13" ht="15.75" x14ac:dyDescent="0.2">
      <c r="B341" s="76">
        <v>11106</v>
      </c>
      <c r="C341" s="75" t="s">
        <v>1109</v>
      </c>
      <c r="D341" s="75" t="s">
        <v>94</v>
      </c>
      <c r="E341" s="75" t="s">
        <v>95</v>
      </c>
      <c r="F341" s="75" t="s">
        <v>103</v>
      </c>
      <c r="G341" s="75" t="s">
        <v>124</v>
      </c>
      <c r="H341" s="75" t="s">
        <v>125</v>
      </c>
      <c r="I341" s="75" t="s">
        <v>1110</v>
      </c>
      <c r="J341" s="75" t="s">
        <v>1111</v>
      </c>
      <c r="K341" s="75" t="s">
        <v>1112</v>
      </c>
      <c r="L341" s="75">
        <v>6.55</v>
      </c>
      <c r="M341" s="77" t="s">
        <v>102</v>
      </c>
    </row>
    <row r="342" spans="2:13" ht="15.75" x14ac:dyDescent="0.2">
      <c r="B342" s="76">
        <v>11106</v>
      </c>
      <c r="C342" s="75" t="s">
        <v>1109</v>
      </c>
      <c r="D342" s="75" t="s">
        <v>94</v>
      </c>
      <c r="E342" s="75" t="s">
        <v>95</v>
      </c>
      <c r="F342" s="75" t="s">
        <v>132</v>
      </c>
      <c r="G342" s="75" t="s">
        <v>124</v>
      </c>
      <c r="H342" s="75" t="s">
        <v>125</v>
      </c>
      <c r="I342" s="75" t="s">
        <v>401</v>
      </c>
      <c r="J342" s="75" t="s">
        <v>444</v>
      </c>
      <c r="K342" s="75" t="s">
        <v>1076</v>
      </c>
      <c r="L342" s="75">
        <v>7</v>
      </c>
      <c r="M342" s="77" t="s">
        <v>102</v>
      </c>
    </row>
    <row r="343" spans="2:13" ht="15.75" x14ac:dyDescent="0.2">
      <c r="B343" s="76">
        <v>11106</v>
      </c>
      <c r="C343" s="75" t="s">
        <v>1109</v>
      </c>
      <c r="D343" s="75" t="s">
        <v>94</v>
      </c>
      <c r="E343" s="75" t="s">
        <v>95</v>
      </c>
      <c r="F343" s="75" t="s">
        <v>107</v>
      </c>
      <c r="G343" s="75" t="s">
        <v>124</v>
      </c>
      <c r="H343" s="75" t="s">
        <v>125</v>
      </c>
      <c r="I343" s="75" t="s">
        <v>1113</v>
      </c>
      <c r="J343" s="75" t="s">
        <v>1114</v>
      </c>
      <c r="K343" s="75" t="s">
        <v>633</v>
      </c>
      <c r="L343" s="75">
        <v>8.9700000000000006</v>
      </c>
      <c r="M343" s="77" t="s">
        <v>102</v>
      </c>
    </row>
    <row r="344" spans="2:13" ht="15.75" x14ac:dyDescent="0.2">
      <c r="B344" s="76">
        <v>11106</v>
      </c>
      <c r="C344" s="75" t="s">
        <v>1109</v>
      </c>
      <c r="D344" s="75" t="s">
        <v>94</v>
      </c>
      <c r="E344" s="75" t="s">
        <v>95</v>
      </c>
      <c r="F344" s="75" t="s">
        <v>111</v>
      </c>
      <c r="G344" s="75" t="s">
        <v>124</v>
      </c>
      <c r="H344" s="75" t="s">
        <v>125</v>
      </c>
      <c r="I344" s="75" t="s">
        <v>1115</v>
      </c>
      <c r="J344" s="75" t="s">
        <v>1116</v>
      </c>
      <c r="K344" s="75" t="s">
        <v>1117</v>
      </c>
      <c r="L344" s="75">
        <v>8.14</v>
      </c>
      <c r="M344" s="77" t="s">
        <v>102</v>
      </c>
    </row>
    <row r="345" spans="2:13" ht="15.75" x14ac:dyDescent="0.2">
      <c r="B345" s="76">
        <v>11106</v>
      </c>
      <c r="C345" s="75" t="s">
        <v>1109</v>
      </c>
      <c r="D345" s="75" t="s">
        <v>94</v>
      </c>
      <c r="E345" s="75" t="s">
        <v>95</v>
      </c>
      <c r="F345" s="75" t="s">
        <v>119</v>
      </c>
      <c r="G345" s="75" t="s">
        <v>124</v>
      </c>
      <c r="H345" s="75" t="s">
        <v>125</v>
      </c>
      <c r="I345" s="75" t="s">
        <v>1118</v>
      </c>
      <c r="J345" s="75" t="s">
        <v>1114</v>
      </c>
      <c r="K345" s="75" t="s">
        <v>1119</v>
      </c>
      <c r="L345" s="75">
        <v>5.47</v>
      </c>
      <c r="M345" s="77" t="s">
        <v>102</v>
      </c>
    </row>
    <row r="346" spans="2:13" ht="15.75" x14ac:dyDescent="0.2">
      <c r="B346" s="76">
        <v>11107</v>
      </c>
      <c r="C346" s="75" t="s">
        <v>1120</v>
      </c>
      <c r="D346" s="75" t="s">
        <v>94</v>
      </c>
      <c r="E346" s="75" t="s">
        <v>95</v>
      </c>
      <c r="F346" s="75" t="s">
        <v>96</v>
      </c>
      <c r="G346" s="75" t="s">
        <v>124</v>
      </c>
      <c r="H346" s="75" t="s">
        <v>125</v>
      </c>
      <c r="I346" s="75" t="s">
        <v>1121</v>
      </c>
      <c r="J346" s="75" t="s">
        <v>1122</v>
      </c>
      <c r="K346" s="75" t="s">
        <v>1123</v>
      </c>
      <c r="L346" s="75">
        <v>8.6</v>
      </c>
      <c r="M346" s="77" t="s">
        <v>102</v>
      </c>
    </row>
    <row r="347" spans="2:13" ht="15.75" x14ac:dyDescent="0.2">
      <c r="B347" s="76">
        <v>11107</v>
      </c>
      <c r="C347" s="75" t="s">
        <v>1120</v>
      </c>
      <c r="D347" s="75" t="s">
        <v>94</v>
      </c>
      <c r="E347" s="75" t="s">
        <v>95</v>
      </c>
      <c r="F347" s="75" t="s">
        <v>103</v>
      </c>
      <c r="G347" s="75" t="s">
        <v>124</v>
      </c>
      <c r="H347" s="75" t="s">
        <v>125</v>
      </c>
      <c r="I347" s="75" t="s">
        <v>1124</v>
      </c>
      <c r="J347" s="75" t="s">
        <v>1125</v>
      </c>
      <c r="K347" s="75" t="s">
        <v>1126</v>
      </c>
      <c r="L347" s="75">
        <v>6.86</v>
      </c>
      <c r="M347" s="77" t="s">
        <v>102</v>
      </c>
    </row>
    <row r="348" spans="2:13" ht="15.75" x14ac:dyDescent="0.2">
      <c r="B348" s="76">
        <v>11107</v>
      </c>
      <c r="C348" s="75" t="s">
        <v>1120</v>
      </c>
      <c r="D348" s="75" t="s">
        <v>94</v>
      </c>
      <c r="E348" s="75" t="s">
        <v>95</v>
      </c>
      <c r="F348" s="75" t="s">
        <v>132</v>
      </c>
      <c r="G348" s="75" t="s">
        <v>124</v>
      </c>
      <c r="H348" s="75" t="s">
        <v>125</v>
      </c>
      <c r="I348" s="75" t="s">
        <v>1127</v>
      </c>
      <c r="J348" s="75" t="s">
        <v>800</v>
      </c>
      <c r="K348" s="75" t="s">
        <v>1128</v>
      </c>
      <c r="L348" s="75">
        <v>8.98</v>
      </c>
      <c r="M348" s="77" t="s">
        <v>102</v>
      </c>
    </row>
    <row r="349" spans="2:13" ht="15.75" x14ac:dyDescent="0.2">
      <c r="B349" s="76">
        <v>11107</v>
      </c>
      <c r="C349" s="75" t="s">
        <v>1120</v>
      </c>
      <c r="D349" s="75" t="s">
        <v>94</v>
      </c>
      <c r="E349" s="75" t="s">
        <v>95</v>
      </c>
      <c r="F349" s="75" t="s">
        <v>115</v>
      </c>
      <c r="G349" s="75" t="s">
        <v>124</v>
      </c>
      <c r="H349" s="75" t="s">
        <v>125</v>
      </c>
      <c r="I349" s="75" t="s">
        <v>325</v>
      </c>
      <c r="J349" s="75" t="s">
        <v>265</v>
      </c>
      <c r="K349" s="75" t="s">
        <v>1129</v>
      </c>
      <c r="L349" s="75">
        <v>9.82</v>
      </c>
      <c r="M349" s="77" t="s">
        <v>102</v>
      </c>
    </row>
    <row r="350" spans="2:13" ht="15.75" x14ac:dyDescent="0.2">
      <c r="B350" s="76">
        <v>11107</v>
      </c>
      <c r="C350" s="75" t="s">
        <v>1120</v>
      </c>
      <c r="D350" s="75" t="s">
        <v>94</v>
      </c>
      <c r="E350" s="75" t="s">
        <v>95</v>
      </c>
      <c r="F350" s="75" t="s">
        <v>119</v>
      </c>
      <c r="G350" s="75" t="s">
        <v>124</v>
      </c>
      <c r="H350" s="75" t="s">
        <v>125</v>
      </c>
      <c r="I350" s="75" t="s">
        <v>1130</v>
      </c>
      <c r="J350" s="75" t="s">
        <v>1131</v>
      </c>
      <c r="K350" s="75" t="s">
        <v>1132</v>
      </c>
      <c r="L350" s="75">
        <v>8.59</v>
      </c>
      <c r="M350" s="77" t="s">
        <v>102</v>
      </c>
    </row>
    <row r="351" spans="2:13" ht="15.75" x14ac:dyDescent="0.2">
      <c r="B351" s="76">
        <v>11108</v>
      </c>
      <c r="C351" s="75" t="s">
        <v>1133</v>
      </c>
      <c r="D351" s="75" t="s">
        <v>94</v>
      </c>
      <c r="E351" s="75" t="s">
        <v>95</v>
      </c>
      <c r="F351" s="75" t="s">
        <v>111</v>
      </c>
      <c r="G351" s="75" t="s">
        <v>124</v>
      </c>
      <c r="H351" s="75" t="s">
        <v>125</v>
      </c>
      <c r="I351" s="75" t="s">
        <v>1134</v>
      </c>
      <c r="J351" s="75" t="s">
        <v>1135</v>
      </c>
      <c r="K351" s="75" t="s">
        <v>1136</v>
      </c>
      <c r="L351" s="75">
        <v>7.79</v>
      </c>
      <c r="M351" s="77" t="s">
        <v>102</v>
      </c>
    </row>
    <row r="352" spans="2:13" ht="15.75" x14ac:dyDescent="0.2">
      <c r="B352" s="76">
        <v>11108</v>
      </c>
      <c r="C352" s="75" t="s">
        <v>1133</v>
      </c>
      <c r="D352" s="75" t="s">
        <v>94</v>
      </c>
      <c r="E352" s="75" t="s">
        <v>95</v>
      </c>
      <c r="F352" s="75" t="s">
        <v>119</v>
      </c>
      <c r="G352" s="75" t="s">
        <v>124</v>
      </c>
      <c r="H352" s="75" t="s">
        <v>125</v>
      </c>
      <c r="I352" s="75" t="s">
        <v>1137</v>
      </c>
      <c r="J352" s="75" t="s">
        <v>1138</v>
      </c>
      <c r="K352" s="75" t="s">
        <v>1139</v>
      </c>
      <c r="L352" s="75">
        <v>8.6999999999999993</v>
      </c>
      <c r="M352" s="77" t="s">
        <v>102</v>
      </c>
    </row>
    <row r="353" spans="2:13" ht="15.75" x14ac:dyDescent="0.2">
      <c r="B353" s="76">
        <v>11109</v>
      </c>
      <c r="C353" s="75" t="s">
        <v>1140</v>
      </c>
      <c r="D353" s="75" t="s">
        <v>94</v>
      </c>
      <c r="E353" s="75" t="s">
        <v>95</v>
      </c>
      <c r="F353" s="75" t="s">
        <v>96</v>
      </c>
      <c r="G353" s="75" t="s">
        <v>124</v>
      </c>
      <c r="H353" s="75" t="s">
        <v>125</v>
      </c>
      <c r="I353" s="75" t="s">
        <v>1141</v>
      </c>
      <c r="J353" s="75" t="s">
        <v>1142</v>
      </c>
      <c r="K353" s="75" t="s">
        <v>1143</v>
      </c>
      <c r="L353" s="75">
        <v>6.64</v>
      </c>
      <c r="M353" s="77" t="s">
        <v>102</v>
      </c>
    </row>
    <row r="354" spans="2:13" ht="15.75" x14ac:dyDescent="0.2">
      <c r="B354" s="76">
        <v>11109</v>
      </c>
      <c r="C354" s="75" t="s">
        <v>1140</v>
      </c>
      <c r="D354" s="75" t="s">
        <v>94</v>
      </c>
      <c r="E354" s="75" t="s">
        <v>95</v>
      </c>
      <c r="F354" s="75" t="s">
        <v>103</v>
      </c>
      <c r="G354" s="75" t="s">
        <v>124</v>
      </c>
      <c r="H354" s="75" t="s">
        <v>125</v>
      </c>
      <c r="I354" s="75" t="s">
        <v>1144</v>
      </c>
      <c r="J354" s="75" t="s">
        <v>1145</v>
      </c>
      <c r="K354" s="75" t="s">
        <v>1146</v>
      </c>
      <c r="L354" s="75">
        <v>3.37</v>
      </c>
      <c r="M354" s="77" t="s">
        <v>102</v>
      </c>
    </row>
    <row r="355" spans="2:13" ht="15.75" x14ac:dyDescent="0.2">
      <c r="B355" s="76">
        <v>11109</v>
      </c>
      <c r="C355" s="75" t="s">
        <v>1140</v>
      </c>
      <c r="D355" s="75" t="s">
        <v>94</v>
      </c>
      <c r="E355" s="75" t="s">
        <v>95</v>
      </c>
      <c r="F355" s="75" t="s">
        <v>132</v>
      </c>
      <c r="G355" s="75" t="s">
        <v>124</v>
      </c>
      <c r="H355" s="75" t="s">
        <v>125</v>
      </c>
      <c r="I355" s="75" t="s">
        <v>1044</v>
      </c>
      <c r="J355" s="75" t="s">
        <v>1147</v>
      </c>
      <c r="K355" s="75" t="s">
        <v>1148</v>
      </c>
      <c r="L355" s="75">
        <v>9.73</v>
      </c>
      <c r="M355" s="77" t="s">
        <v>102</v>
      </c>
    </row>
    <row r="356" spans="2:13" ht="15.75" x14ac:dyDescent="0.2">
      <c r="B356" s="76">
        <v>11109</v>
      </c>
      <c r="C356" s="75" t="s">
        <v>1140</v>
      </c>
      <c r="D356" s="75" t="s">
        <v>94</v>
      </c>
      <c r="E356" s="75" t="s">
        <v>95</v>
      </c>
      <c r="F356" s="75" t="s">
        <v>111</v>
      </c>
      <c r="G356" s="75" t="s">
        <v>124</v>
      </c>
      <c r="H356" s="75" t="s">
        <v>125</v>
      </c>
      <c r="I356" s="75" t="s">
        <v>1149</v>
      </c>
      <c r="J356" s="75" t="s">
        <v>1150</v>
      </c>
      <c r="K356" s="75" t="s">
        <v>1151</v>
      </c>
      <c r="L356" s="75">
        <v>8.9</v>
      </c>
      <c r="M356" s="77" t="s">
        <v>102</v>
      </c>
    </row>
    <row r="357" spans="2:13" ht="15.75" x14ac:dyDescent="0.2">
      <c r="B357" s="76">
        <v>11109</v>
      </c>
      <c r="C357" s="75" t="s">
        <v>1140</v>
      </c>
      <c r="D357" s="75" t="s">
        <v>94</v>
      </c>
      <c r="E357" s="75" t="s">
        <v>95</v>
      </c>
      <c r="F357" s="75" t="s">
        <v>115</v>
      </c>
      <c r="G357" s="75" t="s">
        <v>124</v>
      </c>
      <c r="H357" s="75" t="s">
        <v>125</v>
      </c>
      <c r="I357" s="75" t="s">
        <v>1113</v>
      </c>
      <c r="J357" s="75" t="s">
        <v>444</v>
      </c>
      <c r="K357" s="75" t="s">
        <v>148</v>
      </c>
      <c r="L357" s="75">
        <v>8</v>
      </c>
      <c r="M357" s="77" t="s">
        <v>102</v>
      </c>
    </row>
    <row r="358" spans="2:13" ht="15.75" x14ac:dyDescent="0.2">
      <c r="B358" s="76">
        <v>11109</v>
      </c>
      <c r="C358" s="75" t="s">
        <v>1140</v>
      </c>
      <c r="D358" s="75" t="s">
        <v>94</v>
      </c>
      <c r="E358" s="75" t="s">
        <v>95</v>
      </c>
      <c r="F358" s="75" t="s">
        <v>119</v>
      </c>
      <c r="G358" s="75" t="s">
        <v>124</v>
      </c>
      <c r="H358" s="75" t="s">
        <v>125</v>
      </c>
      <c r="I358" s="75" t="s">
        <v>1152</v>
      </c>
      <c r="J358" s="75" t="s">
        <v>563</v>
      </c>
      <c r="K358" s="75" t="s">
        <v>1153</v>
      </c>
      <c r="L358" s="75">
        <v>8.77</v>
      </c>
      <c r="M358" s="77" t="s">
        <v>102</v>
      </c>
    </row>
    <row r="359" spans="2:13" ht="15.75" x14ac:dyDescent="0.2">
      <c r="B359" s="76">
        <v>11118</v>
      </c>
      <c r="C359" s="75" t="s">
        <v>1154</v>
      </c>
      <c r="D359" s="75" t="s">
        <v>94</v>
      </c>
      <c r="E359" s="75" t="s">
        <v>95</v>
      </c>
      <c r="F359" s="75" t="s">
        <v>103</v>
      </c>
      <c r="G359" s="75" t="s">
        <v>124</v>
      </c>
      <c r="H359" s="75" t="s">
        <v>125</v>
      </c>
      <c r="I359" s="75" t="s">
        <v>1155</v>
      </c>
      <c r="J359" s="75" t="s">
        <v>1156</v>
      </c>
      <c r="K359" s="75" t="s">
        <v>1157</v>
      </c>
      <c r="L359" s="75">
        <v>7.8</v>
      </c>
      <c r="M359" s="77" t="s">
        <v>102</v>
      </c>
    </row>
    <row r="360" spans="2:13" ht="15.75" x14ac:dyDescent="0.2">
      <c r="B360" s="76">
        <v>11118</v>
      </c>
      <c r="C360" s="75" t="s">
        <v>1154</v>
      </c>
      <c r="D360" s="75" t="s">
        <v>94</v>
      </c>
      <c r="E360" s="75" t="s">
        <v>95</v>
      </c>
      <c r="F360" s="75" t="s">
        <v>132</v>
      </c>
      <c r="G360" s="75" t="s">
        <v>124</v>
      </c>
      <c r="H360" s="75" t="s">
        <v>125</v>
      </c>
      <c r="I360" s="75" t="s">
        <v>1158</v>
      </c>
      <c r="J360" s="75" t="s">
        <v>1159</v>
      </c>
      <c r="K360" s="75" t="s">
        <v>1160</v>
      </c>
      <c r="L360" s="75">
        <v>7.55</v>
      </c>
      <c r="M360" s="77" t="s">
        <v>102</v>
      </c>
    </row>
    <row r="361" spans="2:13" ht="15.75" x14ac:dyDescent="0.2">
      <c r="B361" s="76">
        <v>11118</v>
      </c>
      <c r="C361" s="75" t="s">
        <v>1154</v>
      </c>
      <c r="D361" s="75" t="s">
        <v>94</v>
      </c>
      <c r="E361" s="75" t="s">
        <v>95</v>
      </c>
      <c r="F361" s="75" t="s">
        <v>107</v>
      </c>
      <c r="G361" s="75" t="s">
        <v>124</v>
      </c>
      <c r="H361" s="75" t="s">
        <v>125</v>
      </c>
      <c r="I361" s="75" t="s">
        <v>1161</v>
      </c>
      <c r="J361" s="75" t="s">
        <v>1162</v>
      </c>
      <c r="K361" s="75" t="s">
        <v>1160</v>
      </c>
      <c r="L361" s="75">
        <v>7.55</v>
      </c>
      <c r="M361" s="77" t="s">
        <v>102</v>
      </c>
    </row>
    <row r="362" spans="2:13" ht="15.75" x14ac:dyDescent="0.2">
      <c r="B362" s="76">
        <v>11118</v>
      </c>
      <c r="C362" s="75" t="s">
        <v>1154</v>
      </c>
      <c r="D362" s="75" t="s">
        <v>94</v>
      </c>
      <c r="E362" s="75" t="s">
        <v>95</v>
      </c>
      <c r="F362" s="75" t="s">
        <v>115</v>
      </c>
      <c r="G362" s="75" t="s">
        <v>124</v>
      </c>
      <c r="H362" s="75" t="s">
        <v>125</v>
      </c>
      <c r="I362" s="75" t="s">
        <v>1163</v>
      </c>
      <c r="J362" s="75" t="s">
        <v>1164</v>
      </c>
      <c r="K362" s="75" t="s">
        <v>449</v>
      </c>
      <c r="L362" s="75">
        <v>8.0500000000000007</v>
      </c>
      <c r="M362" s="77" t="s">
        <v>102</v>
      </c>
    </row>
    <row r="363" spans="2:13" ht="15.75" x14ac:dyDescent="0.2">
      <c r="B363" s="76">
        <v>11118</v>
      </c>
      <c r="C363" s="75" t="s">
        <v>1154</v>
      </c>
      <c r="D363" s="75" t="s">
        <v>94</v>
      </c>
      <c r="E363" s="75" t="s">
        <v>95</v>
      </c>
      <c r="F363" s="75" t="s">
        <v>119</v>
      </c>
      <c r="G363" s="75" t="s">
        <v>124</v>
      </c>
      <c r="H363" s="75" t="s">
        <v>125</v>
      </c>
      <c r="I363" s="75" t="s">
        <v>1165</v>
      </c>
      <c r="J363" s="75" t="s">
        <v>1166</v>
      </c>
      <c r="K363" s="75" t="s">
        <v>1167</v>
      </c>
      <c r="L363" s="75">
        <v>9.06</v>
      </c>
      <c r="M363" s="77" t="s">
        <v>102</v>
      </c>
    </row>
    <row r="364" spans="2:13" ht="15.75" x14ac:dyDescent="0.2">
      <c r="B364" s="76">
        <v>11119</v>
      </c>
      <c r="C364" s="75" t="s">
        <v>1168</v>
      </c>
      <c r="D364" s="75" t="s">
        <v>94</v>
      </c>
      <c r="E364" s="75" t="s">
        <v>95</v>
      </c>
      <c r="F364" s="75" t="s">
        <v>103</v>
      </c>
      <c r="G364" s="75" t="s">
        <v>124</v>
      </c>
      <c r="H364" s="75" t="s">
        <v>125</v>
      </c>
      <c r="I364" s="75" t="s">
        <v>1169</v>
      </c>
      <c r="J364" s="75" t="s">
        <v>1170</v>
      </c>
      <c r="K364" s="75" t="s">
        <v>1171</v>
      </c>
      <c r="L364" s="75">
        <v>4.6900000000000004</v>
      </c>
      <c r="M364" s="77" t="s">
        <v>102</v>
      </c>
    </row>
    <row r="365" spans="2:13" ht="15.75" x14ac:dyDescent="0.2">
      <c r="B365" s="76">
        <v>11119</v>
      </c>
      <c r="C365" s="75" t="s">
        <v>1168</v>
      </c>
      <c r="D365" s="75" t="s">
        <v>94</v>
      </c>
      <c r="E365" s="75" t="s">
        <v>95</v>
      </c>
      <c r="F365" s="75" t="s">
        <v>132</v>
      </c>
      <c r="G365" s="75" t="s">
        <v>124</v>
      </c>
      <c r="H365" s="75" t="s">
        <v>125</v>
      </c>
      <c r="I365" s="75" t="s">
        <v>1172</v>
      </c>
      <c r="J365" s="75" t="s">
        <v>1173</v>
      </c>
      <c r="K365" s="75" t="s">
        <v>1174</v>
      </c>
      <c r="L365" s="75">
        <v>3.92</v>
      </c>
      <c r="M365" s="77" t="s">
        <v>102</v>
      </c>
    </row>
    <row r="366" spans="2:13" ht="15.75" x14ac:dyDescent="0.2">
      <c r="B366" s="76">
        <v>11119</v>
      </c>
      <c r="C366" s="75" t="s">
        <v>1168</v>
      </c>
      <c r="D366" s="75" t="s">
        <v>94</v>
      </c>
      <c r="E366" s="75" t="s">
        <v>95</v>
      </c>
      <c r="F366" s="75" t="s">
        <v>107</v>
      </c>
      <c r="G366" s="75" t="s">
        <v>124</v>
      </c>
      <c r="H366" s="75" t="s">
        <v>125</v>
      </c>
      <c r="I366" s="75" t="s">
        <v>1175</v>
      </c>
      <c r="J366" s="75" t="s">
        <v>1176</v>
      </c>
      <c r="K366" s="75" t="s">
        <v>1177</v>
      </c>
      <c r="L366" s="75">
        <v>5.83</v>
      </c>
      <c r="M366" s="77" t="s">
        <v>102</v>
      </c>
    </row>
    <row r="367" spans="2:13" ht="15.75" x14ac:dyDescent="0.2">
      <c r="B367" s="76">
        <v>11120</v>
      </c>
      <c r="C367" s="75" t="s">
        <v>1178</v>
      </c>
      <c r="D367" s="75" t="s">
        <v>94</v>
      </c>
      <c r="E367" s="75" t="s">
        <v>95</v>
      </c>
      <c r="F367" s="75" t="s">
        <v>103</v>
      </c>
      <c r="G367" s="75" t="s">
        <v>124</v>
      </c>
      <c r="H367" s="75" t="s">
        <v>125</v>
      </c>
      <c r="I367" s="75" t="s">
        <v>605</v>
      </c>
      <c r="J367" s="75" t="s">
        <v>1179</v>
      </c>
      <c r="K367" s="75" t="s">
        <v>1180</v>
      </c>
      <c r="L367" s="75">
        <v>9.5500000000000007</v>
      </c>
      <c r="M367" s="77" t="s">
        <v>102</v>
      </c>
    </row>
    <row r="368" spans="2:13" ht="15.75" x14ac:dyDescent="0.2">
      <c r="B368" s="76">
        <v>11120</v>
      </c>
      <c r="C368" s="75" t="s">
        <v>1178</v>
      </c>
      <c r="D368" s="75" t="s">
        <v>94</v>
      </c>
      <c r="E368" s="75" t="s">
        <v>95</v>
      </c>
      <c r="F368" s="75" t="s">
        <v>132</v>
      </c>
      <c r="G368" s="75" t="s">
        <v>124</v>
      </c>
      <c r="H368" s="75" t="s">
        <v>125</v>
      </c>
      <c r="I368" s="75" t="s">
        <v>674</v>
      </c>
      <c r="J368" s="75" t="s">
        <v>1181</v>
      </c>
      <c r="K368" s="75" t="s">
        <v>449</v>
      </c>
      <c r="L368" s="75">
        <v>8.0500000000000007</v>
      </c>
      <c r="M368" s="77" t="s">
        <v>102</v>
      </c>
    </row>
    <row r="369" spans="2:13" ht="15.75" x14ac:dyDescent="0.2">
      <c r="B369" s="76">
        <v>11120</v>
      </c>
      <c r="C369" s="75" t="s">
        <v>1178</v>
      </c>
      <c r="D369" s="75" t="s">
        <v>94</v>
      </c>
      <c r="E369" s="75" t="s">
        <v>95</v>
      </c>
      <c r="F369" s="75" t="s">
        <v>107</v>
      </c>
      <c r="G369" s="75" t="s">
        <v>124</v>
      </c>
      <c r="H369" s="75" t="s">
        <v>125</v>
      </c>
      <c r="I369" s="75" t="s">
        <v>1182</v>
      </c>
      <c r="J369" s="75" t="s">
        <v>1183</v>
      </c>
      <c r="K369" s="75" t="s">
        <v>449</v>
      </c>
      <c r="L369" s="75">
        <v>8.0500000000000007</v>
      </c>
      <c r="M369" s="77" t="s">
        <v>102</v>
      </c>
    </row>
    <row r="370" spans="2:13" ht="15.75" x14ac:dyDescent="0.2">
      <c r="B370" s="76">
        <v>11120</v>
      </c>
      <c r="C370" s="75" t="s">
        <v>1178</v>
      </c>
      <c r="D370" s="75" t="s">
        <v>94</v>
      </c>
      <c r="E370" s="75" t="s">
        <v>95</v>
      </c>
      <c r="F370" s="75" t="s">
        <v>111</v>
      </c>
      <c r="G370" s="75" t="s">
        <v>124</v>
      </c>
      <c r="H370" s="75" t="s">
        <v>125</v>
      </c>
      <c r="I370" s="75" t="s">
        <v>1184</v>
      </c>
      <c r="J370" s="75" t="s">
        <v>1185</v>
      </c>
      <c r="K370" s="75" t="s">
        <v>588</v>
      </c>
      <c r="L370" s="75">
        <v>7.3</v>
      </c>
      <c r="M370" s="77" t="s">
        <v>102</v>
      </c>
    </row>
    <row r="371" spans="2:13" ht="15.75" x14ac:dyDescent="0.2">
      <c r="B371" s="76">
        <v>11120</v>
      </c>
      <c r="C371" s="75" t="s">
        <v>1178</v>
      </c>
      <c r="D371" s="75" t="s">
        <v>94</v>
      </c>
      <c r="E371" s="75" t="s">
        <v>95</v>
      </c>
      <c r="F371" s="75" t="s">
        <v>119</v>
      </c>
      <c r="G371" s="75" t="s">
        <v>124</v>
      </c>
      <c r="H371" s="75" t="s">
        <v>125</v>
      </c>
      <c r="I371" s="75" t="s">
        <v>1186</v>
      </c>
      <c r="J371" s="75" t="s">
        <v>1187</v>
      </c>
      <c r="K371" s="75" t="s">
        <v>1188</v>
      </c>
      <c r="L371" s="75">
        <v>9.26</v>
      </c>
      <c r="M371" s="77" t="s">
        <v>102</v>
      </c>
    </row>
    <row r="372" spans="2:13" ht="15.75" x14ac:dyDescent="0.2">
      <c r="B372" s="76">
        <v>11121</v>
      </c>
      <c r="C372" s="75" t="s">
        <v>1189</v>
      </c>
      <c r="D372" s="75" t="s">
        <v>94</v>
      </c>
      <c r="E372" s="75" t="s">
        <v>95</v>
      </c>
      <c r="F372" s="75" t="s">
        <v>96</v>
      </c>
      <c r="G372" s="75" t="s">
        <v>124</v>
      </c>
      <c r="H372" s="75" t="s">
        <v>125</v>
      </c>
      <c r="I372" s="75" t="s">
        <v>1190</v>
      </c>
      <c r="J372" s="75" t="s">
        <v>1191</v>
      </c>
      <c r="K372" s="75" t="s">
        <v>1192</v>
      </c>
      <c r="L372" s="75">
        <v>7.28</v>
      </c>
      <c r="M372" s="77" t="s">
        <v>102</v>
      </c>
    </row>
    <row r="373" spans="2:13" ht="15.75" x14ac:dyDescent="0.2">
      <c r="B373" s="76">
        <v>11121</v>
      </c>
      <c r="C373" s="75" t="s">
        <v>1189</v>
      </c>
      <c r="D373" s="75" t="s">
        <v>94</v>
      </c>
      <c r="E373" s="75" t="s">
        <v>95</v>
      </c>
      <c r="F373" s="75" t="s">
        <v>103</v>
      </c>
      <c r="G373" s="75" t="s">
        <v>124</v>
      </c>
      <c r="H373" s="75" t="s">
        <v>125</v>
      </c>
      <c r="I373" s="75" t="s">
        <v>1193</v>
      </c>
      <c r="J373" s="75" t="s">
        <v>1194</v>
      </c>
      <c r="K373" s="75" t="s">
        <v>1195</v>
      </c>
      <c r="L373" s="75">
        <v>8.5500000000000007</v>
      </c>
      <c r="M373" s="77" t="s">
        <v>102</v>
      </c>
    </row>
    <row r="374" spans="2:13" ht="15.75" x14ac:dyDescent="0.2">
      <c r="B374" s="76">
        <v>11121</v>
      </c>
      <c r="C374" s="75" t="s">
        <v>1189</v>
      </c>
      <c r="D374" s="75" t="s">
        <v>94</v>
      </c>
      <c r="E374" s="75" t="s">
        <v>95</v>
      </c>
      <c r="F374" s="75" t="s">
        <v>132</v>
      </c>
      <c r="G374" s="75" t="s">
        <v>124</v>
      </c>
      <c r="H374" s="75" t="s">
        <v>125</v>
      </c>
      <c r="I374" s="75" t="s">
        <v>1196</v>
      </c>
      <c r="J374" s="75" t="s">
        <v>1197</v>
      </c>
      <c r="K374" s="75" t="s">
        <v>1192</v>
      </c>
      <c r="L374" s="75">
        <v>7.28</v>
      </c>
      <c r="M374" s="77" t="s">
        <v>102</v>
      </c>
    </row>
    <row r="375" spans="2:13" ht="15.75" x14ac:dyDescent="0.2">
      <c r="B375" s="76">
        <v>11121</v>
      </c>
      <c r="C375" s="75" t="s">
        <v>1189</v>
      </c>
      <c r="D375" s="75" t="s">
        <v>94</v>
      </c>
      <c r="E375" s="75" t="s">
        <v>95</v>
      </c>
      <c r="F375" s="75" t="s">
        <v>111</v>
      </c>
      <c r="G375" s="75" t="s">
        <v>124</v>
      </c>
      <c r="H375" s="75" t="s">
        <v>125</v>
      </c>
      <c r="I375" s="75" t="s">
        <v>1198</v>
      </c>
      <c r="J375" s="75" t="s">
        <v>1199</v>
      </c>
      <c r="K375" s="75" t="s">
        <v>1200</v>
      </c>
      <c r="L375" s="75">
        <v>4.03</v>
      </c>
      <c r="M375" s="77" t="s">
        <v>102</v>
      </c>
    </row>
    <row r="376" spans="2:13" ht="15.75" x14ac:dyDescent="0.2">
      <c r="B376" s="76">
        <v>11121</v>
      </c>
      <c r="C376" s="75" t="s">
        <v>1189</v>
      </c>
      <c r="D376" s="75" t="s">
        <v>94</v>
      </c>
      <c r="E376" s="75" t="s">
        <v>95</v>
      </c>
      <c r="F376" s="75" t="s">
        <v>115</v>
      </c>
      <c r="G376" s="75" t="s">
        <v>124</v>
      </c>
      <c r="H376" s="75" t="s">
        <v>125</v>
      </c>
      <c r="I376" s="75" t="s">
        <v>1201</v>
      </c>
      <c r="J376" s="75" t="s">
        <v>1202</v>
      </c>
      <c r="K376" s="75" t="s">
        <v>673</v>
      </c>
      <c r="L376" s="75">
        <v>7.05</v>
      </c>
      <c r="M376" s="77" t="s">
        <v>102</v>
      </c>
    </row>
    <row r="377" spans="2:13" ht="15.75" x14ac:dyDescent="0.2">
      <c r="B377" s="76">
        <v>11121</v>
      </c>
      <c r="C377" s="75" t="s">
        <v>1189</v>
      </c>
      <c r="D377" s="75" t="s">
        <v>94</v>
      </c>
      <c r="E377" s="75" t="s">
        <v>95</v>
      </c>
      <c r="F377" s="75" t="s">
        <v>119</v>
      </c>
      <c r="G377" s="75" t="s">
        <v>124</v>
      </c>
      <c r="H377" s="75" t="s">
        <v>125</v>
      </c>
      <c r="I377" s="75" t="s">
        <v>284</v>
      </c>
      <c r="J377" s="75" t="s">
        <v>1203</v>
      </c>
      <c r="K377" s="75" t="s">
        <v>1204</v>
      </c>
      <c r="L377" s="75">
        <v>6.05</v>
      </c>
      <c r="M377" s="77" t="s">
        <v>102</v>
      </c>
    </row>
    <row r="378" spans="2:13" ht="15.75" x14ac:dyDescent="0.2">
      <c r="B378" s="76">
        <v>11131</v>
      </c>
      <c r="C378" s="75" t="s">
        <v>1205</v>
      </c>
      <c r="D378" s="75" t="s">
        <v>94</v>
      </c>
      <c r="E378" s="75" t="s">
        <v>95</v>
      </c>
      <c r="F378" s="75" t="s">
        <v>103</v>
      </c>
      <c r="G378" s="75" t="s">
        <v>124</v>
      </c>
      <c r="H378" s="75" t="s">
        <v>125</v>
      </c>
      <c r="I378" s="75" t="s">
        <v>572</v>
      </c>
      <c r="J378" s="75" t="s">
        <v>1206</v>
      </c>
      <c r="K378" s="75" t="s">
        <v>1207</v>
      </c>
      <c r="L378" s="75">
        <v>8</v>
      </c>
      <c r="M378" s="77" t="s">
        <v>102</v>
      </c>
    </row>
    <row r="379" spans="2:13" ht="15.75" x14ac:dyDescent="0.2">
      <c r="B379" s="76">
        <v>11131</v>
      </c>
      <c r="C379" s="75" t="s">
        <v>1205</v>
      </c>
      <c r="D379" s="75" t="s">
        <v>94</v>
      </c>
      <c r="E379" s="75" t="s">
        <v>95</v>
      </c>
      <c r="F379" s="75" t="s">
        <v>132</v>
      </c>
      <c r="G379" s="75" t="s">
        <v>124</v>
      </c>
      <c r="H379" s="75" t="s">
        <v>125</v>
      </c>
      <c r="I379" s="75" t="s">
        <v>1208</v>
      </c>
      <c r="J379" s="75" t="s">
        <v>1209</v>
      </c>
      <c r="K379" s="75" t="s">
        <v>1210</v>
      </c>
      <c r="L379" s="75">
        <v>8.5500000000000007</v>
      </c>
      <c r="M379" s="77" t="s">
        <v>102</v>
      </c>
    </row>
    <row r="380" spans="2:13" ht="15.75" x14ac:dyDescent="0.2">
      <c r="B380" s="76">
        <v>11131</v>
      </c>
      <c r="C380" s="75" t="s">
        <v>1205</v>
      </c>
      <c r="D380" s="75" t="s">
        <v>94</v>
      </c>
      <c r="E380" s="75" t="s">
        <v>95</v>
      </c>
      <c r="F380" s="75" t="s">
        <v>107</v>
      </c>
      <c r="G380" s="75" t="s">
        <v>124</v>
      </c>
      <c r="H380" s="75" t="s">
        <v>125</v>
      </c>
      <c r="I380" s="75" t="s">
        <v>1211</v>
      </c>
      <c r="J380" s="75" t="s">
        <v>379</v>
      </c>
      <c r="K380" s="75" t="s">
        <v>1212</v>
      </c>
      <c r="L380" s="75">
        <v>7.88</v>
      </c>
      <c r="M380" s="77" t="s">
        <v>102</v>
      </c>
    </row>
    <row r="381" spans="2:13" ht="15.75" x14ac:dyDescent="0.2">
      <c r="B381" s="76">
        <v>11131</v>
      </c>
      <c r="C381" s="75" t="s">
        <v>1205</v>
      </c>
      <c r="D381" s="75" t="s">
        <v>94</v>
      </c>
      <c r="E381" s="75" t="s">
        <v>95</v>
      </c>
      <c r="F381" s="75" t="s">
        <v>111</v>
      </c>
      <c r="G381" s="75" t="s">
        <v>124</v>
      </c>
      <c r="H381" s="75" t="s">
        <v>125</v>
      </c>
      <c r="I381" s="75" t="s">
        <v>1213</v>
      </c>
      <c r="J381" s="75" t="s">
        <v>1214</v>
      </c>
      <c r="K381" s="75" t="s">
        <v>1215</v>
      </c>
      <c r="L381" s="75">
        <v>8.2799999999999994</v>
      </c>
      <c r="M381" s="77" t="s">
        <v>102</v>
      </c>
    </row>
    <row r="382" spans="2:13" ht="15.75" x14ac:dyDescent="0.2">
      <c r="B382" s="76">
        <v>11131</v>
      </c>
      <c r="C382" s="75" t="s">
        <v>1205</v>
      </c>
      <c r="D382" s="75" t="s">
        <v>94</v>
      </c>
      <c r="E382" s="75" t="s">
        <v>95</v>
      </c>
      <c r="F382" s="75" t="s">
        <v>115</v>
      </c>
      <c r="G382" s="75" t="s">
        <v>124</v>
      </c>
      <c r="H382" s="75" t="s">
        <v>125</v>
      </c>
      <c r="I382" s="75" t="s">
        <v>1216</v>
      </c>
      <c r="J382" s="75" t="s">
        <v>1217</v>
      </c>
      <c r="K382" s="75" t="s">
        <v>1218</v>
      </c>
      <c r="L382" s="75">
        <v>7.85</v>
      </c>
      <c r="M382" s="77" t="s">
        <v>102</v>
      </c>
    </row>
    <row r="383" spans="2:13" ht="15.75" x14ac:dyDescent="0.2">
      <c r="B383" s="76">
        <v>11132</v>
      </c>
      <c r="C383" s="75" t="s">
        <v>1219</v>
      </c>
      <c r="D383" s="75" t="s">
        <v>94</v>
      </c>
      <c r="E383" s="75" t="s">
        <v>95</v>
      </c>
      <c r="F383" s="75" t="s">
        <v>96</v>
      </c>
      <c r="G383" s="75" t="s">
        <v>124</v>
      </c>
      <c r="H383" s="75" t="s">
        <v>125</v>
      </c>
      <c r="I383" s="75" t="s">
        <v>1220</v>
      </c>
      <c r="J383" s="75" t="s">
        <v>1221</v>
      </c>
      <c r="K383" s="75" t="s">
        <v>1222</v>
      </c>
      <c r="L383" s="75">
        <v>6.28</v>
      </c>
      <c r="M383" s="77" t="s">
        <v>102</v>
      </c>
    </row>
    <row r="384" spans="2:13" ht="15.75" x14ac:dyDescent="0.2">
      <c r="B384" s="76">
        <v>11132</v>
      </c>
      <c r="C384" s="75" t="s">
        <v>1219</v>
      </c>
      <c r="D384" s="75" t="s">
        <v>94</v>
      </c>
      <c r="E384" s="75" t="s">
        <v>95</v>
      </c>
      <c r="F384" s="75" t="s">
        <v>132</v>
      </c>
      <c r="G384" s="75" t="s">
        <v>124</v>
      </c>
      <c r="H384" s="75" t="s">
        <v>125</v>
      </c>
      <c r="I384" s="75" t="s">
        <v>1223</v>
      </c>
      <c r="J384" s="75" t="s">
        <v>1224</v>
      </c>
      <c r="K384" s="75" t="s">
        <v>1225</v>
      </c>
      <c r="L384" s="75">
        <v>7.97</v>
      </c>
      <c r="M384" s="77" t="s">
        <v>102</v>
      </c>
    </row>
    <row r="385" spans="2:13" ht="15.75" x14ac:dyDescent="0.2">
      <c r="B385" s="76">
        <v>11132</v>
      </c>
      <c r="C385" s="75" t="s">
        <v>1219</v>
      </c>
      <c r="D385" s="75" t="s">
        <v>94</v>
      </c>
      <c r="E385" s="75" t="s">
        <v>95</v>
      </c>
      <c r="F385" s="75" t="s">
        <v>107</v>
      </c>
      <c r="G385" s="75" t="s">
        <v>124</v>
      </c>
      <c r="H385" s="75" t="s">
        <v>125</v>
      </c>
      <c r="I385" s="75" t="s">
        <v>1226</v>
      </c>
      <c r="J385" s="75" t="s">
        <v>1227</v>
      </c>
      <c r="K385" s="75" t="s">
        <v>1228</v>
      </c>
      <c r="L385" s="75">
        <v>8.76</v>
      </c>
      <c r="M385" s="77" t="s">
        <v>102</v>
      </c>
    </row>
    <row r="386" spans="2:13" ht="15.75" x14ac:dyDescent="0.2">
      <c r="B386" s="76">
        <v>11132</v>
      </c>
      <c r="C386" s="75" t="s">
        <v>1219</v>
      </c>
      <c r="D386" s="75" t="s">
        <v>94</v>
      </c>
      <c r="E386" s="75" t="s">
        <v>95</v>
      </c>
      <c r="F386" s="75" t="s">
        <v>115</v>
      </c>
      <c r="G386" s="75" t="s">
        <v>124</v>
      </c>
      <c r="H386" s="75" t="s">
        <v>125</v>
      </c>
      <c r="I386" s="75" t="s">
        <v>1229</v>
      </c>
      <c r="J386" s="75" t="s">
        <v>1230</v>
      </c>
      <c r="K386" s="75" t="s">
        <v>1231</v>
      </c>
      <c r="L386" s="75">
        <v>8.1999999999999993</v>
      </c>
      <c r="M386" s="77" t="s">
        <v>102</v>
      </c>
    </row>
    <row r="387" spans="2:13" ht="15.75" x14ac:dyDescent="0.2">
      <c r="B387" s="76">
        <v>11132</v>
      </c>
      <c r="C387" s="75" t="s">
        <v>1219</v>
      </c>
      <c r="D387" s="75" t="s">
        <v>94</v>
      </c>
      <c r="E387" s="75" t="s">
        <v>95</v>
      </c>
      <c r="F387" s="75" t="s">
        <v>119</v>
      </c>
      <c r="G387" s="75" t="s">
        <v>124</v>
      </c>
      <c r="H387" s="75" t="s">
        <v>125</v>
      </c>
      <c r="I387" s="75" t="s">
        <v>1232</v>
      </c>
      <c r="J387" s="75" t="s">
        <v>1233</v>
      </c>
      <c r="K387" s="75" t="s">
        <v>1234</v>
      </c>
      <c r="L387" s="75">
        <v>8.44</v>
      </c>
      <c r="M387" s="77" t="s">
        <v>102</v>
      </c>
    </row>
    <row r="388" spans="2:13" ht="15.75" x14ac:dyDescent="0.2">
      <c r="B388" s="76">
        <v>11158</v>
      </c>
      <c r="C388" s="75" t="s">
        <v>1235</v>
      </c>
      <c r="D388" s="75" t="s">
        <v>94</v>
      </c>
      <c r="E388" s="75" t="s">
        <v>95</v>
      </c>
      <c r="F388" s="75" t="s">
        <v>96</v>
      </c>
      <c r="G388" s="75" t="s">
        <v>124</v>
      </c>
      <c r="H388" s="75" t="s">
        <v>125</v>
      </c>
      <c r="I388" s="75" t="s">
        <v>1161</v>
      </c>
      <c r="J388" s="75" t="s">
        <v>1236</v>
      </c>
      <c r="K388" s="75" t="s">
        <v>682</v>
      </c>
      <c r="L388" s="75">
        <v>5.03</v>
      </c>
      <c r="M388" s="77" t="s">
        <v>102</v>
      </c>
    </row>
    <row r="389" spans="2:13" ht="15.75" x14ac:dyDescent="0.2">
      <c r="B389" s="76">
        <v>11158</v>
      </c>
      <c r="C389" s="75" t="s">
        <v>1235</v>
      </c>
      <c r="D389" s="75" t="s">
        <v>94</v>
      </c>
      <c r="E389" s="75" t="s">
        <v>95</v>
      </c>
      <c r="F389" s="75" t="s">
        <v>103</v>
      </c>
      <c r="G389" s="75" t="s">
        <v>124</v>
      </c>
      <c r="H389" s="75" t="s">
        <v>125</v>
      </c>
      <c r="I389" s="75" t="s">
        <v>1237</v>
      </c>
      <c r="J389" s="75" t="s">
        <v>1238</v>
      </c>
      <c r="K389" s="75" t="s">
        <v>1239</v>
      </c>
      <c r="L389" s="75">
        <v>8.2100000000000009</v>
      </c>
      <c r="M389" s="77" t="s">
        <v>102</v>
      </c>
    </row>
    <row r="390" spans="2:13" ht="15.75" x14ac:dyDescent="0.2">
      <c r="B390" s="76">
        <v>11158</v>
      </c>
      <c r="C390" s="75" t="s">
        <v>1235</v>
      </c>
      <c r="D390" s="75" t="s">
        <v>94</v>
      </c>
      <c r="E390" s="75" t="s">
        <v>95</v>
      </c>
      <c r="F390" s="75" t="s">
        <v>107</v>
      </c>
      <c r="G390" s="75" t="s">
        <v>124</v>
      </c>
      <c r="H390" s="75" t="s">
        <v>125</v>
      </c>
      <c r="I390" s="75" t="s">
        <v>1240</v>
      </c>
      <c r="J390" s="75" t="s">
        <v>1236</v>
      </c>
      <c r="K390" s="75" t="s">
        <v>1241</v>
      </c>
      <c r="L390" s="75">
        <v>4.01</v>
      </c>
      <c r="M390" s="77" t="s">
        <v>102</v>
      </c>
    </row>
    <row r="391" spans="2:13" ht="15.75" x14ac:dyDescent="0.2">
      <c r="B391" s="76">
        <v>11158</v>
      </c>
      <c r="C391" s="75" t="s">
        <v>1235</v>
      </c>
      <c r="D391" s="75" t="s">
        <v>94</v>
      </c>
      <c r="E391" s="75" t="s">
        <v>95</v>
      </c>
      <c r="F391" s="75" t="s">
        <v>111</v>
      </c>
      <c r="G391" s="75" t="s">
        <v>124</v>
      </c>
      <c r="H391" s="75" t="s">
        <v>125</v>
      </c>
      <c r="I391" s="75" t="s">
        <v>1242</v>
      </c>
      <c r="J391" s="75" t="s">
        <v>444</v>
      </c>
      <c r="K391" s="75" t="s">
        <v>1243</v>
      </c>
      <c r="L391" s="75">
        <v>6.5</v>
      </c>
      <c r="M391" s="77" t="s">
        <v>102</v>
      </c>
    </row>
    <row r="392" spans="2:13" ht="15.75" x14ac:dyDescent="0.2">
      <c r="B392" s="76">
        <v>11158</v>
      </c>
      <c r="C392" s="75" t="s">
        <v>1235</v>
      </c>
      <c r="D392" s="75" t="s">
        <v>94</v>
      </c>
      <c r="E392" s="75" t="s">
        <v>95</v>
      </c>
      <c r="F392" s="75" t="s">
        <v>115</v>
      </c>
      <c r="G392" s="75" t="s">
        <v>124</v>
      </c>
      <c r="H392" s="75" t="s">
        <v>125</v>
      </c>
      <c r="I392" s="75" t="s">
        <v>1244</v>
      </c>
      <c r="J392" s="75" t="s">
        <v>444</v>
      </c>
      <c r="K392" s="75" t="s">
        <v>148</v>
      </c>
      <c r="L392" s="75">
        <v>8</v>
      </c>
      <c r="M392" s="77" t="s">
        <v>102</v>
      </c>
    </row>
    <row r="393" spans="2:13" ht="15.75" x14ac:dyDescent="0.2">
      <c r="B393" s="76">
        <v>11158</v>
      </c>
      <c r="C393" s="75" t="s">
        <v>1235</v>
      </c>
      <c r="D393" s="75" t="s">
        <v>94</v>
      </c>
      <c r="E393" s="75" t="s">
        <v>95</v>
      </c>
      <c r="F393" s="75" t="s">
        <v>119</v>
      </c>
      <c r="G393" s="75" t="s">
        <v>124</v>
      </c>
      <c r="H393" s="75" t="s">
        <v>125</v>
      </c>
      <c r="I393" s="75" t="s">
        <v>1245</v>
      </c>
      <c r="J393" s="75" t="s">
        <v>444</v>
      </c>
      <c r="K393" s="75" t="s">
        <v>1246</v>
      </c>
      <c r="L393" s="75">
        <v>8.1199999999999992</v>
      </c>
      <c r="M393" s="77" t="s">
        <v>102</v>
      </c>
    </row>
    <row r="394" spans="2:13" ht="15.75" x14ac:dyDescent="0.2">
      <c r="B394" s="76">
        <v>11159</v>
      </c>
      <c r="C394" s="75" t="s">
        <v>1247</v>
      </c>
      <c r="D394" s="75" t="s">
        <v>94</v>
      </c>
      <c r="E394" s="75" t="s">
        <v>95</v>
      </c>
      <c r="F394" s="75" t="s">
        <v>96</v>
      </c>
      <c r="G394" s="75" t="s">
        <v>124</v>
      </c>
      <c r="H394" s="75" t="s">
        <v>125</v>
      </c>
      <c r="I394" s="75" t="s">
        <v>1248</v>
      </c>
      <c r="J394" s="75" t="s">
        <v>515</v>
      </c>
      <c r="K394" s="75" t="s">
        <v>131</v>
      </c>
      <c r="L394" s="75">
        <v>8.0299999999999994</v>
      </c>
      <c r="M394" s="77" t="s">
        <v>102</v>
      </c>
    </row>
    <row r="395" spans="2:13" ht="15.75" x14ac:dyDescent="0.2">
      <c r="B395" s="76">
        <v>11159</v>
      </c>
      <c r="C395" s="75" t="s">
        <v>1247</v>
      </c>
      <c r="D395" s="75" t="s">
        <v>94</v>
      </c>
      <c r="E395" s="75" t="s">
        <v>95</v>
      </c>
      <c r="F395" s="75" t="s">
        <v>103</v>
      </c>
      <c r="G395" s="75" t="s">
        <v>124</v>
      </c>
      <c r="H395" s="75" t="s">
        <v>125</v>
      </c>
      <c r="I395" s="75" t="s">
        <v>1249</v>
      </c>
      <c r="J395" s="75" t="s">
        <v>1250</v>
      </c>
      <c r="K395" s="75" t="s">
        <v>1251</v>
      </c>
      <c r="L395" s="75">
        <v>5.52</v>
      </c>
      <c r="M395" s="77" t="s">
        <v>102</v>
      </c>
    </row>
    <row r="396" spans="2:13" ht="15.75" x14ac:dyDescent="0.2">
      <c r="B396" s="76">
        <v>11159</v>
      </c>
      <c r="C396" s="75" t="s">
        <v>1247</v>
      </c>
      <c r="D396" s="75" t="s">
        <v>94</v>
      </c>
      <c r="E396" s="75" t="s">
        <v>95</v>
      </c>
      <c r="F396" s="75" t="s">
        <v>132</v>
      </c>
      <c r="G396" s="75" t="s">
        <v>124</v>
      </c>
      <c r="H396" s="75" t="s">
        <v>125</v>
      </c>
      <c r="I396" s="75" t="s">
        <v>1252</v>
      </c>
      <c r="J396" s="75" t="s">
        <v>1253</v>
      </c>
      <c r="K396" s="75" t="s">
        <v>679</v>
      </c>
      <c r="L396" s="75">
        <v>6.05</v>
      </c>
      <c r="M396" s="77" t="s">
        <v>102</v>
      </c>
    </row>
    <row r="397" spans="2:13" ht="15.75" x14ac:dyDescent="0.2">
      <c r="B397" s="76">
        <v>11159</v>
      </c>
      <c r="C397" s="75" t="s">
        <v>1247</v>
      </c>
      <c r="D397" s="75" t="s">
        <v>94</v>
      </c>
      <c r="E397" s="75" t="s">
        <v>95</v>
      </c>
      <c r="F397" s="75" t="s">
        <v>111</v>
      </c>
      <c r="G397" s="75" t="s">
        <v>124</v>
      </c>
      <c r="H397" s="75" t="s">
        <v>125</v>
      </c>
      <c r="I397" s="75" t="s">
        <v>1254</v>
      </c>
      <c r="J397" s="75" t="s">
        <v>1255</v>
      </c>
      <c r="K397" s="75" t="s">
        <v>1256</v>
      </c>
      <c r="L397" s="75">
        <v>4.03</v>
      </c>
      <c r="M397" s="77" t="s">
        <v>102</v>
      </c>
    </row>
    <row r="398" spans="2:13" ht="15.75" x14ac:dyDescent="0.2">
      <c r="B398" s="76">
        <v>11159</v>
      </c>
      <c r="C398" s="75" t="s">
        <v>1247</v>
      </c>
      <c r="D398" s="75" t="s">
        <v>94</v>
      </c>
      <c r="E398" s="75" t="s">
        <v>95</v>
      </c>
      <c r="F398" s="75" t="s">
        <v>115</v>
      </c>
      <c r="G398" s="75" t="s">
        <v>124</v>
      </c>
      <c r="H398" s="75" t="s">
        <v>125</v>
      </c>
      <c r="I398" s="75" t="s">
        <v>1054</v>
      </c>
      <c r="J398" s="75" t="s">
        <v>1257</v>
      </c>
      <c r="K398" s="75" t="s">
        <v>449</v>
      </c>
      <c r="L398" s="75">
        <v>8.0500000000000007</v>
      </c>
      <c r="M398" s="77" t="s">
        <v>102</v>
      </c>
    </row>
    <row r="399" spans="2:13" ht="15.75" x14ac:dyDescent="0.2">
      <c r="B399" s="76">
        <v>11159</v>
      </c>
      <c r="C399" s="75" t="s">
        <v>1247</v>
      </c>
      <c r="D399" s="75" t="s">
        <v>94</v>
      </c>
      <c r="E399" s="75" t="s">
        <v>95</v>
      </c>
      <c r="F399" s="75" t="s">
        <v>119</v>
      </c>
      <c r="G399" s="75" t="s">
        <v>124</v>
      </c>
      <c r="H399" s="75" t="s">
        <v>125</v>
      </c>
      <c r="I399" s="75" t="s">
        <v>1258</v>
      </c>
      <c r="J399" s="75" t="s">
        <v>1259</v>
      </c>
      <c r="K399" s="75" t="s">
        <v>1260</v>
      </c>
      <c r="L399" s="75">
        <v>8.0299999999999994</v>
      </c>
      <c r="M399" s="77" t="s">
        <v>102</v>
      </c>
    </row>
    <row r="400" spans="2:13" ht="15.75" x14ac:dyDescent="0.2">
      <c r="B400" s="76">
        <v>11160</v>
      </c>
      <c r="C400" s="75" t="s">
        <v>1261</v>
      </c>
      <c r="D400" s="75" t="s">
        <v>94</v>
      </c>
      <c r="E400" s="75" t="s">
        <v>95</v>
      </c>
      <c r="F400" s="75" t="s">
        <v>96</v>
      </c>
      <c r="G400" s="75" t="s">
        <v>124</v>
      </c>
      <c r="H400" s="75" t="s">
        <v>125</v>
      </c>
      <c r="I400" s="75" t="s">
        <v>1262</v>
      </c>
      <c r="J400" s="75" t="s">
        <v>1263</v>
      </c>
      <c r="K400" s="75" t="s">
        <v>1264</v>
      </c>
      <c r="L400" s="75">
        <v>9.02</v>
      </c>
      <c r="M400" s="77" t="s">
        <v>102</v>
      </c>
    </row>
    <row r="401" spans="2:13" ht="15.75" x14ac:dyDescent="0.2">
      <c r="B401" s="76">
        <v>11160</v>
      </c>
      <c r="C401" s="75" t="s">
        <v>1261</v>
      </c>
      <c r="D401" s="75" t="s">
        <v>94</v>
      </c>
      <c r="E401" s="75" t="s">
        <v>95</v>
      </c>
      <c r="F401" s="75" t="s">
        <v>103</v>
      </c>
      <c r="G401" s="75" t="s">
        <v>124</v>
      </c>
      <c r="H401" s="75" t="s">
        <v>125</v>
      </c>
      <c r="I401" s="75" t="s">
        <v>1265</v>
      </c>
      <c r="J401" s="75" t="s">
        <v>274</v>
      </c>
      <c r="K401" s="75" t="s">
        <v>1266</v>
      </c>
      <c r="L401" s="75">
        <v>8.41</v>
      </c>
      <c r="M401" s="77" t="s">
        <v>102</v>
      </c>
    </row>
    <row r="402" spans="2:13" ht="15.75" x14ac:dyDescent="0.2">
      <c r="B402" s="76">
        <v>11160</v>
      </c>
      <c r="C402" s="75" t="s">
        <v>1261</v>
      </c>
      <c r="D402" s="75" t="s">
        <v>94</v>
      </c>
      <c r="E402" s="75" t="s">
        <v>95</v>
      </c>
      <c r="F402" s="75" t="s">
        <v>132</v>
      </c>
      <c r="G402" s="75" t="s">
        <v>124</v>
      </c>
      <c r="H402" s="75" t="s">
        <v>125</v>
      </c>
      <c r="I402" s="75" t="s">
        <v>1267</v>
      </c>
      <c r="J402" s="75" t="s">
        <v>1268</v>
      </c>
      <c r="K402" s="75" t="s">
        <v>1160</v>
      </c>
      <c r="L402" s="75">
        <v>7.55</v>
      </c>
      <c r="M402" s="77" t="s">
        <v>102</v>
      </c>
    </row>
    <row r="403" spans="2:13" ht="15.75" x14ac:dyDescent="0.2">
      <c r="B403" s="76">
        <v>11160</v>
      </c>
      <c r="C403" s="75" t="s">
        <v>1261</v>
      </c>
      <c r="D403" s="75" t="s">
        <v>94</v>
      </c>
      <c r="E403" s="75" t="s">
        <v>95</v>
      </c>
      <c r="F403" s="75" t="s">
        <v>111</v>
      </c>
      <c r="G403" s="75" t="s">
        <v>124</v>
      </c>
      <c r="H403" s="75" t="s">
        <v>125</v>
      </c>
      <c r="I403" s="75" t="s">
        <v>1269</v>
      </c>
      <c r="J403" s="75" t="s">
        <v>428</v>
      </c>
      <c r="K403" s="75" t="s">
        <v>1270</v>
      </c>
      <c r="L403" s="75">
        <v>6.52</v>
      </c>
      <c r="M403" s="77" t="s">
        <v>102</v>
      </c>
    </row>
    <row r="404" spans="2:13" ht="15.75" x14ac:dyDescent="0.2">
      <c r="B404" s="76">
        <v>11160</v>
      </c>
      <c r="C404" s="75" t="s">
        <v>1261</v>
      </c>
      <c r="D404" s="75" t="s">
        <v>94</v>
      </c>
      <c r="E404" s="75" t="s">
        <v>95</v>
      </c>
      <c r="F404" s="75" t="s">
        <v>119</v>
      </c>
      <c r="G404" s="75" t="s">
        <v>124</v>
      </c>
      <c r="H404" s="75" t="s">
        <v>125</v>
      </c>
      <c r="I404" s="75" t="s">
        <v>1271</v>
      </c>
      <c r="J404" s="75" t="s">
        <v>1272</v>
      </c>
      <c r="K404" s="75" t="s">
        <v>1273</v>
      </c>
      <c r="L404" s="75">
        <v>8.58</v>
      </c>
      <c r="M404" s="77" t="s">
        <v>102</v>
      </c>
    </row>
    <row r="405" spans="2:13" ht="15.75" x14ac:dyDescent="0.2">
      <c r="B405" s="76">
        <v>11208</v>
      </c>
      <c r="C405" s="75" t="s">
        <v>1274</v>
      </c>
      <c r="D405" s="75" t="s">
        <v>94</v>
      </c>
      <c r="E405" s="75" t="s">
        <v>95</v>
      </c>
      <c r="F405" s="75" t="s">
        <v>96</v>
      </c>
      <c r="G405" s="75" t="s">
        <v>124</v>
      </c>
      <c r="H405" s="75" t="s">
        <v>125</v>
      </c>
      <c r="I405" s="75" t="s">
        <v>1275</v>
      </c>
      <c r="J405" s="75" t="s">
        <v>1276</v>
      </c>
      <c r="K405" s="75" t="s">
        <v>1277</v>
      </c>
      <c r="L405" s="75">
        <v>7.26</v>
      </c>
      <c r="M405" s="77" t="s">
        <v>102</v>
      </c>
    </row>
    <row r="406" spans="2:13" ht="15.75" x14ac:dyDescent="0.2">
      <c r="B406" s="76">
        <v>11208</v>
      </c>
      <c r="C406" s="75" t="s">
        <v>1274</v>
      </c>
      <c r="D406" s="75" t="s">
        <v>94</v>
      </c>
      <c r="E406" s="75" t="s">
        <v>95</v>
      </c>
      <c r="F406" s="75" t="s">
        <v>103</v>
      </c>
      <c r="G406" s="75" t="s">
        <v>124</v>
      </c>
      <c r="H406" s="75" t="s">
        <v>125</v>
      </c>
      <c r="I406" s="75" t="s">
        <v>927</v>
      </c>
      <c r="J406" s="75" t="s">
        <v>1278</v>
      </c>
      <c r="K406" s="75" t="s">
        <v>1279</v>
      </c>
      <c r="L406" s="75">
        <v>8.24</v>
      </c>
      <c r="M406" s="77" t="s">
        <v>102</v>
      </c>
    </row>
    <row r="407" spans="2:13" ht="15.75" x14ac:dyDescent="0.2">
      <c r="B407" s="76">
        <v>11208</v>
      </c>
      <c r="C407" s="75" t="s">
        <v>1274</v>
      </c>
      <c r="D407" s="75" t="s">
        <v>94</v>
      </c>
      <c r="E407" s="75" t="s">
        <v>95</v>
      </c>
      <c r="F407" s="75" t="s">
        <v>107</v>
      </c>
      <c r="G407" s="75" t="s">
        <v>124</v>
      </c>
      <c r="H407" s="75" t="s">
        <v>125</v>
      </c>
      <c r="I407" s="75" t="s">
        <v>1280</v>
      </c>
      <c r="J407" s="75" t="s">
        <v>1281</v>
      </c>
      <c r="K407" s="75" t="s">
        <v>1282</v>
      </c>
      <c r="L407" s="75">
        <v>8.4</v>
      </c>
      <c r="M407" s="77" t="s">
        <v>102</v>
      </c>
    </row>
    <row r="408" spans="2:13" ht="15.75" x14ac:dyDescent="0.2">
      <c r="B408" s="76">
        <v>11208</v>
      </c>
      <c r="C408" s="75" t="s">
        <v>1274</v>
      </c>
      <c r="D408" s="75" t="s">
        <v>94</v>
      </c>
      <c r="E408" s="75" t="s">
        <v>95</v>
      </c>
      <c r="F408" s="75" t="s">
        <v>111</v>
      </c>
      <c r="G408" s="75" t="s">
        <v>124</v>
      </c>
      <c r="H408" s="75" t="s">
        <v>125</v>
      </c>
      <c r="I408" s="75" t="s">
        <v>1283</v>
      </c>
      <c r="J408" s="75" t="s">
        <v>619</v>
      </c>
      <c r="K408" s="75" t="s">
        <v>1284</v>
      </c>
      <c r="L408" s="75">
        <v>8.5500000000000007</v>
      </c>
      <c r="M408" s="77" t="s">
        <v>102</v>
      </c>
    </row>
    <row r="409" spans="2:13" ht="15.75" x14ac:dyDescent="0.2">
      <c r="B409" s="76">
        <v>11208</v>
      </c>
      <c r="C409" s="75" t="s">
        <v>1274</v>
      </c>
      <c r="D409" s="75" t="s">
        <v>94</v>
      </c>
      <c r="E409" s="75" t="s">
        <v>95</v>
      </c>
      <c r="F409" s="75" t="s">
        <v>119</v>
      </c>
      <c r="G409" s="75" t="s">
        <v>124</v>
      </c>
      <c r="H409" s="75" t="s">
        <v>125</v>
      </c>
      <c r="I409" s="75" t="s">
        <v>1285</v>
      </c>
      <c r="J409" s="75" t="s">
        <v>1286</v>
      </c>
      <c r="K409" s="75" t="s">
        <v>1287</v>
      </c>
      <c r="L409" s="75">
        <v>8.44</v>
      </c>
      <c r="M409" s="77" t="s">
        <v>102</v>
      </c>
    </row>
    <row r="410" spans="2:13" ht="15.75" x14ac:dyDescent="0.2">
      <c r="B410" s="76">
        <v>11209</v>
      </c>
      <c r="C410" s="75" t="s">
        <v>1288</v>
      </c>
      <c r="D410" s="75" t="s">
        <v>94</v>
      </c>
      <c r="E410" s="75" t="s">
        <v>95</v>
      </c>
      <c r="F410" s="75" t="s">
        <v>103</v>
      </c>
      <c r="G410" s="75" t="s">
        <v>124</v>
      </c>
      <c r="H410" s="75" t="s">
        <v>125</v>
      </c>
      <c r="I410" s="75" t="s">
        <v>1073</v>
      </c>
      <c r="J410" s="75" t="s">
        <v>1289</v>
      </c>
      <c r="K410" s="75" t="s">
        <v>1290</v>
      </c>
      <c r="L410" s="75">
        <v>8.11</v>
      </c>
      <c r="M410" s="77" t="s">
        <v>102</v>
      </c>
    </row>
    <row r="411" spans="2:13" ht="15.75" x14ac:dyDescent="0.2">
      <c r="B411" s="76">
        <v>11209</v>
      </c>
      <c r="C411" s="75" t="s">
        <v>1288</v>
      </c>
      <c r="D411" s="75" t="s">
        <v>94</v>
      </c>
      <c r="E411" s="75" t="s">
        <v>95</v>
      </c>
      <c r="F411" s="75" t="s">
        <v>107</v>
      </c>
      <c r="G411" s="75" t="s">
        <v>124</v>
      </c>
      <c r="H411" s="75" t="s">
        <v>125</v>
      </c>
      <c r="I411" s="75" t="s">
        <v>1291</v>
      </c>
      <c r="J411" s="75" t="s">
        <v>1292</v>
      </c>
      <c r="K411" s="75" t="s">
        <v>1293</v>
      </c>
      <c r="L411" s="75">
        <v>8.18</v>
      </c>
      <c r="M411" s="77" t="s">
        <v>102</v>
      </c>
    </row>
    <row r="412" spans="2:13" ht="15.75" x14ac:dyDescent="0.2">
      <c r="B412" s="76">
        <v>11209</v>
      </c>
      <c r="C412" s="75" t="s">
        <v>1288</v>
      </c>
      <c r="D412" s="75" t="s">
        <v>94</v>
      </c>
      <c r="E412" s="75" t="s">
        <v>95</v>
      </c>
      <c r="F412" s="75" t="s">
        <v>111</v>
      </c>
      <c r="G412" s="75" t="s">
        <v>124</v>
      </c>
      <c r="H412" s="75" t="s">
        <v>125</v>
      </c>
      <c r="I412" s="75" t="s">
        <v>1294</v>
      </c>
      <c r="J412" s="75" t="s">
        <v>1295</v>
      </c>
      <c r="K412" s="75" t="s">
        <v>1231</v>
      </c>
      <c r="L412" s="75">
        <v>8.1999999999999993</v>
      </c>
      <c r="M412" s="77" t="s">
        <v>102</v>
      </c>
    </row>
    <row r="413" spans="2:13" ht="15.75" x14ac:dyDescent="0.2">
      <c r="B413" s="76">
        <v>11209</v>
      </c>
      <c r="C413" s="75" t="s">
        <v>1288</v>
      </c>
      <c r="D413" s="75" t="s">
        <v>94</v>
      </c>
      <c r="E413" s="75" t="s">
        <v>95</v>
      </c>
      <c r="F413" s="75" t="s">
        <v>115</v>
      </c>
      <c r="G413" s="75" t="s">
        <v>124</v>
      </c>
      <c r="H413" s="75" t="s">
        <v>125</v>
      </c>
      <c r="I413" s="75" t="s">
        <v>1296</v>
      </c>
      <c r="J413" s="75" t="s">
        <v>1297</v>
      </c>
      <c r="K413" s="75" t="s">
        <v>885</v>
      </c>
      <c r="L413" s="75">
        <v>8.57</v>
      </c>
      <c r="M413" s="77" t="s">
        <v>102</v>
      </c>
    </row>
    <row r="414" spans="2:13" ht="15.75" x14ac:dyDescent="0.2">
      <c r="B414" s="76">
        <v>11210</v>
      </c>
      <c r="C414" s="75" t="s">
        <v>1298</v>
      </c>
      <c r="D414" s="75" t="s">
        <v>94</v>
      </c>
      <c r="E414" s="75" t="s">
        <v>95</v>
      </c>
      <c r="F414" s="75" t="s">
        <v>96</v>
      </c>
      <c r="G414" s="75" t="s">
        <v>124</v>
      </c>
      <c r="H414" s="75" t="s">
        <v>125</v>
      </c>
      <c r="I414" s="75" t="s">
        <v>1299</v>
      </c>
      <c r="J414" s="75" t="s">
        <v>1300</v>
      </c>
      <c r="K414" s="75" t="s">
        <v>1301</v>
      </c>
      <c r="L414" s="75">
        <v>9.2799999999999994</v>
      </c>
      <c r="M414" s="77" t="s">
        <v>102</v>
      </c>
    </row>
    <row r="415" spans="2:13" ht="15.75" x14ac:dyDescent="0.2">
      <c r="B415" s="76">
        <v>11210</v>
      </c>
      <c r="C415" s="75" t="s">
        <v>1298</v>
      </c>
      <c r="D415" s="75" t="s">
        <v>94</v>
      </c>
      <c r="E415" s="75" t="s">
        <v>95</v>
      </c>
      <c r="F415" s="75" t="s">
        <v>132</v>
      </c>
      <c r="G415" s="75" t="s">
        <v>124</v>
      </c>
      <c r="H415" s="75" t="s">
        <v>125</v>
      </c>
      <c r="I415" s="75" t="s">
        <v>1302</v>
      </c>
      <c r="J415" s="75" t="s">
        <v>1303</v>
      </c>
      <c r="K415" s="75" t="s">
        <v>1304</v>
      </c>
      <c r="L415" s="75">
        <v>8.4</v>
      </c>
      <c r="M415" s="77" t="s">
        <v>102</v>
      </c>
    </row>
    <row r="416" spans="2:13" ht="15.75" x14ac:dyDescent="0.2">
      <c r="B416" s="76">
        <v>11210</v>
      </c>
      <c r="C416" s="75" t="s">
        <v>1298</v>
      </c>
      <c r="D416" s="75" t="s">
        <v>94</v>
      </c>
      <c r="E416" s="75" t="s">
        <v>95</v>
      </c>
      <c r="F416" s="75" t="s">
        <v>107</v>
      </c>
      <c r="G416" s="75" t="s">
        <v>124</v>
      </c>
      <c r="H416" s="75" t="s">
        <v>125</v>
      </c>
      <c r="I416" s="75" t="s">
        <v>1305</v>
      </c>
      <c r="J416" s="75" t="s">
        <v>1306</v>
      </c>
      <c r="K416" s="75" t="s">
        <v>1307</v>
      </c>
      <c r="L416" s="75">
        <v>7.91</v>
      </c>
      <c r="M416" s="77" t="s">
        <v>102</v>
      </c>
    </row>
    <row r="417" spans="2:13" ht="15.75" x14ac:dyDescent="0.2">
      <c r="B417" s="76">
        <v>11210</v>
      </c>
      <c r="C417" s="75" t="s">
        <v>1298</v>
      </c>
      <c r="D417" s="75" t="s">
        <v>94</v>
      </c>
      <c r="E417" s="75" t="s">
        <v>95</v>
      </c>
      <c r="F417" s="75" t="s">
        <v>111</v>
      </c>
      <c r="G417" s="75" t="s">
        <v>124</v>
      </c>
      <c r="H417" s="75" t="s">
        <v>125</v>
      </c>
      <c r="I417" s="75" t="s">
        <v>1308</v>
      </c>
      <c r="J417" s="75" t="s">
        <v>1309</v>
      </c>
      <c r="K417" s="75" t="s">
        <v>1310</v>
      </c>
      <c r="L417" s="75">
        <v>7.66</v>
      </c>
      <c r="M417" s="77" t="s">
        <v>102</v>
      </c>
    </row>
    <row r="418" spans="2:13" ht="15.75" x14ac:dyDescent="0.2">
      <c r="B418" s="76">
        <v>11210</v>
      </c>
      <c r="C418" s="75" t="s">
        <v>1298</v>
      </c>
      <c r="D418" s="75" t="s">
        <v>94</v>
      </c>
      <c r="E418" s="75" t="s">
        <v>95</v>
      </c>
      <c r="F418" s="75" t="s">
        <v>119</v>
      </c>
      <c r="G418" s="75" t="s">
        <v>124</v>
      </c>
      <c r="H418" s="75" t="s">
        <v>125</v>
      </c>
      <c r="I418" s="75" t="s">
        <v>1311</v>
      </c>
      <c r="J418" s="75" t="s">
        <v>1312</v>
      </c>
      <c r="K418" s="75" t="s">
        <v>1313</v>
      </c>
      <c r="L418" s="75">
        <v>9.7200000000000006</v>
      </c>
      <c r="M418" s="77" t="s">
        <v>102</v>
      </c>
    </row>
    <row r="419" spans="2:13" ht="15.75" x14ac:dyDescent="0.2">
      <c r="B419" s="76">
        <v>11211</v>
      </c>
      <c r="C419" s="75" t="s">
        <v>1314</v>
      </c>
      <c r="D419" s="75" t="s">
        <v>94</v>
      </c>
      <c r="E419" s="75" t="s">
        <v>95</v>
      </c>
      <c r="F419" s="75" t="s">
        <v>103</v>
      </c>
      <c r="G419" s="75" t="s">
        <v>124</v>
      </c>
      <c r="H419" s="75" t="s">
        <v>125</v>
      </c>
      <c r="I419" s="75" t="s">
        <v>572</v>
      </c>
      <c r="J419" s="75" t="s">
        <v>527</v>
      </c>
      <c r="K419" s="75" t="s">
        <v>1315</v>
      </c>
      <c r="L419" s="75">
        <v>9</v>
      </c>
      <c r="M419" s="77" t="s">
        <v>102</v>
      </c>
    </row>
    <row r="420" spans="2:13" ht="15.75" x14ac:dyDescent="0.2">
      <c r="B420" s="76">
        <v>11211</v>
      </c>
      <c r="C420" s="75" t="s">
        <v>1314</v>
      </c>
      <c r="D420" s="75" t="s">
        <v>94</v>
      </c>
      <c r="E420" s="75" t="s">
        <v>95</v>
      </c>
      <c r="F420" s="75" t="s">
        <v>132</v>
      </c>
      <c r="G420" s="75" t="s">
        <v>124</v>
      </c>
      <c r="H420" s="75" t="s">
        <v>125</v>
      </c>
      <c r="I420" s="75" t="s">
        <v>1316</v>
      </c>
      <c r="J420" s="75" t="s">
        <v>1317</v>
      </c>
      <c r="K420" s="75" t="s">
        <v>1318</v>
      </c>
      <c r="L420" s="75">
        <v>8.4600000000000009</v>
      </c>
      <c r="M420" s="77" t="s">
        <v>102</v>
      </c>
    </row>
    <row r="421" spans="2:13" ht="15.75" x14ac:dyDescent="0.2">
      <c r="B421" s="76">
        <v>11211</v>
      </c>
      <c r="C421" s="75" t="s">
        <v>1314</v>
      </c>
      <c r="D421" s="75" t="s">
        <v>94</v>
      </c>
      <c r="E421" s="75" t="s">
        <v>95</v>
      </c>
      <c r="F421" s="75" t="s">
        <v>115</v>
      </c>
      <c r="G421" s="75" t="s">
        <v>124</v>
      </c>
      <c r="H421" s="75" t="s">
        <v>125</v>
      </c>
      <c r="I421" s="75" t="s">
        <v>1319</v>
      </c>
      <c r="J421" s="75" t="s">
        <v>1320</v>
      </c>
      <c r="K421" s="75" t="s">
        <v>1321</v>
      </c>
      <c r="L421" s="75">
        <v>9.1199999999999992</v>
      </c>
      <c r="M421" s="77" t="s">
        <v>102</v>
      </c>
    </row>
    <row r="422" spans="2:13" ht="15.75" x14ac:dyDescent="0.2">
      <c r="B422" s="76">
        <v>11211</v>
      </c>
      <c r="C422" s="75" t="s">
        <v>1314</v>
      </c>
      <c r="D422" s="75" t="s">
        <v>94</v>
      </c>
      <c r="E422" s="75" t="s">
        <v>95</v>
      </c>
      <c r="F422" s="75" t="s">
        <v>119</v>
      </c>
      <c r="G422" s="75" t="s">
        <v>124</v>
      </c>
      <c r="H422" s="75" t="s">
        <v>125</v>
      </c>
      <c r="I422" s="75" t="s">
        <v>488</v>
      </c>
      <c r="J422" s="75" t="s">
        <v>527</v>
      </c>
      <c r="K422" s="75" t="s">
        <v>1322</v>
      </c>
      <c r="L422" s="75">
        <v>8</v>
      </c>
      <c r="M422" s="77" t="s">
        <v>102</v>
      </c>
    </row>
    <row r="423" spans="2:13" ht="15.75" x14ac:dyDescent="0.2">
      <c r="B423" s="76">
        <v>11244</v>
      </c>
      <c r="C423" s="75" t="s">
        <v>1323</v>
      </c>
      <c r="D423" s="75" t="s">
        <v>94</v>
      </c>
      <c r="E423" s="75" t="s">
        <v>95</v>
      </c>
      <c r="F423" s="75" t="s">
        <v>96</v>
      </c>
      <c r="G423" s="75" t="s">
        <v>124</v>
      </c>
      <c r="H423" s="75" t="s">
        <v>125</v>
      </c>
      <c r="I423" s="75" t="s">
        <v>1324</v>
      </c>
      <c r="J423" s="75" t="s">
        <v>1325</v>
      </c>
      <c r="K423" s="75" t="s">
        <v>1326</v>
      </c>
      <c r="L423" s="75">
        <v>7.71</v>
      </c>
      <c r="M423" s="77" t="s">
        <v>102</v>
      </c>
    </row>
    <row r="424" spans="2:13" ht="15.75" x14ac:dyDescent="0.2">
      <c r="B424" s="76">
        <v>11244</v>
      </c>
      <c r="C424" s="75" t="s">
        <v>1323</v>
      </c>
      <c r="D424" s="75" t="s">
        <v>94</v>
      </c>
      <c r="E424" s="75" t="s">
        <v>95</v>
      </c>
      <c r="F424" s="75" t="s">
        <v>107</v>
      </c>
      <c r="G424" s="75" t="s">
        <v>124</v>
      </c>
      <c r="H424" s="75" t="s">
        <v>125</v>
      </c>
      <c r="I424" s="75" t="s">
        <v>1327</v>
      </c>
      <c r="J424" s="75" t="s">
        <v>1328</v>
      </c>
      <c r="K424" s="75" t="s">
        <v>1329</v>
      </c>
      <c r="L424" s="75">
        <v>8.65</v>
      </c>
      <c r="M424" s="77" t="s">
        <v>102</v>
      </c>
    </row>
    <row r="425" spans="2:13" ht="15.75" x14ac:dyDescent="0.2">
      <c r="B425" s="76">
        <v>11244</v>
      </c>
      <c r="C425" s="75" t="s">
        <v>1323</v>
      </c>
      <c r="D425" s="75" t="s">
        <v>94</v>
      </c>
      <c r="E425" s="75" t="s">
        <v>95</v>
      </c>
      <c r="F425" s="75" t="s">
        <v>111</v>
      </c>
      <c r="G425" s="75" t="s">
        <v>124</v>
      </c>
      <c r="H425" s="75" t="s">
        <v>125</v>
      </c>
      <c r="I425" s="75" t="s">
        <v>1113</v>
      </c>
      <c r="J425" s="75" t="s">
        <v>444</v>
      </c>
      <c r="K425" s="75" t="s">
        <v>148</v>
      </c>
      <c r="L425" s="75">
        <v>8</v>
      </c>
      <c r="M425" s="77" t="s">
        <v>102</v>
      </c>
    </row>
    <row r="426" spans="2:13" ht="15.75" x14ac:dyDescent="0.2">
      <c r="B426" s="76">
        <v>11244</v>
      </c>
      <c r="C426" s="75" t="s">
        <v>1323</v>
      </c>
      <c r="D426" s="75" t="s">
        <v>94</v>
      </c>
      <c r="E426" s="75" t="s">
        <v>95</v>
      </c>
      <c r="F426" s="75" t="s">
        <v>119</v>
      </c>
      <c r="G426" s="75" t="s">
        <v>124</v>
      </c>
      <c r="H426" s="75" t="s">
        <v>125</v>
      </c>
      <c r="I426" s="75" t="s">
        <v>1330</v>
      </c>
      <c r="J426" s="75" t="s">
        <v>1331</v>
      </c>
      <c r="K426" s="75" t="s">
        <v>1231</v>
      </c>
      <c r="L426" s="75">
        <v>8.1999999999999993</v>
      </c>
      <c r="M426" s="77" t="s">
        <v>102</v>
      </c>
    </row>
    <row r="427" spans="2:13" ht="15.75" x14ac:dyDescent="0.2">
      <c r="B427" s="76">
        <v>11245</v>
      </c>
      <c r="C427" s="75" t="s">
        <v>1332</v>
      </c>
      <c r="D427" s="75" t="s">
        <v>94</v>
      </c>
      <c r="E427" s="75" t="s">
        <v>95</v>
      </c>
      <c r="F427" s="75" t="s">
        <v>96</v>
      </c>
      <c r="G427" s="75" t="s">
        <v>124</v>
      </c>
      <c r="H427" s="75" t="s">
        <v>125</v>
      </c>
      <c r="I427" s="75" t="s">
        <v>1333</v>
      </c>
      <c r="J427" s="75" t="s">
        <v>1334</v>
      </c>
      <c r="K427" s="75" t="s">
        <v>1335</v>
      </c>
      <c r="L427" s="75">
        <v>5.74</v>
      </c>
      <c r="M427" s="77" t="s">
        <v>102</v>
      </c>
    </row>
    <row r="428" spans="2:13" ht="15.75" x14ac:dyDescent="0.2">
      <c r="B428" s="76">
        <v>11245</v>
      </c>
      <c r="C428" s="75" t="s">
        <v>1332</v>
      </c>
      <c r="D428" s="75" t="s">
        <v>94</v>
      </c>
      <c r="E428" s="75" t="s">
        <v>95</v>
      </c>
      <c r="F428" s="75" t="s">
        <v>103</v>
      </c>
      <c r="G428" s="75" t="s">
        <v>124</v>
      </c>
      <c r="H428" s="75" t="s">
        <v>125</v>
      </c>
      <c r="I428" s="75" t="s">
        <v>158</v>
      </c>
      <c r="J428" s="75" t="s">
        <v>1336</v>
      </c>
      <c r="K428" s="75" t="s">
        <v>1337</v>
      </c>
      <c r="L428" s="75">
        <v>7.41</v>
      </c>
      <c r="M428" s="77" t="s">
        <v>102</v>
      </c>
    </row>
    <row r="429" spans="2:13" ht="15.75" x14ac:dyDescent="0.2">
      <c r="B429" s="76">
        <v>11245</v>
      </c>
      <c r="C429" s="75" t="s">
        <v>1332</v>
      </c>
      <c r="D429" s="75" t="s">
        <v>94</v>
      </c>
      <c r="E429" s="75" t="s">
        <v>95</v>
      </c>
      <c r="F429" s="75" t="s">
        <v>132</v>
      </c>
      <c r="G429" s="75" t="s">
        <v>124</v>
      </c>
      <c r="H429" s="75" t="s">
        <v>125</v>
      </c>
      <c r="I429" s="75" t="s">
        <v>1338</v>
      </c>
      <c r="J429" s="75" t="s">
        <v>1339</v>
      </c>
      <c r="K429" s="75" t="s">
        <v>1340</v>
      </c>
      <c r="L429" s="75">
        <v>8.4600000000000009</v>
      </c>
      <c r="M429" s="77" t="s">
        <v>102</v>
      </c>
    </row>
    <row r="430" spans="2:13" ht="15.75" x14ac:dyDescent="0.2">
      <c r="B430" s="76">
        <v>11245</v>
      </c>
      <c r="C430" s="75" t="s">
        <v>1332</v>
      </c>
      <c r="D430" s="75" t="s">
        <v>94</v>
      </c>
      <c r="E430" s="75" t="s">
        <v>95</v>
      </c>
      <c r="F430" s="75" t="s">
        <v>107</v>
      </c>
      <c r="G430" s="75" t="s">
        <v>124</v>
      </c>
      <c r="H430" s="75" t="s">
        <v>125</v>
      </c>
      <c r="I430" s="75" t="s">
        <v>1341</v>
      </c>
      <c r="J430" s="75" t="s">
        <v>1342</v>
      </c>
      <c r="K430" s="75" t="s">
        <v>1343</v>
      </c>
      <c r="L430" s="75">
        <v>7.45</v>
      </c>
      <c r="M430" s="77" t="s">
        <v>102</v>
      </c>
    </row>
    <row r="431" spans="2:13" ht="15.75" x14ac:dyDescent="0.2">
      <c r="B431" s="76">
        <v>11245</v>
      </c>
      <c r="C431" s="75" t="s">
        <v>1332</v>
      </c>
      <c r="D431" s="75" t="s">
        <v>94</v>
      </c>
      <c r="E431" s="75" t="s">
        <v>95</v>
      </c>
      <c r="F431" s="75" t="s">
        <v>111</v>
      </c>
      <c r="G431" s="75" t="s">
        <v>124</v>
      </c>
      <c r="H431" s="75" t="s">
        <v>125</v>
      </c>
      <c r="I431" s="75" t="s">
        <v>1344</v>
      </c>
      <c r="J431" s="75" t="s">
        <v>1345</v>
      </c>
      <c r="K431" s="75" t="s">
        <v>861</v>
      </c>
      <c r="L431" s="75">
        <v>7.8</v>
      </c>
      <c r="M431" s="77" t="s">
        <v>102</v>
      </c>
    </row>
    <row r="432" spans="2:13" ht="15.75" x14ac:dyDescent="0.2">
      <c r="B432" s="76">
        <v>11245</v>
      </c>
      <c r="C432" s="75" t="s">
        <v>1332</v>
      </c>
      <c r="D432" s="75" t="s">
        <v>94</v>
      </c>
      <c r="E432" s="75" t="s">
        <v>95</v>
      </c>
      <c r="F432" s="75" t="s">
        <v>119</v>
      </c>
      <c r="G432" s="75" t="s">
        <v>124</v>
      </c>
      <c r="H432" s="75" t="s">
        <v>125</v>
      </c>
      <c r="I432" s="75" t="s">
        <v>1346</v>
      </c>
      <c r="J432" s="75" t="s">
        <v>1347</v>
      </c>
      <c r="K432" s="75" t="s">
        <v>1348</v>
      </c>
      <c r="L432" s="75">
        <v>5.93</v>
      </c>
      <c r="M432" s="77" t="s">
        <v>102</v>
      </c>
    </row>
    <row r="433" spans="2:13" ht="15.75" x14ac:dyDescent="0.2">
      <c r="B433" s="76">
        <v>11259</v>
      </c>
      <c r="C433" s="75" t="s">
        <v>1349</v>
      </c>
      <c r="D433" s="75" t="s">
        <v>94</v>
      </c>
      <c r="E433" s="75" t="s">
        <v>95</v>
      </c>
      <c r="F433" s="75" t="s">
        <v>96</v>
      </c>
      <c r="G433" s="75" t="s">
        <v>124</v>
      </c>
      <c r="H433" s="75" t="s">
        <v>125</v>
      </c>
      <c r="I433" s="75" t="s">
        <v>1350</v>
      </c>
      <c r="J433" s="75" t="s">
        <v>444</v>
      </c>
      <c r="K433" s="75" t="s">
        <v>1351</v>
      </c>
      <c r="L433" s="75">
        <v>9.49</v>
      </c>
      <c r="M433" s="77" t="s">
        <v>102</v>
      </c>
    </row>
    <row r="434" spans="2:13" ht="15.75" x14ac:dyDescent="0.2">
      <c r="B434" s="76">
        <v>11259</v>
      </c>
      <c r="C434" s="75" t="s">
        <v>1349</v>
      </c>
      <c r="D434" s="75" t="s">
        <v>94</v>
      </c>
      <c r="E434" s="75" t="s">
        <v>95</v>
      </c>
      <c r="F434" s="75" t="s">
        <v>103</v>
      </c>
      <c r="G434" s="75" t="s">
        <v>124</v>
      </c>
      <c r="H434" s="75" t="s">
        <v>125</v>
      </c>
      <c r="I434" s="75" t="s">
        <v>1352</v>
      </c>
      <c r="J434" s="75" t="s">
        <v>1353</v>
      </c>
      <c r="K434" s="75" t="s">
        <v>1354</v>
      </c>
      <c r="L434" s="75">
        <v>8.14</v>
      </c>
      <c r="M434" s="77" t="s">
        <v>102</v>
      </c>
    </row>
    <row r="435" spans="2:13" ht="15.75" x14ac:dyDescent="0.2">
      <c r="B435" s="76">
        <v>11259</v>
      </c>
      <c r="C435" s="75" t="s">
        <v>1349</v>
      </c>
      <c r="D435" s="75" t="s">
        <v>94</v>
      </c>
      <c r="E435" s="75" t="s">
        <v>95</v>
      </c>
      <c r="F435" s="75" t="s">
        <v>132</v>
      </c>
      <c r="G435" s="75" t="s">
        <v>124</v>
      </c>
      <c r="H435" s="75" t="s">
        <v>125</v>
      </c>
      <c r="I435" s="75" t="s">
        <v>1355</v>
      </c>
      <c r="J435" s="75" t="s">
        <v>444</v>
      </c>
      <c r="K435" s="75" t="s">
        <v>1356</v>
      </c>
      <c r="L435" s="75">
        <v>9.25</v>
      </c>
      <c r="M435" s="77" t="s">
        <v>102</v>
      </c>
    </row>
    <row r="436" spans="2:13" ht="15.75" x14ac:dyDescent="0.2">
      <c r="B436" s="76">
        <v>11259</v>
      </c>
      <c r="C436" s="75" t="s">
        <v>1349</v>
      </c>
      <c r="D436" s="75" t="s">
        <v>94</v>
      </c>
      <c r="E436" s="75" t="s">
        <v>95</v>
      </c>
      <c r="F436" s="75" t="s">
        <v>115</v>
      </c>
      <c r="G436" s="75" t="s">
        <v>124</v>
      </c>
      <c r="H436" s="75" t="s">
        <v>125</v>
      </c>
      <c r="I436" s="75" t="s">
        <v>401</v>
      </c>
      <c r="J436" s="75" t="s">
        <v>1357</v>
      </c>
      <c r="K436" s="75" t="s">
        <v>1358</v>
      </c>
      <c r="L436" s="75">
        <v>7.98</v>
      </c>
      <c r="M436" s="77" t="s">
        <v>102</v>
      </c>
    </row>
    <row r="437" spans="2:13" ht="15.75" x14ac:dyDescent="0.2">
      <c r="B437" s="76">
        <v>11259</v>
      </c>
      <c r="C437" s="75" t="s">
        <v>1349</v>
      </c>
      <c r="D437" s="75" t="s">
        <v>94</v>
      </c>
      <c r="E437" s="75" t="s">
        <v>95</v>
      </c>
      <c r="F437" s="75" t="s">
        <v>119</v>
      </c>
      <c r="G437" s="75" t="s">
        <v>124</v>
      </c>
      <c r="H437" s="75" t="s">
        <v>125</v>
      </c>
      <c r="I437" s="75" t="s">
        <v>1113</v>
      </c>
      <c r="J437" s="75" t="s">
        <v>1359</v>
      </c>
      <c r="K437" s="75" t="s">
        <v>1360</v>
      </c>
      <c r="L437" s="75">
        <v>9.17</v>
      </c>
      <c r="M437" s="77" t="s">
        <v>102</v>
      </c>
    </row>
    <row r="438" spans="2:13" ht="15.75" x14ac:dyDescent="0.2">
      <c r="B438" s="76">
        <v>11260</v>
      </c>
      <c r="C438" s="75" t="s">
        <v>1361</v>
      </c>
      <c r="D438" s="75" t="s">
        <v>94</v>
      </c>
      <c r="E438" s="75" t="s">
        <v>95</v>
      </c>
      <c r="F438" s="75" t="s">
        <v>96</v>
      </c>
      <c r="G438" s="75" t="s">
        <v>124</v>
      </c>
      <c r="H438" s="75" t="s">
        <v>125</v>
      </c>
      <c r="I438" s="75" t="s">
        <v>1362</v>
      </c>
      <c r="J438" s="75" t="s">
        <v>1197</v>
      </c>
      <c r="K438" s="75" t="s">
        <v>1363</v>
      </c>
      <c r="L438" s="75">
        <v>7.51</v>
      </c>
      <c r="M438" s="77" t="s">
        <v>102</v>
      </c>
    </row>
    <row r="439" spans="2:13" ht="15.75" x14ac:dyDescent="0.2">
      <c r="B439" s="76">
        <v>11260</v>
      </c>
      <c r="C439" s="75" t="s">
        <v>1361</v>
      </c>
      <c r="D439" s="75" t="s">
        <v>94</v>
      </c>
      <c r="E439" s="75" t="s">
        <v>95</v>
      </c>
      <c r="F439" s="75" t="s">
        <v>132</v>
      </c>
      <c r="G439" s="75" t="s">
        <v>124</v>
      </c>
      <c r="H439" s="75" t="s">
        <v>125</v>
      </c>
      <c r="I439" s="75" t="s">
        <v>1242</v>
      </c>
      <c r="J439" s="75" t="s">
        <v>1075</v>
      </c>
      <c r="K439" s="75" t="s">
        <v>1364</v>
      </c>
      <c r="L439" s="75">
        <v>8.5</v>
      </c>
      <c r="M439" s="77" t="s">
        <v>102</v>
      </c>
    </row>
    <row r="440" spans="2:13" ht="15.75" x14ac:dyDescent="0.2">
      <c r="B440" s="76">
        <v>11260</v>
      </c>
      <c r="C440" s="75" t="s">
        <v>1361</v>
      </c>
      <c r="D440" s="75" t="s">
        <v>94</v>
      </c>
      <c r="E440" s="75" t="s">
        <v>95</v>
      </c>
      <c r="F440" s="75" t="s">
        <v>107</v>
      </c>
      <c r="G440" s="75" t="s">
        <v>124</v>
      </c>
      <c r="H440" s="75" t="s">
        <v>125</v>
      </c>
      <c r="I440" s="75" t="s">
        <v>993</v>
      </c>
      <c r="J440" s="75" t="s">
        <v>1075</v>
      </c>
      <c r="K440" s="75" t="s">
        <v>392</v>
      </c>
      <c r="L440" s="75">
        <v>7.75</v>
      </c>
      <c r="M440" s="77" t="s">
        <v>102</v>
      </c>
    </row>
    <row r="441" spans="2:13" ht="15.75" x14ac:dyDescent="0.2">
      <c r="B441" s="76">
        <v>11260</v>
      </c>
      <c r="C441" s="75" t="s">
        <v>1361</v>
      </c>
      <c r="D441" s="75" t="s">
        <v>94</v>
      </c>
      <c r="E441" s="75" t="s">
        <v>95</v>
      </c>
      <c r="F441" s="75" t="s">
        <v>115</v>
      </c>
      <c r="G441" s="75" t="s">
        <v>124</v>
      </c>
      <c r="H441" s="75" t="s">
        <v>125</v>
      </c>
      <c r="I441" s="75" t="s">
        <v>1365</v>
      </c>
      <c r="J441" s="75" t="s">
        <v>563</v>
      </c>
      <c r="K441" s="75" t="s">
        <v>1366</v>
      </c>
      <c r="L441" s="75">
        <v>9.52</v>
      </c>
      <c r="M441" s="77" t="s">
        <v>102</v>
      </c>
    </row>
    <row r="442" spans="2:13" ht="15.75" x14ac:dyDescent="0.2">
      <c r="B442" s="76">
        <v>11260</v>
      </c>
      <c r="C442" s="75" t="s">
        <v>1361</v>
      </c>
      <c r="D442" s="75" t="s">
        <v>94</v>
      </c>
      <c r="E442" s="75" t="s">
        <v>95</v>
      </c>
      <c r="F442" s="75" t="s">
        <v>119</v>
      </c>
      <c r="G442" s="75" t="s">
        <v>124</v>
      </c>
      <c r="H442" s="75" t="s">
        <v>125</v>
      </c>
      <c r="I442" s="75" t="s">
        <v>1113</v>
      </c>
      <c r="J442" s="75" t="s">
        <v>563</v>
      </c>
      <c r="K442" s="75" t="s">
        <v>1367</v>
      </c>
      <c r="L442" s="75">
        <v>9.02</v>
      </c>
      <c r="M442" s="77" t="s">
        <v>102</v>
      </c>
    </row>
    <row r="443" spans="2:13" ht="15.75" x14ac:dyDescent="0.2">
      <c r="B443" s="76">
        <v>11261</v>
      </c>
      <c r="C443" s="75" t="s">
        <v>1368</v>
      </c>
      <c r="D443" s="75" t="s">
        <v>94</v>
      </c>
      <c r="E443" s="75" t="s">
        <v>95</v>
      </c>
      <c r="F443" s="75" t="s">
        <v>103</v>
      </c>
      <c r="G443" s="75" t="s">
        <v>124</v>
      </c>
      <c r="H443" s="75" t="s">
        <v>125</v>
      </c>
      <c r="I443" s="75" t="s">
        <v>488</v>
      </c>
      <c r="J443" s="75" t="s">
        <v>527</v>
      </c>
      <c r="K443" s="75" t="s">
        <v>1322</v>
      </c>
      <c r="L443" s="75">
        <v>8</v>
      </c>
      <c r="M443" s="77" t="s">
        <v>102</v>
      </c>
    </row>
    <row r="444" spans="2:13" ht="15.75" x14ac:dyDescent="0.2">
      <c r="B444" s="76">
        <v>11261</v>
      </c>
      <c r="C444" s="75" t="s">
        <v>1368</v>
      </c>
      <c r="D444" s="75" t="s">
        <v>94</v>
      </c>
      <c r="E444" s="75" t="s">
        <v>95</v>
      </c>
      <c r="F444" s="75" t="s">
        <v>132</v>
      </c>
      <c r="G444" s="75" t="s">
        <v>124</v>
      </c>
      <c r="H444" s="75" t="s">
        <v>125</v>
      </c>
      <c r="I444" s="75" t="s">
        <v>1369</v>
      </c>
      <c r="J444" s="75" t="s">
        <v>1206</v>
      </c>
      <c r="K444" s="75" t="s">
        <v>1370</v>
      </c>
      <c r="L444" s="75">
        <v>8.5</v>
      </c>
      <c r="M444" s="77" t="s">
        <v>102</v>
      </c>
    </row>
    <row r="445" spans="2:13" ht="15.75" x14ac:dyDescent="0.2">
      <c r="B445" s="76">
        <v>11261</v>
      </c>
      <c r="C445" s="75" t="s">
        <v>1368</v>
      </c>
      <c r="D445" s="75" t="s">
        <v>94</v>
      </c>
      <c r="E445" s="75" t="s">
        <v>95</v>
      </c>
      <c r="F445" s="75" t="s">
        <v>107</v>
      </c>
      <c r="G445" s="75" t="s">
        <v>124</v>
      </c>
      <c r="H445" s="75" t="s">
        <v>125</v>
      </c>
      <c r="I445" s="75" t="s">
        <v>1371</v>
      </c>
      <c r="J445" s="75" t="s">
        <v>1372</v>
      </c>
      <c r="K445" s="75" t="s">
        <v>1373</v>
      </c>
      <c r="L445" s="75">
        <v>7.67</v>
      </c>
      <c r="M445" s="77" t="s">
        <v>102</v>
      </c>
    </row>
    <row r="446" spans="2:13" ht="15.75" x14ac:dyDescent="0.2">
      <c r="B446" s="76">
        <v>11261</v>
      </c>
      <c r="C446" s="75" t="s">
        <v>1368</v>
      </c>
      <c r="D446" s="75" t="s">
        <v>94</v>
      </c>
      <c r="E446" s="75" t="s">
        <v>95</v>
      </c>
      <c r="F446" s="75" t="s">
        <v>119</v>
      </c>
      <c r="G446" s="75" t="s">
        <v>124</v>
      </c>
      <c r="H446" s="75" t="s">
        <v>125</v>
      </c>
      <c r="I446" s="75" t="s">
        <v>1374</v>
      </c>
      <c r="J446" s="75" t="s">
        <v>1375</v>
      </c>
      <c r="K446" s="75" t="s">
        <v>1376</v>
      </c>
      <c r="L446" s="75">
        <v>8.6300000000000008</v>
      </c>
      <c r="M446" s="77" t="s">
        <v>102</v>
      </c>
    </row>
    <row r="447" spans="2:13" ht="15.75" x14ac:dyDescent="0.2">
      <c r="B447" s="76">
        <v>11262</v>
      </c>
      <c r="C447" s="75" t="s">
        <v>1377</v>
      </c>
      <c r="D447" s="75" t="s">
        <v>94</v>
      </c>
      <c r="E447" s="75" t="s">
        <v>95</v>
      </c>
      <c r="F447" s="75" t="s">
        <v>132</v>
      </c>
      <c r="G447" s="75" t="s">
        <v>124</v>
      </c>
      <c r="H447" s="75" t="s">
        <v>125</v>
      </c>
      <c r="I447" s="75" t="s">
        <v>1355</v>
      </c>
      <c r="J447" s="75" t="s">
        <v>444</v>
      </c>
      <c r="K447" s="75" t="s">
        <v>1356</v>
      </c>
      <c r="L447" s="75">
        <v>9.25</v>
      </c>
      <c r="M447" s="77" t="s">
        <v>102</v>
      </c>
    </row>
    <row r="448" spans="2:13" ht="15.75" x14ac:dyDescent="0.2">
      <c r="B448" s="76">
        <v>11262</v>
      </c>
      <c r="C448" s="75" t="s">
        <v>1377</v>
      </c>
      <c r="D448" s="75" t="s">
        <v>94</v>
      </c>
      <c r="E448" s="75" t="s">
        <v>95</v>
      </c>
      <c r="F448" s="75" t="s">
        <v>111</v>
      </c>
      <c r="G448" s="75" t="s">
        <v>124</v>
      </c>
      <c r="H448" s="75" t="s">
        <v>125</v>
      </c>
      <c r="I448" s="75" t="s">
        <v>1378</v>
      </c>
      <c r="J448" s="75" t="s">
        <v>809</v>
      </c>
      <c r="K448" s="75" t="s">
        <v>1379</v>
      </c>
      <c r="L448" s="75">
        <v>6.48</v>
      </c>
      <c r="M448" s="77" t="s">
        <v>102</v>
      </c>
    </row>
    <row r="449" spans="2:13" ht="15.75" x14ac:dyDescent="0.2">
      <c r="B449" s="76">
        <v>11262</v>
      </c>
      <c r="C449" s="75" t="s">
        <v>1377</v>
      </c>
      <c r="D449" s="75" t="s">
        <v>94</v>
      </c>
      <c r="E449" s="75" t="s">
        <v>95</v>
      </c>
      <c r="F449" s="75" t="s">
        <v>115</v>
      </c>
      <c r="G449" s="75" t="s">
        <v>124</v>
      </c>
      <c r="H449" s="75" t="s">
        <v>125</v>
      </c>
      <c r="I449" s="75" t="s">
        <v>1113</v>
      </c>
      <c r="J449" s="75" t="s">
        <v>1357</v>
      </c>
      <c r="K449" s="75" t="s">
        <v>850</v>
      </c>
      <c r="L449" s="75">
        <v>8.98</v>
      </c>
      <c r="M449" s="77" t="s">
        <v>102</v>
      </c>
    </row>
    <row r="450" spans="2:13" ht="15.75" x14ac:dyDescent="0.2">
      <c r="B450" s="76">
        <v>11262</v>
      </c>
      <c r="C450" s="75" t="s">
        <v>1377</v>
      </c>
      <c r="D450" s="75" t="s">
        <v>94</v>
      </c>
      <c r="E450" s="75" t="s">
        <v>95</v>
      </c>
      <c r="F450" s="75" t="s">
        <v>119</v>
      </c>
      <c r="G450" s="75" t="s">
        <v>124</v>
      </c>
      <c r="H450" s="75" t="s">
        <v>125</v>
      </c>
      <c r="I450" s="75" t="s">
        <v>1380</v>
      </c>
      <c r="J450" s="75" t="s">
        <v>1381</v>
      </c>
      <c r="K450" s="75" t="s">
        <v>1382</v>
      </c>
      <c r="L450" s="75">
        <v>8.3699999999999992</v>
      </c>
      <c r="M450" s="77" t="s">
        <v>102</v>
      </c>
    </row>
    <row r="451" spans="2:13" ht="15.75" x14ac:dyDescent="0.2">
      <c r="B451" s="76">
        <v>11263</v>
      </c>
      <c r="C451" s="75" t="s">
        <v>1383</v>
      </c>
      <c r="D451" s="75" t="s">
        <v>94</v>
      </c>
      <c r="E451" s="75" t="s">
        <v>95</v>
      </c>
      <c r="F451" s="75" t="s">
        <v>132</v>
      </c>
      <c r="G451" s="75" t="s">
        <v>124</v>
      </c>
      <c r="H451" s="75" t="s">
        <v>125</v>
      </c>
      <c r="I451" s="75" t="s">
        <v>1384</v>
      </c>
      <c r="J451" s="75" t="s">
        <v>1385</v>
      </c>
      <c r="K451" s="75" t="s">
        <v>1386</v>
      </c>
      <c r="L451" s="75">
        <v>7.8</v>
      </c>
      <c r="M451" s="77" t="s">
        <v>102</v>
      </c>
    </row>
    <row r="452" spans="2:13" ht="15.75" x14ac:dyDescent="0.2">
      <c r="B452" s="76">
        <v>11263</v>
      </c>
      <c r="C452" s="75" t="s">
        <v>1383</v>
      </c>
      <c r="D452" s="75" t="s">
        <v>94</v>
      </c>
      <c r="E452" s="75" t="s">
        <v>95</v>
      </c>
      <c r="F452" s="75" t="s">
        <v>107</v>
      </c>
      <c r="G452" s="75" t="s">
        <v>124</v>
      </c>
      <c r="H452" s="75" t="s">
        <v>125</v>
      </c>
      <c r="I452" s="75" t="s">
        <v>1387</v>
      </c>
      <c r="J452" s="75" t="s">
        <v>1388</v>
      </c>
      <c r="K452" s="75" t="s">
        <v>1389</v>
      </c>
      <c r="L452" s="75">
        <v>8.32</v>
      </c>
      <c r="M452" s="77" t="s">
        <v>102</v>
      </c>
    </row>
    <row r="453" spans="2:13" ht="15.75" x14ac:dyDescent="0.2">
      <c r="B453" s="76">
        <v>11263</v>
      </c>
      <c r="C453" s="75" t="s">
        <v>1383</v>
      </c>
      <c r="D453" s="75" t="s">
        <v>94</v>
      </c>
      <c r="E453" s="75" t="s">
        <v>95</v>
      </c>
      <c r="F453" s="75" t="s">
        <v>115</v>
      </c>
      <c r="G453" s="75" t="s">
        <v>124</v>
      </c>
      <c r="H453" s="75" t="s">
        <v>125</v>
      </c>
      <c r="I453" s="75" t="s">
        <v>1390</v>
      </c>
      <c r="J453" s="75" t="s">
        <v>1391</v>
      </c>
      <c r="K453" s="75" t="s">
        <v>1392</v>
      </c>
      <c r="L453" s="75">
        <v>10.14</v>
      </c>
      <c r="M453" s="77" t="s">
        <v>102</v>
      </c>
    </row>
    <row r="454" spans="2:13" ht="15.75" x14ac:dyDescent="0.2">
      <c r="B454" s="76">
        <v>11264</v>
      </c>
      <c r="C454" s="75" t="s">
        <v>1393</v>
      </c>
      <c r="D454" s="75" t="s">
        <v>94</v>
      </c>
      <c r="E454" s="75" t="s">
        <v>95</v>
      </c>
      <c r="F454" s="75" t="s">
        <v>132</v>
      </c>
      <c r="G454" s="75" t="s">
        <v>124</v>
      </c>
      <c r="H454" s="75" t="s">
        <v>125</v>
      </c>
      <c r="I454" s="75" t="s">
        <v>1355</v>
      </c>
      <c r="J454" s="75" t="s">
        <v>444</v>
      </c>
      <c r="K454" s="75" t="s">
        <v>1356</v>
      </c>
      <c r="L454" s="75">
        <v>9.25</v>
      </c>
      <c r="M454" s="77" t="s">
        <v>102</v>
      </c>
    </row>
    <row r="455" spans="2:13" ht="15.75" x14ac:dyDescent="0.2">
      <c r="B455" s="76">
        <v>11264</v>
      </c>
      <c r="C455" s="75" t="s">
        <v>1393</v>
      </c>
      <c r="D455" s="75" t="s">
        <v>94</v>
      </c>
      <c r="E455" s="75" t="s">
        <v>95</v>
      </c>
      <c r="F455" s="75" t="s">
        <v>115</v>
      </c>
      <c r="G455" s="75" t="s">
        <v>124</v>
      </c>
      <c r="H455" s="75" t="s">
        <v>125</v>
      </c>
      <c r="I455" s="75" t="s">
        <v>1394</v>
      </c>
      <c r="J455" s="75" t="s">
        <v>207</v>
      </c>
      <c r="K455" s="75" t="s">
        <v>1395</v>
      </c>
      <c r="L455" s="75">
        <v>9.3800000000000008</v>
      </c>
      <c r="M455" s="77" t="s">
        <v>102</v>
      </c>
    </row>
    <row r="456" spans="2:13" ht="15.75" x14ac:dyDescent="0.2">
      <c r="B456" s="76">
        <v>11264</v>
      </c>
      <c r="C456" s="75" t="s">
        <v>1393</v>
      </c>
      <c r="D456" s="75" t="s">
        <v>94</v>
      </c>
      <c r="E456" s="75" t="s">
        <v>95</v>
      </c>
      <c r="F456" s="75" t="s">
        <v>119</v>
      </c>
      <c r="G456" s="75" t="s">
        <v>124</v>
      </c>
      <c r="H456" s="75" t="s">
        <v>125</v>
      </c>
      <c r="I456" s="75" t="s">
        <v>1396</v>
      </c>
      <c r="J456" s="75" t="s">
        <v>1166</v>
      </c>
      <c r="K456" s="75" t="s">
        <v>1397</v>
      </c>
      <c r="L456" s="75">
        <v>7.99</v>
      </c>
      <c r="M456" s="77" t="s">
        <v>102</v>
      </c>
    </row>
    <row r="457" spans="2:13" ht="15.75" x14ac:dyDescent="0.2">
      <c r="B457" s="76">
        <v>11265</v>
      </c>
      <c r="C457" s="75" t="s">
        <v>1398</v>
      </c>
      <c r="D457" s="75" t="s">
        <v>94</v>
      </c>
      <c r="E457" s="75" t="s">
        <v>95</v>
      </c>
      <c r="F457" s="75" t="s">
        <v>107</v>
      </c>
      <c r="G457" s="75" t="s">
        <v>124</v>
      </c>
      <c r="H457" s="75" t="s">
        <v>125</v>
      </c>
      <c r="I457" s="75" t="s">
        <v>1113</v>
      </c>
      <c r="J457" s="75" t="s">
        <v>444</v>
      </c>
      <c r="K457" s="75" t="s">
        <v>148</v>
      </c>
      <c r="L457" s="75">
        <v>8</v>
      </c>
      <c r="M457" s="77" t="s">
        <v>102</v>
      </c>
    </row>
    <row r="458" spans="2:13" ht="15.75" x14ac:dyDescent="0.2">
      <c r="B458" s="76">
        <v>11265</v>
      </c>
      <c r="C458" s="75" t="s">
        <v>1398</v>
      </c>
      <c r="D458" s="75" t="s">
        <v>94</v>
      </c>
      <c r="E458" s="75" t="s">
        <v>95</v>
      </c>
      <c r="F458" s="75" t="s">
        <v>111</v>
      </c>
      <c r="G458" s="75" t="s">
        <v>124</v>
      </c>
      <c r="H458" s="75" t="s">
        <v>125</v>
      </c>
      <c r="I458" s="75" t="s">
        <v>1399</v>
      </c>
      <c r="J458" s="75" t="s">
        <v>1400</v>
      </c>
      <c r="K458" s="75" t="s">
        <v>1401</v>
      </c>
      <c r="L458" s="75">
        <v>6.13</v>
      </c>
      <c r="M458" s="77" t="s">
        <v>102</v>
      </c>
    </row>
    <row r="459" spans="2:13" ht="15.75" x14ac:dyDescent="0.2">
      <c r="B459" s="76">
        <v>11265</v>
      </c>
      <c r="C459" s="75" t="s">
        <v>1398</v>
      </c>
      <c r="D459" s="75" t="s">
        <v>94</v>
      </c>
      <c r="E459" s="75" t="s">
        <v>95</v>
      </c>
      <c r="F459" s="75" t="s">
        <v>115</v>
      </c>
      <c r="G459" s="75" t="s">
        <v>124</v>
      </c>
      <c r="H459" s="75" t="s">
        <v>125</v>
      </c>
      <c r="I459" s="75" t="s">
        <v>1402</v>
      </c>
      <c r="J459" s="75" t="s">
        <v>1403</v>
      </c>
      <c r="K459" s="75" t="s">
        <v>1404</v>
      </c>
      <c r="L459" s="75">
        <v>8.09</v>
      </c>
      <c r="M459" s="77" t="s">
        <v>102</v>
      </c>
    </row>
    <row r="460" spans="2:13" ht="15.75" x14ac:dyDescent="0.2">
      <c r="B460" s="76">
        <v>11265</v>
      </c>
      <c r="C460" s="75" t="s">
        <v>1398</v>
      </c>
      <c r="D460" s="75" t="s">
        <v>94</v>
      </c>
      <c r="E460" s="75" t="s">
        <v>95</v>
      </c>
      <c r="F460" s="75" t="s">
        <v>119</v>
      </c>
      <c r="G460" s="75" t="s">
        <v>124</v>
      </c>
      <c r="H460" s="75" t="s">
        <v>125</v>
      </c>
      <c r="I460" s="75" t="s">
        <v>1405</v>
      </c>
      <c r="J460" s="75" t="s">
        <v>1406</v>
      </c>
      <c r="K460" s="75" t="s">
        <v>1407</v>
      </c>
      <c r="L460" s="75">
        <v>7.29</v>
      </c>
      <c r="M460" s="77" t="s">
        <v>102</v>
      </c>
    </row>
    <row r="461" spans="2:13" ht="15.75" x14ac:dyDescent="0.2">
      <c r="B461" s="76">
        <v>11267</v>
      </c>
      <c r="C461" s="75" t="s">
        <v>1408</v>
      </c>
      <c r="D461" s="75" t="s">
        <v>94</v>
      </c>
      <c r="E461" s="75" t="s">
        <v>95</v>
      </c>
      <c r="F461" s="75" t="s">
        <v>111</v>
      </c>
      <c r="G461" s="75" t="s">
        <v>124</v>
      </c>
      <c r="H461" s="75" t="s">
        <v>125</v>
      </c>
      <c r="I461" s="75" t="s">
        <v>401</v>
      </c>
      <c r="J461" s="75" t="s">
        <v>444</v>
      </c>
      <c r="K461" s="75" t="s">
        <v>1076</v>
      </c>
      <c r="L461" s="75">
        <v>7</v>
      </c>
      <c r="M461" s="77" t="s">
        <v>102</v>
      </c>
    </row>
    <row r="462" spans="2:13" ht="15.75" x14ac:dyDescent="0.2">
      <c r="B462" s="76">
        <v>11267</v>
      </c>
      <c r="C462" s="75" t="s">
        <v>1408</v>
      </c>
      <c r="D462" s="75" t="s">
        <v>94</v>
      </c>
      <c r="E462" s="75" t="s">
        <v>95</v>
      </c>
      <c r="F462" s="75" t="s">
        <v>119</v>
      </c>
      <c r="G462" s="75" t="s">
        <v>124</v>
      </c>
      <c r="H462" s="75" t="s">
        <v>125</v>
      </c>
      <c r="I462" s="75" t="s">
        <v>1242</v>
      </c>
      <c r="J462" s="75" t="s">
        <v>1357</v>
      </c>
      <c r="K462" s="75" t="s">
        <v>1409</v>
      </c>
      <c r="L462" s="75">
        <v>7.48</v>
      </c>
      <c r="M462" s="77" t="s">
        <v>102</v>
      </c>
    </row>
    <row r="463" spans="2:13" ht="15.75" x14ac:dyDescent="0.2">
      <c r="B463" s="76">
        <v>11268</v>
      </c>
      <c r="C463" s="75" t="s">
        <v>1410</v>
      </c>
      <c r="D463" s="75" t="s">
        <v>94</v>
      </c>
      <c r="E463" s="75" t="s">
        <v>95</v>
      </c>
      <c r="F463" s="75" t="s">
        <v>111</v>
      </c>
      <c r="G463" s="75" t="s">
        <v>124</v>
      </c>
      <c r="H463" s="75" t="s">
        <v>125</v>
      </c>
      <c r="I463" s="75" t="s">
        <v>1411</v>
      </c>
      <c r="J463" s="75" t="s">
        <v>1206</v>
      </c>
      <c r="K463" s="75" t="s">
        <v>1412</v>
      </c>
      <c r="L463" s="75">
        <v>9.24</v>
      </c>
      <c r="M463" s="77" t="s">
        <v>102</v>
      </c>
    </row>
    <row r="464" spans="2:13" ht="15.75" x14ac:dyDescent="0.2">
      <c r="B464" s="76">
        <v>11268</v>
      </c>
      <c r="C464" s="75" t="s">
        <v>1410</v>
      </c>
      <c r="D464" s="75" t="s">
        <v>94</v>
      </c>
      <c r="E464" s="75" t="s">
        <v>95</v>
      </c>
      <c r="F464" s="75" t="s">
        <v>115</v>
      </c>
      <c r="G464" s="75" t="s">
        <v>124</v>
      </c>
      <c r="H464" s="75" t="s">
        <v>125</v>
      </c>
      <c r="I464" s="75" t="s">
        <v>572</v>
      </c>
      <c r="J464" s="75" t="s">
        <v>1206</v>
      </c>
      <c r="K464" s="75" t="s">
        <v>1207</v>
      </c>
      <c r="L464" s="75">
        <v>8</v>
      </c>
      <c r="M464" s="77" t="s">
        <v>102</v>
      </c>
    </row>
    <row r="465" spans="2:13" ht="16.5" thickBot="1" x14ac:dyDescent="0.25">
      <c r="B465" s="79">
        <v>11268</v>
      </c>
      <c r="C465" s="80" t="s">
        <v>1410</v>
      </c>
      <c r="D465" s="80" t="s">
        <v>94</v>
      </c>
      <c r="E465" s="80" t="s">
        <v>95</v>
      </c>
      <c r="F465" s="80" t="s">
        <v>119</v>
      </c>
      <c r="G465" s="80" t="s">
        <v>124</v>
      </c>
      <c r="H465" s="80" t="s">
        <v>125</v>
      </c>
      <c r="I465" s="80" t="s">
        <v>1413</v>
      </c>
      <c r="J465" s="80" t="s">
        <v>1206</v>
      </c>
      <c r="K465" s="80" t="s">
        <v>1414</v>
      </c>
      <c r="L465" s="80">
        <v>4</v>
      </c>
      <c r="M465" s="81" t="s">
        <v>102</v>
      </c>
    </row>
  </sheetData>
  <mergeCells count="1">
    <mergeCell ref="B2:L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68"/>
  <sheetViews>
    <sheetView showGridLines="0" tabSelected="1" topLeftCell="F36" workbookViewId="0">
      <selection activeCell="I62" sqref="I62"/>
    </sheetView>
  </sheetViews>
  <sheetFormatPr baseColWidth="10" defaultRowHeight="12.75" x14ac:dyDescent="0.2"/>
  <cols>
    <col min="1" max="4" width="11.42578125" hidden="1" customWidth="1"/>
    <col min="5" max="5" width="0" hidden="1" customWidth="1"/>
    <col min="7" max="7" width="15.7109375" bestFit="1" customWidth="1"/>
    <col min="8" max="8" width="47.5703125" customWidth="1"/>
  </cols>
  <sheetData>
    <row r="1" spans="6:14" ht="18.75" x14ac:dyDescent="0.2">
      <c r="F1" s="112" t="s">
        <v>1417</v>
      </c>
      <c r="G1" s="113"/>
      <c r="H1" s="113"/>
      <c r="I1" s="113"/>
      <c r="J1" s="113"/>
      <c r="K1" s="113"/>
      <c r="L1" s="113"/>
      <c r="M1" s="113"/>
      <c r="N1" s="114"/>
    </row>
    <row r="2" spans="6:14" ht="15" x14ac:dyDescent="0.2">
      <c r="F2" s="115" t="s">
        <v>1416</v>
      </c>
      <c r="G2" s="116"/>
      <c r="H2" s="117">
        <f>Planning!E2</f>
        <v>43220</v>
      </c>
      <c r="I2" s="117">
        <f>H2+1</f>
        <v>43221</v>
      </c>
      <c r="J2" s="117">
        <f t="shared" ref="J2:N2" si="0">I2+1</f>
        <v>43222</v>
      </c>
      <c r="K2" s="117">
        <f t="shared" si="0"/>
        <v>43223</v>
      </c>
      <c r="L2" s="117">
        <f t="shared" si="0"/>
        <v>43224</v>
      </c>
      <c r="M2" s="117">
        <f t="shared" si="0"/>
        <v>43225</v>
      </c>
      <c r="N2" s="118">
        <f t="shared" si="0"/>
        <v>43226</v>
      </c>
    </row>
    <row r="3" spans="6:14" ht="15" x14ac:dyDescent="0.2">
      <c r="F3" s="88" t="s">
        <v>77</v>
      </c>
      <c r="G3" s="89" t="s">
        <v>78</v>
      </c>
      <c r="H3" s="117"/>
      <c r="I3" s="117"/>
      <c r="J3" s="117"/>
      <c r="K3" s="117"/>
      <c r="L3" s="117"/>
      <c r="M3" s="117"/>
      <c r="N3" s="118"/>
    </row>
    <row r="4" spans="6:14" ht="15" x14ac:dyDescent="0.2">
      <c r="F4" s="88">
        <f>Planning!B7</f>
        <v>11057</v>
      </c>
      <c r="G4" s="89" t="str">
        <f>Planning!C7</f>
        <v>Chantal</v>
      </c>
      <c r="H4" s="95">
        <f>IF(SUMIFS(Retard!$L$6:$L$465,Retard!$B$6:$B$465,Feuil1!$F4,Retard!$F$6:$F$465,Feuil1!H$2)=0,0,(9-SUMIFS(Retard!$L$6:$L$465,Retard!$B$6:$B$465,Feuil1!$F4,Retard!$F$6:$F$465,Feuil1!H$2))*60)</f>
        <v>0</v>
      </c>
      <c r="I4" s="96">
        <f>IF(SUMIFS(Retard!$L$6:$L$465,Retard!$B$6:$B$465,Feuil1!$F4,Retard!$F$6:$F$465,Feuil1!I$2)=0,0,(9-SUMIFS(Retard!$L$6:$L$465,Retard!$B$6:$B$465,Feuil1!$F4,Retard!$F$6:$F$465,Feuil1!I$2))*60)</f>
        <v>25.199999999999996</v>
      </c>
      <c r="J4" s="96">
        <f>IF(SUMIFS(Retard!$L$6:$L$465,Retard!$B$6:$B$465,Feuil1!$F4,Retard!$F$6:$F$465,Feuil1!J$2)=0,0,(9-SUMIFS(Retard!$L$6:$L$465,Retard!$B$6:$B$465,Feuil1!$F4,Retard!$F$6:$F$465,Feuil1!J$2))*60)</f>
        <v>0</v>
      </c>
      <c r="K4" s="96">
        <f>IF(SUMIFS(Retard!$L$6:$L$465,Retard!$B$6:$B$465,Feuil1!$F4,Retard!$F$6:$F$465,Feuil1!K$2)=0,0,(9-SUMIFS(Retard!$L$6:$L$465,Retard!$B$6:$B$465,Feuil1!$F4,Retard!$F$6:$F$465,Feuil1!K$2))*60)</f>
        <v>52.800000000000047</v>
      </c>
      <c r="L4" s="96">
        <f>IF(SUMIFS(Retard!$L$6:$L$465,Retard!$B$6:$B$465,Feuil1!$F4,Retard!$F$6:$F$465,Feuil1!L$2)=0,0,(9-SUMIFS(Retard!$L$6:$L$465,Retard!$B$6:$B$465,Feuil1!$F4,Retard!$F$6:$F$465,Feuil1!L$2))*60)</f>
        <v>-5.3999999999999915</v>
      </c>
      <c r="M4" s="96">
        <f>IF(SUMIFS(Retard!$L$6:$L$465,Retard!$B$6:$B$465,Feuil1!$F4,Retard!$F$6:$F$465,Feuil1!M$2)=0,0,(9-SUMIFS(Retard!$L$6:$L$465,Retard!$B$6:$B$465,Feuil1!$F4,Retard!$F$6:$F$465,Feuil1!M$2))*60)</f>
        <v>16.799999999999962</v>
      </c>
      <c r="N4" s="96">
        <f>IF(SUMIFS(Retard!$L$6:$L$465,Retard!$B$6:$B$465,Feuil1!$F4,Retard!$F$6:$F$465,Feuil1!N$2)=0,0,(9-SUMIFS(Retard!$L$6:$L$465,Retard!$B$6:$B$465,Feuil1!$F4,Retard!$F$6:$F$465,Feuil1!N$2))*60)</f>
        <v>61.800000000000011</v>
      </c>
    </row>
    <row r="5" spans="6:14" ht="15" x14ac:dyDescent="0.2">
      <c r="F5" s="88">
        <f>Planning!B8</f>
        <v>10564</v>
      </c>
      <c r="G5" s="89" t="str">
        <f>Planning!C8</f>
        <v>Ny ony</v>
      </c>
      <c r="H5" s="96">
        <f>IF(SUMIFS(Retard!$L$6:$L$465,Retard!$B$6:$B$465,Feuil1!$F5,Retard!$F$6:$F$465,Feuil1!H$2)=0,0,(9-SUMIFS(Retard!$L$6:$L$465,Retard!$B$6:$B$465,Feuil1!$F5,Retard!$F$6:$F$465,Feuil1!H$2))*60)</f>
        <v>0</v>
      </c>
      <c r="I5" s="96">
        <f>IF(SUMIFS(Retard!$L$6:$L$465,Retard!$B$6:$B$465,Feuil1!$F5,Retard!$F$6:$F$465,Feuil1!I$2)=0,0,(9-SUMIFS(Retard!$L$6:$L$465,Retard!$B$6:$B$465,Feuil1!$F5,Retard!$F$6:$F$465,Feuil1!I$2))*60)</f>
        <v>60</v>
      </c>
      <c r="J5" s="96">
        <f>IF(SUMIFS(Retard!$L$6:$L$465,Retard!$B$6:$B$465,Feuil1!$F5,Retard!$F$6:$F$465,Feuil1!J$2)=0,0,(9-SUMIFS(Retard!$L$6:$L$465,Retard!$B$6:$B$465,Feuil1!$F5,Retard!$F$6:$F$465,Feuil1!J$2))*60)</f>
        <v>72.000000000000014</v>
      </c>
      <c r="K5" s="96">
        <f>IF(SUMIFS(Retard!$L$6:$L$465,Retard!$B$6:$B$465,Feuil1!$F5,Retard!$F$6:$F$465,Feuil1!K$2)=0,0,(9-SUMIFS(Retard!$L$6:$L$465,Retard!$B$6:$B$465,Feuil1!$F5,Retard!$F$6:$F$465,Feuil1!K$2))*60)</f>
        <v>60</v>
      </c>
      <c r="L5" s="96">
        <f>IF(SUMIFS(Retard!$L$6:$L$465,Retard!$B$6:$B$465,Feuil1!$F5,Retard!$F$6:$F$465,Feuil1!L$2)=0,0,(9-SUMIFS(Retard!$L$6:$L$465,Retard!$B$6:$B$465,Feuil1!$F5,Retard!$F$6:$F$465,Feuil1!L$2))*60)</f>
        <v>72.000000000000014</v>
      </c>
      <c r="M5" s="96">
        <f>IF(SUMIFS(Retard!$L$6:$L$465,Retard!$B$6:$B$465,Feuil1!$F5,Retard!$F$6:$F$465,Feuil1!M$2)=0,0,(9-SUMIFS(Retard!$L$6:$L$465,Retard!$B$6:$B$465,Feuil1!$F5,Retard!$F$6:$F$465,Feuil1!M$2))*60)</f>
        <v>73.199999999999989</v>
      </c>
      <c r="N5" s="96">
        <f>IF(SUMIFS(Retard!$L$6:$L$465,Retard!$B$6:$B$465,Feuil1!$F5,Retard!$F$6:$F$465,Feuil1!N$2)=0,0,(9-SUMIFS(Retard!$L$6:$L$465,Retard!$B$6:$B$465,Feuil1!$F5,Retard!$F$6:$F$465,Feuil1!N$2))*60)</f>
        <v>0</v>
      </c>
    </row>
    <row r="6" spans="6:14" ht="15" x14ac:dyDescent="0.2">
      <c r="F6" s="88">
        <f>Planning!B9</f>
        <v>10567</v>
      </c>
      <c r="G6" s="89" t="str">
        <f>Planning!C9</f>
        <v>Malalaniaina</v>
      </c>
      <c r="H6" s="96">
        <f>IF(SUMIFS(Retard!$L$6:$L$465,Retard!$B$6:$B$465,Feuil1!$F6,Retard!$F$6:$F$465,Feuil1!H$2)=0,0,(9-SUMIFS(Retard!$L$6:$L$465,Retard!$B$6:$B$465,Feuil1!$F6,Retard!$F$6:$F$465,Feuil1!H$2))*60)</f>
        <v>12.600000000000051</v>
      </c>
      <c r="I6" s="96">
        <f>IF(SUMIFS(Retard!$L$6:$L$465,Retard!$B$6:$B$465,Feuil1!$F6,Retard!$F$6:$F$465,Feuil1!I$2)=0,0,(9-SUMIFS(Retard!$L$6:$L$465,Retard!$B$6:$B$465,Feuil1!$F6,Retard!$F$6:$F$465,Feuil1!I$2))*60)</f>
        <v>0</v>
      </c>
      <c r="J6" s="96">
        <f>IF(SUMIFS(Retard!$L$6:$L$465,Retard!$B$6:$B$465,Feuil1!$F6,Retard!$F$6:$F$465,Feuil1!J$2)=0,0,(9-SUMIFS(Retard!$L$6:$L$465,Retard!$B$6:$B$465,Feuil1!$F6,Retard!$F$6:$F$465,Feuil1!J$2))*60)</f>
        <v>73.800000000000026</v>
      </c>
      <c r="K6" s="96">
        <f>IF(SUMIFS(Retard!$L$6:$L$465,Retard!$B$6:$B$465,Feuil1!$F6,Retard!$F$6:$F$465,Feuil1!K$2)=0,0,(9-SUMIFS(Retard!$L$6:$L$465,Retard!$B$6:$B$465,Feuil1!$F6,Retard!$F$6:$F$465,Feuil1!K$2))*60)</f>
        <v>1.7999999999999616</v>
      </c>
      <c r="L6" s="96">
        <f>IF(SUMIFS(Retard!$L$6:$L$465,Retard!$B$6:$B$465,Feuil1!$F6,Retard!$F$6:$F$465,Feuil1!L$2)=0,0,(9-SUMIFS(Retard!$L$6:$L$465,Retard!$B$6:$B$465,Feuil1!$F6,Retard!$F$6:$F$465,Feuil1!L$2))*60)</f>
        <v>1.7999999999999616</v>
      </c>
      <c r="M6" s="96">
        <f>IF(SUMIFS(Retard!$L$6:$L$465,Retard!$B$6:$B$465,Feuil1!$F6,Retard!$F$6:$F$465,Feuil1!M$2)=0,0,(9-SUMIFS(Retard!$L$6:$L$465,Retard!$B$6:$B$465,Feuil1!$F6,Retard!$F$6:$F$465,Feuil1!M$2))*60)</f>
        <v>0</v>
      </c>
      <c r="N6" s="96">
        <f>IF(SUMIFS(Retard!$L$6:$L$465,Retard!$B$6:$B$465,Feuil1!$F6,Retard!$F$6:$F$465,Feuil1!N$2)=0,0,(9-SUMIFS(Retard!$L$6:$L$465,Retard!$B$6:$B$465,Feuil1!$F6,Retard!$F$6:$F$465,Feuil1!N$2))*60)</f>
        <v>-24.600000000000009</v>
      </c>
    </row>
    <row r="7" spans="6:14" ht="15" x14ac:dyDescent="0.2">
      <c r="F7" s="88">
        <f>Planning!B10</f>
        <v>10635</v>
      </c>
      <c r="G7" s="89" t="str">
        <f>Planning!C10</f>
        <v>Rindra</v>
      </c>
      <c r="H7" s="96">
        <f>IF(SUMIFS(Retard!$L$6:$L$465,Retard!$B$6:$B$465,Feuil1!$F7,Retard!$F$6:$F$465,Feuil1!H$2)=0,0,(9-SUMIFS(Retard!$L$6:$L$465,Retard!$B$6:$B$465,Feuil1!$F7,Retard!$F$6:$F$465,Feuil1!H$2))*60)</f>
        <v>28.800000000000026</v>
      </c>
      <c r="I7" s="96">
        <f>IF(SUMIFS(Retard!$L$6:$L$465,Retard!$B$6:$B$465,Feuil1!$F7,Retard!$F$6:$F$465,Feuil1!I$2)=0,0,(9-SUMIFS(Retard!$L$6:$L$465,Retard!$B$6:$B$465,Feuil1!$F7,Retard!$F$6:$F$465,Feuil1!I$2))*60)</f>
        <v>67.2</v>
      </c>
      <c r="J7" s="96">
        <f>IF(SUMIFS(Retard!$L$6:$L$465,Retard!$B$6:$B$465,Feuil1!$F7,Retard!$F$6:$F$465,Feuil1!J$2)=0,0,(9-SUMIFS(Retard!$L$6:$L$465,Retard!$B$6:$B$465,Feuil1!$F7,Retard!$F$6:$F$465,Feuil1!J$2))*60)</f>
        <v>45</v>
      </c>
      <c r="K7" s="96">
        <f>IF(SUMIFS(Retard!$L$6:$L$465,Retard!$B$6:$B$465,Feuil1!$F7,Retard!$F$6:$F$465,Feuil1!K$2)=0,0,(9-SUMIFS(Retard!$L$6:$L$465,Retard!$B$6:$B$465,Feuil1!$F7,Retard!$F$6:$F$465,Feuil1!K$2))*60)</f>
        <v>87.6</v>
      </c>
      <c r="L7" s="96">
        <f>IF(SUMIFS(Retard!$L$6:$L$465,Retard!$B$6:$B$465,Feuil1!$F7,Retard!$F$6:$F$465,Feuil1!L$2)=0,0,(9-SUMIFS(Retard!$L$6:$L$465,Retard!$B$6:$B$465,Feuil1!$F7,Retard!$F$6:$F$465,Feuil1!L$2))*60)</f>
        <v>0</v>
      </c>
      <c r="M7" s="96">
        <f>IF(SUMIFS(Retard!$L$6:$L$465,Retard!$B$6:$B$465,Feuil1!$F7,Retard!$F$6:$F$465,Feuil1!M$2)=0,0,(9-SUMIFS(Retard!$L$6:$L$465,Retard!$B$6:$B$465,Feuil1!$F7,Retard!$F$6:$F$465,Feuil1!M$2))*60)</f>
        <v>0</v>
      </c>
      <c r="N7" s="96">
        <f>IF(SUMIFS(Retard!$L$6:$L$465,Retard!$B$6:$B$465,Feuil1!$F7,Retard!$F$6:$F$465,Feuil1!N$2)=0,0,(9-SUMIFS(Retard!$L$6:$L$465,Retard!$B$6:$B$465,Feuil1!$F7,Retard!$F$6:$F$465,Feuil1!N$2))*60)</f>
        <v>199.20000000000002</v>
      </c>
    </row>
    <row r="8" spans="6:14" ht="15" x14ac:dyDescent="0.2">
      <c r="F8" s="88">
        <f>Planning!B11</f>
        <v>10631</v>
      </c>
      <c r="G8" s="89" t="str">
        <f>Planning!C11</f>
        <v>Rado</v>
      </c>
      <c r="H8" s="96">
        <f>IF(SUMIFS(Retard!$L$6:$L$465,Retard!$B$6:$B$465,Feuil1!$F8,Retard!$F$6:$F$465,Feuil1!H$2)=0,0,(9-SUMIFS(Retard!$L$6:$L$465,Retard!$B$6:$B$465,Feuil1!$F8,Retard!$F$6:$F$465,Feuil1!H$2))*60)</f>
        <v>0</v>
      </c>
      <c r="I8" s="96">
        <f>IF(SUMIFS(Retard!$L$6:$L$465,Retard!$B$6:$B$465,Feuil1!$F8,Retard!$F$6:$F$465,Feuil1!I$2)=0,0,(9-SUMIFS(Retard!$L$6:$L$465,Retard!$B$6:$B$465,Feuil1!$F8,Retard!$F$6:$F$465,Feuil1!I$2))*60)</f>
        <v>0</v>
      </c>
      <c r="J8" s="96">
        <f>IF(SUMIFS(Retard!$L$6:$L$465,Retard!$B$6:$B$465,Feuil1!$F8,Retard!$F$6:$F$465,Feuil1!J$2)=0,0,(9-SUMIFS(Retard!$L$6:$L$465,Retard!$B$6:$B$465,Feuil1!$F8,Retard!$F$6:$F$465,Feuil1!J$2))*60)</f>
        <v>0</v>
      </c>
      <c r="K8" s="96">
        <f>IF(SUMIFS(Retard!$L$6:$L$465,Retard!$B$6:$B$465,Feuil1!$F8,Retard!$F$6:$F$465,Feuil1!K$2)=0,0,(9-SUMIFS(Retard!$L$6:$L$465,Retard!$B$6:$B$465,Feuil1!$F8,Retard!$F$6:$F$465,Feuil1!K$2))*60)</f>
        <v>0</v>
      </c>
      <c r="L8" s="96">
        <f>IF(SUMIFS(Retard!$L$6:$L$465,Retard!$B$6:$B$465,Feuil1!$F8,Retard!$F$6:$F$465,Feuil1!L$2)=0,0,(9-SUMIFS(Retard!$L$6:$L$465,Retard!$B$6:$B$465,Feuil1!$F8,Retard!$F$6:$F$465,Feuil1!L$2))*60)</f>
        <v>60</v>
      </c>
      <c r="M8" s="96">
        <f>IF(SUMIFS(Retard!$L$6:$L$465,Retard!$B$6:$B$465,Feuil1!$F8,Retard!$F$6:$F$465,Feuil1!M$2)=0,0,(9-SUMIFS(Retard!$L$6:$L$465,Retard!$B$6:$B$465,Feuil1!$F8,Retard!$F$6:$F$465,Feuil1!M$2))*60)</f>
        <v>0</v>
      </c>
      <c r="N8" s="96">
        <f>IF(SUMIFS(Retard!$L$6:$L$465,Retard!$B$6:$B$465,Feuil1!$F8,Retard!$F$6:$F$465,Feuil1!N$2)=0,0,(9-SUMIFS(Retard!$L$6:$L$465,Retard!$B$6:$B$465,Feuil1!$F8,Retard!$F$6:$F$465,Feuil1!N$2))*60)</f>
        <v>0</v>
      </c>
    </row>
    <row r="9" spans="6:14" ht="15" x14ac:dyDescent="0.2">
      <c r="F9" s="88">
        <f>Planning!B12</f>
        <v>11108</v>
      </c>
      <c r="G9" s="89" t="str">
        <f>Planning!C12</f>
        <v>Frederic</v>
      </c>
      <c r="H9" s="96">
        <f>IF(SUMIFS(Retard!$L$6:$L$465,Retard!$B$6:$B$465,Feuil1!$F9,Retard!$F$6:$F$465,Feuil1!H$2)=0,0,(9-SUMIFS(Retard!$L$6:$L$465,Retard!$B$6:$B$465,Feuil1!$F9,Retard!$F$6:$F$465,Feuil1!H$2))*60)</f>
        <v>0</v>
      </c>
      <c r="I9" s="96">
        <f>IF(SUMIFS(Retard!$L$6:$L$465,Retard!$B$6:$B$465,Feuil1!$F9,Retard!$F$6:$F$465,Feuil1!I$2)=0,0,(9-SUMIFS(Retard!$L$6:$L$465,Retard!$B$6:$B$465,Feuil1!$F9,Retard!$F$6:$F$465,Feuil1!I$2))*60)</f>
        <v>0</v>
      </c>
      <c r="J9" s="96">
        <f>IF(SUMIFS(Retard!$L$6:$L$465,Retard!$B$6:$B$465,Feuil1!$F9,Retard!$F$6:$F$465,Feuil1!J$2)=0,0,(9-SUMIFS(Retard!$L$6:$L$465,Retard!$B$6:$B$465,Feuil1!$F9,Retard!$F$6:$F$465,Feuil1!J$2))*60)</f>
        <v>0</v>
      </c>
      <c r="K9" s="96">
        <f>IF(SUMIFS(Retard!$L$6:$L$465,Retard!$B$6:$B$465,Feuil1!$F9,Retard!$F$6:$F$465,Feuil1!K$2)=0,0,(9-SUMIFS(Retard!$L$6:$L$465,Retard!$B$6:$B$465,Feuil1!$F9,Retard!$F$6:$F$465,Feuil1!K$2))*60)</f>
        <v>0</v>
      </c>
      <c r="L9" s="96">
        <f>IF(SUMIFS(Retard!$L$6:$L$465,Retard!$B$6:$B$465,Feuil1!$F9,Retard!$F$6:$F$465,Feuil1!L$2)=0,0,(9-SUMIFS(Retard!$L$6:$L$465,Retard!$B$6:$B$465,Feuil1!$F9,Retard!$F$6:$F$465,Feuil1!L$2))*60)</f>
        <v>72.599999999999994</v>
      </c>
      <c r="M9" s="96">
        <f>IF(SUMIFS(Retard!$L$6:$L$465,Retard!$B$6:$B$465,Feuil1!$F9,Retard!$F$6:$F$465,Feuil1!M$2)=0,0,(9-SUMIFS(Retard!$L$6:$L$465,Retard!$B$6:$B$465,Feuil1!$F9,Retard!$F$6:$F$465,Feuil1!M$2))*60)</f>
        <v>0</v>
      </c>
      <c r="N9" s="96">
        <f>IF(SUMIFS(Retard!$L$6:$L$465,Retard!$B$6:$B$465,Feuil1!$F9,Retard!$F$6:$F$465,Feuil1!N$2)=0,0,(9-SUMIFS(Retard!$L$6:$L$465,Retard!$B$6:$B$465,Feuil1!$F9,Retard!$F$6:$F$465,Feuil1!N$2))*60)</f>
        <v>18.000000000000043</v>
      </c>
    </row>
    <row r="10" spans="6:14" ht="15" x14ac:dyDescent="0.2">
      <c r="F10" s="88">
        <f>Planning!B13</f>
        <v>11245</v>
      </c>
      <c r="G10" s="89" t="str">
        <f>Planning!C13</f>
        <v>Ony</v>
      </c>
      <c r="H10" s="96">
        <f>IF(SUMIFS(Retard!$L$6:$L$465,Retard!$B$6:$B$465,Feuil1!$F10,Retard!$F$6:$F$465,Feuil1!H$2)=0,0,(9-SUMIFS(Retard!$L$6:$L$465,Retard!$B$6:$B$465,Feuil1!$F10,Retard!$F$6:$F$465,Feuil1!H$2))*60)</f>
        <v>195.6</v>
      </c>
      <c r="I10" s="96">
        <f>IF(SUMIFS(Retard!$L$6:$L$465,Retard!$B$6:$B$465,Feuil1!$F10,Retard!$F$6:$F$465,Feuil1!I$2)=0,0,(9-SUMIFS(Retard!$L$6:$L$465,Retard!$B$6:$B$465,Feuil1!$F10,Retard!$F$6:$F$465,Feuil1!I$2))*60)</f>
        <v>95.399999999999991</v>
      </c>
      <c r="J10" s="96">
        <f>IF(SUMIFS(Retard!$L$6:$L$465,Retard!$B$6:$B$465,Feuil1!$F10,Retard!$F$6:$F$465,Feuil1!J$2)=0,0,(9-SUMIFS(Retard!$L$6:$L$465,Retard!$B$6:$B$465,Feuil1!$F10,Retard!$F$6:$F$465,Feuil1!J$2))*60)</f>
        <v>32.399999999999949</v>
      </c>
      <c r="K10" s="96">
        <f>IF(SUMIFS(Retard!$L$6:$L$465,Retard!$B$6:$B$465,Feuil1!$F10,Retard!$F$6:$F$465,Feuil1!K$2)=0,0,(9-SUMIFS(Retard!$L$6:$L$465,Retard!$B$6:$B$465,Feuil1!$F10,Retard!$F$6:$F$465,Feuil1!K$2))*60)</f>
        <v>92.999999999999986</v>
      </c>
      <c r="L10" s="96">
        <f>IF(SUMIFS(Retard!$L$6:$L$465,Retard!$B$6:$B$465,Feuil1!$F10,Retard!$F$6:$F$465,Feuil1!L$2)=0,0,(9-SUMIFS(Retard!$L$6:$L$465,Retard!$B$6:$B$465,Feuil1!$F10,Retard!$F$6:$F$465,Feuil1!L$2))*60)</f>
        <v>72.000000000000014</v>
      </c>
      <c r="M10" s="96">
        <f>IF(SUMIFS(Retard!$L$6:$L$465,Retard!$B$6:$B$465,Feuil1!$F10,Retard!$F$6:$F$465,Feuil1!M$2)=0,0,(9-SUMIFS(Retard!$L$6:$L$465,Retard!$B$6:$B$465,Feuil1!$F10,Retard!$F$6:$F$465,Feuil1!M$2))*60)</f>
        <v>0</v>
      </c>
      <c r="N10" s="96">
        <f>IF(SUMIFS(Retard!$L$6:$L$465,Retard!$B$6:$B$465,Feuil1!$F10,Retard!$F$6:$F$465,Feuil1!N$2)=0,0,(9-SUMIFS(Retard!$L$6:$L$465,Retard!$B$6:$B$465,Feuil1!$F10,Retard!$F$6:$F$465,Feuil1!N$2))*60)</f>
        <v>184.20000000000002</v>
      </c>
    </row>
    <row r="11" spans="6:14" ht="15" x14ac:dyDescent="0.2">
      <c r="F11" s="88">
        <f>Planning!B14</f>
        <v>11244</v>
      </c>
      <c r="G11" s="89" t="str">
        <f>Planning!C14</f>
        <v>ISMAELA</v>
      </c>
      <c r="H11" s="96">
        <f>IF(SUMIFS(Retard!$L$6:$L$465,Retard!$B$6:$B$465,Feuil1!$F11,Retard!$F$6:$F$465,Feuil1!H$2)=0,0,(9-SUMIFS(Retard!$L$6:$L$465,Retard!$B$6:$B$465,Feuil1!$F11,Retard!$F$6:$F$465,Feuil1!H$2))*60)</f>
        <v>77.400000000000006</v>
      </c>
      <c r="I11" s="96">
        <f>IF(SUMIFS(Retard!$L$6:$L$465,Retard!$B$6:$B$465,Feuil1!$F11,Retard!$F$6:$F$465,Feuil1!I$2)=0,0,(9-SUMIFS(Retard!$L$6:$L$465,Retard!$B$6:$B$465,Feuil1!$F11,Retard!$F$6:$F$465,Feuil1!I$2))*60)</f>
        <v>0</v>
      </c>
      <c r="J11" s="96">
        <f>IF(SUMIFS(Retard!$L$6:$L$465,Retard!$B$6:$B$465,Feuil1!$F11,Retard!$F$6:$F$465,Feuil1!J$2)=0,0,(9-SUMIFS(Retard!$L$6:$L$465,Retard!$B$6:$B$465,Feuil1!$F11,Retard!$F$6:$F$465,Feuil1!J$2))*60)</f>
        <v>0</v>
      </c>
      <c r="K11" s="96">
        <f>IF(SUMIFS(Retard!$L$6:$L$465,Retard!$B$6:$B$465,Feuil1!$F11,Retard!$F$6:$F$465,Feuil1!K$2)=0,0,(9-SUMIFS(Retard!$L$6:$L$465,Retard!$B$6:$B$465,Feuil1!$F11,Retard!$F$6:$F$465,Feuil1!K$2))*60)</f>
        <v>20.999999999999979</v>
      </c>
      <c r="L11" s="96">
        <f>IF(SUMIFS(Retard!$L$6:$L$465,Retard!$B$6:$B$465,Feuil1!$F11,Retard!$F$6:$F$465,Feuil1!L$2)=0,0,(9-SUMIFS(Retard!$L$6:$L$465,Retard!$B$6:$B$465,Feuil1!$F11,Retard!$F$6:$F$465,Feuil1!L$2))*60)</f>
        <v>60</v>
      </c>
      <c r="M11" s="96">
        <f>IF(SUMIFS(Retard!$L$6:$L$465,Retard!$B$6:$B$465,Feuil1!$F11,Retard!$F$6:$F$465,Feuil1!M$2)=0,0,(9-SUMIFS(Retard!$L$6:$L$465,Retard!$B$6:$B$465,Feuil1!$F11,Retard!$F$6:$F$465,Feuil1!M$2))*60)</f>
        <v>0</v>
      </c>
      <c r="N11" s="96">
        <f>IF(SUMIFS(Retard!$L$6:$L$465,Retard!$B$6:$B$465,Feuil1!$F11,Retard!$F$6:$F$465,Feuil1!N$2)=0,0,(9-SUMIFS(Retard!$L$6:$L$465,Retard!$B$6:$B$465,Feuil1!$F11,Retard!$F$6:$F$465,Feuil1!N$2))*60)</f>
        <v>48.000000000000043</v>
      </c>
    </row>
    <row r="12" spans="6:14" ht="15" x14ac:dyDescent="0.2">
      <c r="F12" s="88">
        <f>Planning!B15</f>
        <v>11259</v>
      </c>
      <c r="G12" s="89" t="str">
        <f>Planning!C15</f>
        <v xml:space="preserve">MAMISOA </v>
      </c>
      <c r="H12" s="96">
        <f>IF(SUMIFS(Retard!$L$6:$L$465,Retard!$B$6:$B$465,Feuil1!$F12,Retard!$F$6:$F$465,Feuil1!H$2)=0,0,(9-SUMIFS(Retard!$L$6:$L$465,Retard!$B$6:$B$465,Feuil1!$F12,Retard!$F$6:$F$465,Feuil1!H$2))*60)</f>
        <v>-29.400000000000013</v>
      </c>
      <c r="I12" s="96">
        <f>IF(SUMIFS(Retard!$L$6:$L$465,Retard!$B$6:$B$465,Feuil1!$F12,Retard!$F$6:$F$465,Feuil1!I$2)=0,0,(9-SUMIFS(Retard!$L$6:$L$465,Retard!$B$6:$B$465,Feuil1!$F12,Retard!$F$6:$F$465,Feuil1!I$2))*60)</f>
        <v>51.599999999999966</v>
      </c>
      <c r="J12" s="96">
        <f>IF(SUMIFS(Retard!$L$6:$L$465,Retard!$B$6:$B$465,Feuil1!$F12,Retard!$F$6:$F$465,Feuil1!J$2)=0,0,(9-SUMIFS(Retard!$L$6:$L$465,Retard!$B$6:$B$465,Feuil1!$F12,Retard!$F$6:$F$465,Feuil1!J$2))*60)</f>
        <v>-15</v>
      </c>
      <c r="K12" s="96">
        <f>IF(SUMIFS(Retard!$L$6:$L$465,Retard!$B$6:$B$465,Feuil1!$F12,Retard!$F$6:$F$465,Feuil1!K$2)=0,0,(9-SUMIFS(Retard!$L$6:$L$465,Retard!$B$6:$B$465,Feuil1!$F12,Retard!$F$6:$F$465,Feuil1!K$2))*60)</f>
        <v>0</v>
      </c>
      <c r="L12" s="96">
        <f>IF(SUMIFS(Retard!$L$6:$L$465,Retard!$B$6:$B$465,Feuil1!$F12,Retard!$F$6:$F$465,Feuil1!L$2)=0,0,(9-SUMIFS(Retard!$L$6:$L$465,Retard!$B$6:$B$465,Feuil1!$F12,Retard!$F$6:$F$465,Feuil1!L$2))*60)</f>
        <v>0</v>
      </c>
      <c r="M12" s="96">
        <f>IF(SUMIFS(Retard!$L$6:$L$465,Retard!$B$6:$B$465,Feuil1!$F12,Retard!$F$6:$F$465,Feuil1!M$2)=0,0,(9-SUMIFS(Retard!$L$6:$L$465,Retard!$B$6:$B$465,Feuil1!$F12,Retard!$F$6:$F$465,Feuil1!M$2))*60)</f>
        <v>61.199999999999974</v>
      </c>
      <c r="N12" s="96">
        <f>IF(SUMIFS(Retard!$L$6:$L$465,Retard!$B$6:$B$465,Feuil1!$F12,Retard!$F$6:$F$465,Feuil1!N$2)=0,0,(9-SUMIFS(Retard!$L$6:$L$465,Retard!$B$6:$B$465,Feuil1!$F12,Retard!$F$6:$F$465,Feuil1!N$2))*60)</f>
        <v>-10.199999999999996</v>
      </c>
    </row>
    <row r="13" spans="6:14" ht="15" x14ac:dyDescent="0.2">
      <c r="F13" s="88">
        <f>Planning!B16</f>
        <v>10309</v>
      </c>
      <c r="G13" s="89" t="str">
        <f>Planning!C16</f>
        <v>Dina</v>
      </c>
      <c r="H13" s="96">
        <f>IF(SUMIFS(Retard!$L$6:$L$465,Retard!$B$6:$B$465,Feuil1!$F13,Retard!$F$6:$F$465,Feuil1!H$2)=0,0,(9-SUMIFS(Retard!$L$6:$L$465,Retard!$B$6:$B$465,Feuil1!$F13,Retard!$F$6:$F$465,Feuil1!H$2))*60)</f>
        <v>74.400000000000006</v>
      </c>
      <c r="I13" s="96">
        <f>IF(SUMIFS(Retard!$L$6:$L$465,Retard!$B$6:$B$465,Feuil1!$F13,Retard!$F$6:$F$465,Feuil1!I$2)=0,0,(9-SUMIFS(Retard!$L$6:$L$465,Retard!$B$6:$B$465,Feuil1!$F13,Retard!$F$6:$F$465,Feuil1!I$2))*60)</f>
        <v>0</v>
      </c>
      <c r="J13" s="96">
        <f>IF(SUMIFS(Retard!$L$6:$L$465,Retard!$B$6:$B$465,Feuil1!$F13,Retard!$F$6:$F$465,Feuil1!J$2)=0,0,(9-SUMIFS(Retard!$L$6:$L$465,Retard!$B$6:$B$465,Feuil1!$F13,Retard!$F$6:$F$465,Feuil1!J$2))*60)</f>
        <v>0</v>
      </c>
      <c r="K13" s="96">
        <f>IF(SUMIFS(Retard!$L$6:$L$465,Retard!$B$6:$B$465,Feuil1!$F13,Retard!$F$6:$F$465,Feuil1!K$2)=0,0,(9-SUMIFS(Retard!$L$6:$L$465,Retard!$B$6:$B$465,Feuil1!$F13,Retard!$F$6:$F$465,Feuil1!K$2))*60)</f>
        <v>0</v>
      </c>
      <c r="L13" s="96">
        <f>IF(SUMIFS(Retard!$L$6:$L$465,Retard!$B$6:$B$465,Feuil1!$F13,Retard!$F$6:$F$465,Feuil1!L$2)=0,0,(9-SUMIFS(Retard!$L$6:$L$465,Retard!$B$6:$B$465,Feuil1!$F13,Retard!$F$6:$F$465,Feuil1!L$2))*60)</f>
        <v>0</v>
      </c>
      <c r="M13" s="96">
        <f>IF(SUMIFS(Retard!$L$6:$L$465,Retard!$B$6:$B$465,Feuil1!$F13,Retard!$F$6:$F$465,Feuil1!M$2)=0,0,(9-SUMIFS(Retard!$L$6:$L$465,Retard!$B$6:$B$465,Feuil1!$F13,Retard!$F$6:$F$465,Feuil1!M$2))*60)</f>
        <v>0</v>
      </c>
      <c r="N13" s="96">
        <f>IF(SUMIFS(Retard!$L$6:$L$465,Retard!$B$6:$B$465,Feuil1!$F13,Retard!$F$6:$F$465,Feuil1!N$2)=0,0,(9-SUMIFS(Retard!$L$6:$L$465,Retard!$B$6:$B$465,Feuil1!$F13,Retard!$F$6:$F$465,Feuil1!N$2))*60)</f>
        <v>0</v>
      </c>
    </row>
    <row r="14" spans="6:14" ht="15" x14ac:dyDescent="0.2">
      <c r="F14" s="88">
        <f>Planning!B17</f>
        <v>9629</v>
      </c>
      <c r="G14" s="89" t="str">
        <f>Planning!C17</f>
        <v>Rota</v>
      </c>
      <c r="H14" s="96">
        <f>IF(SUMIFS(Retard!$L$6:$L$465,Retard!$B$6:$B$465,Feuil1!$F14,Retard!$F$6:$F$465,Feuil1!H$2)=0,0,(9-SUMIFS(Retard!$L$6:$L$465,Retard!$B$6:$B$465,Feuil1!$F14,Retard!$F$6:$F$465,Feuil1!H$2))*60)</f>
        <v>22.199999999999953</v>
      </c>
      <c r="I14" s="96">
        <f>IF(SUMIFS(Retard!$L$6:$L$465,Retard!$B$6:$B$465,Feuil1!$F14,Retard!$F$6:$F$465,Feuil1!I$2)=0,0,(9-SUMIFS(Retard!$L$6:$L$465,Retard!$B$6:$B$465,Feuil1!$F14,Retard!$F$6:$F$465,Feuil1!I$2))*60)</f>
        <v>0</v>
      </c>
      <c r="J14" s="96">
        <f>IF(SUMIFS(Retard!$L$6:$L$465,Retard!$B$6:$B$465,Feuil1!$F14,Retard!$F$6:$F$465,Feuil1!J$2)=0,0,(9-SUMIFS(Retard!$L$6:$L$465,Retard!$B$6:$B$465,Feuil1!$F14,Retard!$F$6:$F$465,Feuil1!J$2))*60)</f>
        <v>0</v>
      </c>
      <c r="K14" s="96">
        <f>IF(SUMIFS(Retard!$L$6:$L$465,Retard!$B$6:$B$465,Feuil1!$F14,Retard!$F$6:$F$465,Feuil1!K$2)=0,0,(9-SUMIFS(Retard!$L$6:$L$465,Retard!$B$6:$B$465,Feuil1!$F14,Retard!$F$6:$F$465,Feuil1!K$2))*60)</f>
        <v>22.199999999999953</v>
      </c>
      <c r="L14" s="96">
        <f>IF(SUMIFS(Retard!$L$6:$L$465,Retard!$B$6:$B$465,Feuil1!$F14,Retard!$F$6:$F$465,Feuil1!L$2)=0,0,(9-SUMIFS(Retard!$L$6:$L$465,Retard!$B$6:$B$465,Feuil1!$F14,Retard!$F$6:$F$465,Feuil1!L$2))*60)</f>
        <v>51.599999999999966</v>
      </c>
      <c r="M14" s="96">
        <f>IF(SUMIFS(Retard!$L$6:$L$465,Retard!$B$6:$B$465,Feuil1!$F14,Retard!$F$6:$F$465,Feuil1!M$2)=0,0,(9-SUMIFS(Retard!$L$6:$L$465,Retard!$B$6:$B$465,Feuil1!$F14,Retard!$F$6:$F$465,Feuil1!M$2))*60)</f>
        <v>19.200000000000017</v>
      </c>
      <c r="N14" s="96">
        <f>IF(SUMIFS(Retard!$L$6:$L$465,Retard!$B$6:$B$465,Feuil1!$F14,Retard!$F$6:$F$465,Feuil1!N$2)=0,0,(9-SUMIFS(Retard!$L$6:$L$465,Retard!$B$6:$B$465,Feuil1!$F14,Retard!$F$6:$F$465,Feuil1!N$2))*60)</f>
        <v>21.599999999999966</v>
      </c>
    </row>
    <row r="15" spans="6:14" ht="15" x14ac:dyDescent="0.2">
      <c r="F15" s="88">
        <f>Planning!B18</f>
        <v>11264</v>
      </c>
      <c r="G15" s="89" t="str">
        <f>Planning!C18</f>
        <v>Kanto</v>
      </c>
      <c r="H15" s="96">
        <f>IF(SUMIFS(Retard!$L$6:$L$465,Retard!$B$6:$B$465,Feuil1!$F15,Retard!$F$6:$F$465,Feuil1!H$2)=0,0,(9-SUMIFS(Retard!$L$6:$L$465,Retard!$B$6:$B$465,Feuil1!$F15,Retard!$F$6:$F$465,Feuil1!H$2))*60)</f>
        <v>0</v>
      </c>
      <c r="I15" s="96">
        <f>IF(SUMIFS(Retard!$L$6:$L$465,Retard!$B$6:$B$465,Feuil1!$F15,Retard!$F$6:$F$465,Feuil1!I$2)=0,0,(9-SUMIFS(Retard!$L$6:$L$465,Retard!$B$6:$B$465,Feuil1!$F15,Retard!$F$6:$F$465,Feuil1!I$2))*60)</f>
        <v>0</v>
      </c>
      <c r="J15" s="96">
        <f>IF(SUMIFS(Retard!$L$6:$L$465,Retard!$B$6:$B$465,Feuil1!$F15,Retard!$F$6:$F$465,Feuil1!J$2)=0,0,(9-SUMIFS(Retard!$L$6:$L$465,Retard!$B$6:$B$465,Feuil1!$F15,Retard!$F$6:$F$465,Feuil1!J$2))*60)</f>
        <v>-15</v>
      </c>
      <c r="K15" s="96">
        <f>IF(SUMIFS(Retard!$L$6:$L$465,Retard!$B$6:$B$465,Feuil1!$F15,Retard!$F$6:$F$465,Feuil1!K$2)=0,0,(9-SUMIFS(Retard!$L$6:$L$465,Retard!$B$6:$B$465,Feuil1!$F15,Retard!$F$6:$F$465,Feuil1!K$2))*60)</f>
        <v>0</v>
      </c>
      <c r="L15" s="96">
        <f>IF(SUMIFS(Retard!$L$6:$L$465,Retard!$B$6:$B$465,Feuil1!$F15,Retard!$F$6:$F$465,Feuil1!L$2)=0,0,(9-SUMIFS(Retard!$L$6:$L$465,Retard!$B$6:$B$465,Feuil1!$F15,Retard!$F$6:$F$465,Feuil1!L$2))*60)</f>
        <v>0</v>
      </c>
      <c r="M15" s="96">
        <f>IF(SUMIFS(Retard!$L$6:$L$465,Retard!$B$6:$B$465,Feuil1!$F15,Retard!$F$6:$F$465,Feuil1!M$2)=0,0,(9-SUMIFS(Retard!$L$6:$L$465,Retard!$B$6:$B$465,Feuil1!$F15,Retard!$F$6:$F$465,Feuil1!M$2))*60)</f>
        <v>-22.800000000000047</v>
      </c>
      <c r="N15" s="96">
        <f>IF(SUMIFS(Retard!$L$6:$L$465,Retard!$B$6:$B$465,Feuil1!$F15,Retard!$F$6:$F$465,Feuil1!N$2)=0,0,(9-SUMIFS(Retard!$L$6:$L$465,Retard!$B$6:$B$465,Feuil1!$F15,Retard!$F$6:$F$465,Feuil1!N$2))*60)</f>
        <v>60.599999999999987</v>
      </c>
    </row>
    <row r="16" spans="6:14" ht="15" x14ac:dyDescent="0.2">
      <c r="F16" s="88">
        <f>Planning!B19</f>
        <v>10610</v>
      </c>
      <c r="G16" s="89" t="str">
        <f>Planning!C19</f>
        <v>Aina</v>
      </c>
      <c r="H16" s="96">
        <f>IF(SUMIFS(Retard!$L$6:$L$465,Retard!$B$6:$B$465,Feuil1!$F16,Retard!$F$6:$F$465,Feuil1!H$2)=0,0,(9-SUMIFS(Retard!$L$6:$L$465,Retard!$B$6:$B$465,Feuil1!$F16,Retard!$F$6:$F$465,Feuil1!H$2))*60)</f>
        <v>-64.800000000000011</v>
      </c>
      <c r="I16" s="96">
        <f>IF(SUMIFS(Retard!$L$6:$L$465,Retard!$B$6:$B$465,Feuil1!$F16,Retard!$F$6:$F$465,Feuil1!I$2)=0,0,(9-SUMIFS(Retard!$L$6:$L$465,Retard!$B$6:$B$465,Feuil1!$F16,Retard!$F$6:$F$465,Feuil1!I$2))*60)</f>
        <v>0</v>
      </c>
      <c r="J16" s="96">
        <f>IF(SUMIFS(Retard!$L$6:$L$465,Retard!$B$6:$B$465,Feuil1!$F16,Retard!$F$6:$F$465,Feuil1!J$2)=0,0,(9-SUMIFS(Retard!$L$6:$L$465,Retard!$B$6:$B$465,Feuil1!$F16,Retard!$F$6:$F$465,Feuil1!J$2))*60)</f>
        <v>0</v>
      </c>
      <c r="K16" s="96">
        <f>IF(SUMIFS(Retard!$L$6:$L$465,Retard!$B$6:$B$465,Feuil1!$F16,Retard!$F$6:$F$465,Feuil1!K$2)=0,0,(9-SUMIFS(Retard!$L$6:$L$465,Retard!$B$6:$B$465,Feuil1!$F16,Retard!$F$6:$F$465,Feuil1!K$2))*60)</f>
        <v>46.199999999999974</v>
      </c>
      <c r="L16" s="96">
        <f>IF(SUMIFS(Retard!$L$6:$L$465,Retard!$B$6:$B$465,Feuil1!$F16,Retard!$F$6:$F$465,Feuil1!L$2)=0,0,(9-SUMIFS(Retard!$L$6:$L$465,Retard!$B$6:$B$465,Feuil1!$F16,Retard!$F$6:$F$465,Feuil1!L$2))*60)</f>
        <v>-58.200000000000038</v>
      </c>
      <c r="M16" s="96">
        <f>IF(SUMIFS(Retard!$L$6:$L$465,Retard!$B$6:$B$465,Feuil1!$F16,Retard!$F$6:$F$465,Feuil1!M$2)=0,0,(9-SUMIFS(Retard!$L$6:$L$465,Retard!$B$6:$B$465,Feuil1!$F16,Retard!$F$6:$F$465,Feuil1!M$2))*60)</f>
        <v>-1.7999999999999616</v>
      </c>
      <c r="N16" s="96">
        <f>IF(SUMIFS(Retard!$L$6:$L$465,Retard!$B$6:$B$465,Feuil1!$F16,Retard!$F$6:$F$465,Feuil1!N$2)=0,0,(9-SUMIFS(Retard!$L$6:$L$465,Retard!$B$6:$B$465,Feuil1!$F16,Retard!$F$6:$F$465,Feuil1!N$2))*60)</f>
        <v>-59.400000000000013</v>
      </c>
    </row>
    <row r="17" spans="6:14" ht="15" x14ac:dyDescent="0.2">
      <c r="F17" s="88">
        <f>Planning!B20</f>
        <v>11265</v>
      </c>
      <c r="G17" s="89" t="str">
        <f>Planning!C20</f>
        <v>Zair</v>
      </c>
      <c r="H17" s="96">
        <f>IF(SUMIFS(Retard!$L$6:$L$465,Retard!$B$6:$B$465,Feuil1!$F17,Retard!$F$6:$F$465,Feuil1!H$2)=0,0,(9-SUMIFS(Retard!$L$6:$L$465,Retard!$B$6:$B$465,Feuil1!$F17,Retard!$F$6:$F$465,Feuil1!H$2))*60)</f>
        <v>0</v>
      </c>
      <c r="I17" s="96">
        <f>IF(SUMIFS(Retard!$L$6:$L$465,Retard!$B$6:$B$465,Feuil1!$F17,Retard!$F$6:$F$465,Feuil1!I$2)=0,0,(9-SUMIFS(Retard!$L$6:$L$465,Retard!$B$6:$B$465,Feuil1!$F17,Retard!$F$6:$F$465,Feuil1!I$2))*60)</f>
        <v>0</v>
      </c>
      <c r="J17" s="96">
        <f>IF(SUMIFS(Retard!$L$6:$L$465,Retard!$B$6:$B$465,Feuil1!$F17,Retard!$F$6:$F$465,Feuil1!J$2)=0,0,(9-SUMIFS(Retard!$L$6:$L$465,Retard!$B$6:$B$465,Feuil1!$F17,Retard!$F$6:$F$465,Feuil1!J$2))*60)</f>
        <v>0</v>
      </c>
      <c r="K17" s="96">
        <f>IF(SUMIFS(Retard!$L$6:$L$465,Retard!$B$6:$B$465,Feuil1!$F17,Retard!$F$6:$F$465,Feuil1!K$2)=0,0,(9-SUMIFS(Retard!$L$6:$L$465,Retard!$B$6:$B$465,Feuil1!$F17,Retard!$F$6:$F$465,Feuil1!K$2))*60)</f>
        <v>60</v>
      </c>
      <c r="L17" s="96">
        <f>IF(SUMIFS(Retard!$L$6:$L$465,Retard!$B$6:$B$465,Feuil1!$F17,Retard!$F$6:$F$465,Feuil1!L$2)=0,0,(9-SUMIFS(Retard!$L$6:$L$465,Retard!$B$6:$B$465,Feuil1!$F17,Retard!$F$6:$F$465,Feuil1!L$2))*60)</f>
        <v>172.20000000000002</v>
      </c>
      <c r="M17" s="96">
        <f>IF(SUMIFS(Retard!$L$6:$L$465,Retard!$B$6:$B$465,Feuil1!$F17,Retard!$F$6:$F$465,Feuil1!M$2)=0,0,(9-SUMIFS(Retard!$L$6:$L$465,Retard!$B$6:$B$465,Feuil1!$F17,Retard!$F$6:$F$465,Feuil1!M$2))*60)</f>
        <v>54.600000000000009</v>
      </c>
      <c r="N17" s="96">
        <f>IF(SUMIFS(Retard!$L$6:$L$465,Retard!$B$6:$B$465,Feuil1!$F17,Retard!$F$6:$F$465,Feuil1!N$2)=0,0,(9-SUMIFS(Retard!$L$6:$L$465,Retard!$B$6:$B$465,Feuil1!$F17,Retard!$F$6:$F$465,Feuil1!N$2))*60)</f>
        <v>102.6</v>
      </c>
    </row>
    <row r="18" spans="6:14" ht="15" x14ac:dyDescent="0.2">
      <c r="F18" s="88">
        <f>Planning!B21</f>
        <v>11210</v>
      </c>
      <c r="G18" s="89" t="str">
        <f>Planning!C21</f>
        <v>Lanja</v>
      </c>
      <c r="H18" s="96">
        <f>IF(SUMIFS(Retard!$L$6:$L$465,Retard!$B$6:$B$465,Feuil1!$F18,Retard!$F$6:$F$465,Feuil1!H$2)=0,0,(9-SUMIFS(Retard!$L$6:$L$465,Retard!$B$6:$B$465,Feuil1!$F18,Retard!$F$6:$F$465,Feuil1!H$2))*60)</f>
        <v>-16.799999999999962</v>
      </c>
      <c r="I18" s="96">
        <f>IF(SUMIFS(Retard!$L$6:$L$465,Retard!$B$6:$B$465,Feuil1!$F18,Retard!$F$6:$F$465,Feuil1!I$2)=0,0,(9-SUMIFS(Retard!$L$6:$L$465,Retard!$B$6:$B$465,Feuil1!$F18,Retard!$F$6:$F$465,Feuil1!I$2))*60)</f>
        <v>0</v>
      </c>
      <c r="J18" s="96">
        <f>IF(SUMIFS(Retard!$L$6:$L$465,Retard!$B$6:$B$465,Feuil1!$F18,Retard!$F$6:$F$465,Feuil1!J$2)=0,0,(9-SUMIFS(Retard!$L$6:$L$465,Retard!$B$6:$B$465,Feuil1!$F18,Retard!$F$6:$F$465,Feuil1!J$2))*60)</f>
        <v>35.999999999999979</v>
      </c>
      <c r="K18" s="96">
        <f>IF(SUMIFS(Retard!$L$6:$L$465,Retard!$B$6:$B$465,Feuil1!$F18,Retard!$F$6:$F$465,Feuil1!K$2)=0,0,(9-SUMIFS(Retard!$L$6:$L$465,Retard!$B$6:$B$465,Feuil1!$F18,Retard!$F$6:$F$465,Feuil1!K$2))*60)</f>
        <v>65.399999999999991</v>
      </c>
      <c r="L18" s="96">
        <f>IF(SUMIFS(Retard!$L$6:$L$465,Retard!$B$6:$B$465,Feuil1!$F18,Retard!$F$6:$F$465,Feuil1!L$2)=0,0,(9-SUMIFS(Retard!$L$6:$L$465,Retard!$B$6:$B$465,Feuil1!$F18,Retard!$F$6:$F$465,Feuil1!L$2))*60)</f>
        <v>80.399999999999991</v>
      </c>
      <c r="M18" s="96">
        <f>IF(SUMIFS(Retard!$L$6:$L$465,Retard!$B$6:$B$465,Feuil1!$F18,Retard!$F$6:$F$465,Feuil1!M$2)=0,0,(9-SUMIFS(Retard!$L$6:$L$465,Retard!$B$6:$B$465,Feuil1!$F18,Retard!$F$6:$F$465,Feuil1!M$2))*60)</f>
        <v>0</v>
      </c>
      <c r="N18" s="96">
        <f>IF(SUMIFS(Retard!$L$6:$L$465,Retard!$B$6:$B$465,Feuil1!$F18,Retard!$F$6:$F$465,Feuil1!N$2)=0,0,(9-SUMIFS(Retard!$L$6:$L$465,Retard!$B$6:$B$465,Feuil1!$F18,Retard!$F$6:$F$465,Feuil1!N$2))*60)</f>
        <v>-43.200000000000038</v>
      </c>
    </row>
    <row r="19" spans="6:14" ht="15" x14ac:dyDescent="0.2">
      <c r="F19" s="88">
        <f>Planning!B22</f>
        <v>11262</v>
      </c>
      <c r="G19" s="89" t="str">
        <f>Planning!C22</f>
        <v>Nancy</v>
      </c>
      <c r="H19" s="96">
        <f>IF(SUMIFS(Retard!$L$6:$L$465,Retard!$B$6:$B$465,Feuil1!$F19,Retard!$F$6:$F$465,Feuil1!H$2)=0,0,(9-SUMIFS(Retard!$L$6:$L$465,Retard!$B$6:$B$465,Feuil1!$F19,Retard!$F$6:$F$465,Feuil1!H$2))*60)</f>
        <v>0</v>
      </c>
      <c r="I19" s="96">
        <f>IF(SUMIFS(Retard!$L$6:$L$465,Retard!$B$6:$B$465,Feuil1!$F19,Retard!$F$6:$F$465,Feuil1!I$2)=0,0,(9-SUMIFS(Retard!$L$6:$L$465,Retard!$B$6:$B$465,Feuil1!$F19,Retard!$F$6:$F$465,Feuil1!I$2))*60)</f>
        <v>0</v>
      </c>
      <c r="J19" s="96">
        <f>IF(SUMIFS(Retard!$L$6:$L$465,Retard!$B$6:$B$465,Feuil1!$F19,Retard!$F$6:$F$465,Feuil1!J$2)=0,0,(9-SUMIFS(Retard!$L$6:$L$465,Retard!$B$6:$B$465,Feuil1!$F19,Retard!$F$6:$F$465,Feuil1!J$2))*60)</f>
        <v>-15</v>
      </c>
      <c r="K19" s="96">
        <f>IF(SUMIFS(Retard!$L$6:$L$465,Retard!$B$6:$B$465,Feuil1!$F19,Retard!$F$6:$F$465,Feuil1!K$2)=0,0,(9-SUMIFS(Retard!$L$6:$L$465,Retard!$B$6:$B$465,Feuil1!$F19,Retard!$F$6:$F$465,Feuil1!K$2))*60)</f>
        <v>0</v>
      </c>
      <c r="L19" s="96">
        <f>IF(SUMIFS(Retard!$L$6:$L$465,Retard!$B$6:$B$465,Feuil1!$F19,Retard!$F$6:$F$465,Feuil1!L$2)=0,0,(9-SUMIFS(Retard!$L$6:$L$465,Retard!$B$6:$B$465,Feuil1!$F19,Retard!$F$6:$F$465,Feuil1!L$2))*60)</f>
        <v>151.19999999999999</v>
      </c>
      <c r="M19" s="96">
        <f>IF(SUMIFS(Retard!$L$6:$L$465,Retard!$B$6:$B$465,Feuil1!$F19,Retard!$F$6:$F$465,Feuil1!M$2)=0,0,(9-SUMIFS(Retard!$L$6:$L$465,Retard!$B$6:$B$465,Feuil1!$F19,Retard!$F$6:$F$465,Feuil1!M$2))*60)</f>
        <v>1.1999999999999744</v>
      </c>
      <c r="N19" s="96">
        <f>IF(SUMIFS(Retard!$L$6:$L$465,Retard!$B$6:$B$465,Feuil1!$F19,Retard!$F$6:$F$465,Feuil1!N$2)=0,0,(9-SUMIFS(Retard!$L$6:$L$465,Retard!$B$6:$B$465,Feuil1!$F19,Retard!$F$6:$F$465,Feuil1!N$2))*60)</f>
        <v>37.800000000000047</v>
      </c>
    </row>
    <row r="20" spans="6:14" ht="15" x14ac:dyDescent="0.2">
      <c r="F20" s="88">
        <f>Planning!B23</f>
        <v>11085</v>
      </c>
      <c r="G20" s="89" t="str">
        <f>Planning!C23</f>
        <v xml:space="preserve">Miantsa </v>
      </c>
      <c r="H20" s="96">
        <f>IF(SUMIFS(Retard!$L$6:$L$465,Retard!$B$6:$B$465,Feuil1!$F20,Retard!$F$6:$F$465,Feuil1!H$2)=0,0,(9-SUMIFS(Retard!$L$6:$L$465,Retard!$B$6:$B$465,Feuil1!$F20,Retard!$F$6:$F$465,Feuil1!H$2))*60)</f>
        <v>0</v>
      </c>
      <c r="I20" s="96">
        <f>IF(SUMIFS(Retard!$L$6:$L$465,Retard!$B$6:$B$465,Feuil1!$F20,Retard!$F$6:$F$465,Feuil1!I$2)=0,0,(9-SUMIFS(Retard!$L$6:$L$465,Retard!$B$6:$B$465,Feuil1!$F20,Retard!$F$6:$F$465,Feuil1!I$2))*60)</f>
        <v>22.199999999999953</v>
      </c>
      <c r="J20" s="96">
        <f>IF(SUMIFS(Retard!$L$6:$L$465,Retard!$B$6:$B$465,Feuil1!$F20,Retard!$F$6:$F$465,Feuil1!J$2)=0,0,(9-SUMIFS(Retard!$L$6:$L$465,Retard!$B$6:$B$465,Feuil1!$F20,Retard!$F$6:$F$465,Feuil1!J$2))*60)</f>
        <v>0</v>
      </c>
      <c r="K20" s="96">
        <f>IF(SUMIFS(Retard!$L$6:$L$465,Retard!$B$6:$B$465,Feuil1!$F20,Retard!$F$6:$F$465,Feuil1!K$2)=0,0,(9-SUMIFS(Retard!$L$6:$L$465,Retard!$B$6:$B$465,Feuil1!$F20,Retard!$F$6:$F$465,Feuil1!K$2))*60)</f>
        <v>117.6</v>
      </c>
      <c r="L20" s="96">
        <f>IF(SUMIFS(Retard!$L$6:$L$465,Retard!$B$6:$B$465,Feuil1!$F20,Retard!$F$6:$F$465,Feuil1!L$2)=0,0,(9-SUMIFS(Retard!$L$6:$L$465,Retard!$B$6:$B$465,Feuil1!$F20,Retard!$F$6:$F$465,Feuil1!L$2))*60)</f>
        <v>312</v>
      </c>
      <c r="M20" s="96">
        <f>IF(SUMIFS(Retard!$L$6:$L$465,Retard!$B$6:$B$465,Feuil1!$F20,Retard!$F$6:$F$465,Feuil1!M$2)=0,0,(9-SUMIFS(Retard!$L$6:$L$465,Retard!$B$6:$B$465,Feuil1!$F20,Retard!$F$6:$F$465,Feuil1!M$2))*60)</f>
        <v>223.8</v>
      </c>
      <c r="N20" s="96">
        <f>IF(SUMIFS(Retard!$L$6:$L$465,Retard!$B$6:$B$465,Feuil1!$F20,Retard!$F$6:$F$465,Feuil1!N$2)=0,0,(9-SUMIFS(Retard!$L$6:$L$465,Retard!$B$6:$B$465,Feuil1!$F20,Retard!$F$6:$F$465,Feuil1!N$2))*60)</f>
        <v>84.600000000000009</v>
      </c>
    </row>
    <row r="21" spans="6:14" ht="15" x14ac:dyDescent="0.2">
      <c r="F21" s="88">
        <f>Planning!B24</f>
        <v>11263</v>
      </c>
      <c r="G21" s="89" t="str">
        <f>Planning!C24</f>
        <v>chadia</v>
      </c>
      <c r="H21" s="96">
        <f>IF(SUMIFS(Retard!$L$6:$L$465,Retard!$B$6:$B$465,Feuil1!$F21,Retard!$F$6:$F$465,Feuil1!H$2)=0,0,(9-SUMIFS(Retard!$L$6:$L$465,Retard!$B$6:$B$465,Feuil1!$F21,Retard!$F$6:$F$465,Feuil1!H$2))*60)</f>
        <v>0</v>
      </c>
      <c r="I21" s="96">
        <f>IF(SUMIFS(Retard!$L$6:$L$465,Retard!$B$6:$B$465,Feuil1!$F21,Retard!$F$6:$F$465,Feuil1!I$2)=0,0,(9-SUMIFS(Retard!$L$6:$L$465,Retard!$B$6:$B$465,Feuil1!$F21,Retard!$F$6:$F$465,Feuil1!I$2))*60)</f>
        <v>0</v>
      </c>
      <c r="J21" s="96">
        <f>IF(SUMIFS(Retard!$L$6:$L$465,Retard!$B$6:$B$465,Feuil1!$F21,Retard!$F$6:$F$465,Feuil1!J$2)=0,0,(9-SUMIFS(Retard!$L$6:$L$465,Retard!$B$6:$B$465,Feuil1!$F21,Retard!$F$6:$F$465,Feuil1!J$2))*60)</f>
        <v>72.000000000000014</v>
      </c>
      <c r="K21" s="96">
        <f>IF(SUMIFS(Retard!$L$6:$L$465,Retard!$B$6:$B$465,Feuil1!$F21,Retard!$F$6:$F$465,Feuil1!K$2)=0,0,(9-SUMIFS(Retard!$L$6:$L$465,Retard!$B$6:$B$465,Feuil1!$F21,Retard!$F$6:$F$465,Feuil1!K$2))*60)</f>
        <v>40.799999999999983</v>
      </c>
      <c r="L21" s="96">
        <f>IF(SUMIFS(Retard!$L$6:$L$465,Retard!$B$6:$B$465,Feuil1!$F21,Retard!$F$6:$F$465,Feuil1!L$2)=0,0,(9-SUMIFS(Retard!$L$6:$L$465,Retard!$B$6:$B$465,Feuil1!$F21,Retard!$F$6:$F$465,Feuil1!L$2))*60)</f>
        <v>0</v>
      </c>
      <c r="M21" s="96">
        <f>IF(SUMIFS(Retard!$L$6:$L$465,Retard!$B$6:$B$465,Feuil1!$F21,Retard!$F$6:$F$465,Feuil1!M$2)=0,0,(9-SUMIFS(Retard!$L$6:$L$465,Retard!$B$6:$B$465,Feuil1!$F21,Retard!$F$6:$F$465,Feuil1!M$2))*60)</f>
        <v>-68.400000000000034</v>
      </c>
      <c r="N21" s="96">
        <f>IF(SUMIFS(Retard!$L$6:$L$465,Retard!$B$6:$B$465,Feuil1!$F21,Retard!$F$6:$F$465,Feuil1!N$2)=0,0,(9-SUMIFS(Retard!$L$6:$L$465,Retard!$B$6:$B$465,Feuil1!$F21,Retard!$F$6:$F$465,Feuil1!N$2))*60)</f>
        <v>0</v>
      </c>
    </row>
    <row r="22" spans="6:14" ht="15" x14ac:dyDescent="0.2">
      <c r="F22" s="88">
        <f>Planning!B25</f>
        <v>8719</v>
      </c>
      <c r="G22" s="89" t="str">
        <f>Planning!C25</f>
        <v>Annicka</v>
      </c>
      <c r="H22" s="96">
        <f>IF(SUMIFS(Retard!$L$6:$L$465,Retard!$B$6:$B$465,Feuil1!$F22,Retard!$F$6:$F$465,Feuil1!H$2)=0,0,(9-SUMIFS(Retard!$L$6:$L$465,Retard!$B$6:$B$465,Feuil1!$F22,Retard!$F$6:$F$465,Feuil1!H$2))*60)</f>
        <v>0</v>
      </c>
      <c r="I22" s="96">
        <f>IF(SUMIFS(Retard!$L$6:$L$465,Retard!$B$6:$B$465,Feuil1!$F22,Retard!$F$6:$F$465,Feuil1!I$2)=0,0,(9-SUMIFS(Retard!$L$6:$L$465,Retard!$B$6:$B$465,Feuil1!$F22,Retard!$F$6:$F$465,Feuil1!I$2))*60)</f>
        <v>0</v>
      </c>
      <c r="J22" s="96">
        <f>IF(SUMIFS(Retard!$L$6:$L$465,Retard!$B$6:$B$465,Feuil1!$F22,Retard!$F$6:$F$465,Feuil1!J$2)=0,0,(9-SUMIFS(Retard!$L$6:$L$465,Retard!$B$6:$B$465,Feuil1!$F22,Retard!$F$6:$F$465,Feuil1!J$2))*60)</f>
        <v>0</v>
      </c>
      <c r="K22" s="96">
        <f>IF(SUMIFS(Retard!$L$6:$L$465,Retard!$B$6:$B$465,Feuil1!$F22,Retard!$F$6:$F$465,Feuil1!K$2)=0,0,(9-SUMIFS(Retard!$L$6:$L$465,Retard!$B$6:$B$465,Feuil1!$F22,Retard!$F$6:$F$465,Feuil1!K$2))*60)</f>
        <v>0</v>
      </c>
      <c r="L22" s="96">
        <f>IF(SUMIFS(Retard!$L$6:$L$465,Retard!$B$6:$B$465,Feuil1!$F22,Retard!$F$6:$F$465,Feuil1!L$2)=0,0,(9-SUMIFS(Retard!$L$6:$L$465,Retard!$B$6:$B$465,Feuil1!$F22,Retard!$F$6:$F$465,Feuil1!L$2))*60)</f>
        <v>0</v>
      </c>
      <c r="M22" s="96">
        <f>IF(SUMIFS(Retard!$L$6:$L$465,Retard!$B$6:$B$465,Feuil1!$F22,Retard!$F$6:$F$465,Feuil1!M$2)=0,0,(9-SUMIFS(Retard!$L$6:$L$465,Retard!$B$6:$B$465,Feuil1!$F22,Retard!$F$6:$F$465,Feuil1!M$2))*60)</f>
        <v>0</v>
      </c>
      <c r="N22" s="96">
        <f>IF(SUMIFS(Retard!$L$6:$L$465,Retard!$B$6:$B$465,Feuil1!$F22,Retard!$F$6:$F$465,Feuil1!N$2)=0,0,(9-SUMIFS(Retard!$L$6:$L$465,Retard!$B$6:$B$465,Feuil1!$F22,Retard!$F$6:$F$465,Feuil1!N$2))*60)</f>
        <v>0</v>
      </c>
    </row>
    <row r="23" spans="6:14" ht="15" x14ac:dyDescent="0.2">
      <c r="F23" s="88">
        <f>Planning!B26</f>
        <v>9351</v>
      </c>
      <c r="G23" s="89" t="str">
        <f>Planning!C26</f>
        <v>Rianamalala</v>
      </c>
      <c r="H23" s="96">
        <f>IF(SUMIFS(Retard!$L$6:$L$465,Retard!$B$6:$B$465,Feuil1!$F23,Retard!$F$6:$F$465,Feuil1!H$2)=0,0,(9-SUMIFS(Retard!$L$6:$L$465,Retard!$B$6:$B$465,Feuil1!$F23,Retard!$F$6:$F$465,Feuil1!H$2))*60)</f>
        <v>0</v>
      </c>
      <c r="I23" s="96">
        <f>IF(SUMIFS(Retard!$L$6:$L$465,Retard!$B$6:$B$465,Feuil1!$F23,Retard!$F$6:$F$465,Feuil1!I$2)=0,0,(9-SUMIFS(Retard!$L$6:$L$465,Retard!$B$6:$B$465,Feuil1!$F23,Retard!$F$6:$F$465,Feuil1!I$2))*60)</f>
        <v>0</v>
      </c>
      <c r="J23" s="96">
        <f>IF(SUMIFS(Retard!$L$6:$L$465,Retard!$B$6:$B$465,Feuil1!$F23,Retard!$F$6:$F$465,Feuil1!J$2)=0,0,(9-SUMIFS(Retard!$L$6:$L$465,Retard!$B$6:$B$465,Feuil1!$F23,Retard!$F$6:$F$465,Feuil1!J$2))*60)</f>
        <v>0</v>
      </c>
      <c r="K23" s="96">
        <f>IF(SUMIFS(Retard!$L$6:$L$465,Retard!$B$6:$B$465,Feuil1!$F23,Retard!$F$6:$F$465,Feuil1!K$2)=0,0,(9-SUMIFS(Retard!$L$6:$L$465,Retard!$B$6:$B$465,Feuil1!$F23,Retard!$F$6:$F$465,Feuil1!K$2))*60)</f>
        <v>0</v>
      </c>
      <c r="L23" s="96">
        <f>IF(SUMIFS(Retard!$L$6:$L$465,Retard!$B$6:$B$465,Feuil1!$F23,Retard!$F$6:$F$465,Feuil1!L$2)=0,0,(9-SUMIFS(Retard!$L$6:$L$465,Retard!$B$6:$B$465,Feuil1!$F23,Retard!$F$6:$F$465,Feuil1!L$2))*60)</f>
        <v>0</v>
      </c>
      <c r="M23" s="96">
        <f>IF(SUMIFS(Retard!$L$6:$L$465,Retard!$B$6:$B$465,Feuil1!$F23,Retard!$F$6:$F$465,Feuil1!M$2)=0,0,(9-SUMIFS(Retard!$L$6:$L$465,Retard!$B$6:$B$465,Feuil1!$F23,Retard!$F$6:$F$465,Feuil1!M$2))*60)</f>
        <v>0</v>
      </c>
      <c r="N23" s="96">
        <f>IF(SUMIFS(Retard!$L$6:$L$465,Retard!$B$6:$B$465,Feuil1!$F23,Retard!$F$6:$F$465,Feuil1!N$2)=0,0,(9-SUMIFS(Retard!$L$6:$L$465,Retard!$B$6:$B$465,Feuil1!$F23,Retard!$F$6:$F$465,Feuil1!N$2))*60)</f>
        <v>0</v>
      </c>
    </row>
    <row r="24" spans="6:14" ht="15" x14ac:dyDescent="0.2">
      <c r="F24" s="88">
        <f>Planning!B27</f>
        <v>11082</v>
      </c>
      <c r="G24" s="89" t="str">
        <f>Planning!C27</f>
        <v>Rita Fenosoa</v>
      </c>
      <c r="H24" s="96">
        <f>IF(SUMIFS(Retard!$L$6:$L$465,Retard!$B$6:$B$465,Feuil1!$F24,Retard!$F$6:$F$465,Feuil1!H$2)=0,0,(9-SUMIFS(Retard!$L$6:$L$465,Retard!$B$6:$B$465,Feuil1!$F24,Retard!$F$6:$F$465,Feuil1!H$2))*60)</f>
        <v>-92.399999999999949</v>
      </c>
      <c r="I24" s="96">
        <f>IF(SUMIFS(Retard!$L$6:$L$465,Retard!$B$6:$B$465,Feuil1!$F24,Retard!$F$6:$F$465,Feuil1!I$2)=0,0,(9-SUMIFS(Retard!$L$6:$L$465,Retard!$B$6:$B$465,Feuil1!$F24,Retard!$F$6:$F$465,Feuil1!I$2))*60)</f>
        <v>-4.2000000000000171</v>
      </c>
      <c r="J24" s="96">
        <f>IF(SUMIFS(Retard!$L$6:$L$465,Retard!$B$6:$B$465,Feuil1!$F24,Retard!$F$6:$F$465,Feuil1!J$2)=0,0,(9-SUMIFS(Retard!$L$6:$L$465,Retard!$B$6:$B$465,Feuil1!$F24,Retard!$F$6:$F$465,Feuil1!J$2))*60)</f>
        <v>-100.79999999999998</v>
      </c>
      <c r="K24" s="96">
        <f>IF(SUMIFS(Retard!$L$6:$L$465,Retard!$B$6:$B$465,Feuil1!$F24,Retard!$F$6:$F$465,Feuil1!K$2)=0,0,(9-SUMIFS(Retard!$L$6:$L$465,Retard!$B$6:$B$465,Feuil1!$F24,Retard!$F$6:$F$465,Feuil1!K$2))*60)</f>
        <v>95.999999999999972</v>
      </c>
      <c r="L24" s="96">
        <f>IF(SUMIFS(Retard!$L$6:$L$465,Retard!$B$6:$B$465,Feuil1!$F24,Retard!$F$6:$F$465,Feuil1!L$2)=0,0,(9-SUMIFS(Retard!$L$6:$L$465,Retard!$B$6:$B$465,Feuil1!$F24,Retard!$F$6:$F$465,Feuil1!L$2))*60)</f>
        <v>0</v>
      </c>
      <c r="M24" s="96">
        <f>IF(SUMIFS(Retard!$L$6:$L$465,Retard!$B$6:$B$465,Feuil1!$F24,Retard!$F$6:$F$465,Feuil1!M$2)=0,0,(9-SUMIFS(Retard!$L$6:$L$465,Retard!$B$6:$B$465,Feuil1!$F24,Retard!$F$6:$F$465,Feuil1!M$2))*60)</f>
        <v>-63.000000000000043</v>
      </c>
      <c r="N24" s="96">
        <f>IF(SUMIFS(Retard!$L$6:$L$465,Retard!$B$6:$B$465,Feuil1!$F24,Retard!$F$6:$F$465,Feuil1!N$2)=0,0,(9-SUMIFS(Retard!$L$6:$L$465,Retard!$B$6:$B$465,Feuil1!$F24,Retard!$F$6:$F$465,Feuil1!N$2))*60)</f>
        <v>0</v>
      </c>
    </row>
    <row r="25" spans="6:14" ht="15" x14ac:dyDescent="0.2">
      <c r="F25" s="88">
        <f>Planning!B28</f>
        <v>11083</v>
      </c>
      <c r="G25" s="89" t="str">
        <f>Planning!C28</f>
        <v>Prisca Tabiniaina</v>
      </c>
      <c r="H25" s="96">
        <f>IF(SUMIFS(Retard!$L$6:$L$465,Retard!$B$6:$B$465,Feuil1!$F25,Retard!$F$6:$F$465,Feuil1!H$2)=0,0,(9-SUMIFS(Retard!$L$6:$L$465,Retard!$B$6:$B$465,Feuil1!$F25,Retard!$F$6:$F$465,Feuil1!H$2))*60)</f>
        <v>429</v>
      </c>
      <c r="I25" s="96">
        <f>IF(SUMIFS(Retard!$L$6:$L$465,Retard!$B$6:$B$465,Feuil1!$F25,Retard!$F$6:$F$465,Feuil1!I$2)=0,0,(9-SUMIFS(Retard!$L$6:$L$465,Retard!$B$6:$B$465,Feuil1!$F25,Retard!$F$6:$F$465,Feuil1!I$2))*60)</f>
        <v>-61.199999999999974</v>
      </c>
      <c r="J25" s="96">
        <f>IF(SUMIFS(Retard!$L$6:$L$465,Retard!$B$6:$B$465,Feuil1!$F25,Retard!$F$6:$F$465,Feuil1!J$2)=0,0,(9-SUMIFS(Retard!$L$6:$L$465,Retard!$B$6:$B$465,Feuil1!$F25,Retard!$F$6:$F$465,Feuil1!J$2))*60)</f>
        <v>0</v>
      </c>
      <c r="K25" s="96">
        <f>IF(SUMIFS(Retard!$L$6:$L$465,Retard!$B$6:$B$465,Feuil1!$F25,Retard!$F$6:$F$465,Feuil1!K$2)=0,0,(9-SUMIFS(Retard!$L$6:$L$465,Retard!$B$6:$B$465,Feuil1!$F25,Retard!$F$6:$F$465,Feuil1!K$2))*60)</f>
        <v>118.80000000000003</v>
      </c>
      <c r="L25" s="96">
        <f>IF(SUMIFS(Retard!$L$6:$L$465,Retard!$B$6:$B$465,Feuil1!$F25,Retard!$F$6:$F$465,Feuil1!L$2)=0,0,(9-SUMIFS(Retard!$L$6:$L$465,Retard!$B$6:$B$465,Feuil1!$F25,Retard!$F$6:$F$465,Feuil1!L$2))*60)</f>
        <v>120</v>
      </c>
      <c r="M25" s="96">
        <f>IF(SUMIFS(Retard!$L$6:$L$465,Retard!$B$6:$B$465,Feuil1!$F25,Retard!$F$6:$F$465,Feuil1!M$2)=0,0,(9-SUMIFS(Retard!$L$6:$L$465,Retard!$B$6:$B$465,Feuil1!$F25,Retard!$F$6:$F$465,Feuil1!M$2))*60)</f>
        <v>0</v>
      </c>
      <c r="N25" s="96">
        <f>IF(SUMIFS(Retard!$L$6:$L$465,Retard!$B$6:$B$465,Feuil1!$F25,Retard!$F$6:$F$465,Feuil1!N$2)=0,0,(9-SUMIFS(Retard!$L$6:$L$465,Retard!$B$6:$B$465,Feuil1!$F25,Retard!$F$6:$F$465,Feuil1!N$2))*60)</f>
        <v>58.800000000000026</v>
      </c>
    </row>
    <row r="26" spans="6:14" ht="15" x14ac:dyDescent="0.2">
      <c r="F26" s="88">
        <f>Planning!B29</f>
        <v>11080</v>
      </c>
      <c r="G26" s="89" t="str">
        <f>Planning!C29</f>
        <v>Aicha</v>
      </c>
      <c r="H26" s="96">
        <f>IF(SUMIFS(Retard!$L$6:$L$465,Retard!$B$6:$B$465,Feuil1!$F26,Retard!$F$6:$F$465,Feuil1!H$2)=0,0,(9-SUMIFS(Retard!$L$6:$L$465,Retard!$B$6:$B$465,Feuil1!$F26,Retard!$F$6:$F$465,Feuil1!H$2))*60)</f>
        <v>489.6</v>
      </c>
      <c r="I26" s="96">
        <f>IF(SUMIFS(Retard!$L$6:$L$465,Retard!$B$6:$B$465,Feuil1!$F26,Retard!$F$6:$F$465,Feuil1!I$2)=0,0,(9-SUMIFS(Retard!$L$6:$L$465,Retard!$B$6:$B$465,Feuil1!$F26,Retard!$F$6:$F$465,Feuil1!I$2))*60)</f>
        <v>127.8</v>
      </c>
      <c r="J26" s="96">
        <f>IF(SUMIFS(Retard!$L$6:$L$465,Retard!$B$6:$B$465,Feuil1!$F26,Retard!$F$6:$F$465,Feuil1!J$2)=0,0,(9-SUMIFS(Retard!$L$6:$L$465,Retard!$B$6:$B$465,Feuil1!$F26,Retard!$F$6:$F$465,Feuil1!J$2))*60)</f>
        <v>15</v>
      </c>
      <c r="K26" s="96">
        <f>IF(SUMIFS(Retard!$L$6:$L$465,Retard!$B$6:$B$465,Feuil1!$F26,Retard!$F$6:$F$465,Feuil1!K$2)=0,0,(9-SUMIFS(Retard!$L$6:$L$465,Retard!$B$6:$B$465,Feuil1!$F26,Retard!$F$6:$F$465,Feuil1!K$2))*60)</f>
        <v>0</v>
      </c>
      <c r="L26" s="96">
        <f>IF(SUMIFS(Retard!$L$6:$L$465,Retard!$B$6:$B$465,Feuil1!$F26,Retard!$F$6:$F$465,Feuil1!L$2)=0,0,(9-SUMIFS(Retard!$L$6:$L$465,Retard!$B$6:$B$465,Feuil1!$F26,Retard!$F$6:$F$465,Feuil1!L$2))*60)</f>
        <v>-115.79999999999998</v>
      </c>
      <c r="M26" s="96">
        <f>IF(SUMIFS(Retard!$L$6:$L$465,Retard!$B$6:$B$465,Feuil1!$F26,Retard!$F$6:$F$465,Feuil1!M$2)=0,0,(9-SUMIFS(Retard!$L$6:$L$465,Retard!$B$6:$B$465,Feuil1!$F26,Retard!$F$6:$F$465,Feuil1!M$2))*60)</f>
        <v>0</v>
      </c>
      <c r="N26" s="96">
        <f>IF(SUMIFS(Retard!$L$6:$L$465,Retard!$B$6:$B$465,Feuil1!$F26,Retard!$F$6:$F$465,Feuil1!N$2)=0,0,(9-SUMIFS(Retard!$L$6:$L$465,Retard!$B$6:$B$465,Feuil1!$F26,Retard!$F$6:$F$465,Feuil1!N$2))*60)</f>
        <v>-3.0000000000000426</v>
      </c>
    </row>
    <row r="27" spans="6:14" ht="15" x14ac:dyDescent="0.2">
      <c r="F27" s="88">
        <f>Planning!B30</f>
        <v>10632</v>
      </c>
      <c r="G27" s="89" t="str">
        <f>Planning!C30</f>
        <v xml:space="preserve">Arielle </v>
      </c>
      <c r="H27" s="96">
        <f>IF(SUMIFS(Retard!$L$6:$L$465,Retard!$B$6:$B$465,Feuil1!$F27,Retard!$F$6:$F$465,Feuil1!H$2)=0,0,(9-SUMIFS(Retard!$L$6:$L$465,Retard!$B$6:$B$465,Feuil1!$F27,Retard!$F$6:$F$465,Feuil1!H$2))*60)</f>
        <v>0</v>
      </c>
      <c r="I27" s="96">
        <f>IF(SUMIFS(Retard!$L$6:$L$465,Retard!$B$6:$B$465,Feuil1!$F27,Retard!$F$6:$F$465,Feuil1!I$2)=0,0,(9-SUMIFS(Retard!$L$6:$L$465,Retard!$B$6:$B$465,Feuil1!$F27,Retard!$F$6:$F$465,Feuil1!I$2))*60)</f>
        <v>351</v>
      </c>
      <c r="J27" s="96">
        <f>IF(SUMIFS(Retard!$L$6:$L$465,Retard!$B$6:$B$465,Feuil1!$F27,Retard!$F$6:$F$465,Feuil1!J$2)=0,0,(9-SUMIFS(Retard!$L$6:$L$465,Retard!$B$6:$B$465,Feuil1!$F27,Retard!$F$6:$F$465,Feuil1!J$2))*60)</f>
        <v>39.600000000000009</v>
      </c>
      <c r="K27" s="96">
        <f>IF(SUMIFS(Retard!$L$6:$L$465,Retard!$B$6:$B$465,Feuil1!$F27,Retard!$F$6:$F$465,Feuil1!K$2)=0,0,(9-SUMIFS(Retard!$L$6:$L$465,Retard!$B$6:$B$465,Feuil1!$F27,Retard!$F$6:$F$465,Feuil1!K$2))*60)</f>
        <v>0</v>
      </c>
      <c r="L27" s="96">
        <f>IF(SUMIFS(Retard!$L$6:$L$465,Retard!$B$6:$B$465,Feuil1!$F27,Retard!$F$6:$F$465,Feuil1!L$2)=0,0,(9-SUMIFS(Retard!$L$6:$L$465,Retard!$B$6:$B$465,Feuil1!$F27,Retard!$F$6:$F$465,Feuil1!L$2))*60)</f>
        <v>0</v>
      </c>
      <c r="M27" s="96">
        <f>IF(SUMIFS(Retard!$L$6:$L$465,Retard!$B$6:$B$465,Feuil1!$F27,Retard!$F$6:$F$465,Feuil1!M$2)=0,0,(9-SUMIFS(Retard!$L$6:$L$465,Retard!$B$6:$B$465,Feuil1!$F27,Retard!$F$6:$F$465,Feuil1!M$2))*60)</f>
        <v>0</v>
      </c>
      <c r="N27" s="96">
        <f>IF(SUMIFS(Retard!$L$6:$L$465,Retard!$B$6:$B$465,Feuil1!$F27,Retard!$F$6:$F$465,Feuil1!N$2)=0,0,(9-SUMIFS(Retard!$L$6:$L$465,Retard!$B$6:$B$465,Feuil1!$F27,Retard!$F$6:$F$465,Feuil1!N$2))*60)</f>
        <v>0</v>
      </c>
    </row>
    <row r="28" spans="6:14" ht="15" x14ac:dyDescent="0.2">
      <c r="F28" s="88">
        <f>Planning!B31</f>
        <v>11268</v>
      </c>
      <c r="G28" s="89" t="str">
        <f>Planning!C31</f>
        <v>Fitia</v>
      </c>
      <c r="H28" s="96">
        <f>IF(SUMIFS(Retard!$L$6:$L$465,Retard!$B$6:$B$465,Feuil1!$F28,Retard!$F$6:$F$465,Feuil1!H$2)=0,0,(9-SUMIFS(Retard!$L$6:$L$465,Retard!$B$6:$B$465,Feuil1!$F28,Retard!$F$6:$F$465,Feuil1!H$2))*60)</f>
        <v>0</v>
      </c>
      <c r="I28" s="96">
        <f>IF(SUMIFS(Retard!$L$6:$L$465,Retard!$B$6:$B$465,Feuil1!$F28,Retard!$F$6:$F$465,Feuil1!I$2)=0,0,(9-SUMIFS(Retard!$L$6:$L$465,Retard!$B$6:$B$465,Feuil1!$F28,Retard!$F$6:$F$465,Feuil1!I$2))*60)</f>
        <v>0</v>
      </c>
      <c r="J28" s="96">
        <f>IF(SUMIFS(Retard!$L$6:$L$465,Retard!$B$6:$B$465,Feuil1!$F28,Retard!$F$6:$F$465,Feuil1!J$2)=0,0,(9-SUMIFS(Retard!$L$6:$L$465,Retard!$B$6:$B$465,Feuil1!$F28,Retard!$F$6:$F$465,Feuil1!J$2))*60)</f>
        <v>0</v>
      </c>
      <c r="K28" s="96">
        <f>IF(SUMIFS(Retard!$L$6:$L$465,Retard!$B$6:$B$465,Feuil1!$F28,Retard!$F$6:$F$465,Feuil1!K$2)=0,0,(9-SUMIFS(Retard!$L$6:$L$465,Retard!$B$6:$B$465,Feuil1!$F28,Retard!$F$6:$F$465,Feuil1!K$2))*60)</f>
        <v>0</v>
      </c>
      <c r="L28" s="96">
        <f>IF(SUMIFS(Retard!$L$6:$L$465,Retard!$B$6:$B$465,Feuil1!$F28,Retard!$F$6:$F$465,Feuil1!L$2)=0,0,(9-SUMIFS(Retard!$L$6:$L$465,Retard!$B$6:$B$465,Feuil1!$F28,Retard!$F$6:$F$465,Feuil1!L$2))*60)</f>
        <v>-14.400000000000013</v>
      </c>
      <c r="M28" s="96">
        <f>IF(SUMIFS(Retard!$L$6:$L$465,Retard!$B$6:$B$465,Feuil1!$F28,Retard!$F$6:$F$465,Feuil1!M$2)=0,0,(9-SUMIFS(Retard!$L$6:$L$465,Retard!$B$6:$B$465,Feuil1!$F28,Retard!$F$6:$F$465,Feuil1!M$2))*60)</f>
        <v>60</v>
      </c>
      <c r="N28" s="96">
        <f>IF(SUMIFS(Retard!$L$6:$L$465,Retard!$B$6:$B$465,Feuil1!$F28,Retard!$F$6:$F$465,Feuil1!N$2)=0,0,(9-SUMIFS(Retard!$L$6:$L$465,Retard!$B$6:$B$465,Feuil1!$F28,Retard!$F$6:$F$465,Feuil1!N$2))*60)</f>
        <v>300</v>
      </c>
    </row>
    <row r="29" spans="6:14" ht="15" x14ac:dyDescent="0.2">
      <c r="F29" s="88">
        <f>Planning!B32</f>
        <v>11060</v>
      </c>
      <c r="G29" s="89" t="str">
        <f>Planning!C32</f>
        <v>Anais</v>
      </c>
      <c r="H29" s="96">
        <f>IF(SUMIFS(Retard!$L$6:$L$465,Retard!$B$6:$B$465,Feuil1!$F29,Retard!$F$6:$F$465,Feuil1!H$2)=0,0,(9-SUMIFS(Retard!$L$6:$L$465,Retard!$B$6:$B$465,Feuil1!$F29,Retard!$F$6:$F$465,Feuil1!H$2))*60)</f>
        <v>-50.399999999999991</v>
      </c>
      <c r="I29" s="96">
        <f>IF(SUMIFS(Retard!$L$6:$L$465,Retard!$B$6:$B$465,Feuil1!$F29,Retard!$F$6:$F$465,Feuil1!I$2)=0,0,(9-SUMIFS(Retard!$L$6:$L$465,Retard!$B$6:$B$465,Feuil1!$F29,Retard!$F$6:$F$465,Feuil1!I$2))*60)</f>
        <v>61.800000000000011</v>
      </c>
      <c r="J29" s="96">
        <f>IF(SUMIFS(Retard!$L$6:$L$465,Retard!$B$6:$B$465,Feuil1!$F29,Retard!$F$6:$F$465,Feuil1!J$2)=0,0,(9-SUMIFS(Retard!$L$6:$L$465,Retard!$B$6:$B$465,Feuil1!$F29,Retard!$F$6:$F$465,Feuil1!J$2))*60)</f>
        <v>0</v>
      </c>
      <c r="K29" s="96">
        <f>IF(SUMIFS(Retard!$L$6:$L$465,Retard!$B$6:$B$465,Feuil1!$F29,Retard!$F$6:$F$465,Feuil1!K$2)=0,0,(9-SUMIFS(Retard!$L$6:$L$465,Retard!$B$6:$B$465,Feuil1!$F29,Retard!$F$6:$F$465,Feuil1!K$2))*60)</f>
        <v>170.39999999999998</v>
      </c>
      <c r="L29" s="96">
        <f>IF(SUMIFS(Retard!$L$6:$L$465,Retard!$B$6:$B$465,Feuil1!$F29,Retard!$F$6:$F$465,Feuil1!L$2)=0,0,(9-SUMIFS(Retard!$L$6:$L$465,Retard!$B$6:$B$465,Feuil1!$F29,Retard!$F$6:$F$465,Feuil1!L$2))*60)</f>
        <v>0</v>
      </c>
      <c r="M29" s="96">
        <f>IF(SUMIFS(Retard!$L$6:$L$465,Retard!$B$6:$B$465,Feuil1!$F29,Retard!$F$6:$F$465,Feuil1!M$2)=0,0,(9-SUMIFS(Retard!$L$6:$L$465,Retard!$B$6:$B$465,Feuil1!$F29,Retard!$F$6:$F$465,Feuil1!M$2))*60)</f>
        <v>0</v>
      </c>
      <c r="N29" s="96">
        <f>IF(SUMIFS(Retard!$L$6:$L$465,Retard!$B$6:$B$465,Feuil1!$F29,Retard!$F$6:$F$465,Feuil1!N$2)=0,0,(9-SUMIFS(Retard!$L$6:$L$465,Retard!$B$6:$B$465,Feuil1!$F29,Retard!$F$6:$F$465,Feuil1!N$2))*60)</f>
        <v>0</v>
      </c>
    </row>
    <row r="30" spans="6:14" ht="15" x14ac:dyDescent="0.2">
      <c r="F30" s="88">
        <f>Planning!B33</f>
        <v>11211</v>
      </c>
      <c r="G30" s="89" t="str">
        <f>Planning!C33</f>
        <v xml:space="preserve">Aro </v>
      </c>
      <c r="H30" s="96">
        <f>IF(SUMIFS(Retard!$L$6:$L$465,Retard!$B$6:$B$465,Feuil1!$F30,Retard!$F$6:$F$465,Feuil1!H$2)=0,0,(9-SUMIFS(Retard!$L$6:$L$465,Retard!$B$6:$B$465,Feuil1!$F30,Retard!$F$6:$F$465,Feuil1!H$2))*60)</f>
        <v>0</v>
      </c>
      <c r="I30" s="96">
        <f>IF(SUMIFS(Retard!$L$6:$L$465,Retard!$B$6:$B$465,Feuil1!$F30,Retard!$F$6:$F$465,Feuil1!I$2)=0,0,(9-SUMIFS(Retard!$L$6:$L$465,Retard!$B$6:$B$465,Feuil1!$F30,Retard!$F$6:$F$465,Feuil1!I$2))*60)</f>
        <v>0</v>
      </c>
      <c r="J30" s="96">
        <f>IF(SUMIFS(Retard!$L$6:$L$465,Retard!$B$6:$B$465,Feuil1!$F30,Retard!$F$6:$F$465,Feuil1!J$2)=0,0,(9-SUMIFS(Retard!$L$6:$L$465,Retard!$B$6:$B$465,Feuil1!$F30,Retard!$F$6:$F$465,Feuil1!J$2))*60)</f>
        <v>32.399999999999949</v>
      </c>
      <c r="K30" s="96">
        <f>IF(SUMIFS(Retard!$L$6:$L$465,Retard!$B$6:$B$465,Feuil1!$F30,Retard!$F$6:$F$465,Feuil1!K$2)=0,0,(9-SUMIFS(Retard!$L$6:$L$465,Retard!$B$6:$B$465,Feuil1!$F30,Retard!$F$6:$F$465,Feuil1!K$2))*60)</f>
        <v>0</v>
      </c>
      <c r="L30" s="96">
        <f>IF(SUMIFS(Retard!$L$6:$L$465,Retard!$B$6:$B$465,Feuil1!$F30,Retard!$F$6:$F$465,Feuil1!L$2)=0,0,(9-SUMIFS(Retard!$L$6:$L$465,Retard!$B$6:$B$465,Feuil1!$F30,Retard!$F$6:$F$465,Feuil1!L$2))*60)</f>
        <v>0</v>
      </c>
      <c r="M30" s="96">
        <f>IF(SUMIFS(Retard!$L$6:$L$465,Retard!$B$6:$B$465,Feuil1!$F30,Retard!$F$6:$F$465,Feuil1!M$2)=0,0,(9-SUMIFS(Retard!$L$6:$L$465,Retard!$B$6:$B$465,Feuil1!$F30,Retard!$F$6:$F$465,Feuil1!M$2))*60)</f>
        <v>-7.1999999999999531</v>
      </c>
      <c r="N30" s="96">
        <f>IF(SUMIFS(Retard!$L$6:$L$465,Retard!$B$6:$B$465,Feuil1!$F30,Retard!$F$6:$F$465,Feuil1!N$2)=0,0,(9-SUMIFS(Retard!$L$6:$L$465,Retard!$B$6:$B$465,Feuil1!$F30,Retard!$F$6:$F$465,Feuil1!N$2))*60)</f>
        <v>60</v>
      </c>
    </row>
    <row r="31" spans="6:14" ht="15" x14ac:dyDescent="0.2">
      <c r="F31" s="88">
        <f>Planning!B34</f>
        <v>11260</v>
      </c>
      <c r="G31" s="89" t="str">
        <f>Planning!C34</f>
        <v>MORGANE</v>
      </c>
      <c r="H31" s="96">
        <f>IF(SUMIFS(Retard!$L$6:$L$465,Retard!$B$6:$B$465,Feuil1!$F31,Retard!$F$6:$F$465,Feuil1!H$2)=0,0,(9-SUMIFS(Retard!$L$6:$L$465,Retard!$B$6:$B$465,Feuil1!$F31,Retard!$F$6:$F$465,Feuil1!H$2))*60)</f>
        <v>89.4</v>
      </c>
      <c r="I31" s="96">
        <f>IF(SUMIFS(Retard!$L$6:$L$465,Retard!$B$6:$B$465,Feuil1!$F31,Retard!$F$6:$F$465,Feuil1!I$2)=0,0,(9-SUMIFS(Retard!$L$6:$L$465,Retard!$B$6:$B$465,Feuil1!$F31,Retard!$F$6:$F$465,Feuil1!I$2))*60)</f>
        <v>0</v>
      </c>
      <c r="J31" s="96">
        <f>IF(SUMIFS(Retard!$L$6:$L$465,Retard!$B$6:$B$465,Feuil1!$F31,Retard!$F$6:$F$465,Feuil1!J$2)=0,0,(9-SUMIFS(Retard!$L$6:$L$465,Retard!$B$6:$B$465,Feuil1!$F31,Retard!$F$6:$F$465,Feuil1!J$2))*60)</f>
        <v>30</v>
      </c>
      <c r="K31" s="96">
        <f>IF(SUMIFS(Retard!$L$6:$L$465,Retard!$B$6:$B$465,Feuil1!$F31,Retard!$F$6:$F$465,Feuil1!K$2)=0,0,(9-SUMIFS(Retard!$L$6:$L$465,Retard!$B$6:$B$465,Feuil1!$F31,Retard!$F$6:$F$465,Feuil1!K$2))*60)</f>
        <v>75</v>
      </c>
      <c r="L31" s="96">
        <f>IF(SUMIFS(Retard!$L$6:$L$465,Retard!$B$6:$B$465,Feuil1!$F31,Retard!$F$6:$F$465,Feuil1!L$2)=0,0,(9-SUMIFS(Retard!$L$6:$L$465,Retard!$B$6:$B$465,Feuil1!$F31,Retard!$F$6:$F$465,Feuil1!L$2))*60)</f>
        <v>0</v>
      </c>
      <c r="M31" s="96">
        <f>IF(SUMIFS(Retard!$L$6:$L$465,Retard!$B$6:$B$465,Feuil1!$F31,Retard!$F$6:$F$465,Feuil1!M$2)=0,0,(9-SUMIFS(Retard!$L$6:$L$465,Retard!$B$6:$B$465,Feuil1!$F31,Retard!$F$6:$F$465,Feuil1!M$2))*60)</f>
        <v>-31.199999999999974</v>
      </c>
      <c r="N31" s="96">
        <f>IF(SUMIFS(Retard!$L$6:$L$465,Retard!$B$6:$B$465,Feuil1!$F31,Retard!$F$6:$F$465,Feuil1!N$2)=0,0,(9-SUMIFS(Retard!$L$6:$L$465,Retard!$B$6:$B$465,Feuil1!$F31,Retard!$F$6:$F$465,Feuil1!N$2))*60)</f>
        <v>-1.1999999999999744</v>
      </c>
    </row>
    <row r="32" spans="6:14" ht="15" x14ac:dyDescent="0.2">
      <c r="F32" s="88">
        <f>Planning!B35</f>
        <v>11107</v>
      </c>
      <c r="G32" s="89" t="str">
        <f>Planning!C35</f>
        <v>LAINGONIRINA</v>
      </c>
      <c r="H32" s="96">
        <f>IF(SUMIFS(Retard!$L$6:$L$465,Retard!$B$6:$B$465,Feuil1!$F32,Retard!$F$6:$F$465,Feuil1!H$2)=0,0,(9-SUMIFS(Retard!$L$6:$L$465,Retard!$B$6:$B$465,Feuil1!$F32,Retard!$F$6:$F$465,Feuil1!H$2))*60)</f>
        <v>24.000000000000021</v>
      </c>
      <c r="I32" s="96">
        <f>IF(SUMIFS(Retard!$L$6:$L$465,Retard!$B$6:$B$465,Feuil1!$F32,Retard!$F$6:$F$465,Feuil1!I$2)=0,0,(9-SUMIFS(Retard!$L$6:$L$465,Retard!$B$6:$B$465,Feuil1!$F32,Retard!$F$6:$F$465,Feuil1!I$2))*60)</f>
        <v>128.39999999999998</v>
      </c>
      <c r="J32" s="96">
        <f>IF(SUMIFS(Retard!$L$6:$L$465,Retard!$B$6:$B$465,Feuil1!$F32,Retard!$F$6:$F$465,Feuil1!J$2)=0,0,(9-SUMIFS(Retard!$L$6:$L$465,Retard!$B$6:$B$465,Feuil1!$F32,Retard!$F$6:$F$465,Feuil1!J$2))*60)</f>
        <v>1.1999999999999744</v>
      </c>
      <c r="K32" s="96">
        <f>IF(SUMIFS(Retard!$L$6:$L$465,Retard!$B$6:$B$465,Feuil1!$F32,Retard!$F$6:$F$465,Feuil1!K$2)=0,0,(9-SUMIFS(Retard!$L$6:$L$465,Retard!$B$6:$B$465,Feuil1!$F32,Retard!$F$6:$F$465,Feuil1!K$2))*60)</f>
        <v>0</v>
      </c>
      <c r="L32" s="96">
        <f>IF(SUMIFS(Retard!$L$6:$L$465,Retard!$B$6:$B$465,Feuil1!$F32,Retard!$F$6:$F$465,Feuil1!L$2)=0,0,(9-SUMIFS(Retard!$L$6:$L$465,Retard!$B$6:$B$465,Feuil1!$F32,Retard!$F$6:$F$465,Feuil1!L$2))*60)</f>
        <v>0</v>
      </c>
      <c r="M32" s="96">
        <f>IF(SUMIFS(Retard!$L$6:$L$465,Retard!$B$6:$B$465,Feuil1!$F32,Retard!$F$6:$F$465,Feuil1!M$2)=0,0,(9-SUMIFS(Retard!$L$6:$L$465,Retard!$B$6:$B$465,Feuil1!$F32,Retard!$F$6:$F$465,Feuil1!M$2))*60)</f>
        <v>-49.200000000000017</v>
      </c>
      <c r="N32" s="96">
        <f>IF(SUMIFS(Retard!$L$6:$L$465,Retard!$B$6:$B$465,Feuil1!$F32,Retard!$F$6:$F$465,Feuil1!N$2)=0,0,(9-SUMIFS(Retard!$L$6:$L$465,Retard!$B$6:$B$465,Feuil1!$F32,Retard!$F$6:$F$465,Feuil1!N$2))*60)</f>
        <v>24.600000000000009</v>
      </c>
    </row>
    <row r="33" spans="6:14" ht="15" x14ac:dyDescent="0.2">
      <c r="F33" s="88">
        <f>Planning!B36</f>
        <v>11267</v>
      </c>
      <c r="G33" s="89" t="str">
        <f>Planning!C36</f>
        <v>Hasina</v>
      </c>
      <c r="H33" s="96">
        <f>IF(SUMIFS(Retard!$L$6:$L$465,Retard!$B$6:$B$465,Feuil1!$F33,Retard!$F$6:$F$465,Feuil1!H$2)=0,0,(9-SUMIFS(Retard!$L$6:$L$465,Retard!$B$6:$B$465,Feuil1!$F33,Retard!$F$6:$F$465,Feuil1!H$2))*60)</f>
        <v>0</v>
      </c>
      <c r="I33" s="96">
        <f>IF(SUMIFS(Retard!$L$6:$L$465,Retard!$B$6:$B$465,Feuil1!$F33,Retard!$F$6:$F$465,Feuil1!I$2)=0,0,(9-SUMIFS(Retard!$L$6:$L$465,Retard!$B$6:$B$465,Feuil1!$F33,Retard!$F$6:$F$465,Feuil1!I$2))*60)</f>
        <v>0</v>
      </c>
      <c r="J33" s="96">
        <f>IF(SUMIFS(Retard!$L$6:$L$465,Retard!$B$6:$B$465,Feuil1!$F33,Retard!$F$6:$F$465,Feuil1!J$2)=0,0,(9-SUMIFS(Retard!$L$6:$L$465,Retard!$B$6:$B$465,Feuil1!$F33,Retard!$F$6:$F$465,Feuil1!J$2))*60)</f>
        <v>0</v>
      </c>
      <c r="K33" s="96">
        <f>IF(SUMIFS(Retard!$L$6:$L$465,Retard!$B$6:$B$465,Feuil1!$F33,Retard!$F$6:$F$465,Feuil1!K$2)=0,0,(9-SUMIFS(Retard!$L$6:$L$465,Retard!$B$6:$B$465,Feuil1!$F33,Retard!$F$6:$F$465,Feuil1!K$2))*60)</f>
        <v>0</v>
      </c>
      <c r="L33" s="96">
        <f>IF(SUMIFS(Retard!$L$6:$L$465,Retard!$B$6:$B$465,Feuil1!$F33,Retard!$F$6:$F$465,Feuil1!L$2)=0,0,(9-SUMIFS(Retard!$L$6:$L$465,Retard!$B$6:$B$465,Feuil1!$F33,Retard!$F$6:$F$465,Feuil1!L$2))*60)</f>
        <v>120</v>
      </c>
      <c r="M33" s="96">
        <f>IF(SUMIFS(Retard!$L$6:$L$465,Retard!$B$6:$B$465,Feuil1!$F33,Retard!$F$6:$F$465,Feuil1!M$2)=0,0,(9-SUMIFS(Retard!$L$6:$L$465,Retard!$B$6:$B$465,Feuil1!$F33,Retard!$F$6:$F$465,Feuil1!M$2))*60)</f>
        <v>0</v>
      </c>
      <c r="N33" s="96">
        <f>IF(SUMIFS(Retard!$L$6:$L$465,Retard!$B$6:$B$465,Feuil1!$F33,Retard!$F$6:$F$465,Feuil1!N$2)=0,0,(9-SUMIFS(Retard!$L$6:$L$465,Retard!$B$6:$B$465,Feuil1!$F33,Retard!$F$6:$F$465,Feuil1!N$2))*60)</f>
        <v>91.199999999999974</v>
      </c>
    </row>
    <row r="34" spans="6:14" ht="15" x14ac:dyDescent="0.2">
      <c r="F34" s="88">
        <f>Planning!B37</f>
        <v>10053</v>
      </c>
      <c r="G34" s="89" t="str">
        <f>Planning!C37</f>
        <v>Rado</v>
      </c>
      <c r="H34" s="96">
        <f>IF(SUMIFS(Retard!$L$6:$L$465,Retard!$B$6:$B$465,Feuil1!$F34,Retard!$F$6:$F$465,Feuil1!H$2)=0,0,(9-SUMIFS(Retard!$L$6:$L$465,Retard!$B$6:$B$465,Feuil1!$F34,Retard!$F$6:$F$465,Feuil1!H$2))*60)</f>
        <v>48.000000000000043</v>
      </c>
      <c r="I34" s="96">
        <f>IF(SUMIFS(Retard!$L$6:$L$465,Retard!$B$6:$B$465,Feuil1!$F34,Retard!$F$6:$F$465,Feuil1!I$2)=0,0,(9-SUMIFS(Retard!$L$6:$L$465,Retard!$B$6:$B$465,Feuil1!$F34,Retard!$F$6:$F$465,Feuil1!I$2))*60)</f>
        <v>52.800000000000047</v>
      </c>
      <c r="J34" s="96">
        <f>IF(SUMIFS(Retard!$L$6:$L$465,Retard!$B$6:$B$465,Feuil1!$F34,Retard!$F$6:$F$465,Feuil1!J$2)=0,0,(9-SUMIFS(Retard!$L$6:$L$465,Retard!$B$6:$B$465,Feuil1!$F34,Retard!$F$6:$F$465,Feuil1!J$2))*60)</f>
        <v>46.799999999999962</v>
      </c>
      <c r="K34" s="96">
        <f>IF(SUMIFS(Retard!$L$6:$L$465,Retard!$B$6:$B$465,Feuil1!$F34,Retard!$F$6:$F$465,Feuil1!K$2)=0,0,(9-SUMIFS(Retard!$L$6:$L$465,Retard!$B$6:$B$465,Feuil1!$F34,Retard!$F$6:$F$465,Feuil1!K$2))*60)</f>
        <v>60</v>
      </c>
      <c r="L34" s="96">
        <f>IF(SUMIFS(Retard!$L$6:$L$465,Retard!$B$6:$B$465,Feuil1!$F34,Retard!$F$6:$F$465,Feuil1!L$2)=0,0,(9-SUMIFS(Retard!$L$6:$L$465,Retard!$B$6:$B$465,Feuil1!$F34,Retard!$F$6:$F$465,Feuil1!L$2))*60)</f>
        <v>0</v>
      </c>
      <c r="M34" s="96">
        <f>IF(SUMIFS(Retard!$L$6:$L$465,Retard!$B$6:$B$465,Feuil1!$F34,Retard!$F$6:$F$465,Feuil1!M$2)=0,0,(9-SUMIFS(Retard!$L$6:$L$465,Retard!$B$6:$B$465,Feuil1!$F34,Retard!$F$6:$F$465,Feuil1!M$2))*60)</f>
        <v>0</v>
      </c>
      <c r="N34" s="96">
        <f>IF(SUMIFS(Retard!$L$6:$L$465,Retard!$B$6:$B$465,Feuil1!$F34,Retard!$F$6:$F$465,Feuil1!N$2)=0,0,(9-SUMIFS(Retard!$L$6:$L$465,Retard!$B$6:$B$465,Feuil1!$F34,Retard!$F$6:$F$465,Feuil1!N$2))*60)</f>
        <v>2.3999999999999488</v>
      </c>
    </row>
    <row r="35" spans="6:14" ht="15" x14ac:dyDescent="0.2">
      <c r="F35" s="88">
        <f>Planning!B38</f>
        <v>11131</v>
      </c>
      <c r="G35" s="89" t="str">
        <f>Planning!C38</f>
        <v>Steve</v>
      </c>
      <c r="H35" s="96">
        <f>IF(SUMIFS(Retard!$L$6:$L$465,Retard!$B$6:$B$465,Feuil1!$F35,Retard!$F$6:$F$465,Feuil1!H$2)=0,0,(9-SUMIFS(Retard!$L$6:$L$465,Retard!$B$6:$B$465,Feuil1!$F35,Retard!$F$6:$F$465,Feuil1!H$2))*60)</f>
        <v>0</v>
      </c>
      <c r="I35" s="96">
        <f>IF(SUMIFS(Retard!$L$6:$L$465,Retard!$B$6:$B$465,Feuil1!$F35,Retard!$F$6:$F$465,Feuil1!I$2)=0,0,(9-SUMIFS(Retard!$L$6:$L$465,Retard!$B$6:$B$465,Feuil1!$F35,Retard!$F$6:$F$465,Feuil1!I$2))*60)</f>
        <v>60</v>
      </c>
      <c r="J35" s="96">
        <f>IF(SUMIFS(Retard!$L$6:$L$465,Retard!$B$6:$B$465,Feuil1!$F35,Retard!$F$6:$F$465,Feuil1!J$2)=0,0,(9-SUMIFS(Retard!$L$6:$L$465,Retard!$B$6:$B$465,Feuil1!$F35,Retard!$F$6:$F$465,Feuil1!J$2))*60)</f>
        <v>26.999999999999957</v>
      </c>
      <c r="K35" s="96">
        <f>IF(SUMIFS(Retard!$L$6:$L$465,Retard!$B$6:$B$465,Feuil1!$F35,Retard!$F$6:$F$465,Feuil1!K$2)=0,0,(9-SUMIFS(Retard!$L$6:$L$465,Retard!$B$6:$B$465,Feuil1!$F35,Retard!$F$6:$F$465,Feuil1!K$2))*60)</f>
        <v>67.2</v>
      </c>
      <c r="L35" s="96">
        <f>IF(SUMIFS(Retard!$L$6:$L$465,Retard!$B$6:$B$465,Feuil1!$F35,Retard!$F$6:$F$465,Feuil1!L$2)=0,0,(9-SUMIFS(Retard!$L$6:$L$465,Retard!$B$6:$B$465,Feuil1!$F35,Retard!$F$6:$F$465,Feuil1!L$2))*60)</f>
        <v>43.200000000000038</v>
      </c>
      <c r="M35" s="96">
        <f>IF(SUMIFS(Retard!$L$6:$L$465,Retard!$B$6:$B$465,Feuil1!$F35,Retard!$F$6:$F$465,Feuil1!M$2)=0,0,(9-SUMIFS(Retard!$L$6:$L$465,Retard!$B$6:$B$465,Feuil1!$F35,Retard!$F$6:$F$465,Feuil1!M$2))*60)</f>
        <v>69.000000000000028</v>
      </c>
      <c r="N35" s="96">
        <f>IF(SUMIFS(Retard!$L$6:$L$465,Retard!$B$6:$B$465,Feuil1!$F35,Retard!$F$6:$F$465,Feuil1!N$2)=0,0,(9-SUMIFS(Retard!$L$6:$L$465,Retard!$B$6:$B$465,Feuil1!$F35,Retard!$F$6:$F$465,Feuil1!N$2))*60)</f>
        <v>0</v>
      </c>
    </row>
    <row r="36" spans="6:14" ht="15" x14ac:dyDescent="0.2">
      <c r="F36" s="88">
        <f>Planning!B39</f>
        <v>11132</v>
      </c>
      <c r="G36" s="89" t="str">
        <f>Planning!C39</f>
        <v>Linah</v>
      </c>
      <c r="H36" s="96">
        <f>IF(SUMIFS(Retard!$L$6:$L$465,Retard!$B$6:$B$465,Feuil1!$F36,Retard!$F$6:$F$465,Feuil1!H$2)=0,0,(9-SUMIFS(Retard!$L$6:$L$465,Retard!$B$6:$B$465,Feuil1!$F36,Retard!$F$6:$F$465,Feuil1!H$2))*60)</f>
        <v>163.19999999999999</v>
      </c>
      <c r="I36" s="96">
        <f>IF(SUMIFS(Retard!$L$6:$L$465,Retard!$B$6:$B$465,Feuil1!$F36,Retard!$F$6:$F$465,Feuil1!I$2)=0,0,(9-SUMIFS(Retard!$L$6:$L$465,Retard!$B$6:$B$465,Feuil1!$F36,Retard!$F$6:$F$465,Feuil1!I$2))*60)</f>
        <v>0</v>
      </c>
      <c r="J36" s="96">
        <f>IF(SUMIFS(Retard!$L$6:$L$465,Retard!$B$6:$B$465,Feuil1!$F36,Retard!$F$6:$F$465,Feuil1!J$2)=0,0,(9-SUMIFS(Retard!$L$6:$L$465,Retard!$B$6:$B$465,Feuil1!$F36,Retard!$F$6:$F$465,Feuil1!J$2))*60)</f>
        <v>61.800000000000011</v>
      </c>
      <c r="K36" s="96">
        <f>IF(SUMIFS(Retard!$L$6:$L$465,Retard!$B$6:$B$465,Feuil1!$F36,Retard!$F$6:$F$465,Feuil1!K$2)=0,0,(9-SUMIFS(Retard!$L$6:$L$465,Retard!$B$6:$B$465,Feuil1!$F36,Retard!$F$6:$F$465,Feuil1!K$2))*60)</f>
        <v>14.400000000000013</v>
      </c>
      <c r="L36" s="96">
        <f>IF(SUMIFS(Retard!$L$6:$L$465,Retard!$B$6:$B$465,Feuil1!$F36,Retard!$F$6:$F$465,Feuil1!L$2)=0,0,(9-SUMIFS(Retard!$L$6:$L$465,Retard!$B$6:$B$465,Feuil1!$F36,Retard!$F$6:$F$465,Feuil1!L$2))*60)</f>
        <v>0</v>
      </c>
      <c r="M36" s="96">
        <f>IF(SUMIFS(Retard!$L$6:$L$465,Retard!$B$6:$B$465,Feuil1!$F36,Retard!$F$6:$F$465,Feuil1!M$2)=0,0,(9-SUMIFS(Retard!$L$6:$L$465,Retard!$B$6:$B$465,Feuil1!$F36,Retard!$F$6:$F$465,Feuil1!M$2))*60)</f>
        <v>48.000000000000043</v>
      </c>
      <c r="N36" s="96">
        <f>IF(SUMIFS(Retard!$L$6:$L$465,Retard!$B$6:$B$465,Feuil1!$F36,Retard!$F$6:$F$465,Feuil1!N$2)=0,0,(9-SUMIFS(Retard!$L$6:$L$465,Retard!$B$6:$B$465,Feuil1!$F36,Retard!$F$6:$F$465,Feuil1!N$2))*60)</f>
        <v>33.60000000000003</v>
      </c>
    </row>
    <row r="37" spans="6:14" ht="15" x14ac:dyDescent="0.2">
      <c r="F37" s="88">
        <f>Planning!B40</f>
        <v>9181</v>
      </c>
      <c r="G37" s="89" t="str">
        <f>Planning!C40</f>
        <v>Malala</v>
      </c>
      <c r="H37" s="96">
        <f>IF(SUMIFS(Retard!$L$6:$L$465,Retard!$B$6:$B$465,Feuil1!$F37,Retard!$F$6:$F$465,Feuil1!H$2)=0,0,(9-SUMIFS(Retard!$L$6:$L$465,Retard!$B$6:$B$465,Feuil1!$F37,Retard!$F$6:$F$465,Feuil1!H$2))*60)</f>
        <v>-1.7999999999999616</v>
      </c>
      <c r="I37" s="96">
        <f>IF(SUMIFS(Retard!$L$6:$L$465,Retard!$B$6:$B$465,Feuil1!$F37,Retard!$F$6:$F$465,Feuil1!I$2)=0,0,(9-SUMIFS(Retard!$L$6:$L$465,Retard!$B$6:$B$465,Feuil1!$F37,Retard!$F$6:$F$465,Feuil1!I$2))*60)</f>
        <v>0</v>
      </c>
      <c r="J37" s="96">
        <f>IF(SUMIFS(Retard!$L$6:$L$465,Retard!$B$6:$B$465,Feuil1!$F37,Retard!$F$6:$F$465,Feuil1!J$2)=0,0,(9-SUMIFS(Retard!$L$6:$L$465,Retard!$B$6:$B$465,Feuil1!$F37,Retard!$F$6:$F$465,Feuil1!J$2))*60)</f>
        <v>49.800000000000004</v>
      </c>
      <c r="K37" s="96">
        <f>IF(SUMIFS(Retard!$L$6:$L$465,Retard!$B$6:$B$465,Feuil1!$F37,Retard!$F$6:$F$465,Feuil1!K$2)=0,0,(9-SUMIFS(Retard!$L$6:$L$465,Retard!$B$6:$B$465,Feuil1!$F37,Retard!$F$6:$F$465,Feuil1!K$2))*60)</f>
        <v>0</v>
      </c>
      <c r="L37" s="96">
        <f>IF(SUMIFS(Retard!$L$6:$L$465,Retard!$B$6:$B$465,Feuil1!$F37,Retard!$F$6:$F$465,Feuil1!L$2)=0,0,(9-SUMIFS(Retard!$L$6:$L$465,Retard!$B$6:$B$465,Feuil1!$F37,Retard!$F$6:$F$465,Feuil1!L$2))*60)</f>
        <v>7.8000000000000469</v>
      </c>
      <c r="M37" s="96">
        <f>IF(SUMIFS(Retard!$L$6:$L$465,Retard!$B$6:$B$465,Feuil1!$F37,Retard!$F$6:$F$465,Feuil1!M$2)=0,0,(9-SUMIFS(Retard!$L$6:$L$465,Retard!$B$6:$B$465,Feuil1!$F37,Retard!$F$6:$F$465,Feuil1!M$2))*60)</f>
        <v>81.600000000000023</v>
      </c>
      <c r="N37" s="96">
        <f>IF(SUMIFS(Retard!$L$6:$L$465,Retard!$B$6:$B$465,Feuil1!$F37,Retard!$F$6:$F$465,Feuil1!N$2)=0,0,(9-SUMIFS(Retard!$L$6:$L$465,Retard!$B$6:$B$465,Feuil1!$F37,Retard!$F$6:$F$465,Feuil1!N$2))*60)</f>
        <v>78.59999999999998</v>
      </c>
    </row>
    <row r="38" spans="6:14" ht="15" x14ac:dyDescent="0.2">
      <c r="F38" s="88">
        <f>Planning!B41</f>
        <v>11208</v>
      </c>
      <c r="G38" s="89" t="str">
        <f>Planning!C41</f>
        <v xml:space="preserve">Hajatiana </v>
      </c>
      <c r="H38" s="96">
        <f>IF(SUMIFS(Retard!$L$6:$L$465,Retard!$B$6:$B$465,Feuil1!$F38,Retard!$F$6:$F$465,Feuil1!H$2)=0,0,(9-SUMIFS(Retard!$L$6:$L$465,Retard!$B$6:$B$465,Feuil1!$F38,Retard!$F$6:$F$465,Feuil1!H$2))*60)</f>
        <v>104.4</v>
      </c>
      <c r="I38" s="96">
        <f>IF(SUMIFS(Retard!$L$6:$L$465,Retard!$B$6:$B$465,Feuil1!$F38,Retard!$F$6:$F$465,Feuil1!I$2)=0,0,(9-SUMIFS(Retard!$L$6:$L$465,Retard!$B$6:$B$465,Feuil1!$F38,Retard!$F$6:$F$465,Feuil1!I$2))*60)</f>
        <v>45.599999999999987</v>
      </c>
      <c r="J38" s="96">
        <f>IF(SUMIFS(Retard!$L$6:$L$465,Retard!$B$6:$B$465,Feuil1!$F38,Retard!$F$6:$F$465,Feuil1!J$2)=0,0,(9-SUMIFS(Retard!$L$6:$L$465,Retard!$B$6:$B$465,Feuil1!$F38,Retard!$F$6:$F$465,Feuil1!J$2))*60)</f>
        <v>0</v>
      </c>
      <c r="K38" s="96">
        <f>IF(SUMIFS(Retard!$L$6:$L$465,Retard!$B$6:$B$465,Feuil1!$F38,Retard!$F$6:$F$465,Feuil1!K$2)=0,0,(9-SUMIFS(Retard!$L$6:$L$465,Retard!$B$6:$B$465,Feuil1!$F38,Retard!$F$6:$F$465,Feuil1!K$2))*60)</f>
        <v>35.999999999999979</v>
      </c>
      <c r="L38" s="96">
        <f>IF(SUMIFS(Retard!$L$6:$L$465,Retard!$B$6:$B$465,Feuil1!$F38,Retard!$F$6:$F$465,Feuil1!L$2)=0,0,(9-SUMIFS(Retard!$L$6:$L$465,Retard!$B$6:$B$465,Feuil1!$F38,Retard!$F$6:$F$465,Feuil1!L$2))*60)</f>
        <v>26.999999999999957</v>
      </c>
      <c r="M38" s="96">
        <f>IF(SUMIFS(Retard!$L$6:$L$465,Retard!$B$6:$B$465,Feuil1!$F38,Retard!$F$6:$F$465,Feuil1!M$2)=0,0,(9-SUMIFS(Retard!$L$6:$L$465,Retard!$B$6:$B$465,Feuil1!$F38,Retard!$F$6:$F$465,Feuil1!M$2))*60)</f>
        <v>0</v>
      </c>
      <c r="N38" s="96">
        <f>IF(SUMIFS(Retard!$L$6:$L$465,Retard!$B$6:$B$465,Feuil1!$F38,Retard!$F$6:$F$465,Feuil1!N$2)=0,0,(9-SUMIFS(Retard!$L$6:$L$465,Retard!$B$6:$B$465,Feuil1!$F38,Retard!$F$6:$F$465,Feuil1!N$2))*60)</f>
        <v>33.60000000000003</v>
      </c>
    </row>
    <row r="39" spans="6:14" ht="15" x14ac:dyDescent="0.2">
      <c r="F39" s="88">
        <f>Planning!B42</f>
        <v>11261</v>
      </c>
      <c r="G39" s="89" t="str">
        <f>Planning!C42</f>
        <v>HENINSTOA</v>
      </c>
      <c r="H39" s="96">
        <f>IF(SUMIFS(Retard!$L$6:$L$465,Retard!$B$6:$B$465,Feuil1!$F39,Retard!$F$6:$F$465,Feuil1!H$2)=0,0,(9-SUMIFS(Retard!$L$6:$L$465,Retard!$B$6:$B$465,Feuil1!$F39,Retard!$F$6:$F$465,Feuil1!H$2))*60)</f>
        <v>0</v>
      </c>
      <c r="I39" s="96">
        <f>IF(SUMIFS(Retard!$L$6:$L$465,Retard!$B$6:$B$465,Feuil1!$F39,Retard!$F$6:$F$465,Feuil1!I$2)=0,0,(9-SUMIFS(Retard!$L$6:$L$465,Retard!$B$6:$B$465,Feuil1!$F39,Retard!$F$6:$F$465,Feuil1!I$2))*60)</f>
        <v>60</v>
      </c>
      <c r="J39" s="96">
        <f>IF(SUMIFS(Retard!$L$6:$L$465,Retard!$B$6:$B$465,Feuil1!$F39,Retard!$F$6:$F$465,Feuil1!J$2)=0,0,(9-SUMIFS(Retard!$L$6:$L$465,Retard!$B$6:$B$465,Feuil1!$F39,Retard!$F$6:$F$465,Feuil1!J$2))*60)</f>
        <v>30</v>
      </c>
      <c r="K39" s="96">
        <f>IF(SUMIFS(Retard!$L$6:$L$465,Retard!$B$6:$B$465,Feuil1!$F39,Retard!$F$6:$F$465,Feuil1!K$2)=0,0,(9-SUMIFS(Retard!$L$6:$L$465,Retard!$B$6:$B$465,Feuil1!$F39,Retard!$F$6:$F$465,Feuil1!K$2))*60)</f>
        <v>79.800000000000011</v>
      </c>
      <c r="L39" s="96">
        <f>IF(SUMIFS(Retard!$L$6:$L$465,Retard!$B$6:$B$465,Feuil1!$F39,Retard!$F$6:$F$465,Feuil1!L$2)=0,0,(9-SUMIFS(Retard!$L$6:$L$465,Retard!$B$6:$B$465,Feuil1!$F39,Retard!$F$6:$F$465,Feuil1!L$2))*60)</f>
        <v>0</v>
      </c>
      <c r="M39" s="96">
        <f>IF(SUMIFS(Retard!$L$6:$L$465,Retard!$B$6:$B$465,Feuil1!$F39,Retard!$F$6:$F$465,Feuil1!M$2)=0,0,(9-SUMIFS(Retard!$L$6:$L$465,Retard!$B$6:$B$465,Feuil1!$F39,Retard!$F$6:$F$465,Feuil1!M$2))*60)</f>
        <v>0</v>
      </c>
      <c r="N39" s="96">
        <f>IF(SUMIFS(Retard!$L$6:$L$465,Retard!$B$6:$B$465,Feuil1!$F39,Retard!$F$6:$F$465,Feuil1!N$2)=0,0,(9-SUMIFS(Retard!$L$6:$L$465,Retard!$B$6:$B$465,Feuil1!$F39,Retard!$F$6:$F$465,Feuil1!N$2))*60)</f>
        <v>22.199999999999953</v>
      </c>
    </row>
    <row r="40" spans="6:14" ht="15" x14ac:dyDescent="0.2">
      <c r="F40" s="88">
        <f>Planning!B43</f>
        <v>11209</v>
      </c>
      <c r="G40" s="89" t="str">
        <f>Planning!C43</f>
        <v>Sylvie</v>
      </c>
      <c r="H40" s="96">
        <f>IF(SUMIFS(Retard!$L$6:$L$465,Retard!$B$6:$B$465,Feuil1!$F40,Retard!$F$6:$F$465,Feuil1!H$2)=0,0,(9-SUMIFS(Retard!$L$6:$L$465,Retard!$B$6:$B$465,Feuil1!$F40,Retard!$F$6:$F$465,Feuil1!H$2))*60)</f>
        <v>0</v>
      </c>
      <c r="I40" s="96">
        <f>IF(SUMIFS(Retard!$L$6:$L$465,Retard!$B$6:$B$465,Feuil1!$F40,Retard!$F$6:$F$465,Feuil1!I$2)=0,0,(9-SUMIFS(Retard!$L$6:$L$465,Retard!$B$6:$B$465,Feuil1!$F40,Retard!$F$6:$F$465,Feuil1!I$2))*60)</f>
        <v>53.400000000000034</v>
      </c>
      <c r="J40" s="96">
        <f>IF(SUMIFS(Retard!$L$6:$L$465,Retard!$B$6:$B$465,Feuil1!$F40,Retard!$F$6:$F$465,Feuil1!J$2)=0,0,(9-SUMIFS(Retard!$L$6:$L$465,Retard!$B$6:$B$465,Feuil1!$F40,Retard!$F$6:$F$465,Feuil1!J$2))*60)</f>
        <v>0</v>
      </c>
      <c r="K40" s="96">
        <f>IF(SUMIFS(Retard!$L$6:$L$465,Retard!$B$6:$B$465,Feuil1!$F40,Retard!$F$6:$F$465,Feuil1!K$2)=0,0,(9-SUMIFS(Retard!$L$6:$L$465,Retard!$B$6:$B$465,Feuil1!$F40,Retard!$F$6:$F$465,Feuil1!K$2))*60)</f>
        <v>49.200000000000017</v>
      </c>
      <c r="L40" s="96">
        <f>IF(SUMIFS(Retard!$L$6:$L$465,Retard!$B$6:$B$465,Feuil1!$F40,Retard!$F$6:$F$465,Feuil1!L$2)=0,0,(9-SUMIFS(Retard!$L$6:$L$465,Retard!$B$6:$B$465,Feuil1!$F40,Retard!$F$6:$F$465,Feuil1!L$2))*60)</f>
        <v>48.000000000000043</v>
      </c>
      <c r="M40" s="96">
        <f>IF(SUMIFS(Retard!$L$6:$L$465,Retard!$B$6:$B$465,Feuil1!$F40,Retard!$F$6:$F$465,Feuil1!M$2)=0,0,(9-SUMIFS(Retard!$L$6:$L$465,Retard!$B$6:$B$465,Feuil1!$F40,Retard!$F$6:$F$465,Feuil1!M$2))*60)</f>
        <v>25.799999999999983</v>
      </c>
      <c r="N40" s="96">
        <f>IF(SUMIFS(Retard!$L$6:$L$465,Retard!$B$6:$B$465,Feuil1!$F40,Retard!$F$6:$F$465,Feuil1!N$2)=0,0,(9-SUMIFS(Retard!$L$6:$L$465,Retard!$B$6:$B$465,Feuil1!$F40,Retard!$F$6:$F$465,Feuil1!N$2))*60)</f>
        <v>0</v>
      </c>
    </row>
    <row r="41" spans="6:14" ht="15" x14ac:dyDescent="0.2">
      <c r="F41" s="88">
        <f>Planning!B44</f>
        <v>11084</v>
      </c>
      <c r="G41" s="89" t="str">
        <f>Planning!C44</f>
        <v>Lucas</v>
      </c>
      <c r="H41" s="96">
        <f>IF(SUMIFS(Retard!$L$6:$L$465,Retard!$B$6:$B$465,Feuil1!$F41,Retard!$F$6:$F$465,Feuil1!H$2)=0,0,(9-SUMIFS(Retard!$L$6:$L$465,Retard!$B$6:$B$465,Feuil1!$F41,Retard!$F$6:$F$465,Feuil1!H$2))*60)</f>
        <v>0</v>
      </c>
      <c r="I41" s="96">
        <f>IF(SUMIFS(Retard!$L$6:$L$465,Retard!$B$6:$B$465,Feuil1!$F41,Retard!$F$6:$F$465,Feuil1!I$2)=0,0,(9-SUMIFS(Retard!$L$6:$L$465,Retard!$B$6:$B$465,Feuil1!$F41,Retard!$F$6:$F$465,Feuil1!I$2))*60)</f>
        <v>80.999999999999972</v>
      </c>
      <c r="J41" s="96">
        <f>IF(SUMIFS(Retard!$L$6:$L$465,Retard!$B$6:$B$465,Feuil1!$F41,Retard!$F$6:$F$465,Feuil1!J$2)=0,0,(9-SUMIFS(Retard!$L$6:$L$465,Retard!$B$6:$B$465,Feuil1!$F41,Retard!$F$6:$F$465,Feuil1!J$2))*60)</f>
        <v>11.999999999999957</v>
      </c>
      <c r="K41" s="96">
        <f>IF(SUMIFS(Retard!$L$6:$L$465,Retard!$B$6:$B$465,Feuil1!$F41,Retard!$F$6:$F$465,Feuil1!K$2)=0,0,(9-SUMIFS(Retard!$L$6:$L$465,Retard!$B$6:$B$465,Feuil1!$F41,Retard!$F$6:$F$465,Feuil1!K$2))*60)</f>
        <v>33.60000000000003</v>
      </c>
      <c r="L41" s="96">
        <f>IF(SUMIFS(Retard!$L$6:$L$465,Retard!$B$6:$B$465,Feuil1!$F41,Retard!$F$6:$F$465,Feuil1!L$2)=0,0,(9-SUMIFS(Retard!$L$6:$L$465,Retard!$B$6:$B$465,Feuil1!$F41,Retard!$F$6:$F$465,Feuil1!L$2))*60)</f>
        <v>0</v>
      </c>
      <c r="M41" s="96">
        <f>IF(SUMIFS(Retard!$L$6:$L$465,Retard!$B$6:$B$465,Feuil1!$F41,Retard!$F$6:$F$465,Feuil1!M$2)=0,0,(9-SUMIFS(Retard!$L$6:$L$465,Retard!$B$6:$B$465,Feuil1!$F41,Retard!$F$6:$F$465,Feuil1!M$2))*60)</f>
        <v>107.99999999999999</v>
      </c>
      <c r="N41" s="96">
        <f>IF(SUMIFS(Retard!$L$6:$L$465,Retard!$B$6:$B$465,Feuil1!$F41,Retard!$F$6:$F$465,Feuil1!N$2)=0,0,(9-SUMIFS(Retard!$L$6:$L$465,Retard!$B$6:$B$465,Feuil1!$F41,Retard!$F$6:$F$465,Feuil1!N$2))*60)</f>
        <v>66.600000000000023</v>
      </c>
    </row>
    <row r="42" spans="6:14" ht="15" x14ac:dyDescent="0.2">
      <c r="F42" s="88">
        <f>Planning!B45</f>
        <v>10116</v>
      </c>
      <c r="G42" s="89" t="str">
        <f>Planning!C45</f>
        <v>Fandresena</v>
      </c>
      <c r="H42" s="96">
        <f>IF(SUMIFS(Retard!$L$6:$L$465,Retard!$B$6:$B$465,Feuil1!$F42,Retard!$F$6:$F$465,Feuil1!H$2)=0,0,(9-SUMIFS(Retard!$L$6:$L$465,Retard!$B$6:$B$465,Feuil1!$F42,Retard!$F$6:$F$465,Feuil1!H$2))*60)</f>
        <v>0</v>
      </c>
      <c r="I42" s="96">
        <f>IF(SUMIFS(Retard!$L$6:$L$465,Retard!$B$6:$B$465,Feuil1!$F42,Retard!$F$6:$F$465,Feuil1!I$2)=0,0,(9-SUMIFS(Retard!$L$6:$L$465,Retard!$B$6:$B$465,Feuil1!$F42,Retard!$F$6:$F$465,Feuil1!I$2))*60)</f>
        <v>0</v>
      </c>
      <c r="J42" s="96">
        <f>IF(SUMIFS(Retard!$L$6:$L$465,Retard!$B$6:$B$465,Feuil1!$F42,Retard!$F$6:$F$465,Feuil1!J$2)=0,0,(9-SUMIFS(Retard!$L$6:$L$465,Retard!$B$6:$B$465,Feuil1!$F42,Retard!$F$6:$F$465,Feuil1!J$2))*60)</f>
        <v>0</v>
      </c>
      <c r="K42" s="96">
        <f>IF(SUMIFS(Retard!$L$6:$L$465,Retard!$B$6:$B$465,Feuil1!$F42,Retard!$F$6:$F$465,Feuil1!K$2)=0,0,(9-SUMIFS(Retard!$L$6:$L$465,Retard!$B$6:$B$465,Feuil1!$F42,Retard!$F$6:$F$465,Feuil1!K$2))*60)</f>
        <v>0</v>
      </c>
      <c r="L42" s="96">
        <f>IF(SUMIFS(Retard!$L$6:$L$465,Retard!$B$6:$B$465,Feuil1!$F42,Retard!$F$6:$F$465,Feuil1!L$2)=0,0,(9-SUMIFS(Retard!$L$6:$L$465,Retard!$B$6:$B$465,Feuil1!$F42,Retard!$F$6:$F$465,Feuil1!L$2))*60)</f>
        <v>0</v>
      </c>
      <c r="M42" s="96">
        <f>IF(SUMIFS(Retard!$L$6:$L$465,Retard!$B$6:$B$465,Feuil1!$F42,Retard!$F$6:$F$465,Feuil1!M$2)=0,0,(9-SUMIFS(Retard!$L$6:$L$465,Retard!$B$6:$B$465,Feuil1!$F42,Retard!$F$6:$F$465,Feuil1!M$2))*60)</f>
        <v>0</v>
      </c>
      <c r="N42" s="96">
        <f>IF(SUMIFS(Retard!$L$6:$L$465,Retard!$B$6:$B$465,Feuil1!$F42,Retard!$F$6:$F$465,Feuil1!N$2)=0,0,(9-SUMIFS(Retard!$L$6:$L$465,Retard!$B$6:$B$465,Feuil1!$F42,Retard!$F$6:$F$465,Feuil1!N$2))*60)</f>
        <v>0</v>
      </c>
    </row>
    <row r="43" spans="6:14" ht="15" x14ac:dyDescent="0.2">
      <c r="F43" s="88">
        <f>Planning!B46</f>
        <v>7963</v>
      </c>
      <c r="G43" s="89" t="str">
        <f>Planning!C46</f>
        <v>Nathalie</v>
      </c>
      <c r="H43" s="96">
        <f>IF(SUMIFS(Retard!$L$6:$L$465,Retard!$B$6:$B$465,Feuil1!$F43,Retard!$F$6:$F$465,Feuil1!H$2)=0,0,(9-SUMIFS(Retard!$L$6:$L$465,Retard!$B$6:$B$465,Feuil1!$F43,Retard!$F$6:$F$465,Feuil1!H$2))*60)</f>
        <v>37.199999999999953</v>
      </c>
      <c r="I43" s="96">
        <f>IF(SUMIFS(Retard!$L$6:$L$465,Retard!$B$6:$B$465,Feuil1!$F43,Retard!$F$6:$F$465,Feuil1!I$2)=0,0,(9-SUMIFS(Retard!$L$6:$L$465,Retard!$B$6:$B$465,Feuil1!$F43,Retard!$F$6:$F$465,Feuil1!I$2))*60)</f>
        <v>33.60000000000003</v>
      </c>
      <c r="J43" s="96">
        <f>IF(SUMIFS(Retard!$L$6:$L$465,Retard!$B$6:$B$465,Feuil1!$F43,Retard!$F$6:$F$465,Feuil1!J$2)=0,0,(9-SUMIFS(Retard!$L$6:$L$465,Retard!$B$6:$B$465,Feuil1!$F43,Retard!$F$6:$F$465,Feuil1!J$2))*60)</f>
        <v>109.80000000000001</v>
      </c>
      <c r="K43" s="96">
        <f>IF(SUMIFS(Retard!$L$6:$L$465,Retard!$B$6:$B$465,Feuil1!$F43,Retard!$F$6:$F$465,Feuil1!K$2)=0,0,(9-SUMIFS(Retard!$L$6:$L$465,Retard!$B$6:$B$465,Feuil1!$F43,Retard!$F$6:$F$465,Feuil1!K$2))*60)</f>
        <v>47.399999999999949</v>
      </c>
      <c r="L43" s="96">
        <f>IF(SUMIFS(Retard!$L$6:$L$465,Retard!$B$6:$B$465,Feuil1!$F43,Retard!$F$6:$F$465,Feuil1!L$2)=0,0,(9-SUMIFS(Retard!$L$6:$L$465,Retard!$B$6:$B$465,Feuil1!$F43,Retard!$F$6:$F$465,Feuil1!L$2))*60)</f>
        <v>0</v>
      </c>
      <c r="M43" s="96">
        <f>IF(SUMIFS(Retard!$L$6:$L$465,Retard!$B$6:$B$465,Feuil1!$F43,Retard!$F$6:$F$465,Feuil1!M$2)=0,0,(9-SUMIFS(Retard!$L$6:$L$465,Retard!$B$6:$B$465,Feuil1!$F43,Retard!$F$6:$F$465,Feuil1!M$2))*60)</f>
        <v>0</v>
      </c>
      <c r="N43" s="96">
        <f>IF(SUMIFS(Retard!$L$6:$L$465,Retard!$B$6:$B$465,Feuil1!$F43,Retard!$F$6:$F$465,Feuil1!N$2)=0,0,(9-SUMIFS(Retard!$L$6:$L$465,Retard!$B$6:$B$465,Feuil1!$F43,Retard!$F$6:$F$465,Feuil1!N$2))*60)</f>
        <v>5.9999999999999787</v>
      </c>
    </row>
    <row r="44" spans="6:14" ht="15" x14ac:dyDescent="0.2">
      <c r="F44" s="88">
        <f>Planning!B47</f>
        <v>5056</v>
      </c>
      <c r="G44" s="89" t="str">
        <f>Planning!C47</f>
        <v>Narindra</v>
      </c>
      <c r="H44" s="96">
        <f>IF(SUMIFS(Retard!$L$6:$L$465,Retard!$B$6:$B$465,Feuil1!$F44,Retard!$F$6:$F$465,Feuil1!H$2)=0,0,(9-SUMIFS(Retard!$L$6:$L$465,Retard!$B$6:$B$465,Feuil1!$F44,Retard!$F$6:$F$465,Feuil1!H$2))*60)</f>
        <v>107.4</v>
      </c>
      <c r="I44" s="96">
        <f>IF(SUMIFS(Retard!$L$6:$L$465,Retard!$B$6:$B$465,Feuil1!$F44,Retard!$F$6:$F$465,Feuil1!I$2)=0,0,(9-SUMIFS(Retard!$L$6:$L$465,Retard!$B$6:$B$465,Feuil1!$F44,Retard!$F$6:$F$465,Feuil1!I$2))*60)</f>
        <v>75</v>
      </c>
      <c r="J44" s="96">
        <f>IF(SUMIFS(Retard!$L$6:$L$465,Retard!$B$6:$B$465,Feuil1!$F44,Retard!$F$6:$F$465,Feuil1!J$2)=0,0,(9-SUMIFS(Retard!$L$6:$L$465,Retard!$B$6:$B$465,Feuil1!$F44,Retard!$F$6:$F$465,Feuil1!J$2))*60)</f>
        <v>0</v>
      </c>
      <c r="K44" s="96">
        <f>IF(SUMIFS(Retard!$L$6:$L$465,Retard!$B$6:$B$465,Feuil1!$F44,Retard!$F$6:$F$465,Feuil1!K$2)=0,0,(9-SUMIFS(Retard!$L$6:$L$465,Retard!$B$6:$B$465,Feuil1!$F44,Retard!$F$6:$F$465,Feuil1!K$2))*60)</f>
        <v>172.20000000000002</v>
      </c>
      <c r="L44" s="96">
        <f>IF(SUMIFS(Retard!$L$6:$L$465,Retard!$B$6:$B$465,Feuil1!$F44,Retard!$F$6:$F$465,Feuil1!L$2)=0,0,(9-SUMIFS(Retard!$L$6:$L$465,Retard!$B$6:$B$465,Feuil1!$F44,Retard!$F$6:$F$465,Feuil1!L$2))*60)</f>
        <v>154.20000000000002</v>
      </c>
      <c r="M44" s="96">
        <f>IF(SUMIFS(Retard!$L$6:$L$465,Retard!$B$6:$B$465,Feuil1!$F44,Retard!$F$6:$F$465,Feuil1!M$2)=0,0,(9-SUMIFS(Retard!$L$6:$L$465,Retard!$B$6:$B$465,Feuil1!$F44,Retard!$F$6:$F$465,Feuil1!M$2))*60)</f>
        <v>157.20000000000002</v>
      </c>
      <c r="N44" s="96">
        <f>IF(SUMIFS(Retard!$L$6:$L$465,Retard!$B$6:$B$465,Feuil1!$F44,Retard!$F$6:$F$465,Feuil1!N$2)=0,0,(9-SUMIFS(Retard!$L$6:$L$465,Retard!$B$6:$B$465,Feuil1!$F44,Retard!$F$6:$F$465,Feuil1!N$2))*60)</f>
        <v>26.999999999999957</v>
      </c>
    </row>
    <row r="45" spans="6:14" ht="15" x14ac:dyDescent="0.2">
      <c r="F45" s="88">
        <f>Planning!B48</f>
        <v>9112</v>
      </c>
      <c r="G45" s="89" t="str">
        <f>Planning!C48</f>
        <v xml:space="preserve">Lucie </v>
      </c>
      <c r="H45" s="96">
        <f>IF(SUMIFS(Retard!$L$6:$L$465,Retard!$B$6:$B$465,Feuil1!$F45,Retard!$F$6:$F$465,Feuil1!H$2)=0,0,(9-SUMIFS(Retard!$L$6:$L$465,Retard!$B$6:$B$465,Feuil1!$F45,Retard!$F$6:$F$465,Feuil1!H$2))*60)</f>
        <v>0</v>
      </c>
      <c r="I45" s="96">
        <f>IF(SUMIFS(Retard!$L$6:$L$465,Retard!$B$6:$B$465,Feuil1!$F45,Retard!$F$6:$F$465,Feuil1!I$2)=0,0,(9-SUMIFS(Retard!$L$6:$L$465,Retard!$B$6:$B$465,Feuil1!$F45,Retard!$F$6:$F$465,Feuil1!I$2))*60)</f>
        <v>206.40000000000003</v>
      </c>
      <c r="J45" s="96">
        <f>IF(SUMIFS(Retard!$L$6:$L$465,Retard!$B$6:$B$465,Feuil1!$F45,Retard!$F$6:$F$465,Feuil1!J$2)=0,0,(9-SUMIFS(Retard!$L$6:$L$465,Retard!$B$6:$B$465,Feuil1!$F45,Retard!$F$6:$F$465,Feuil1!J$2))*60)</f>
        <v>138.59999999999997</v>
      </c>
      <c r="K45" s="96">
        <f>IF(SUMIFS(Retard!$L$6:$L$465,Retard!$B$6:$B$465,Feuil1!$F45,Retard!$F$6:$F$465,Feuil1!K$2)=0,0,(9-SUMIFS(Retard!$L$6:$L$465,Retard!$B$6:$B$465,Feuil1!$F45,Retard!$F$6:$F$465,Feuil1!K$2))*60)</f>
        <v>85.799999999999983</v>
      </c>
      <c r="L45" s="96">
        <f>IF(SUMIFS(Retard!$L$6:$L$465,Retard!$B$6:$B$465,Feuil1!$F45,Retard!$F$6:$F$465,Feuil1!L$2)=0,0,(9-SUMIFS(Retard!$L$6:$L$465,Retard!$B$6:$B$465,Feuil1!$F45,Retard!$F$6:$F$465,Feuil1!L$2))*60)</f>
        <v>115.19999999999999</v>
      </c>
      <c r="M45" s="96">
        <f>IF(SUMIFS(Retard!$L$6:$L$465,Retard!$B$6:$B$465,Feuil1!$F45,Retard!$F$6:$F$465,Feuil1!M$2)=0,0,(9-SUMIFS(Retard!$L$6:$L$465,Retard!$B$6:$B$465,Feuil1!$F45,Retard!$F$6:$F$465,Feuil1!M$2))*60)</f>
        <v>91.199999999999974</v>
      </c>
      <c r="N45" s="96">
        <f>IF(SUMIFS(Retard!$L$6:$L$465,Retard!$B$6:$B$465,Feuil1!$F45,Retard!$F$6:$F$465,Feuil1!N$2)=0,0,(9-SUMIFS(Retard!$L$6:$L$465,Retard!$B$6:$B$465,Feuil1!$F45,Retard!$F$6:$F$465,Feuil1!N$2))*60)</f>
        <v>190.79999999999998</v>
      </c>
    </row>
    <row r="46" spans="6:14" ht="15" x14ac:dyDescent="0.2">
      <c r="F46" s="88">
        <f>Planning!B49</f>
        <v>10489</v>
      </c>
      <c r="G46" s="89" t="str">
        <f>Planning!C49</f>
        <v>Laza</v>
      </c>
      <c r="H46" s="96">
        <f>IF(SUMIFS(Retard!$L$6:$L$465,Retard!$B$6:$B$465,Feuil1!$F46,Retard!$F$6:$F$465,Feuil1!H$2)=0,0,(9-SUMIFS(Retard!$L$6:$L$465,Retard!$B$6:$B$465,Feuil1!$F46,Retard!$F$6:$F$465,Feuil1!H$2))*60)</f>
        <v>-20.999999999999979</v>
      </c>
      <c r="I46" s="96">
        <f>IF(SUMIFS(Retard!$L$6:$L$465,Retard!$B$6:$B$465,Feuil1!$F46,Retard!$F$6:$F$465,Feuil1!I$2)=0,0,(9-SUMIFS(Retard!$L$6:$L$465,Retard!$B$6:$B$465,Feuil1!$F46,Retard!$F$6:$F$465,Feuil1!I$2))*60)</f>
        <v>0</v>
      </c>
      <c r="J46" s="96">
        <f>IF(SUMIFS(Retard!$L$6:$L$465,Retard!$B$6:$B$465,Feuil1!$F46,Retard!$F$6:$F$465,Feuil1!J$2)=0,0,(9-SUMIFS(Retard!$L$6:$L$465,Retard!$B$6:$B$465,Feuil1!$F46,Retard!$F$6:$F$465,Feuil1!J$2))*60)</f>
        <v>56.999999999999957</v>
      </c>
      <c r="K46" s="96">
        <f>IF(SUMIFS(Retard!$L$6:$L$465,Retard!$B$6:$B$465,Feuil1!$F46,Retard!$F$6:$F$465,Feuil1!K$2)=0,0,(9-SUMIFS(Retard!$L$6:$L$465,Retard!$B$6:$B$465,Feuil1!$F46,Retard!$F$6:$F$465,Feuil1!K$2))*60)</f>
        <v>43.800000000000026</v>
      </c>
      <c r="L46" s="96">
        <f>IF(SUMIFS(Retard!$L$6:$L$465,Retard!$B$6:$B$465,Feuil1!$F46,Retard!$F$6:$F$465,Feuil1!L$2)=0,0,(9-SUMIFS(Retard!$L$6:$L$465,Retard!$B$6:$B$465,Feuil1!$F46,Retard!$F$6:$F$465,Feuil1!L$2))*60)</f>
        <v>49.200000000000017</v>
      </c>
      <c r="M46" s="96">
        <f>IF(SUMIFS(Retard!$L$6:$L$465,Retard!$B$6:$B$465,Feuil1!$F46,Retard!$F$6:$F$465,Feuil1!M$2)=0,0,(9-SUMIFS(Retard!$L$6:$L$465,Retard!$B$6:$B$465,Feuil1!$F46,Retard!$F$6:$F$465,Feuil1!M$2))*60)</f>
        <v>0</v>
      </c>
      <c r="N46" s="96">
        <f>IF(SUMIFS(Retard!$L$6:$L$465,Retard!$B$6:$B$465,Feuil1!$F46,Retard!$F$6:$F$465,Feuil1!N$2)=0,0,(9-SUMIFS(Retard!$L$6:$L$465,Retard!$B$6:$B$465,Feuil1!$F46,Retard!$F$6:$F$465,Feuil1!N$2))*60)</f>
        <v>24.000000000000021</v>
      </c>
    </row>
    <row r="47" spans="6:14" ht="15" x14ac:dyDescent="0.2">
      <c r="F47" s="88">
        <f>Planning!B50</f>
        <v>8978</v>
      </c>
      <c r="G47" s="89" t="str">
        <f>Planning!C50</f>
        <v>Hary</v>
      </c>
      <c r="H47" s="96">
        <f>IF(SUMIFS(Retard!$L$6:$L$465,Retard!$B$6:$B$465,Feuil1!$F47,Retard!$F$6:$F$465,Feuil1!H$2)=0,0,(9-SUMIFS(Retard!$L$6:$L$465,Retard!$B$6:$B$465,Feuil1!$F47,Retard!$F$6:$F$465,Feuil1!H$2))*60)</f>
        <v>57.600000000000051</v>
      </c>
      <c r="I47" s="96">
        <f>IF(SUMIFS(Retard!$L$6:$L$465,Retard!$B$6:$B$465,Feuil1!$F47,Retard!$F$6:$F$465,Feuil1!I$2)=0,0,(9-SUMIFS(Retard!$L$6:$L$465,Retard!$B$6:$B$465,Feuil1!$F47,Retard!$F$6:$F$465,Feuil1!I$2))*60)</f>
        <v>0</v>
      </c>
      <c r="J47" s="96">
        <f>IF(SUMIFS(Retard!$L$6:$L$465,Retard!$B$6:$B$465,Feuil1!$F47,Retard!$F$6:$F$465,Feuil1!J$2)=0,0,(9-SUMIFS(Retard!$L$6:$L$465,Retard!$B$6:$B$465,Feuil1!$F47,Retard!$F$6:$F$465,Feuil1!J$2))*60)</f>
        <v>51.599999999999966</v>
      </c>
      <c r="K47" s="96">
        <f>IF(SUMIFS(Retard!$L$6:$L$465,Retard!$B$6:$B$465,Feuil1!$F47,Retard!$F$6:$F$465,Feuil1!K$2)=0,0,(9-SUMIFS(Retard!$L$6:$L$465,Retard!$B$6:$B$465,Feuil1!$F47,Retard!$F$6:$F$465,Feuil1!K$2))*60)</f>
        <v>0</v>
      </c>
      <c r="L47" s="96">
        <f>IF(SUMIFS(Retard!$L$6:$L$465,Retard!$B$6:$B$465,Feuil1!$F47,Retard!$F$6:$F$465,Feuil1!L$2)=0,0,(9-SUMIFS(Retard!$L$6:$L$465,Retard!$B$6:$B$465,Feuil1!$F47,Retard!$F$6:$F$465,Feuil1!L$2))*60)</f>
        <v>53.400000000000034</v>
      </c>
      <c r="M47" s="96">
        <f>IF(SUMIFS(Retard!$L$6:$L$465,Retard!$B$6:$B$465,Feuil1!$F47,Retard!$F$6:$F$465,Feuil1!M$2)=0,0,(9-SUMIFS(Retard!$L$6:$L$465,Retard!$B$6:$B$465,Feuil1!$F47,Retard!$F$6:$F$465,Feuil1!M$2))*60)</f>
        <v>56.999999999999957</v>
      </c>
      <c r="N47" s="96">
        <f>IF(SUMIFS(Retard!$L$6:$L$465,Retard!$B$6:$B$465,Feuil1!$F47,Retard!$F$6:$F$465,Feuil1!N$2)=0,0,(9-SUMIFS(Retard!$L$6:$L$465,Retard!$B$6:$B$465,Feuil1!$F47,Retard!$F$6:$F$465,Feuil1!N$2))*60)</f>
        <v>0</v>
      </c>
    </row>
    <row r="48" spans="6:14" ht="15" x14ac:dyDescent="0.2">
      <c r="F48" s="88">
        <f>Planning!B51</f>
        <v>8975</v>
      </c>
      <c r="G48" s="89" t="str">
        <f>Planning!C51</f>
        <v>Antsa</v>
      </c>
      <c r="H48" s="96">
        <f>IF(SUMIFS(Retard!$L$6:$L$465,Retard!$B$6:$B$465,Feuil1!$F48,Retard!$F$6:$F$465,Feuil1!H$2)=0,0,(9-SUMIFS(Retard!$L$6:$L$465,Retard!$B$6:$B$465,Feuil1!$F48,Retard!$F$6:$F$465,Feuil1!H$2))*60)</f>
        <v>244.20000000000002</v>
      </c>
      <c r="I48" s="96">
        <f>IF(SUMIFS(Retard!$L$6:$L$465,Retard!$B$6:$B$465,Feuil1!$F48,Retard!$F$6:$F$465,Feuil1!I$2)=0,0,(9-SUMIFS(Retard!$L$6:$L$465,Retard!$B$6:$B$465,Feuil1!$F48,Retard!$F$6:$F$465,Feuil1!I$2))*60)</f>
        <v>239.4</v>
      </c>
      <c r="J48" s="96">
        <f>IF(SUMIFS(Retard!$L$6:$L$465,Retard!$B$6:$B$465,Feuil1!$F48,Retard!$F$6:$F$465,Feuil1!J$2)=0,0,(9-SUMIFS(Retard!$L$6:$L$465,Retard!$B$6:$B$465,Feuil1!$F48,Retard!$F$6:$F$465,Feuil1!J$2))*60)</f>
        <v>175.2</v>
      </c>
      <c r="K48" s="96">
        <f>IF(SUMIFS(Retard!$L$6:$L$465,Retard!$B$6:$B$465,Feuil1!$F48,Retard!$F$6:$F$465,Feuil1!K$2)=0,0,(9-SUMIFS(Retard!$L$6:$L$465,Retard!$B$6:$B$465,Feuil1!$F48,Retard!$F$6:$F$465,Feuil1!K$2))*60)</f>
        <v>233.39999999999998</v>
      </c>
      <c r="L48" s="96">
        <f>IF(SUMIFS(Retard!$L$6:$L$465,Retard!$B$6:$B$465,Feuil1!$F48,Retard!$F$6:$F$465,Feuil1!L$2)=0,0,(9-SUMIFS(Retard!$L$6:$L$465,Retard!$B$6:$B$465,Feuil1!$F48,Retard!$F$6:$F$465,Feuil1!L$2))*60)</f>
        <v>198.59999999999997</v>
      </c>
      <c r="M48" s="96">
        <f>IF(SUMIFS(Retard!$L$6:$L$465,Retard!$B$6:$B$465,Feuil1!$F48,Retard!$F$6:$F$465,Feuil1!M$2)=0,0,(9-SUMIFS(Retard!$L$6:$L$465,Retard!$B$6:$B$465,Feuil1!$F48,Retard!$F$6:$F$465,Feuil1!M$2))*60)</f>
        <v>0</v>
      </c>
      <c r="N48" s="96">
        <f>IF(SUMIFS(Retard!$L$6:$L$465,Retard!$B$6:$B$465,Feuil1!$F48,Retard!$F$6:$F$465,Feuil1!N$2)=0,0,(9-SUMIFS(Retard!$L$6:$L$465,Retard!$B$6:$B$465,Feuil1!$F48,Retard!$F$6:$F$465,Feuil1!N$2))*60)</f>
        <v>79.800000000000011</v>
      </c>
    </row>
    <row r="49" spans="6:14" ht="15" x14ac:dyDescent="0.2">
      <c r="F49" s="88">
        <f>Planning!B52</f>
        <v>8837</v>
      </c>
      <c r="G49" s="89" t="str">
        <f>Planning!C52</f>
        <v>Livia</v>
      </c>
      <c r="H49" s="96">
        <f>IF(SUMIFS(Retard!$L$6:$L$465,Retard!$B$6:$B$465,Feuil1!$F49,Retard!$F$6:$F$465,Feuil1!H$2)=0,0,(9-SUMIFS(Retard!$L$6:$L$465,Retard!$B$6:$B$465,Feuil1!$F49,Retard!$F$6:$F$465,Feuil1!H$2))*60)</f>
        <v>23.400000000000034</v>
      </c>
      <c r="I49" s="96">
        <f>IF(SUMIFS(Retard!$L$6:$L$465,Retard!$B$6:$B$465,Feuil1!$F49,Retard!$F$6:$F$465,Feuil1!I$2)=0,0,(9-SUMIFS(Retard!$L$6:$L$465,Retard!$B$6:$B$465,Feuil1!$F49,Retard!$F$6:$F$465,Feuil1!I$2))*60)</f>
        <v>352.8</v>
      </c>
      <c r="J49" s="96">
        <f>IF(SUMIFS(Retard!$L$6:$L$465,Retard!$B$6:$B$465,Feuil1!$F49,Retard!$F$6:$F$465,Feuil1!J$2)=0,0,(9-SUMIFS(Retard!$L$6:$L$465,Retard!$B$6:$B$465,Feuil1!$F49,Retard!$F$6:$F$465,Feuil1!J$2))*60)</f>
        <v>0</v>
      </c>
      <c r="K49" s="96">
        <f>IF(SUMIFS(Retard!$L$6:$L$465,Retard!$B$6:$B$465,Feuil1!$F49,Retard!$F$6:$F$465,Feuil1!K$2)=0,0,(9-SUMIFS(Retard!$L$6:$L$465,Retard!$B$6:$B$465,Feuil1!$F49,Retard!$F$6:$F$465,Feuil1!K$2))*60)</f>
        <v>106.80000000000001</v>
      </c>
      <c r="L49" s="96">
        <f>IF(SUMIFS(Retard!$L$6:$L$465,Retard!$B$6:$B$465,Feuil1!$F49,Retard!$F$6:$F$465,Feuil1!L$2)=0,0,(9-SUMIFS(Retard!$L$6:$L$465,Retard!$B$6:$B$465,Feuil1!$F49,Retard!$F$6:$F$465,Feuil1!L$2))*60)</f>
        <v>55.799999999999983</v>
      </c>
      <c r="M49" s="96">
        <f>IF(SUMIFS(Retard!$L$6:$L$465,Retard!$B$6:$B$465,Feuil1!$F49,Retard!$F$6:$F$465,Feuil1!M$2)=0,0,(9-SUMIFS(Retard!$L$6:$L$465,Retard!$B$6:$B$465,Feuil1!$F49,Retard!$F$6:$F$465,Feuil1!M$2))*60)</f>
        <v>0</v>
      </c>
      <c r="N49" s="96">
        <f>IF(SUMIFS(Retard!$L$6:$L$465,Retard!$B$6:$B$465,Feuil1!$F49,Retard!$F$6:$F$465,Feuil1!N$2)=0,0,(9-SUMIFS(Retard!$L$6:$L$465,Retard!$B$6:$B$465,Feuil1!$F49,Retard!$F$6:$F$465,Feuil1!N$2))*60)</f>
        <v>50.999999999999979</v>
      </c>
    </row>
    <row r="50" spans="6:14" ht="15" x14ac:dyDescent="0.2">
      <c r="F50" s="88">
        <f>Planning!B53</f>
        <v>11109</v>
      </c>
      <c r="G50" s="89" t="str">
        <f>Planning!C53</f>
        <v>Aimond</v>
      </c>
      <c r="H50" s="96">
        <f>IF(SUMIFS(Retard!$L$6:$L$465,Retard!$B$6:$B$465,Feuil1!$F50,Retard!$F$6:$F$465,Feuil1!H$2)=0,0,(9-SUMIFS(Retard!$L$6:$L$465,Retard!$B$6:$B$465,Feuil1!$F50,Retard!$F$6:$F$465,Feuil1!H$2))*60)</f>
        <v>141.60000000000002</v>
      </c>
      <c r="I50" s="96">
        <f>IF(SUMIFS(Retard!$L$6:$L$465,Retard!$B$6:$B$465,Feuil1!$F50,Retard!$F$6:$F$465,Feuil1!I$2)=0,0,(9-SUMIFS(Retard!$L$6:$L$465,Retard!$B$6:$B$465,Feuil1!$F50,Retard!$F$6:$F$465,Feuil1!I$2))*60)</f>
        <v>337.8</v>
      </c>
      <c r="J50" s="96">
        <f>IF(SUMIFS(Retard!$L$6:$L$465,Retard!$B$6:$B$465,Feuil1!$F50,Retard!$F$6:$F$465,Feuil1!J$2)=0,0,(9-SUMIFS(Retard!$L$6:$L$465,Retard!$B$6:$B$465,Feuil1!$F50,Retard!$F$6:$F$465,Feuil1!J$2))*60)</f>
        <v>-43.800000000000026</v>
      </c>
      <c r="K50" s="96">
        <f>IF(SUMIFS(Retard!$L$6:$L$465,Retard!$B$6:$B$465,Feuil1!$F50,Retard!$F$6:$F$465,Feuil1!K$2)=0,0,(9-SUMIFS(Retard!$L$6:$L$465,Retard!$B$6:$B$465,Feuil1!$F50,Retard!$F$6:$F$465,Feuil1!K$2))*60)</f>
        <v>0</v>
      </c>
      <c r="L50" s="96">
        <f>IF(SUMIFS(Retard!$L$6:$L$465,Retard!$B$6:$B$465,Feuil1!$F50,Retard!$F$6:$F$465,Feuil1!L$2)=0,0,(9-SUMIFS(Retard!$L$6:$L$465,Retard!$B$6:$B$465,Feuil1!$F50,Retard!$F$6:$F$465,Feuil1!L$2))*60)</f>
        <v>5.9999999999999787</v>
      </c>
      <c r="M50" s="96">
        <f>IF(SUMIFS(Retard!$L$6:$L$465,Retard!$B$6:$B$465,Feuil1!$F50,Retard!$F$6:$F$465,Feuil1!M$2)=0,0,(9-SUMIFS(Retard!$L$6:$L$465,Retard!$B$6:$B$465,Feuil1!$F50,Retard!$F$6:$F$465,Feuil1!M$2))*60)</f>
        <v>60</v>
      </c>
      <c r="N50" s="96">
        <f>IF(SUMIFS(Retard!$L$6:$L$465,Retard!$B$6:$B$465,Feuil1!$F50,Retard!$F$6:$F$465,Feuil1!N$2)=0,0,(9-SUMIFS(Retard!$L$6:$L$465,Retard!$B$6:$B$465,Feuil1!$F50,Retard!$F$6:$F$465,Feuil1!N$2))*60)</f>
        <v>13.800000000000026</v>
      </c>
    </row>
    <row r="51" spans="6:14" ht="15" x14ac:dyDescent="0.2">
      <c r="F51" s="88">
        <f>Planning!B54</f>
        <v>9191</v>
      </c>
      <c r="G51" s="89" t="str">
        <f>Planning!C54</f>
        <v>Lucianie</v>
      </c>
      <c r="H51" s="96">
        <f>IF(SUMIFS(Retard!$L$6:$L$465,Retard!$B$6:$B$465,Feuil1!$F51,Retard!$F$6:$F$465,Feuil1!H$2)=0,0,(9-SUMIFS(Retard!$L$6:$L$465,Retard!$B$6:$B$465,Feuil1!$F51,Retard!$F$6:$F$465,Feuil1!H$2))*60)</f>
        <v>297.60000000000002</v>
      </c>
      <c r="I51" s="96">
        <f>IF(SUMIFS(Retard!$L$6:$L$465,Retard!$B$6:$B$465,Feuil1!$F51,Retard!$F$6:$F$465,Feuil1!I$2)=0,0,(9-SUMIFS(Retard!$L$6:$L$465,Retard!$B$6:$B$465,Feuil1!$F51,Retard!$F$6:$F$465,Feuil1!I$2))*60)</f>
        <v>0</v>
      </c>
      <c r="J51" s="96">
        <f>IF(SUMIFS(Retard!$L$6:$L$465,Retard!$B$6:$B$465,Feuil1!$F51,Retard!$F$6:$F$465,Feuil1!J$2)=0,0,(9-SUMIFS(Retard!$L$6:$L$465,Retard!$B$6:$B$465,Feuil1!$F51,Retard!$F$6:$F$465,Feuil1!J$2))*60)</f>
        <v>0</v>
      </c>
      <c r="K51" s="96">
        <f>IF(SUMIFS(Retard!$L$6:$L$465,Retard!$B$6:$B$465,Feuil1!$F51,Retard!$F$6:$F$465,Feuil1!K$2)=0,0,(9-SUMIFS(Retard!$L$6:$L$465,Retard!$B$6:$B$465,Feuil1!$F51,Retard!$F$6:$F$465,Feuil1!K$2))*60)</f>
        <v>96.600000000000023</v>
      </c>
      <c r="L51" s="96">
        <f>IF(SUMIFS(Retard!$L$6:$L$465,Retard!$B$6:$B$465,Feuil1!$F51,Retard!$F$6:$F$465,Feuil1!L$2)=0,0,(9-SUMIFS(Retard!$L$6:$L$465,Retard!$B$6:$B$465,Feuil1!$F51,Retard!$F$6:$F$465,Feuil1!L$2))*60)</f>
        <v>70.799999999999983</v>
      </c>
      <c r="M51" s="96">
        <f>IF(SUMIFS(Retard!$L$6:$L$465,Retard!$B$6:$B$465,Feuil1!$F51,Retard!$F$6:$F$465,Feuil1!M$2)=0,0,(9-SUMIFS(Retard!$L$6:$L$465,Retard!$B$6:$B$465,Feuil1!$F51,Retard!$F$6:$F$465,Feuil1!M$2))*60)</f>
        <v>90.6</v>
      </c>
      <c r="N51" s="96">
        <f>IF(SUMIFS(Retard!$L$6:$L$465,Retard!$B$6:$B$465,Feuil1!$F51,Retard!$F$6:$F$465,Feuil1!N$2)=0,0,(9-SUMIFS(Retard!$L$6:$L$465,Retard!$B$6:$B$465,Feuil1!$F51,Retard!$F$6:$F$465,Feuil1!N$2))*60)</f>
        <v>9.0000000000000213</v>
      </c>
    </row>
    <row r="52" spans="6:14" ht="15" x14ac:dyDescent="0.2">
      <c r="F52" s="88">
        <f>Planning!B55</f>
        <v>9468</v>
      </c>
      <c r="G52" s="89" t="str">
        <f>Planning!C55</f>
        <v>Tsilavina</v>
      </c>
      <c r="H52" s="96">
        <f>IF(SUMIFS(Retard!$L$6:$L$465,Retard!$B$6:$B$465,Feuil1!$F52,Retard!$F$6:$F$465,Feuil1!H$2)=0,0,(9-SUMIFS(Retard!$L$6:$L$465,Retard!$B$6:$B$465,Feuil1!$F52,Retard!$F$6:$F$465,Feuil1!H$2))*60)</f>
        <v>59.400000000000013</v>
      </c>
      <c r="I52" s="96">
        <f>IF(SUMIFS(Retard!$L$6:$L$465,Retard!$B$6:$B$465,Feuil1!$F52,Retard!$F$6:$F$465,Feuil1!I$2)=0,0,(9-SUMIFS(Retard!$L$6:$L$465,Retard!$B$6:$B$465,Feuil1!$F52,Retard!$F$6:$F$465,Feuil1!I$2))*60)</f>
        <v>0</v>
      </c>
      <c r="J52" s="96">
        <f>IF(SUMIFS(Retard!$L$6:$L$465,Retard!$B$6:$B$465,Feuil1!$F52,Retard!$F$6:$F$465,Feuil1!J$2)=0,0,(9-SUMIFS(Retard!$L$6:$L$465,Retard!$B$6:$B$465,Feuil1!$F52,Retard!$F$6:$F$465,Feuil1!J$2))*60)</f>
        <v>110.99999999999997</v>
      </c>
      <c r="K52" s="96">
        <f>IF(SUMIFS(Retard!$L$6:$L$465,Retard!$B$6:$B$465,Feuil1!$F52,Retard!$F$6:$F$465,Feuil1!K$2)=0,0,(9-SUMIFS(Retard!$L$6:$L$465,Retard!$B$6:$B$465,Feuil1!$F52,Retard!$F$6:$F$465,Feuil1!K$2))*60)</f>
        <v>91.800000000000011</v>
      </c>
      <c r="L52" s="96">
        <f>IF(SUMIFS(Retard!$L$6:$L$465,Retard!$B$6:$B$465,Feuil1!$F52,Retard!$F$6:$F$465,Feuil1!L$2)=0,0,(9-SUMIFS(Retard!$L$6:$L$465,Retard!$B$6:$B$465,Feuil1!$F52,Retard!$F$6:$F$465,Feuil1!L$2))*60)</f>
        <v>-4.2000000000000171</v>
      </c>
      <c r="M52" s="96">
        <f>IF(SUMIFS(Retard!$L$6:$L$465,Retard!$B$6:$B$465,Feuil1!$F52,Retard!$F$6:$F$465,Feuil1!M$2)=0,0,(9-SUMIFS(Retard!$L$6:$L$465,Retard!$B$6:$B$465,Feuil1!$F52,Retard!$F$6:$F$465,Feuil1!M$2))*60)</f>
        <v>0</v>
      </c>
      <c r="N52" s="96">
        <f>IF(SUMIFS(Retard!$L$6:$L$465,Retard!$B$6:$B$465,Feuil1!$F52,Retard!$F$6:$F$465,Feuil1!N$2)=0,0,(9-SUMIFS(Retard!$L$6:$L$465,Retard!$B$6:$B$465,Feuil1!$F52,Retard!$F$6:$F$465,Feuil1!N$2))*60)</f>
        <v>-10.799999999999983</v>
      </c>
    </row>
    <row r="53" spans="6:14" ht="15" x14ac:dyDescent="0.2">
      <c r="F53" s="88">
        <f>Planning!B56</f>
        <v>9546</v>
      </c>
      <c r="G53" s="89" t="str">
        <f>Planning!C56</f>
        <v>Safidy</v>
      </c>
      <c r="H53" s="96">
        <f>IF(SUMIFS(Retard!$L$6:$L$465,Retard!$B$6:$B$465,Feuil1!$F53,Retard!$F$6:$F$465,Feuil1!H$2)=0,0,(9-SUMIFS(Retard!$L$6:$L$465,Retard!$B$6:$B$465,Feuil1!$F53,Retard!$F$6:$F$465,Feuil1!H$2))*60)</f>
        <v>0</v>
      </c>
      <c r="I53" s="96">
        <f>IF(SUMIFS(Retard!$L$6:$L$465,Retard!$B$6:$B$465,Feuil1!$F53,Retard!$F$6:$F$465,Feuil1!I$2)=0,0,(9-SUMIFS(Retard!$L$6:$L$465,Retard!$B$6:$B$465,Feuil1!$F53,Retard!$F$6:$F$465,Feuil1!I$2))*60)</f>
        <v>41.999999999999957</v>
      </c>
      <c r="J53" s="96">
        <f>IF(SUMIFS(Retard!$L$6:$L$465,Retard!$B$6:$B$465,Feuil1!$F53,Retard!$F$6:$F$465,Feuil1!J$2)=0,0,(9-SUMIFS(Retard!$L$6:$L$465,Retard!$B$6:$B$465,Feuil1!$F53,Retard!$F$6:$F$465,Feuil1!J$2))*60)</f>
        <v>142.79999999999998</v>
      </c>
      <c r="K53" s="96">
        <f>IF(SUMIFS(Retard!$L$6:$L$465,Retard!$B$6:$B$465,Feuil1!$F53,Retard!$F$6:$F$465,Feuil1!K$2)=0,0,(9-SUMIFS(Retard!$L$6:$L$465,Retard!$B$6:$B$465,Feuil1!$F53,Retard!$F$6:$F$465,Feuil1!K$2))*60)</f>
        <v>-42.600000000000051</v>
      </c>
      <c r="L53" s="96">
        <f>IF(SUMIFS(Retard!$L$6:$L$465,Retard!$B$6:$B$465,Feuil1!$F53,Retard!$F$6:$F$465,Feuil1!L$2)=0,0,(9-SUMIFS(Retard!$L$6:$L$465,Retard!$B$6:$B$465,Feuil1!$F53,Retard!$F$6:$F$465,Feuil1!L$2))*60)</f>
        <v>-24.000000000000021</v>
      </c>
      <c r="M53" s="96">
        <f>IF(SUMIFS(Retard!$L$6:$L$465,Retard!$B$6:$B$465,Feuil1!$F53,Retard!$F$6:$F$465,Feuil1!M$2)=0,0,(9-SUMIFS(Retard!$L$6:$L$465,Retard!$B$6:$B$465,Feuil1!$F53,Retard!$F$6:$F$465,Feuil1!M$2))*60)</f>
        <v>222.6</v>
      </c>
      <c r="N53" s="96">
        <f>IF(SUMIFS(Retard!$L$6:$L$465,Retard!$B$6:$B$465,Feuil1!$F53,Retard!$F$6:$F$465,Feuil1!N$2)=0,0,(9-SUMIFS(Retard!$L$6:$L$465,Retard!$B$6:$B$465,Feuil1!$F53,Retard!$F$6:$F$465,Feuil1!N$2))*60)</f>
        <v>298.8</v>
      </c>
    </row>
    <row r="54" spans="6:14" ht="15" x14ac:dyDescent="0.2">
      <c r="F54" s="88">
        <f>Planning!B57</f>
        <v>9547</v>
      </c>
      <c r="G54" s="89" t="str">
        <f>Planning!C57</f>
        <v>Jerry</v>
      </c>
      <c r="H54" s="96">
        <f>IF(SUMIFS(Retard!$L$6:$L$465,Retard!$B$6:$B$465,Feuil1!$F54,Retard!$F$6:$F$465,Feuil1!H$2)=0,0,(9-SUMIFS(Retard!$L$6:$L$465,Retard!$B$6:$B$465,Feuil1!$F54,Retard!$F$6:$F$465,Feuil1!H$2))*60)</f>
        <v>0</v>
      </c>
      <c r="I54" s="96">
        <f>IF(SUMIFS(Retard!$L$6:$L$465,Retard!$B$6:$B$465,Feuil1!$F54,Retard!$F$6:$F$465,Feuil1!I$2)=0,0,(9-SUMIFS(Retard!$L$6:$L$465,Retard!$B$6:$B$465,Feuil1!$F54,Retard!$F$6:$F$465,Feuil1!I$2))*60)</f>
        <v>40.799999999999983</v>
      </c>
      <c r="J54" s="96">
        <f>IF(SUMIFS(Retard!$L$6:$L$465,Retard!$B$6:$B$465,Feuil1!$F54,Retard!$F$6:$F$465,Feuil1!J$2)=0,0,(9-SUMIFS(Retard!$L$6:$L$465,Retard!$B$6:$B$465,Feuil1!$F54,Retard!$F$6:$F$465,Feuil1!J$2))*60)</f>
        <v>50.399999999999991</v>
      </c>
      <c r="K54" s="96">
        <f>IF(SUMIFS(Retard!$L$6:$L$465,Retard!$B$6:$B$465,Feuil1!$F54,Retard!$F$6:$F$465,Feuil1!K$2)=0,0,(9-SUMIFS(Retard!$L$6:$L$465,Retard!$B$6:$B$465,Feuil1!$F54,Retard!$F$6:$F$465,Feuil1!K$2))*60)</f>
        <v>119.4</v>
      </c>
      <c r="L54" s="96">
        <f>IF(SUMIFS(Retard!$L$6:$L$465,Retard!$B$6:$B$465,Feuil1!$F54,Retard!$F$6:$F$465,Feuil1!L$2)=0,0,(9-SUMIFS(Retard!$L$6:$L$465,Retard!$B$6:$B$465,Feuil1!$F54,Retard!$F$6:$F$465,Feuil1!L$2))*60)</f>
        <v>0</v>
      </c>
      <c r="M54" s="96">
        <f>IF(SUMIFS(Retard!$L$6:$L$465,Retard!$B$6:$B$465,Feuil1!$F54,Retard!$F$6:$F$465,Feuil1!M$2)=0,0,(9-SUMIFS(Retard!$L$6:$L$465,Retard!$B$6:$B$465,Feuil1!$F54,Retard!$F$6:$F$465,Feuil1!M$2))*60)</f>
        <v>14.400000000000013</v>
      </c>
      <c r="N54" s="96">
        <f>IF(SUMIFS(Retard!$L$6:$L$465,Retard!$B$6:$B$465,Feuil1!$F54,Retard!$F$6:$F$465,Feuil1!N$2)=0,0,(9-SUMIFS(Retard!$L$6:$L$465,Retard!$B$6:$B$465,Feuil1!$F54,Retard!$F$6:$F$465,Feuil1!N$2))*60)</f>
        <v>-98.400000000000034</v>
      </c>
    </row>
    <row r="55" spans="6:14" ht="15" x14ac:dyDescent="0.2">
      <c r="F55" s="88">
        <f>Planning!B58</f>
        <v>9745</v>
      </c>
      <c r="G55" s="89" t="str">
        <f>Planning!C58</f>
        <v>Sabrina</v>
      </c>
      <c r="H55" s="96">
        <f>IF(SUMIFS(Retard!$L$6:$L$465,Retard!$B$6:$B$465,Feuil1!$F55,Retard!$F$6:$F$465,Feuil1!H$2)=0,0,(9-SUMIFS(Retard!$L$6:$L$465,Retard!$B$6:$B$465,Feuil1!$F55,Retard!$F$6:$F$465,Feuil1!H$2))*60)</f>
        <v>0</v>
      </c>
      <c r="I55" s="96">
        <f>IF(SUMIFS(Retard!$L$6:$L$465,Retard!$B$6:$B$465,Feuil1!$F55,Retard!$F$6:$F$465,Feuil1!I$2)=0,0,(9-SUMIFS(Retard!$L$6:$L$465,Retard!$B$6:$B$465,Feuil1!$F55,Retard!$F$6:$F$465,Feuil1!I$2))*60)</f>
        <v>120.6</v>
      </c>
      <c r="J55" s="96">
        <f>IF(SUMIFS(Retard!$L$6:$L$465,Retard!$B$6:$B$465,Feuil1!$F55,Retard!$F$6:$F$465,Feuil1!J$2)=0,0,(9-SUMIFS(Retard!$L$6:$L$465,Retard!$B$6:$B$465,Feuil1!$F55,Retard!$F$6:$F$465,Feuil1!J$2))*60)</f>
        <v>0</v>
      </c>
      <c r="K55" s="96">
        <f>IF(SUMIFS(Retard!$L$6:$L$465,Retard!$B$6:$B$465,Feuil1!$F55,Retard!$F$6:$F$465,Feuil1!K$2)=0,0,(9-SUMIFS(Retard!$L$6:$L$465,Retard!$B$6:$B$465,Feuil1!$F55,Retard!$F$6:$F$465,Feuil1!K$2))*60)</f>
        <v>48.60000000000003</v>
      </c>
      <c r="L55" s="96">
        <f>IF(SUMIFS(Retard!$L$6:$L$465,Retard!$B$6:$B$465,Feuil1!$F55,Retard!$F$6:$F$465,Feuil1!L$2)=0,0,(9-SUMIFS(Retard!$L$6:$L$465,Retard!$B$6:$B$465,Feuil1!$F55,Retard!$F$6:$F$465,Feuil1!L$2))*60)</f>
        <v>49.800000000000004</v>
      </c>
      <c r="M55" s="96">
        <f>IF(SUMIFS(Retard!$L$6:$L$465,Retard!$B$6:$B$465,Feuil1!$F55,Retard!$F$6:$F$465,Feuil1!M$2)=0,0,(9-SUMIFS(Retard!$L$6:$L$465,Retard!$B$6:$B$465,Feuil1!$F55,Retard!$F$6:$F$465,Feuil1!M$2))*60)</f>
        <v>4.8000000000000043</v>
      </c>
      <c r="N55" s="96">
        <f>IF(SUMIFS(Retard!$L$6:$L$465,Retard!$B$6:$B$465,Feuil1!$F55,Retard!$F$6:$F$465,Feuil1!N$2)=0,0,(9-SUMIFS(Retard!$L$6:$L$465,Retard!$B$6:$B$465,Feuil1!$F55,Retard!$F$6:$F$465,Feuil1!N$2))*60)</f>
        <v>419.40000000000003</v>
      </c>
    </row>
    <row r="56" spans="6:14" ht="15" x14ac:dyDescent="0.2">
      <c r="F56" s="88">
        <f>Planning!B59</f>
        <v>9535</v>
      </c>
      <c r="G56" s="89" t="str">
        <f>Planning!C59</f>
        <v>Hasina</v>
      </c>
      <c r="H56" s="96">
        <f>IF(SUMIFS(Retard!$L$6:$L$465,Retard!$B$6:$B$465,Feuil1!$F56,Retard!$F$6:$F$465,Feuil1!H$2)=0,0,(9-SUMIFS(Retard!$L$6:$L$465,Retard!$B$6:$B$465,Feuil1!$F56,Retard!$F$6:$F$465,Feuil1!H$2))*60)</f>
        <v>184.8</v>
      </c>
      <c r="I56" s="96">
        <f>IF(SUMIFS(Retard!$L$6:$L$465,Retard!$B$6:$B$465,Feuil1!$F56,Retard!$F$6:$F$465,Feuil1!I$2)=0,0,(9-SUMIFS(Retard!$L$6:$L$465,Retard!$B$6:$B$465,Feuil1!$F56,Retard!$F$6:$F$465,Feuil1!I$2))*60)</f>
        <v>60.599999999999987</v>
      </c>
      <c r="J56" s="96">
        <f>IF(SUMIFS(Retard!$L$6:$L$465,Retard!$B$6:$B$465,Feuil1!$F56,Retard!$F$6:$F$465,Feuil1!J$2)=0,0,(9-SUMIFS(Retard!$L$6:$L$465,Retard!$B$6:$B$465,Feuil1!$F56,Retard!$F$6:$F$465,Feuil1!J$2))*60)</f>
        <v>59.400000000000013</v>
      </c>
      <c r="K56" s="96">
        <f>IF(SUMIFS(Retard!$L$6:$L$465,Retard!$B$6:$B$465,Feuil1!$F56,Retard!$F$6:$F$465,Feuil1!K$2)=0,0,(9-SUMIFS(Retard!$L$6:$L$465,Retard!$B$6:$B$465,Feuil1!$F56,Retard!$F$6:$F$465,Feuil1!K$2))*60)</f>
        <v>122.4</v>
      </c>
      <c r="L56" s="96">
        <f>IF(SUMIFS(Retard!$L$6:$L$465,Retard!$B$6:$B$465,Feuil1!$F56,Retard!$F$6:$F$465,Feuil1!L$2)=0,0,(9-SUMIFS(Retard!$L$6:$L$465,Retard!$B$6:$B$465,Feuil1!$F56,Retard!$F$6:$F$465,Feuil1!L$2))*60)</f>
        <v>0</v>
      </c>
      <c r="M56" s="96">
        <f>IF(SUMIFS(Retard!$L$6:$L$465,Retard!$B$6:$B$465,Feuil1!$F56,Retard!$F$6:$F$465,Feuil1!M$2)=0,0,(9-SUMIFS(Retard!$L$6:$L$465,Retard!$B$6:$B$465,Feuil1!$F56,Retard!$F$6:$F$465,Feuil1!M$2))*60)</f>
        <v>85.799999999999983</v>
      </c>
      <c r="N56" s="96">
        <f>IF(SUMIFS(Retard!$L$6:$L$465,Retard!$B$6:$B$465,Feuil1!$F56,Retard!$F$6:$F$465,Feuil1!N$2)=0,0,(9-SUMIFS(Retard!$L$6:$L$465,Retard!$B$6:$B$465,Feuil1!$F56,Retard!$F$6:$F$465,Feuil1!N$2))*60)</f>
        <v>165</v>
      </c>
    </row>
    <row r="57" spans="6:14" ht="15" x14ac:dyDescent="0.2">
      <c r="F57" s="88">
        <f>Planning!B60</f>
        <v>10420</v>
      </c>
      <c r="G57" s="89" t="str">
        <f>Planning!C60</f>
        <v>Felana Ny Aina</v>
      </c>
      <c r="H57" s="96">
        <f>IF(SUMIFS(Retard!$L$6:$L$465,Retard!$B$6:$B$465,Feuil1!$F57,Retard!$F$6:$F$465,Feuil1!H$2)=0,0,(9-SUMIFS(Retard!$L$6:$L$465,Retard!$B$6:$B$465,Feuil1!$F57,Retard!$F$6:$F$465,Feuil1!H$2))*60)</f>
        <v>0</v>
      </c>
      <c r="I57" s="96">
        <f>IF(SUMIFS(Retard!$L$6:$L$465,Retard!$B$6:$B$465,Feuil1!$F57,Retard!$F$6:$F$465,Feuil1!I$2)=0,0,(9-SUMIFS(Retard!$L$6:$L$465,Retard!$B$6:$B$465,Feuil1!$F57,Retard!$F$6:$F$465,Feuil1!I$2))*60)</f>
        <v>120</v>
      </c>
      <c r="J57" s="96">
        <f>IF(SUMIFS(Retard!$L$6:$L$465,Retard!$B$6:$B$465,Feuil1!$F57,Retard!$F$6:$F$465,Feuil1!J$2)=0,0,(9-SUMIFS(Retard!$L$6:$L$465,Retard!$B$6:$B$465,Feuil1!$F57,Retard!$F$6:$F$465,Feuil1!J$2))*60)</f>
        <v>0</v>
      </c>
      <c r="K57" s="96">
        <f>IF(SUMIFS(Retard!$L$6:$L$465,Retard!$B$6:$B$465,Feuil1!$F57,Retard!$F$6:$F$465,Feuil1!K$2)=0,0,(9-SUMIFS(Retard!$L$6:$L$465,Retard!$B$6:$B$465,Feuil1!$F57,Retard!$F$6:$F$465,Feuil1!K$2))*60)</f>
        <v>120</v>
      </c>
      <c r="L57" s="96">
        <f>IF(SUMIFS(Retard!$L$6:$L$465,Retard!$B$6:$B$465,Feuil1!$F57,Retard!$F$6:$F$465,Feuil1!L$2)=0,0,(9-SUMIFS(Retard!$L$6:$L$465,Retard!$B$6:$B$465,Feuil1!$F57,Retard!$F$6:$F$465,Feuil1!L$2))*60)</f>
        <v>120</v>
      </c>
      <c r="M57" s="96">
        <f>IF(SUMIFS(Retard!$L$6:$L$465,Retard!$B$6:$B$465,Feuil1!$F57,Retard!$F$6:$F$465,Feuil1!M$2)=0,0,(9-SUMIFS(Retard!$L$6:$L$465,Retard!$B$6:$B$465,Feuil1!$F57,Retard!$F$6:$F$465,Feuil1!M$2))*60)</f>
        <v>0</v>
      </c>
      <c r="N57" s="96">
        <f>IF(SUMIFS(Retard!$L$6:$L$465,Retard!$B$6:$B$465,Feuil1!$F57,Retard!$F$6:$F$465,Feuil1!N$2)=0,0,(9-SUMIFS(Retard!$L$6:$L$465,Retard!$B$6:$B$465,Feuil1!$F57,Retard!$F$6:$F$465,Feuil1!N$2))*60)</f>
        <v>0</v>
      </c>
    </row>
    <row r="58" spans="6:14" ht="15" x14ac:dyDescent="0.2">
      <c r="F58" s="88">
        <f>Planning!B61</f>
        <v>11106</v>
      </c>
      <c r="G58" s="89" t="str">
        <f>Planning!C61</f>
        <v>Tiavina</v>
      </c>
      <c r="H58" s="96">
        <f>IF(SUMIFS(Retard!$L$6:$L$465,Retard!$B$6:$B$465,Feuil1!$F58,Retard!$F$6:$F$465,Feuil1!H$2)=0,0,(9-SUMIFS(Retard!$L$6:$L$465,Retard!$B$6:$B$465,Feuil1!$F58,Retard!$F$6:$F$465,Feuil1!H$2))*60)</f>
        <v>0</v>
      </c>
      <c r="I58" s="96">
        <f>IF(SUMIFS(Retard!$L$6:$L$465,Retard!$B$6:$B$465,Feuil1!$F58,Retard!$F$6:$F$465,Feuil1!I$2)=0,0,(9-SUMIFS(Retard!$L$6:$L$465,Retard!$B$6:$B$465,Feuil1!$F58,Retard!$F$6:$F$465,Feuil1!I$2))*60)</f>
        <v>147</v>
      </c>
      <c r="J58" s="96">
        <f>IF(SUMIFS(Retard!$L$6:$L$465,Retard!$B$6:$B$465,Feuil1!$F58,Retard!$F$6:$F$465,Feuil1!J$2)=0,0,(9-SUMIFS(Retard!$L$6:$L$465,Retard!$B$6:$B$465,Feuil1!$F58,Retard!$F$6:$F$465,Feuil1!J$2))*60)</f>
        <v>120</v>
      </c>
      <c r="K58" s="96">
        <f>IF(SUMIFS(Retard!$L$6:$L$465,Retard!$B$6:$B$465,Feuil1!$F58,Retard!$F$6:$F$465,Feuil1!K$2)=0,0,(9-SUMIFS(Retard!$L$6:$L$465,Retard!$B$6:$B$465,Feuil1!$F58,Retard!$F$6:$F$465,Feuil1!K$2))*60)</f>
        <v>1.7999999999999616</v>
      </c>
      <c r="L58" s="96">
        <f>IF(SUMIFS(Retard!$L$6:$L$465,Retard!$B$6:$B$465,Feuil1!$F58,Retard!$F$6:$F$465,Feuil1!L$2)=0,0,(9-SUMIFS(Retard!$L$6:$L$465,Retard!$B$6:$B$465,Feuil1!$F58,Retard!$F$6:$F$465,Feuil1!L$2))*60)</f>
        <v>51.599999999999966</v>
      </c>
      <c r="M58" s="96">
        <f>IF(SUMIFS(Retard!$L$6:$L$465,Retard!$B$6:$B$465,Feuil1!$F58,Retard!$F$6:$F$465,Feuil1!M$2)=0,0,(9-SUMIFS(Retard!$L$6:$L$465,Retard!$B$6:$B$465,Feuil1!$F58,Retard!$F$6:$F$465,Feuil1!M$2))*60)</f>
        <v>0</v>
      </c>
      <c r="N58" s="96">
        <f>IF(SUMIFS(Retard!$L$6:$L$465,Retard!$B$6:$B$465,Feuil1!$F58,Retard!$F$6:$F$465,Feuil1!N$2)=0,0,(9-SUMIFS(Retard!$L$6:$L$465,Retard!$B$6:$B$465,Feuil1!$F58,Retard!$F$6:$F$465,Feuil1!N$2))*60)</f>
        <v>211.8</v>
      </c>
    </row>
    <row r="59" spans="6:14" ht="15" x14ac:dyDescent="0.2">
      <c r="F59" s="88">
        <f>Planning!B62</f>
        <v>9540</v>
      </c>
      <c r="G59" s="89" t="str">
        <f>Planning!C62</f>
        <v>Maminiaina</v>
      </c>
      <c r="H59" s="96">
        <f>IF(SUMIFS(Retard!$L$6:$L$465,Retard!$B$6:$B$465,Feuil1!$F59,Retard!$F$6:$F$465,Feuil1!H$2)=0,0,(9-SUMIFS(Retard!$L$6:$L$465,Retard!$B$6:$B$465,Feuil1!$F59,Retard!$F$6:$F$465,Feuil1!H$2))*60)</f>
        <v>166.8</v>
      </c>
      <c r="I59" s="96">
        <f>IF(SUMIFS(Retard!$L$6:$L$465,Retard!$B$6:$B$465,Feuil1!$F59,Retard!$F$6:$F$465,Feuil1!I$2)=0,0,(9-SUMIFS(Retard!$L$6:$L$465,Retard!$B$6:$B$465,Feuil1!$F59,Retard!$F$6:$F$465,Feuil1!I$2))*60)</f>
        <v>138</v>
      </c>
      <c r="J59" s="96">
        <f>IF(SUMIFS(Retard!$L$6:$L$465,Retard!$B$6:$B$465,Feuil1!$F59,Retard!$F$6:$F$465,Feuil1!J$2)=0,0,(9-SUMIFS(Retard!$L$6:$L$465,Retard!$B$6:$B$465,Feuil1!$F59,Retard!$F$6:$F$465,Feuil1!J$2))*60)</f>
        <v>39.600000000000009</v>
      </c>
      <c r="K59" s="96">
        <f>IF(SUMIFS(Retard!$L$6:$L$465,Retard!$B$6:$B$465,Feuil1!$F59,Retard!$F$6:$F$465,Feuil1!K$2)=0,0,(9-SUMIFS(Retard!$L$6:$L$465,Retard!$B$6:$B$465,Feuil1!$F59,Retard!$F$6:$F$465,Feuil1!K$2))*60)</f>
        <v>163.80000000000001</v>
      </c>
      <c r="L59" s="96">
        <f>IF(SUMIFS(Retard!$L$6:$L$465,Retard!$B$6:$B$465,Feuil1!$F59,Retard!$F$6:$F$465,Feuil1!L$2)=0,0,(9-SUMIFS(Retard!$L$6:$L$465,Retard!$B$6:$B$465,Feuil1!$F59,Retard!$F$6:$F$465,Feuil1!L$2))*60)</f>
        <v>0</v>
      </c>
      <c r="M59" s="96">
        <f>IF(SUMIFS(Retard!$L$6:$L$465,Retard!$B$6:$B$465,Feuil1!$F59,Retard!$F$6:$F$465,Feuil1!M$2)=0,0,(9-SUMIFS(Retard!$L$6:$L$465,Retard!$B$6:$B$465,Feuil1!$F59,Retard!$F$6:$F$465,Feuil1!M$2))*60)</f>
        <v>129.00000000000003</v>
      </c>
      <c r="N59" s="96">
        <f>IF(SUMIFS(Retard!$L$6:$L$465,Retard!$B$6:$B$465,Feuil1!$F59,Retard!$F$6:$F$465,Feuil1!N$2)=0,0,(9-SUMIFS(Retard!$L$6:$L$465,Retard!$B$6:$B$465,Feuil1!$F59,Retard!$F$6:$F$465,Feuil1!N$2))*60)</f>
        <v>198.59999999999997</v>
      </c>
    </row>
    <row r="60" spans="6:14" ht="15" x14ac:dyDescent="0.2">
      <c r="F60" s="88">
        <f>Planning!B63</f>
        <v>10117</v>
      </c>
      <c r="G60" s="89" t="str">
        <f>Planning!C63</f>
        <v>Harilaza</v>
      </c>
      <c r="H60" s="96">
        <f>IF(SUMIFS(Retard!$L$6:$L$465,Retard!$B$6:$B$465,Feuil1!$F60,Retard!$F$6:$F$465,Feuil1!H$2)=0,0,(9-SUMIFS(Retard!$L$6:$L$465,Retard!$B$6:$B$465,Feuil1!$F60,Retard!$F$6:$F$465,Feuil1!H$2))*60)</f>
        <v>0</v>
      </c>
      <c r="I60" s="96">
        <f>IF(SUMIFS(Retard!$L$6:$L$465,Retard!$B$6:$B$465,Feuil1!$F60,Retard!$F$6:$F$465,Feuil1!I$2)=0,0,(9-SUMIFS(Retard!$L$6:$L$465,Retard!$B$6:$B$465,Feuil1!$F60,Retard!$F$6:$F$465,Feuil1!I$2))*60)</f>
        <v>0</v>
      </c>
      <c r="J60" s="96">
        <f>IF(SUMIFS(Retard!$L$6:$L$465,Retard!$B$6:$B$465,Feuil1!$F60,Retard!$F$6:$F$465,Feuil1!J$2)=0,0,(9-SUMIFS(Retard!$L$6:$L$465,Retard!$B$6:$B$465,Feuil1!$F60,Retard!$F$6:$F$465,Feuil1!J$2))*60)</f>
        <v>205.2</v>
      </c>
      <c r="K60" s="96">
        <f>IF(SUMIFS(Retard!$L$6:$L$465,Retard!$B$6:$B$465,Feuil1!$F60,Retard!$F$6:$F$465,Feuil1!K$2)=0,0,(9-SUMIFS(Retard!$L$6:$L$465,Retard!$B$6:$B$465,Feuil1!$F60,Retard!$F$6:$F$465,Feuil1!K$2))*60)</f>
        <v>90.6</v>
      </c>
      <c r="L60" s="96">
        <f>IF(SUMIFS(Retard!$L$6:$L$465,Retard!$B$6:$B$465,Feuil1!$F60,Retard!$F$6:$F$465,Feuil1!L$2)=0,0,(9-SUMIFS(Retard!$L$6:$L$465,Retard!$B$6:$B$465,Feuil1!$F60,Retard!$F$6:$F$465,Feuil1!L$2))*60)</f>
        <v>13.800000000000026</v>
      </c>
      <c r="M60" s="96">
        <f>IF(SUMIFS(Retard!$L$6:$L$465,Retard!$B$6:$B$465,Feuil1!$F60,Retard!$F$6:$F$465,Feuil1!M$2)=0,0,(9-SUMIFS(Retard!$L$6:$L$465,Retard!$B$6:$B$465,Feuil1!$F60,Retard!$F$6:$F$465,Feuil1!M$2))*60)</f>
        <v>206.40000000000003</v>
      </c>
      <c r="N60" s="96">
        <f>IF(SUMIFS(Retard!$L$6:$L$465,Retard!$B$6:$B$465,Feuil1!$F60,Retard!$F$6:$F$465,Feuil1!N$2)=0,0,(9-SUMIFS(Retard!$L$6:$L$465,Retard!$B$6:$B$465,Feuil1!$F60,Retard!$F$6:$F$465,Feuil1!N$2))*60)</f>
        <v>175.2</v>
      </c>
    </row>
    <row r="61" spans="6:14" ht="15" x14ac:dyDescent="0.2">
      <c r="F61" s="88">
        <f>Planning!B64</f>
        <v>8809</v>
      </c>
      <c r="G61" s="89" t="str">
        <f>Planning!C64</f>
        <v>Sandratra</v>
      </c>
      <c r="H61" s="96">
        <f>IF(SUMIFS(Retard!$L$6:$L$465,Retard!$B$6:$B$465,Feuil1!$F61,Retard!$F$6:$F$465,Feuil1!H$2)=0,0,(9-SUMIFS(Retard!$L$6:$L$465,Retard!$B$6:$B$465,Feuil1!$F61,Retard!$F$6:$F$465,Feuil1!H$2))*60)</f>
        <v>0</v>
      </c>
      <c r="I61" s="96">
        <f>IF(SUMIFS(Retard!$L$6:$L$465,Retard!$B$6:$B$465,Feuil1!$F61,Retard!$F$6:$F$465,Feuil1!I$2)=0,0,(9-SUMIFS(Retard!$L$6:$L$465,Retard!$B$6:$B$465,Feuil1!$F61,Retard!$F$6:$F$465,Feuil1!I$2))*60)</f>
        <v>0</v>
      </c>
      <c r="J61" s="96">
        <f>IF(SUMIFS(Retard!$L$6:$L$465,Retard!$B$6:$B$465,Feuil1!$F61,Retard!$F$6:$F$465,Feuil1!J$2)=0,0,(9-SUMIFS(Retard!$L$6:$L$465,Retard!$B$6:$B$465,Feuil1!$F61,Retard!$F$6:$F$465,Feuil1!J$2))*60)</f>
        <v>346.2</v>
      </c>
      <c r="K61" s="96">
        <f>IF(SUMIFS(Retard!$L$6:$L$465,Retard!$B$6:$B$465,Feuil1!$F61,Retard!$F$6:$F$465,Feuil1!K$2)=0,0,(9-SUMIFS(Retard!$L$6:$L$465,Retard!$B$6:$B$465,Feuil1!$F61,Retard!$F$6:$F$465,Feuil1!K$2))*60)</f>
        <v>0</v>
      </c>
      <c r="L61" s="96">
        <f>IF(SUMIFS(Retard!$L$6:$L$465,Retard!$B$6:$B$465,Feuil1!$F61,Retard!$F$6:$F$465,Feuil1!L$2)=0,0,(9-SUMIFS(Retard!$L$6:$L$465,Retard!$B$6:$B$465,Feuil1!$F61,Retard!$F$6:$F$465,Feuil1!L$2))*60)</f>
        <v>371.4</v>
      </c>
      <c r="M61" s="96">
        <f>IF(SUMIFS(Retard!$L$6:$L$465,Retard!$B$6:$B$465,Feuil1!$F61,Retard!$F$6:$F$465,Feuil1!M$2)=0,0,(9-SUMIFS(Retard!$L$6:$L$465,Retard!$B$6:$B$465,Feuil1!$F61,Retard!$F$6:$F$465,Feuil1!M$2))*60)</f>
        <v>372.6</v>
      </c>
      <c r="N61" s="96">
        <f>IF(SUMIFS(Retard!$L$6:$L$465,Retard!$B$6:$B$465,Feuil1!$F61,Retard!$F$6:$F$465,Feuil1!N$2)=0,0,(9-SUMIFS(Retard!$L$6:$L$465,Retard!$B$6:$B$465,Feuil1!$F61,Retard!$F$6:$F$465,Feuil1!N$2))*60)</f>
        <v>289.8</v>
      </c>
    </row>
    <row r="62" spans="6:14" ht="15" x14ac:dyDescent="0.2">
      <c r="F62" s="88">
        <f>Planning!B65</f>
        <v>10188</v>
      </c>
      <c r="G62" s="89" t="str">
        <f>Planning!C65</f>
        <v>Vanessa</v>
      </c>
      <c r="H62" s="96">
        <f>IF(SUMIFS(Retard!$L$6:$L$465,Retard!$B$6:$B$465,Feuil1!$F62,Retard!$F$6:$F$465,Feuil1!H$2)=0,0,(9-SUMIFS(Retard!$L$6:$L$465,Retard!$B$6:$B$465,Feuil1!$F62,Retard!$F$6:$F$465,Feuil1!H$2))*60)</f>
        <v>0</v>
      </c>
      <c r="I62" s="96">
        <f>IF(SUMIFS(Retard!$L$6:$L$465,Retard!$B$6:$B$465,Feuil1!$F62,Retard!$F$6:$F$465,Feuil1!I$2)=0,0,(9-SUMIFS(Retard!$L$6:$L$465,Retard!$B$6:$B$465,Feuil1!$F62,Retard!$F$6:$F$465,Feuil1!I$2))*60)</f>
        <v>242.4</v>
      </c>
      <c r="J62" s="96">
        <f>IF(SUMIFS(Retard!$L$6:$L$465,Retard!$B$6:$B$465,Feuil1!$F62,Retard!$F$6:$F$465,Feuil1!J$2)=0,0,(9-SUMIFS(Retard!$L$6:$L$465,Retard!$B$6:$B$465,Feuil1!$F62,Retard!$F$6:$F$465,Feuil1!J$2))*60)</f>
        <v>79.800000000000011</v>
      </c>
      <c r="K62" s="96">
        <f>IF(SUMIFS(Retard!$L$6:$L$465,Retard!$B$6:$B$465,Feuil1!$F62,Retard!$F$6:$F$465,Feuil1!K$2)=0,0,(9-SUMIFS(Retard!$L$6:$L$465,Retard!$B$6:$B$465,Feuil1!$F62,Retard!$F$6:$F$465,Feuil1!K$2))*60)</f>
        <v>0</v>
      </c>
      <c r="L62" s="96">
        <f>IF(SUMIFS(Retard!$L$6:$L$465,Retard!$B$6:$B$465,Feuil1!$F62,Retard!$F$6:$F$465,Feuil1!L$2)=0,0,(9-SUMIFS(Retard!$L$6:$L$465,Retard!$B$6:$B$465,Feuil1!$F62,Retard!$F$6:$F$465,Feuil1!L$2))*60)</f>
        <v>379.20000000000005</v>
      </c>
      <c r="M62" s="96">
        <f>IF(SUMIFS(Retard!$L$6:$L$465,Retard!$B$6:$B$465,Feuil1!$F62,Retard!$F$6:$F$465,Feuil1!M$2)=0,0,(9-SUMIFS(Retard!$L$6:$L$465,Retard!$B$6:$B$465,Feuil1!$F62,Retard!$F$6:$F$465,Feuil1!M$2))*60)</f>
        <v>318.60000000000002</v>
      </c>
      <c r="N62" s="96">
        <f>IF(SUMIFS(Retard!$L$6:$L$465,Retard!$B$6:$B$465,Feuil1!$F62,Retard!$F$6:$F$465,Feuil1!N$2)=0,0,(9-SUMIFS(Retard!$L$6:$L$465,Retard!$B$6:$B$465,Feuil1!$F62,Retard!$F$6:$F$465,Feuil1!N$2))*60)</f>
        <v>253.8</v>
      </c>
    </row>
    <row r="63" spans="6:14" ht="15" x14ac:dyDescent="0.2">
      <c r="F63" s="88">
        <f>Planning!B66</f>
        <v>0</v>
      </c>
      <c r="G63" s="89">
        <f>Planning!C66</f>
        <v>0</v>
      </c>
      <c r="H63" s="89"/>
      <c r="I63" s="89"/>
      <c r="J63" s="89"/>
      <c r="K63" s="89"/>
      <c r="L63" s="89"/>
      <c r="M63" s="89"/>
      <c r="N63" s="90"/>
    </row>
    <row r="64" spans="6:14" ht="15" x14ac:dyDescent="0.2">
      <c r="F64" s="88">
        <f>Planning!B67</f>
        <v>0</v>
      </c>
      <c r="G64" s="89">
        <f>Planning!C67</f>
        <v>0</v>
      </c>
      <c r="H64" s="89"/>
      <c r="I64" s="89"/>
      <c r="J64" s="89"/>
      <c r="K64" s="89"/>
      <c r="L64" s="89"/>
      <c r="M64" s="89"/>
      <c r="N64" s="90"/>
    </row>
    <row r="65" spans="6:14" ht="15" x14ac:dyDescent="0.2">
      <c r="F65" s="88">
        <f>Planning!B68</f>
        <v>0</v>
      </c>
      <c r="G65" s="89">
        <f>Planning!C68</f>
        <v>0</v>
      </c>
      <c r="H65" s="89"/>
      <c r="I65" s="89"/>
      <c r="J65" s="89"/>
      <c r="K65" s="89"/>
      <c r="L65" s="89"/>
      <c r="M65" s="89"/>
      <c r="N65" s="90"/>
    </row>
    <row r="66" spans="6:14" ht="15" x14ac:dyDescent="0.2">
      <c r="F66" s="88">
        <f>Planning!B69</f>
        <v>0</v>
      </c>
      <c r="G66" s="89">
        <f>Planning!C69</f>
        <v>0</v>
      </c>
      <c r="H66" s="89"/>
      <c r="I66" s="89"/>
      <c r="J66" s="89"/>
      <c r="K66" s="89"/>
      <c r="L66" s="89"/>
      <c r="M66" s="89"/>
      <c r="N66" s="90"/>
    </row>
    <row r="67" spans="6:14" ht="15" x14ac:dyDescent="0.2">
      <c r="F67" s="88">
        <f>Planning!B70</f>
        <v>0</v>
      </c>
      <c r="G67" s="89">
        <f>Planning!C70</f>
        <v>0</v>
      </c>
      <c r="H67" s="89"/>
      <c r="I67" s="89"/>
      <c r="J67" s="89"/>
      <c r="K67" s="89"/>
      <c r="L67" s="89"/>
      <c r="M67" s="89"/>
      <c r="N67" s="90"/>
    </row>
    <row r="68" spans="6:14" ht="16.5" thickBot="1" x14ac:dyDescent="0.3">
      <c r="F68" s="91"/>
      <c r="G68" s="92"/>
      <c r="H68" s="93">
        <f>SUM(H4:H67)</f>
        <v>2802.0000000000014</v>
      </c>
      <c r="I68" s="93">
        <f t="shared" ref="I68:N68" si="1">SUM(I4:I67)</f>
        <v>3434.4000000000005</v>
      </c>
      <c r="J68" s="93">
        <f t="shared" si="1"/>
        <v>2173.7999999999997</v>
      </c>
      <c r="K68" s="93">
        <f t="shared" si="1"/>
        <v>2970.6000000000008</v>
      </c>
      <c r="L68" s="93">
        <f t="shared" si="1"/>
        <v>2938.8</v>
      </c>
      <c r="M68" s="93">
        <f t="shared" si="1"/>
        <v>2409</v>
      </c>
      <c r="N68" s="94">
        <f t="shared" si="1"/>
        <v>3753.0000000000005</v>
      </c>
    </row>
  </sheetData>
  <mergeCells count="9">
    <mergeCell ref="F1:N1"/>
    <mergeCell ref="F2:G2"/>
    <mergeCell ref="H2:H3"/>
    <mergeCell ref="I2:I3"/>
    <mergeCell ref="J2:J3"/>
    <mergeCell ref="K2:K3"/>
    <mergeCell ref="L2:L3"/>
    <mergeCell ref="M2:M3"/>
    <mergeCell ref="N2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BH Masqué</vt:lpstr>
      <vt:lpstr>Retard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8624</dc:creator>
  <cp:lastModifiedBy>Anthony</cp:lastModifiedBy>
  <dcterms:created xsi:type="dcterms:W3CDTF">2017-05-17T16:57:50Z</dcterms:created>
  <dcterms:modified xsi:type="dcterms:W3CDTF">2018-05-09T22:23:26Z</dcterms:modified>
</cp:coreProperties>
</file>