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ourn_000\Desktop\"/>
    </mc:Choice>
  </mc:AlternateContent>
  <bookViews>
    <workbookView xWindow="0" yWindow="0" windowWidth="19200" windowHeight="6470" activeTab="2"/>
  </bookViews>
  <sheets>
    <sheet name="Feuil1" sheetId="1" r:id="rId1"/>
    <sheet name="extraction données" sheetId="2" r:id="rId2"/>
    <sheet name="tableau propre" sheetId="3" r:id="rId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3" l="1"/>
  <c r="B3" i="3"/>
  <c r="C3" i="3"/>
  <c r="D3" i="3"/>
  <c r="A4" i="3"/>
  <c r="B4" i="3"/>
  <c r="C4" i="3"/>
  <c r="D4" i="3"/>
  <c r="A5" i="3"/>
  <c r="B5" i="3"/>
  <c r="C5" i="3"/>
  <c r="D5" i="3"/>
  <c r="A6" i="3"/>
  <c r="B6" i="3"/>
  <c r="C6" i="3"/>
  <c r="D6" i="3"/>
  <c r="A7" i="3"/>
  <c r="B7" i="3"/>
  <c r="C7" i="3"/>
  <c r="D7" i="3"/>
  <c r="A8" i="3"/>
  <c r="B8" i="3"/>
  <c r="C8" i="3"/>
  <c r="D8" i="3"/>
  <c r="A9" i="3"/>
  <c r="B9" i="3"/>
  <c r="C9" i="3"/>
  <c r="D9" i="3"/>
  <c r="A10" i="3"/>
  <c r="B10" i="3"/>
  <c r="C10" i="3"/>
  <c r="D10" i="3"/>
  <c r="A11" i="3"/>
  <c r="B11" i="3"/>
  <c r="C11" i="3"/>
  <c r="D11" i="3"/>
  <c r="A12" i="3"/>
  <c r="B12" i="3"/>
  <c r="C12" i="3"/>
  <c r="D12" i="3"/>
  <c r="A13" i="3"/>
  <c r="B13" i="3"/>
  <c r="C13" i="3"/>
  <c r="D13" i="3"/>
  <c r="A14" i="3"/>
  <c r="B14" i="3"/>
  <c r="C14" i="3"/>
  <c r="D14" i="3"/>
  <c r="A15" i="3"/>
  <c r="B15" i="3"/>
  <c r="C15" i="3"/>
  <c r="D15" i="3"/>
  <c r="A16" i="3"/>
  <c r="B16" i="3"/>
  <c r="C16" i="3"/>
  <c r="D16" i="3"/>
  <c r="A17" i="3"/>
  <c r="B17" i="3"/>
  <c r="C17" i="3"/>
  <c r="D17" i="3"/>
  <c r="A18" i="3"/>
  <c r="B18" i="3"/>
  <c r="C18" i="3"/>
  <c r="D18" i="3"/>
  <c r="A19" i="3"/>
  <c r="B19" i="3"/>
  <c r="C19" i="3"/>
  <c r="D19" i="3"/>
  <c r="A20" i="3"/>
  <c r="B20" i="3"/>
  <c r="C20" i="3"/>
  <c r="D20" i="3"/>
  <c r="A21" i="3"/>
  <c r="B21" i="3"/>
  <c r="C21" i="3"/>
  <c r="D21" i="3"/>
  <c r="A22" i="3"/>
  <c r="B22" i="3"/>
  <c r="C22" i="3"/>
  <c r="D22" i="3"/>
  <c r="A23" i="3"/>
  <c r="B23" i="3"/>
  <c r="C23" i="3"/>
  <c r="D23" i="3"/>
  <c r="A24" i="3"/>
  <c r="B24" i="3"/>
  <c r="C24" i="3"/>
  <c r="D24" i="3"/>
  <c r="A25" i="3"/>
  <c r="B25" i="3"/>
  <c r="C25" i="3"/>
  <c r="D25" i="3"/>
  <c r="A26" i="3"/>
  <c r="B26" i="3"/>
  <c r="C26" i="3"/>
  <c r="D26" i="3"/>
  <c r="A27" i="3"/>
  <c r="B27" i="3"/>
  <c r="C27" i="3"/>
  <c r="D27" i="3"/>
  <c r="A28" i="3"/>
  <c r="B28" i="3"/>
  <c r="C28" i="3"/>
  <c r="D28" i="3"/>
  <c r="A29" i="3"/>
  <c r="B29" i="3"/>
  <c r="C29" i="3"/>
  <c r="D29" i="3"/>
  <c r="A30" i="3"/>
  <c r="B30" i="3"/>
  <c r="C30" i="3"/>
  <c r="D30" i="3"/>
  <c r="A31" i="3"/>
  <c r="B31" i="3"/>
  <c r="C31" i="3"/>
  <c r="D31" i="3"/>
  <c r="A32" i="3"/>
  <c r="B32" i="3"/>
  <c r="C32" i="3"/>
  <c r="D32" i="3"/>
  <c r="A33" i="3"/>
  <c r="B33" i="3"/>
  <c r="C33" i="3"/>
  <c r="D33" i="3"/>
  <c r="A34" i="3"/>
  <c r="B34" i="3"/>
  <c r="C34" i="3"/>
  <c r="D34" i="3"/>
  <c r="A35" i="3"/>
  <c r="B35" i="3"/>
  <c r="C35" i="3"/>
  <c r="D35" i="3"/>
  <c r="A36" i="3"/>
  <c r="B36" i="3"/>
  <c r="C36" i="3"/>
  <c r="D36" i="3"/>
  <c r="A37" i="3"/>
  <c r="B37" i="3"/>
  <c r="C37" i="3"/>
  <c r="D37" i="3"/>
  <c r="A38" i="3"/>
  <c r="B38" i="3"/>
  <c r="C38" i="3"/>
  <c r="D38" i="3"/>
  <c r="A39" i="3"/>
  <c r="B39" i="3"/>
  <c r="C39" i="3"/>
  <c r="D39" i="3"/>
  <c r="A40" i="3"/>
  <c r="B40" i="3"/>
  <c r="C40" i="3"/>
  <c r="D40" i="3"/>
  <c r="A41" i="3"/>
  <c r="B41" i="3"/>
  <c r="C41" i="3"/>
  <c r="D41" i="3"/>
  <c r="A42" i="3"/>
  <c r="B42" i="3"/>
  <c r="C42" i="3"/>
  <c r="D42" i="3"/>
  <c r="A43" i="3"/>
  <c r="B43" i="3"/>
  <c r="C43" i="3"/>
  <c r="D43" i="3"/>
  <c r="A44" i="3"/>
  <c r="B44" i="3"/>
  <c r="C44" i="3"/>
  <c r="D44" i="3"/>
  <c r="A45" i="3"/>
  <c r="B45" i="3"/>
  <c r="C45" i="3"/>
  <c r="D45" i="3"/>
  <c r="A46" i="3"/>
  <c r="B46" i="3"/>
  <c r="C46" i="3"/>
  <c r="D46" i="3"/>
  <c r="A47" i="3"/>
  <c r="B47" i="3"/>
  <c r="C47" i="3"/>
  <c r="D47" i="3"/>
  <c r="A48" i="3"/>
  <c r="B48" i="3"/>
  <c r="C48" i="3"/>
  <c r="D48" i="3"/>
  <c r="A49" i="3"/>
  <c r="B49" i="3"/>
  <c r="C49" i="3"/>
  <c r="D49" i="3"/>
  <c r="A50" i="3"/>
  <c r="B50" i="3"/>
  <c r="C50" i="3"/>
  <c r="D50" i="3"/>
  <c r="A51" i="3"/>
  <c r="B51" i="3"/>
  <c r="C51" i="3"/>
  <c r="D51" i="3"/>
  <c r="A52" i="3"/>
  <c r="B52" i="3"/>
  <c r="C52" i="3"/>
  <c r="D52" i="3"/>
  <c r="A53" i="3"/>
  <c r="B53" i="3"/>
  <c r="C53" i="3"/>
  <c r="D53" i="3"/>
  <c r="A54" i="3"/>
  <c r="B54" i="3"/>
  <c r="C54" i="3"/>
  <c r="D54" i="3"/>
  <c r="A55" i="3"/>
  <c r="B55" i="3"/>
  <c r="C55" i="3"/>
  <c r="D55" i="3"/>
  <c r="A56" i="3"/>
  <c r="B56" i="3"/>
  <c r="C56" i="3"/>
  <c r="D56" i="3"/>
  <c r="A57" i="3"/>
  <c r="B57" i="3"/>
  <c r="C57" i="3"/>
  <c r="D57" i="3"/>
  <c r="A58" i="3"/>
  <c r="B58" i="3"/>
  <c r="C58" i="3"/>
  <c r="D58" i="3"/>
  <c r="A59" i="3"/>
  <c r="B59" i="3"/>
  <c r="C59" i="3"/>
  <c r="D59" i="3"/>
  <c r="A60" i="3"/>
  <c r="B60" i="3"/>
  <c r="C60" i="3"/>
  <c r="D60" i="3"/>
  <c r="A61" i="3"/>
  <c r="B61" i="3"/>
  <c r="C61" i="3"/>
  <c r="D61" i="3"/>
  <c r="A62" i="3"/>
  <c r="B62" i="3"/>
  <c r="C62" i="3"/>
  <c r="D62" i="3"/>
  <c r="A63" i="3"/>
  <c r="B63" i="3"/>
  <c r="C63" i="3"/>
  <c r="D63" i="3"/>
  <c r="A64" i="3"/>
  <c r="B64" i="3"/>
  <c r="C64" i="3"/>
  <c r="D64" i="3"/>
  <c r="A65" i="3"/>
  <c r="B65" i="3"/>
  <c r="C65" i="3"/>
  <c r="D65" i="3"/>
  <c r="A66" i="3"/>
  <c r="B66" i="3"/>
  <c r="C66" i="3"/>
  <c r="D66" i="3"/>
  <c r="A67" i="3"/>
  <c r="B67" i="3"/>
  <c r="C67" i="3"/>
  <c r="D67" i="3"/>
  <c r="A68" i="3"/>
  <c r="B68" i="3"/>
  <c r="C68" i="3"/>
  <c r="D68" i="3"/>
  <c r="A69" i="3"/>
  <c r="B69" i="3"/>
  <c r="C69" i="3"/>
  <c r="D69" i="3"/>
  <c r="A70" i="3"/>
  <c r="B70" i="3"/>
  <c r="C70" i="3"/>
  <c r="D70" i="3"/>
  <c r="A71" i="3"/>
  <c r="B71" i="3"/>
  <c r="C71" i="3"/>
  <c r="D71" i="3"/>
  <c r="A72" i="3"/>
  <c r="B72" i="3"/>
  <c r="C72" i="3"/>
  <c r="D72" i="3"/>
  <c r="A73" i="3"/>
  <c r="B73" i="3"/>
  <c r="C73" i="3"/>
  <c r="D73" i="3"/>
  <c r="A74" i="3"/>
  <c r="B74" i="3"/>
  <c r="C74" i="3"/>
  <c r="D74" i="3"/>
  <c r="A75" i="3"/>
  <c r="B75" i="3"/>
  <c r="C75" i="3"/>
  <c r="D75" i="3"/>
  <c r="A76" i="3"/>
  <c r="B76" i="3"/>
  <c r="C76" i="3"/>
  <c r="D76" i="3"/>
  <c r="A77" i="3"/>
  <c r="B77" i="3"/>
  <c r="C77" i="3"/>
  <c r="D77" i="3"/>
  <c r="A78" i="3"/>
  <c r="B78" i="3"/>
  <c r="C78" i="3"/>
  <c r="D78" i="3"/>
  <c r="A79" i="3"/>
  <c r="B79" i="3"/>
  <c r="C79" i="3"/>
  <c r="D79" i="3"/>
  <c r="A80" i="3"/>
  <c r="B80" i="3"/>
  <c r="C80" i="3"/>
  <c r="D80" i="3"/>
  <c r="A81" i="3"/>
  <c r="B81" i="3"/>
  <c r="C81" i="3"/>
  <c r="D81" i="3"/>
  <c r="A82" i="3"/>
  <c r="B82" i="3"/>
  <c r="C82" i="3"/>
  <c r="D82" i="3"/>
  <c r="A83" i="3"/>
  <c r="B83" i="3"/>
  <c r="C83" i="3"/>
  <c r="D83" i="3"/>
  <c r="A84" i="3"/>
  <c r="B84" i="3"/>
  <c r="C84" i="3"/>
  <c r="D84" i="3"/>
  <c r="A85" i="3"/>
  <c r="B85" i="3"/>
  <c r="C85" i="3"/>
  <c r="D85" i="3"/>
  <c r="A86" i="3"/>
  <c r="B86" i="3"/>
  <c r="C86" i="3"/>
  <c r="D86" i="3"/>
  <c r="A87" i="3"/>
  <c r="B87" i="3"/>
  <c r="C87" i="3"/>
  <c r="D87" i="3"/>
  <c r="A88" i="3"/>
  <c r="B88" i="3"/>
  <c r="C88" i="3"/>
  <c r="D88" i="3"/>
  <c r="A89" i="3"/>
  <c r="B89" i="3"/>
  <c r="C89" i="3"/>
  <c r="D89" i="3"/>
  <c r="A90" i="3"/>
  <c r="B90" i="3"/>
  <c r="C90" i="3"/>
  <c r="D90" i="3"/>
  <c r="A91" i="3"/>
  <c r="B91" i="3"/>
  <c r="C91" i="3"/>
  <c r="D91" i="3"/>
  <c r="A92" i="3"/>
  <c r="B92" i="3"/>
  <c r="C92" i="3"/>
  <c r="D92" i="3"/>
  <c r="A93" i="3"/>
  <c r="B93" i="3"/>
  <c r="C93" i="3"/>
  <c r="D93" i="3"/>
  <c r="A94" i="3"/>
  <c r="B94" i="3"/>
  <c r="C94" i="3"/>
  <c r="D94" i="3"/>
  <c r="A95" i="3"/>
  <c r="B95" i="3"/>
  <c r="C95" i="3"/>
  <c r="D95" i="3"/>
  <c r="A96" i="3"/>
  <c r="B96" i="3"/>
  <c r="C96" i="3"/>
  <c r="D96" i="3"/>
  <c r="A97" i="3"/>
  <c r="B97" i="3"/>
  <c r="C97" i="3"/>
  <c r="D97" i="3"/>
  <c r="A98" i="3"/>
  <c r="B98" i="3"/>
  <c r="C98" i="3"/>
  <c r="D98" i="3"/>
  <c r="A99" i="3"/>
  <c r="B99" i="3"/>
  <c r="C99" i="3"/>
  <c r="D99" i="3"/>
  <c r="A100" i="3"/>
  <c r="B100" i="3"/>
  <c r="C100" i="3"/>
  <c r="D100" i="3"/>
  <c r="A101" i="3"/>
  <c r="B101" i="3"/>
  <c r="C101" i="3"/>
  <c r="D101" i="3"/>
  <c r="A102" i="3"/>
  <c r="B102" i="3"/>
  <c r="C102" i="3"/>
  <c r="D102" i="3"/>
  <c r="A103" i="3"/>
  <c r="B103" i="3"/>
  <c r="C103" i="3"/>
  <c r="D103" i="3"/>
  <c r="A104" i="3"/>
  <c r="B104" i="3"/>
  <c r="C104" i="3"/>
  <c r="D104" i="3"/>
  <c r="A105" i="3"/>
  <c r="B105" i="3"/>
  <c r="C105" i="3"/>
  <c r="D105" i="3"/>
  <c r="A106" i="3"/>
  <c r="B106" i="3"/>
  <c r="C106" i="3"/>
  <c r="D106" i="3"/>
  <c r="A107" i="3"/>
  <c r="B107" i="3"/>
  <c r="C107" i="3"/>
  <c r="D107" i="3"/>
  <c r="A108" i="3"/>
  <c r="B108" i="3"/>
  <c r="C108" i="3"/>
  <c r="D108" i="3"/>
  <c r="A109" i="3"/>
  <c r="B109" i="3"/>
  <c r="C109" i="3"/>
  <c r="D109" i="3"/>
  <c r="A110" i="3"/>
  <c r="B110" i="3"/>
  <c r="C110" i="3"/>
  <c r="D110" i="3"/>
  <c r="A111" i="3"/>
  <c r="B111" i="3"/>
  <c r="C111" i="3"/>
  <c r="D111" i="3"/>
  <c r="A112" i="3"/>
  <c r="B112" i="3"/>
  <c r="C112" i="3"/>
  <c r="D112" i="3"/>
  <c r="A113" i="3"/>
  <c r="B113" i="3"/>
  <c r="C113" i="3"/>
  <c r="D113" i="3"/>
  <c r="A114" i="3"/>
  <c r="B114" i="3"/>
  <c r="C114" i="3"/>
  <c r="D114" i="3"/>
  <c r="A115" i="3"/>
  <c r="B115" i="3"/>
  <c r="C115" i="3"/>
  <c r="D115" i="3"/>
  <c r="A116" i="3"/>
  <c r="B116" i="3"/>
  <c r="C116" i="3"/>
  <c r="D116" i="3"/>
  <c r="A117" i="3"/>
  <c r="B117" i="3"/>
  <c r="C117" i="3"/>
  <c r="D117" i="3"/>
  <c r="A118" i="3"/>
  <c r="B118" i="3"/>
  <c r="C118" i="3"/>
  <c r="D118" i="3"/>
  <c r="A119" i="3"/>
  <c r="B119" i="3"/>
  <c r="C119" i="3"/>
  <c r="D119" i="3"/>
  <c r="A120" i="3"/>
  <c r="B120" i="3"/>
  <c r="C120" i="3"/>
  <c r="D120" i="3"/>
  <c r="A121" i="3"/>
  <c r="B121" i="3"/>
  <c r="C121" i="3"/>
  <c r="D121" i="3"/>
  <c r="A122" i="3"/>
  <c r="B122" i="3"/>
  <c r="C122" i="3"/>
  <c r="D122" i="3"/>
  <c r="A123" i="3"/>
  <c r="B123" i="3"/>
  <c r="C123" i="3"/>
  <c r="D123" i="3"/>
  <c r="A124" i="3"/>
  <c r="B124" i="3"/>
  <c r="C124" i="3"/>
  <c r="D124" i="3"/>
  <c r="A125" i="3"/>
  <c r="B125" i="3"/>
  <c r="C125" i="3"/>
  <c r="D125" i="3"/>
  <c r="A126" i="3"/>
  <c r="B126" i="3"/>
  <c r="C126" i="3"/>
  <c r="D126" i="3"/>
  <c r="A127" i="3"/>
  <c r="B127" i="3"/>
  <c r="C127" i="3"/>
  <c r="D127" i="3"/>
  <c r="A128" i="3"/>
  <c r="B128" i="3"/>
  <c r="C128" i="3"/>
  <c r="D128" i="3"/>
  <c r="A129" i="3"/>
  <c r="B129" i="3"/>
  <c r="C129" i="3"/>
  <c r="D129" i="3"/>
  <c r="A130" i="3"/>
  <c r="B130" i="3"/>
  <c r="C130" i="3"/>
  <c r="D130" i="3"/>
  <c r="A131" i="3"/>
  <c r="B131" i="3"/>
  <c r="C131" i="3"/>
  <c r="D131" i="3"/>
  <c r="A132" i="3"/>
  <c r="B132" i="3"/>
  <c r="C132" i="3"/>
  <c r="D132" i="3"/>
  <c r="A133" i="3"/>
  <c r="B133" i="3"/>
  <c r="C133" i="3"/>
  <c r="D133" i="3"/>
  <c r="A134" i="3"/>
  <c r="B134" i="3"/>
  <c r="C134" i="3"/>
  <c r="D134" i="3"/>
  <c r="A135" i="3"/>
  <c r="B135" i="3"/>
  <c r="C135" i="3"/>
  <c r="D135" i="3"/>
  <c r="A136" i="3"/>
  <c r="B136" i="3"/>
  <c r="C136" i="3"/>
  <c r="D136" i="3"/>
  <c r="A137" i="3"/>
  <c r="B137" i="3"/>
  <c r="C137" i="3"/>
  <c r="D137" i="3"/>
  <c r="A138" i="3"/>
  <c r="B138" i="3"/>
  <c r="C138" i="3"/>
  <c r="D138" i="3"/>
  <c r="A139" i="3"/>
  <c r="B139" i="3"/>
  <c r="C139" i="3"/>
  <c r="D139" i="3"/>
  <c r="A140" i="3"/>
  <c r="B140" i="3"/>
  <c r="C140" i="3"/>
  <c r="D140" i="3"/>
  <c r="A141" i="3"/>
  <c r="B141" i="3"/>
  <c r="C141" i="3"/>
  <c r="D141" i="3"/>
  <c r="B2" i="3"/>
  <c r="C2" i="3"/>
  <c r="D2" i="3"/>
  <c r="A2" i="3"/>
  <c r="G11" i="1"/>
  <c r="F11" i="1" a="1"/>
  <c r="F11" i="1" s="1"/>
  <c r="E11" i="1" a="1"/>
  <c r="E11" i="1" s="1"/>
  <c r="H11" i="1" a="1"/>
  <c r="H11" i="1" s="1"/>
  <c r="E12" i="1" l="1"/>
  <c r="E13" i="1"/>
  <c r="E14" i="1"/>
</calcChain>
</file>

<file path=xl/sharedStrings.xml><?xml version="1.0" encoding="utf-8"?>
<sst xmlns="http://schemas.openxmlformats.org/spreadsheetml/2006/main" count="202" uniqueCount="103">
  <si>
    <t>A1</t>
  </si>
  <si>
    <t>B2</t>
  </si>
  <si>
    <t>C3</t>
  </si>
  <si>
    <t>B</t>
  </si>
  <si>
    <t>pierre</t>
  </si>
  <si>
    <t>paul</t>
  </si>
  <si>
    <t>jack</t>
  </si>
  <si>
    <t>tim</t>
  </si>
  <si>
    <t>tom</t>
  </si>
  <si>
    <t>Recherche :</t>
  </si>
  <si>
    <t>Nom</t>
  </si>
  <si>
    <t>Type</t>
  </si>
  <si>
    <t>NOM</t>
  </si>
  <si>
    <t>A</t>
  </si>
  <si>
    <t>C</t>
  </si>
  <si>
    <t>D</t>
  </si>
  <si>
    <t>Résultat attendu</t>
  </si>
  <si>
    <t>Paul</t>
  </si>
  <si>
    <t>Tim</t>
  </si>
  <si>
    <t>Formules essayées</t>
  </si>
  <si>
    <t>B1</t>
  </si>
  <si>
    <t>C1</t>
  </si>
  <si>
    <t>D1</t>
  </si>
  <si>
    <t>A2</t>
  </si>
  <si>
    <t>C2</t>
  </si>
  <si>
    <t>D2</t>
  </si>
  <si>
    <t>A3</t>
  </si>
  <si>
    <t>B3</t>
  </si>
  <si>
    <t>D3</t>
  </si>
  <si>
    <t>Adhérent</t>
  </si>
  <si>
    <t>Variété</t>
  </si>
  <si>
    <t>Clône</t>
  </si>
  <si>
    <t>Commentaire</t>
  </si>
  <si>
    <t>64 + C1</t>
  </si>
  <si>
    <t>72 C1</t>
  </si>
  <si>
    <t>72 + C1</t>
  </si>
  <si>
    <t>80 C1</t>
  </si>
  <si>
    <t>88 C1</t>
  </si>
  <si>
    <t>100 C1</t>
  </si>
  <si>
    <t>113 C1</t>
  </si>
  <si>
    <t>125 C1</t>
  </si>
  <si>
    <t>138 C1</t>
  </si>
  <si>
    <t>150 C1</t>
  </si>
  <si>
    <t>163 C1</t>
  </si>
  <si>
    <t>175 C1</t>
  </si>
  <si>
    <t>198 C1</t>
  </si>
  <si>
    <t>216 C1</t>
  </si>
  <si>
    <t>64 + C4</t>
  </si>
  <si>
    <t>72 C4</t>
  </si>
  <si>
    <t>72 + C4</t>
  </si>
  <si>
    <t>80 C4</t>
  </si>
  <si>
    <t>88 C4</t>
  </si>
  <si>
    <t>100 C4</t>
  </si>
  <si>
    <t>113 C4</t>
  </si>
  <si>
    <t>125 C4</t>
  </si>
  <si>
    <t>138 C4</t>
  </si>
  <si>
    <t>150 C4</t>
  </si>
  <si>
    <t>163 C4</t>
  </si>
  <si>
    <t>175 C4</t>
  </si>
  <si>
    <t>198 C4</t>
  </si>
  <si>
    <t>216 C4</t>
  </si>
  <si>
    <t>64 + C3</t>
  </si>
  <si>
    <t>72 C3</t>
  </si>
  <si>
    <t>72 + C3</t>
  </si>
  <si>
    <t>80 C3</t>
  </si>
  <si>
    <t>88 C3</t>
  </si>
  <si>
    <t>100 C3</t>
  </si>
  <si>
    <t>113 C3</t>
  </si>
  <si>
    <t>125 C3</t>
  </si>
  <si>
    <t>138 C3</t>
  </si>
  <si>
    <t>150 C3</t>
  </si>
  <si>
    <t>163 C3</t>
  </si>
  <si>
    <t>175 C3</t>
  </si>
  <si>
    <t>198 C3</t>
  </si>
  <si>
    <t>216 C3</t>
  </si>
  <si>
    <t>ABBONDIO</t>
  </si>
  <si>
    <t>GALA</t>
  </si>
  <si>
    <t>GALAVAL</t>
  </si>
  <si>
    <t>1 pass smart fresh</t>
  </si>
  <si>
    <t>ABBOUS</t>
  </si>
  <si>
    <t>BROOKFIELD</t>
  </si>
  <si>
    <t>1 pass</t>
  </si>
  <si>
    <t>BUCKEYE</t>
  </si>
  <si>
    <t>2 pass</t>
  </si>
  <si>
    <t>3 pass</t>
  </si>
  <si>
    <t>GRANNY</t>
  </si>
  <si>
    <t>STANDAR</t>
  </si>
  <si>
    <t>ABEL</t>
  </si>
  <si>
    <t>FUJI</t>
  </si>
  <si>
    <t>ASTECK</t>
  </si>
  <si>
    <t>2 pass dallacosta</t>
  </si>
  <si>
    <t>3 pass squivene</t>
  </si>
  <si>
    <t>GALAXY/Mondialgala</t>
  </si>
  <si>
    <t>3 pass Squievene</t>
  </si>
  <si>
    <t>1 pass rge squievene</t>
  </si>
  <si>
    <t>CHALLENGER</t>
  </si>
  <si>
    <t>1 pass smart fresh squievene</t>
  </si>
  <si>
    <t>1 ,pass smart fresh</t>
  </si>
  <si>
    <t>PINK LADY</t>
  </si>
  <si>
    <t>ROSY GLOW</t>
  </si>
  <si>
    <t>2 pass smart fresh</t>
  </si>
  <si>
    <t>2 pass smart fresh maison</t>
  </si>
  <si>
    <t>ALIBERT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</si>
</sst>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9"/>
      <name val="Calibri"/>
      <family val="2"/>
      <scheme val="minor"/>
    </font>
    <font>
      <b/>
      <sz val="16"/>
      <color theme="4"/>
      <name val="Calibri"/>
      <family val="2"/>
      <scheme val="minor"/>
    </font>
    <font>
      <b/>
      <sz val="16"/>
      <color rgb="FF000000"/>
      <name val="Calibri"/>
      <family val="2"/>
      <charset val="1"/>
    </font>
    <font>
      <sz val="11"/>
      <color theme="9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rgb="FFFF0000"/>
      <name val="Calibri"/>
      <family val="2"/>
      <charset val="1"/>
    </font>
    <font>
      <sz val="11"/>
      <color rgb="FF70AD47"/>
      <name val="Calibri"/>
      <family val="2"/>
      <charset val="1"/>
    </font>
    <font>
      <sz val="11"/>
      <color rgb="FF5B9BD5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2" xfId="0" applyBorder="1"/>
    <xf numFmtId="0" fontId="1" fillId="0" borderId="4" xfId="0" applyFont="1" applyBorder="1"/>
    <xf numFmtId="0" fontId="1" fillId="0" borderId="2" xfId="0" applyFont="1" applyBorder="1"/>
    <xf numFmtId="0" fontId="1" fillId="0" borderId="5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0" xfId="0" applyFont="1"/>
    <xf numFmtId="0" fontId="2" fillId="0" borderId="0" xfId="0" applyFont="1"/>
    <xf numFmtId="0" fontId="2" fillId="0" borderId="2" xfId="0" applyFont="1" applyBorder="1" applyAlignment="1">
      <alignment horizontal="center"/>
    </xf>
    <xf numFmtId="0" fontId="1" fillId="0" borderId="3" xfId="0" applyFont="1" applyBorder="1"/>
    <xf numFmtId="0" fontId="0" fillId="0" borderId="6" xfId="0" applyBorder="1"/>
    <xf numFmtId="0" fontId="0" fillId="0" borderId="0" xfId="0" applyAlignment="1">
      <alignment horizontal="center"/>
    </xf>
    <xf numFmtId="0" fontId="1" fillId="0" borderId="0" xfId="0" applyFont="1" applyAlignment="1">
      <alignment horizontal="right"/>
    </xf>
    <xf numFmtId="0" fontId="0" fillId="2" borderId="0" xfId="0" applyFill="1"/>
    <xf numFmtId="0" fontId="0" fillId="2" borderId="3" xfId="0" applyFill="1" applyBorder="1"/>
    <xf numFmtId="0" fontId="1" fillId="0" borderId="0" xfId="0" applyFont="1" applyAlignment="1">
      <alignment horizontal="right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7" xfId="0" applyFont="1" applyBorder="1" applyAlignment="1">
      <alignment horizontal="center" vertical="center"/>
    </xf>
    <xf numFmtId="4" fontId="7" fillId="0" borderId="0" xfId="0" applyNumberFormat="1" applyFont="1" applyAlignment="1">
      <alignment horizontal="center" vertical="center"/>
    </xf>
    <xf numFmtId="2" fontId="2" fillId="0" borderId="0" xfId="0" applyNumberFormat="1" applyFont="1"/>
    <xf numFmtId="2" fontId="8" fillId="0" borderId="0" xfId="0" applyNumberFormat="1" applyFont="1"/>
    <xf numFmtId="2" fontId="9" fillId="0" borderId="3" xfId="0" applyNumberFormat="1" applyFont="1" applyBorder="1"/>
    <xf numFmtId="2" fontId="0" fillId="0" borderId="0" xfId="0" applyNumberFormat="1"/>
    <xf numFmtId="2" fontId="10" fillId="0" borderId="0" xfId="0" applyNumberFormat="1" applyFont="1"/>
    <xf numFmtId="2" fontId="11" fillId="0" borderId="0" xfId="0" applyNumberFormat="1" applyFont="1"/>
    <xf numFmtId="2" fontId="12" fillId="0" borderId="3" xfId="0" applyNumberFormat="1" applyFont="1" applyBorder="1"/>
    <xf numFmtId="4" fontId="0" fillId="0" borderId="0" xfId="0" applyNumberFormat="1"/>
    <xf numFmtId="1" fontId="7" fillId="0" borderId="0" xfId="0" applyNumberFormat="1" applyFont="1" applyAlignment="1">
      <alignment horizontal="center" vertical="center"/>
    </xf>
    <xf numFmtId="2" fontId="3" fillId="0" borderId="0" xfId="0" applyNumberFormat="1" applyFont="1"/>
    <xf numFmtId="0" fontId="3" fillId="0" borderId="0" xfId="0" applyFont="1"/>
    <xf numFmtId="0" fontId="8" fillId="0" borderId="0" xfId="0" applyFont="1"/>
    <xf numFmtId="2" fontId="9" fillId="0" borderId="0" xfId="0" applyNumberFormat="1" applyFont="1"/>
    <xf numFmtId="0" fontId="9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workbookViewId="0">
      <selection activeCell="I15" sqref="I15"/>
    </sheetView>
  </sheetViews>
  <sheetFormatPr baseColWidth="10" defaultRowHeight="14.5" x14ac:dyDescent="0.35"/>
  <sheetData>
    <row r="1" spans="1:14" x14ac:dyDescent="0.35">
      <c r="A1" s="13" t="s">
        <v>12</v>
      </c>
      <c r="B1" s="8" t="s">
        <v>0</v>
      </c>
      <c r="C1" s="9" t="s">
        <v>20</v>
      </c>
      <c r="D1" s="9" t="s">
        <v>21</v>
      </c>
      <c r="E1" s="9" t="s">
        <v>22</v>
      </c>
      <c r="F1" s="8" t="s">
        <v>23</v>
      </c>
      <c r="G1" s="9" t="s">
        <v>1</v>
      </c>
      <c r="H1" s="9" t="s">
        <v>24</v>
      </c>
      <c r="I1" s="9" t="s">
        <v>25</v>
      </c>
      <c r="J1" s="8" t="s">
        <v>26</v>
      </c>
      <c r="K1" s="9" t="s">
        <v>27</v>
      </c>
      <c r="L1" s="9" t="s">
        <v>2</v>
      </c>
      <c r="M1" s="10" t="s">
        <v>28</v>
      </c>
      <c r="N1" s="1"/>
    </row>
    <row r="2" spans="1:14" x14ac:dyDescent="0.35">
      <c r="A2" s="11" t="s">
        <v>4</v>
      </c>
      <c r="B2" s="1">
        <v>10</v>
      </c>
      <c r="C2">
        <v>10</v>
      </c>
      <c r="D2">
        <v>10</v>
      </c>
      <c r="E2">
        <v>10</v>
      </c>
      <c r="F2" s="1"/>
      <c r="J2" s="1"/>
      <c r="M2" s="2"/>
      <c r="N2" s="1"/>
    </row>
    <row r="3" spans="1:14" x14ac:dyDescent="0.35">
      <c r="A3" s="11" t="s">
        <v>5</v>
      </c>
      <c r="B3" s="1"/>
      <c r="C3">
        <v>10</v>
      </c>
      <c r="F3" s="1">
        <v>20</v>
      </c>
      <c r="I3">
        <v>20</v>
      </c>
      <c r="J3" s="1"/>
      <c r="L3">
        <v>30</v>
      </c>
      <c r="M3" s="2"/>
      <c r="N3" s="1"/>
    </row>
    <row r="4" spans="1:14" x14ac:dyDescent="0.35">
      <c r="A4" s="11" t="s">
        <v>6</v>
      </c>
      <c r="B4" s="1"/>
      <c r="E4" s="18">
        <v>10</v>
      </c>
      <c r="F4" s="1">
        <v>20</v>
      </c>
      <c r="H4">
        <v>20</v>
      </c>
      <c r="J4" s="1"/>
      <c r="M4" s="19">
        <v>30</v>
      </c>
      <c r="N4" s="1"/>
    </row>
    <row r="5" spans="1:14" x14ac:dyDescent="0.35">
      <c r="A5" s="11" t="s">
        <v>7</v>
      </c>
      <c r="B5" s="1"/>
      <c r="D5">
        <v>10</v>
      </c>
      <c r="F5" s="1"/>
      <c r="G5">
        <v>20</v>
      </c>
      <c r="I5">
        <v>20</v>
      </c>
      <c r="J5" s="1">
        <v>30</v>
      </c>
      <c r="M5" s="2"/>
      <c r="N5" s="1"/>
    </row>
    <row r="6" spans="1:14" x14ac:dyDescent="0.35">
      <c r="A6" s="6" t="s">
        <v>8</v>
      </c>
      <c r="B6" s="4"/>
      <c r="C6" s="3"/>
      <c r="D6" s="3"/>
      <c r="E6" s="3"/>
      <c r="F6" s="4"/>
      <c r="G6" s="3"/>
      <c r="H6" s="3"/>
      <c r="I6" s="3"/>
      <c r="J6" s="4">
        <v>30</v>
      </c>
      <c r="K6" s="3">
        <v>30</v>
      </c>
      <c r="L6" s="3">
        <v>30</v>
      </c>
      <c r="M6" s="5">
        <v>30</v>
      </c>
      <c r="N6" s="1"/>
    </row>
    <row r="7" spans="1:14" x14ac:dyDescent="0.35">
      <c r="A7" s="15"/>
    </row>
    <row r="8" spans="1:14" x14ac:dyDescent="0.35">
      <c r="A8" s="13" t="s">
        <v>11</v>
      </c>
    </row>
    <row r="9" spans="1:14" x14ac:dyDescent="0.35">
      <c r="A9" s="14" t="s">
        <v>13</v>
      </c>
      <c r="C9" s="12" t="s">
        <v>9</v>
      </c>
      <c r="D9" s="17" t="s">
        <v>10</v>
      </c>
      <c r="E9" s="16" t="s">
        <v>6</v>
      </c>
      <c r="F9" s="16" t="s">
        <v>17</v>
      </c>
      <c r="G9" s="16" t="s">
        <v>18</v>
      </c>
      <c r="H9" s="16" t="s">
        <v>8</v>
      </c>
    </row>
    <row r="10" spans="1:14" x14ac:dyDescent="0.35">
      <c r="A10" s="14" t="s">
        <v>3</v>
      </c>
      <c r="D10" s="17" t="s">
        <v>11</v>
      </c>
      <c r="E10" s="16" t="s">
        <v>15</v>
      </c>
      <c r="F10" s="16" t="s">
        <v>3</v>
      </c>
      <c r="G10" s="16" t="s">
        <v>3</v>
      </c>
      <c r="H10" s="16" t="s">
        <v>15</v>
      </c>
    </row>
    <row r="11" spans="1:14" x14ac:dyDescent="0.35">
      <c r="A11" s="14" t="s">
        <v>14</v>
      </c>
      <c r="C11" s="20" t="s">
        <v>16</v>
      </c>
      <c r="D11" s="20"/>
      <c r="E11" s="16" t="str">
        <f t="array" ref="E11">INDEX($B$2:$E$6&amp;"  "&amp;$F$2:$I$6&amp;"  "&amp;$J$2:$M$6,MATCH(E9,$A$2:$A$6,0),MATCH(E10,LEFT($B$1:$M$1,1),0))</f>
        <v>10    30</v>
      </c>
      <c r="F11" s="16" t="str">
        <f t="array" ref="F11">INDEX($B$3:$E$6&amp;"  "&amp;$F$3:$I$6&amp;"  "&amp;$J$3:$M$6,MATCH(F10,LEFT($B$1:$M$1,1),0))</f>
        <v xml:space="preserve">  20  </v>
      </c>
      <c r="G11" s="16" t="e">
        <f>INDEX($B$2:$E$6&amp;$F$2:$I$6&amp;$J$2:$M$6,MATCH(G9,$A$2:$A$6,0),MATCH(G10,LEFT($B$1:$M$1,1),0))</f>
        <v>#VALUE!</v>
      </c>
      <c r="H11" s="16" t="str">
        <f t="array" ref="H11">INDEX($B$2:$E$6&amp;$F$2:$I$6&amp;$J$2:$M$6,MATCH(H9,$A$2:$A$6,0),MATCH(H10,LEFT($B$1:$M$1,1),0))</f>
        <v>30</v>
      </c>
    </row>
    <row r="12" spans="1:14" x14ac:dyDescent="0.35">
      <c r="A12" s="7" t="s">
        <v>15</v>
      </c>
      <c r="D12" s="17" t="s">
        <v>19</v>
      </c>
      <c r="E12" t="str">
        <f>IFERROR(HLOOKUP(E10&amp;"",B1:E1,FALSE),IFERROR(HLOOKUP(E10&amp;"",F1:I1,2,FALSE),IFERROR(HLOOKUP(E10&amp;"",J1:M1,2,FALSE),"erreur")))</f>
        <v>erreur</v>
      </c>
    </row>
    <row r="13" spans="1:14" x14ac:dyDescent="0.35">
      <c r="E13" t="str">
        <f>IF(SEARCH("A",B1,1)=1,LEFT(B1,1))</f>
        <v>A</v>
      </c>
    </row>
    <row r="14" spans="1:14" x14ac:dyDescent="0.35">
      <c r="E14" t="e">
        <f>LOOKUP("A",B1:M1,B2:M2)</f>
        <v>#N/A</v>
      </c>
    </row>
  </sheetData>
  <mergeCells count="1">
    <mergeCell ref="C11:D11"/>
  </mergeCells>
  <dataValidations disablePrompts="1" count="2">
    <dataValidation type="list" allowBlank="1" showInputMessage="1" showErrorMessage="1" sqref="E9">
      <formula1>$A$2:$A$6</formula1>
    </dataValidation>
    <dataValidation type="list" allowBlank="1" showInputMessage="1" showErrorMessage="1" sqref="E10">
      <formula1>$A$9:$A$12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0"/>
  <sheetViews>
    <sheetView zoomScale="55" zoomScaleNormal="55" workbookViewId="0">
      <selection activeCell="E5" activeCellId="1" sqref="A1:AV30 E5"/>
    </sheetView>
  </sheetViews>
  <sheetFormatPr baseColWidth="10" defaultRowHeight="14.5" x14ac:dyDescent="0.35"/>
  <cols>
    <col min="1" max="1" width="16.6328125" customWidth="1"/>
    <col min="4" max="4" width="25.08984375" bestFit="1" customWidth="1"/>
  </cols>
  <sheetData>
    <row r="1" spans="1:48" ht="42" x14ac:dyDescent="0.35">
      <c r="A1" s="21" t="s">
        <v>29</v>
      </c>
      <c r="B1" s="22" t="s">
        <v>30</v>
      </c>
      <c r="C1" s="22" t="s">
        <v>31</v>
      </c>
      <c r="D1" s="23" t="s">
        <v>32</v>
      </c>
      <c r="E1" s="24" t="s">
        <v>33</v>
      </c>
      <c r="F1" s="24" t="s">
        <v>34</v>
      </c>
      <c r="G1" s="24" t="s">
        <v>35</v>
      </c>
      <c r="H1" s="24" t="s">
        <v>36</v>
      </c>
      <c r="I1" s="24" t="s">
        <v>37</v>
      </c>
      <c r="J1" s="24" t="s">
        <v>38</v>
      </c>
      <c r="K1" s="24" t="s">
        <v>39</v>
      </c>
      <c r="L1" s="24" t="s">
        <v>40</v>
      </c>
      <c r="M1" s="24" t="s">
        <v>41</v>
      </c>
      <c r="N1" s="24" t="s">
        <v>42</v>
      </c>
      <c r="O1" s="24" t="s">
        <v>43</v>
      </c>
      <c r="P1" s="24" t="s">
        <v>44</v>
      </c>
      <c r="Q1" s="24" t="s">
        <v>45</v>
      </c>
      <c r="R1" s="24" t="s">
        <v>46</v>
      </c>
      <c r="S1" s="24"/>
      <c r="T1" s="24" t="s">
        <v>47</v>
      </c>
      <c r="U1" s="24" t="s">
        <v>48</v>
      </c>
      <c r="V1" s="24" t="s">
        <v>49</v>
      </c>
      <c r="W1" s="24" t="s">
        <v>50</v>
      </c>
      <c r="X1" s="24" t="s">
        <v>51</v>
      </c>
      <c r="Y1" s="24" t="s">
        <v>52</v>
      </c>
      <c r="Z1" s="24" t="s">
        <v>53</v>
      </c>
      <c r="AA1" s="24" t="s">
        <v>54</v>
      </c>
      <c r="AB1" s="24" t="s">
        <v>55</v>
      </c>
      <c r="AC1" s="24" t="s">
        <v>56</v>
      </c>
      <c r="AD1" s="24" t="s">
        <v>57</v>
      </c>
      <c r="AE1" s="24" t="s">
        <v>58</v>
      </c>
      <c r="AF1" s="24" t="s">
        <v>59</v>
      </c>
      <c r="AG1" s="24" t="s">
        <v>60</v>
      </c>
      <c r="AH1" s="24"/>
      <c r="AI1" s="24" t="s">
        <v>61</v>
      </c>
      <c r="AJ1" s="24" t="s">
        <v>62</v>
      </c>
      <c r="AK1" s="24" t="s">
        <v>63</v>
      </c>
      <c r="AL1" s="24" t="s">
        <v>64</v>
      </c>
      <c r="AM1" s="24" t="s">
        <v>65</v>
      </c>
      <c r="AN1" s="24" t="s">
        <v>66</v>
      </c>
      <c r="AO1" s="24" t="s">
        <v>67</v>
      </c>
      <c r="AP1" s="24" t="s">
        <v>68</v>
      </c>
      <c r="AQ1" s="24" t="s">
        <v>69</v>
      </c>
      <c r="AR1" s="24" t="s">
        <v>70</v>
      </c>
      <c r="AS1" s="24" t="s">
        <v>71</v>
      </c>
      <c r="AT1" s="24" t="s">
        <v>72</v>
      </c>
      <c r="AU1" s="24" t="s">
        <v>73</v>
      </c>
      <c r="AV1" s="24" t="s">
        <v>74</v>
      </c>
    </row>
    <row r="2" spans="1:48" x14ac:dyDescent="0.35">
      <c r="A2" s="25" t="s">
        <v>75</v>
      </c>
      <c r="B2" s="26" t="s">
        <v>76</v>
      </c>
      <c r="C2" s="26" t="s">
        <v>77</v>
      </c>
      <c r="D2" s="27" t="s">
        <v>78</v>
      </c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8"/>
      <c r="AC2" s="28"/>
      <c r="AD2" s="28"/>
      <c r="AE2" s="28"/>
      <c r="AF2" s="28"/>
      <c r="AG2" s="28"/>
      <c r="AH2" s="28"/>
      <c r="AI2" s="28"/>
      <c r="AJ2" s="28"/>
      <c r="AK2" s="28">
        <v>38.253</v>
      </c>
      <c r="AL2" s="28">
        <v>363.03500000000003</v>
      </c>
      <c r="AM2" s="28">
        <v>992.78300000000002</v>
      </c>
      <c r="AN2" s="28">
        <v>2370.598</v>
      </c>
      <c r="AO2" s="28">
        <v>3565.7</v>
      </c>
      <c r="AP2" s="28">
        <v>3338.7750000000001</v>
      </c>
      <c r="AQ2" s="28">
        <v>2890.2789999999995</v>
      </c>
      <c r="AR2" s="28">
        <v>2201.973</v>
      </c>
      <c r="AS2" s="28">
        <v>1721.6789999999999</v>
      </c>
      <c r="AT2" s="28">
        <v>1375.3610000000001</v>
      </c>
      <c r="AU2" s="28">
        <v>1096.4649999999999</v>
      </c>
      <c r="AV2" s="28">
        <v>1032.597</v>
      </c>
    </row>
    <row r="3" spans="1:48" x14ac:dyDescent="0.35">
      <c r="A3" s="25" t="s">
        <v>75</v>
      </c>
      <c r="B3" s="26" t="s">
        <v>76</v>
      </c>
      <c r="C3" s="26" t="s">
        <v>77</v>
      </c>
      <c r="D3" s="27" t="s">
        <v>78</v>
      </c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8">
        <v>321.005</v>
      </c>
      <c r="AL3" s="28">
        <v>1523.0539999999999</v>
      </c>
      <c r="AM3" s="28">
        <v>2719.1619999999994</v>
      </c>
      <c r="AN3" s="28">
        <v>4331.6260000000002</v>
      </c>
      <c r="AO3" s="28">
        <v>4545.3900000000003</v>
      </c>
      <c r="AP3" s="28">
        <v>3168.2370000000001</v>
      </c>
      <c r="AQ3" s="28">
        <v>2264.4180000000001</v>
      </c>
      <c r="AR3" s="28">
        <v>1451.5889999999999</v>
      </c>
      <c r="AS3" s="28">
        <v>999.28800000000001</v>
      </c>
      <c r="AT3" s="28">
        <v>699.95400000000006</v>
      </c>
      <c r="AU3" s="28">
        <v>502.411</v>
      </c>
      <c r="AV3" s="28">
        <v>417.60400000000004</v>
      </c>
    </row>
    <row r="4" spans="1:48" x14ac:dyDescent="0.35">
      <c r="A4" s="25" t="s">
        <v>75</v>
      </c>
      <c r="B4" s="26" t="s">
        <v>76</v>
      </c>
      <c r="C4" s="26" t="s">
        <v>77</v>
      </c>
      <c r="D4" s="27" t="s">
        <v>78</v>
      </c>
      <c r="E4" s="28"/>
      <c r="F4" s="28"/>
      <c r="G4" s="28"/>
      <c r="H4" s="28"/>
      <c r="I4" s="28"/>
      <c r="J4" s="28"/>
      <c r="K4" s="28"/>
      <c r="L4" s="28"/>
      <c r="M4" s="28"/>
      <c r="N4" s="28"/>
      <c r="O4" s="28"/>
      <c r="P4" s="28"/>
      <c r="Q4" s="28"/>
      <c r="R4" s="28"/>
      <c r="S4" s="28"/>
      <c r="T4" s="28"/>
      <c r="U4" s="28"/>
      <c r="V4" s="28"/>
      <c r="W4" s="28"/>
      <c r="X4" s="28"/>
      <c r="Y4" s="28"/>
      <c r="Z4" s="28"/>
      <c r="AA4" s="28"/>
      <c r="AB4" s="28"/>
      <c r="AC4" s="28"/>
      <c r="AD4" s="28"/>
      <c r="AE4" s="28"/>
      <c r="AF4" s="28"/>
      <c r="AG4" s="28"/>
      <c r="AH4" s="28"/>
      <c r="AI4" s="28"/>
      <c r="AJ4" s="28"/>
      <c r="AK4" s="28">
        <v>186.59799999999998</v>
      </c>
      <c r="AL4" s="28">
        <v>1025.3870000000002</v>
      </c>
      <c r="AM4" s="28">
        <v>1963.2190000000001</v>
      </c>
      <c r="AN4" s="28">
        <v>3435.2670000000003</v>
      </c>
      <c r="AO4" s="28">
        <v>3894.9070000000002</v>
      </c>
      <c r="AP4" s="28">
        <v>3083.788</v>
      </c>
      <c r="AQ4" s="28">
        <v>2472.3989999999999</v>
      </c>
      <c r="AR4" s="28">
        <v>1762.444</v>
      </c>
      <c r="AS4" s="28">
        <v>1307.9349999999999</v>
      </c>
      <c r="AT4" s="28">
        <v>1020.5420000000001</v>
      </c>
      <c r="AU4" s="28">
        <v>838.92100000000005</v>
      </c>
      <c r="AV4" s="28">
        <v>822.995</v>
      </c>
    </row>
    <row r="5" spans="1:48" x14ac:dyDescent="0.35">
      <c r="A5" s="25" t="s">
        <v>79</v>
      </c>
      <c r="B5" s="26" t="s">
        <v>76</v>
      </c>
      <c r="C5" s="26" t="s">
        <v>80</v>
      </c>
      <c r="D5" s="27" t="s">
        <v>81</v>
      </c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>
        <v>2.855</v>
      </c>
      <c r="AJ5" s="28">
        <v>18.673000000000002</v>
      </c>
      <c r="AK5" s="28"/>
      <c r="AL5" s="28">
        <v>228.98099999999999</v>
      </c>
      <c r="AM5" s="28">
        <v>824.01699999999994</v>
      </c>
      <c r="AN5" s="28">
        <v>2465.828</v>
      </c>
      <c r="AO5" s="28">
        <v>4670.7150000000001</v>
      </c>
      <c r="AP5" s="28">
        <v>5286.543999999999</v>
      </c>
      <c r="AQ5" s="28">
        <v>5336.2550000000001</v>
      </c>
      <c r="AR5" s="28">
        <v>4508.5839999999998</v>
      </c>
      <c r="AS5" s="28">
        <v>3687.6849999999999</v>
      </c>
      <c r="AT5" s="28">
        <v>2995.585</v>
      </c>
      <c r="AU5" s="28">
        <v>2383.9970000000003</v>
      </c>
      <c r="AV5" s="28">
        <v>1976.5929999999998</v>
      </c>
    </row>
    <row r="6" spans="1:48" x14ac:dyDescent="0.35">
      <c r="A6" s="25" t="s">
        <v>79</v>
      </c>
      <c r="B6" s="26" t="s">
        <v>76</v>
      </c>
      <c r="C6" s="26" t="s">
        <v>80</v>
      </c>
      <c r="D6" s="27" t="s">
        <v>81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>
        <v>3.2410000000000001</v>
      </c>
      <c r="AJ6" s="28">
        <v>19.753999999999998</v>
      </c>
      <c r="AK6" s="28"/>
      <c r="AL6" s="28">
        <v>213.62899999999999</v>
      </c>
      <c r="AM6" s="28">
        <v>754.54499999999996</v>
      </c>
      <c r="AN6" s="28">
        <v>2284.7849999999999</v>
      </c>
      <c r="AO6" s="28">
        <v>4212.6530000000002</v>
      </c>
      <c r="AP6" s="28">
        <v>4302.7440000000006</v>
      </c>
      <c r="AQ6" s="28">
        <v>3898.7</v>
      </c>
      <c r="AR6" s="28">
        <v>2886.3049999999998</v>
      </c>
      <c r="AS6" s="28">
        <v>2064.8190000000004</v>
      </c>
      <c r="AT6" s="28">
        <v>1470.7650000000001</v>
      </c>
      <c r="AU6" s="28">
        <v>1021.739</v>
      </c>
      <c r="AV6" s="28">
        <v>702.89700000000016</v>
      </c>
    </row>
    <row r="7" spans="1:48" x14ac:dyDescent="0.35">
      <c r="A7" s="25" t="s">
        <v>79</v>
      </c>
      <c r="B7" s="26" t="s">
        <v>76</v>
      </c>
      <c r="C7" s="26" t="s">
        <v>82</v>
      </c>
      <c r="D7" s="27" t="s">
        <v>83</v>
      </c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>
        <v>4.62</v>
      </c>
      <c r="AJ7" s="28">
        <v>3.1619999999999999</v>
      </c>
      <c r="AK7" s="28"/>
      <c r="AL7" s="28">
        <v>50.710999999999991</v>
      </c>
      <c r="AM7" s="28">
        <v>202.78299999999999</v>
      </c>
      <c r="AN7" s="28">
        <v>667.69599999999991</v>
      </c>
      <c r="AO7" s="28">
        <v>1382.3580000000002</v>
      </c>
      <c r="AP7" s="28">
        <v>1642.386</v>
      </c>
      <c r="AQ7" s="28">
        <v>1834.6860000000001</v>
      </c>
      <c r="AR7" s="28">
        <v>1685.57</v>
      </c>
      <c r="AS7" s="28">
        <v>1583.9219999999998</v>
      </c>
      <c r="AT7" s="28">
        <v>1596.9389999999999</v>
      </c>
      <c r="AU7" s="28">
        <v>1677.375</v>
      </c>
      <c r="AV7" s="28">
        <v>2273.7489999999998</v>
      </c>
    </row>
    <row r="8" spans="1:48" x14ac:dyDescent="0.35">
      <c r="A8" s="25" t="s">
        <v>79</v>
      </c>
      <c r="B8" s="26" t="s">
        <v>76</v>
      </c>
      <c r="C8" s="26" t="s">
        <v>80</v>
      </c>
      <c r="D8" s="27" t="s">
        <v>83</v>
      </c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>
        <v>0.84699999999999998</v>
      </c>
      <c r="AJ8" s="28">
        <v>2.677</v>
      </c>
      <c r="AK8" s="28"/>
      <c r="AL8" s="28">
        <v>66.637</v>
      </c>
      <c r="AM8" s="28">
        <v>258.56600000000003</v>
      </c>
      <c r="AN8" s="28">
        <v>878.05700000000002</v>
      </c>
      <c r="AO8" s="28">
        <v>1739.95</v>
      </c>
      <c r="AP8" s="28">
        <v>1942.8209999999997</v>
      </c>
      <c r="AQ8" s="28">
        <v>1888.0970000000002</v>
      </c>
      <c r="AR8" s="28">
        <v>1567.14</v>
      </c>
      <c r="AS8" s="28">
        <v>1250.1420000000001</v>
      </c>
      <c r="AT8" s="28">
        <v>1051.498</v>
      </c>
      <c r="AU8" s="28">
        <v>881.73099999999988</v>
      </c>
      <c r="AV8" s="28">
        <v>897.21899999999994</v>
      </c>
    </row>
    <row r="9" spans="1:48" x14ac:dyDescent="0.35">
      <c r="A9" s="25" t="s">
        <v>79</v>
      </c>
      <c r="B9" s="26" t="s">
        <v>76</v>
      </c>
      <c r="C9" s="26" t="s">
        <v>80</v>
      </c>
      <c r="D9" s="27" t="s">
        <v>84</v>
      </c>
      <c r="E9" s="28"/>
      <c r="F9" s="28"/>
      <c r="G9" s="28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>
        <v>0.255</v>
      </c>
      <c r="AK9" s="28"/>
      <c r="AL9" s="28">
        <v>2.544</v>
      </c>
      <c r="AM9" s="28">
        <v>16.241</v>
      </c>
      <c r="AN9" s="28">
        <v>69.540999999999997</v>
      </c>
      <c r="AO9" s="28">
        <v>184.60499999999999</v>
      </c>
      <c r="AP9" s="28">
        <v>271.07400000000001</v>
      </c>
      <c r="AQ9" s="28">
        <v>339.61500000000001</v>
      </c>
      <c r="AR9" s="28">
        <v>346.29700000000003</v>
      </c>
      <c r="AS9" s="28">
        <v>342.90300000000002</v>
      </c>
      <c r="AT9" s="28">
        <v>344.25299999999993</v>
      </c>
      <c r="AU9" s="28">
        <v>355.90799999999996</v>
      </c>
      <c r="AV9" s="28">
        <v>435.51900000000001</v>
      </c>
    </row>
    <row r="10" spans="1:48" x14ac:dyDescent="0.35">
      <c r="A10" s="29" t="s">
        <v>79</v>
      </c>
      <c r="B10" s="30" t="s">
        <v>85</v>
      </c>
      <c r="C10" s="30" t="s">
        <v>86</v>
      </c>
      <c r="D10" s="31" t="s">
        <v>78</v>
      </c>
      <c r="E10" s="28">
        <v>15.958</v>
      </c>
      <c r="F10" s="28">
        <v>97.462000000000003</v>
      </c>
      <c r="G10" s="28"/>
      <c r="H10" s="28">
        <v>331.05599999999998</v>
      </c>
      <c r="I10" s="28">
        <v>711.69</v>
      </c>
      <c r="J10" s="28">
        <v>1492.6429999999998</v>
      </c>
      <c r="K10" s="28">
        <v>2080.9139999999998</v>
      </c>
      <c r="L10" s="28">
        <v>1901.0329999999999</v>
      </c>
      <c r="M10" s="28">
        <v>1694.9010000000001</v>
      </c>
      <c r="N10" s="28">
        <v>1341.2779999999998</v>
      </c>
      <c r="O10" s="28">
        <v>1116.7619999999999</v>
      </c>
      <c r="P10" s="28">
        <v>967.35300000000007</v>
      </c>
      <c r="Q10" s="28">
        <v>917.82899999999995</v>
      </c>
      <c r="R10" s="28">
        <v>1167.9100000000001</v>
      </c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  <c r="AK10" s="28"/>
      <c r="AL10" s="28"/>
      <c r="AM10" s="28"/>
      <c r="AN10" s="28"/>
      <c r="AO10" s="28"/>
      <c r="AP10" s="28"/>
      <c r="AQ10" s="28"/>
      <c r="AR10" s="28"/>
      <c r="AS10" s="28"/>
      <c r="AT10" s="28"/>
      <c r="AU10" s="28"/>
      <c r="AV10" s="28"/>
    </row>
    <row r="11" spans="1:48" x14ac:dyDescent="0.35">
      <c r="A11" s="25" t="s">
        <v>79</v>
      </c>
      <c r="B11" s="26" t="s">
        <v>85</v>
      </c>
      <c r="C11" s="26" t="s">
        <v>86</v>
      </c>
      <c r="D11" s="27" t="s">
        <v>78</v>
      </c>
      <c r="E11" s="28">
        <v>13.21</v>
      </c>
      <c r="F11" s="28">
        <v>60.921999999999997</v>
      </c>
      <c r="G11" s="28"/>
      <c r="H11" s="28">
        <v>471.161</v>
      </c>
      <c r="I11" s="28">
        <v>1236.1030000000001</v>
      </c>
      <c r="J11" s="28">
        <v>2761.74</v>
      </c>
      <c r="K11" s="28">
        <v>4015.5240000000003</v>
      </c>
      <c r="L11" s="28">
        <v>3633.9629999999997</v>
      </c>
      <c r="M11" s="28">
        <v>3128.0320000000002</v>
      </c>
      <c r="N11" s="28">
        <v>2369.9110000000001</v>
      </c>
      <c r="O11" s="28">
        <v>1809.1220000000001</v>
      </c>
      <c r="P11" s="28">
        <v>1486.5510000000002</v>
      </c>
      <c r="Q11" s="28">
        <v>1310.2629999999999</v>
      </c>
      <c r="R11" s="28">
        <v>1468.09</v>
      </c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8"/>
      <c r="AL11" s="28"/>
      <c r="AM11" s="28"/>
      <c r="AN11" s="28"/>
      <c r="AO11" s="28"/>
      <c r="AP11" s="28"/>
      <c r="AQ11" s="28"/>
      <c r="AR11" s="28"/>
      <c r="AS11" s="28"/>
      <c r="AT11" s="28"/>
      <c r="AU11" s="28"/>
      <c r="AV11" s="28"/>
    </row>
    <row r="12" spans="1:48" x14ac:dyDescent="0.35">
      <c r="A12" s="25" t="s">
        <v>79</v>
      </c>
      <c r="B12" s="26" t="s">
        <v>85</v>
      </c>
      <c r="C12" s="26" t="s">
        <v>86</v>
      </c>
      <c r="D12" s="27" t="s">
        <v>78</v>
      </c>
      <c r="E12" s="28">
        <v>13.13</v>
      </c>
      <c r="F12" s="28">
        <v>26.105999999999998</v>
      </c>
      <c r="G12" s="28"/>
      <c r="H12" s="28">
        <v>98.551000000000002</v>
      </c>
      <c r="I12" s="28">
        <v>169.12599999999998</v>
      </c>
      <c r="J12" s="28">
        <v>270.18900000000002</v>
      </c>
      <c r="K12" s="28">
        <v>305.24</v>
      </c>
      <c r="L12" s="28">
        <v>260.51599999999996</v>
      </c>
      <c r="M12" s="28">
        <v>212.23</v>
      </c>
      <c r="N12" s="28">
        <v>159.01300000000001</v>
      </c>
      <c r="O12" s="28">
        <v>128.29</v>
      </c>
      <c r="P12" s="28">
        <v>107.624</v>
      </c>
      <c r="Q12" s="28">
        <v>96.477000000000004</v>
      </c>
      <c r="R12" s="28">
        <v>123.946</v>
      </c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28"/>
      <c r="AM12" s="28"/>
      <c r="AN12" s="28"/>
      <c r="AO12" s="28"/>
      <c r="AP12" s="28"/>
      <c r="AQ12" s="28"/>
      <c r="AR12" s="28"/>
      <c r="AS12" s="28"/>
      <c r="AT12" s="28"/>
      <c r="AU12" s="28"/>
      <c r="AV12" s="28"/>
    </row>
    <row r="13" spans="1:48" x14ac:dyDescent="0.35">
      <c r="A13" s="25" t="s">
        <v>87</v>
      </c>
      <c r="B13" s="26" t="s">
        <v>88</v>
      </c>
      <c r="C13" s="26" t="s">
        <v>89</v>
      </c>
      <c r="D13" s="27" t="s">
        <v>90</v>
      </c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28"/>
      <c r="AH13" s="28"/>
      <c r="AI13" s="28">
        <v>97.037000000000006</v>
      </c>
      <c r="AJ13" s="28">
        <v>255.035</v>
      </c>
      <c r="AK13" s="28"/>
      <c r="AL13" s="28">
        <v>570.78399999999999</v>
      </c>
      <c r="AM13" s="28">
        <v>1553.5639999999999</v>
      </c>
      <c r="AN13" s="28">
        <v>1533.7939999999999</v>
      </c>
      <c r="AO13" s="28">
        <v>2644.8670000000002</v>
      </c>
      <c r="AP13" s="28">
        <v>1215.8019999999999</v>
      </c>
      <c r="AQ13" s="28">
        <v>1326.854</v>
      </c>
      <c r="AR13" s="28">
        <v>1258.059</v>
      </c>
      <c r="AS13" s="28">
        <v>191.34700000000001</v>
      </c>
      <c r="AT13" s="28">
        <v>588.33199999999999</v>
      </c>
      <c r="AU13" s="28">
        <v>39.07</v>
      </c>
      <c r="AV13" s="28">
        <v>64.936999999999998</v>
      </c>
    </row>
    <row r="14" spans="1:48" x14ac:dyDescent="0.35">
      <c r="A14" s="25" t="s">
        <v>87</v>
      </c>
      <c r="B14" s="26" t="s">
        <v>76</v>
      </c>
      <c r="C14" s="26" t="s">
        <v>82</v>
      </c>
      <c r="D14" s="27" t="s">
        <v>83</v>
      </c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>
        <v>1.304</v>
      </c>
      <c r="AK14" s="28"/>
      <c r="AL14" s="28">
        <v>5.5829999999999993</v>
      </c>
      <c r="AM14" s="28">
        <v>33.005000000000003</v>
      </c>
      <c r="AN14" s="28">
        <v>201.03200000000001</v>
      </c>
      <c r="AO14" s="28">
        <v>724.8309999999999</v>
      </c>
      <c r="AP14" s="28">
        <v>1279.671</v>
      </c>
      <c r="AQ14" s="28">
        <v>1961.1089999999999</v>
      </c>
      <c r="AR14" s="28">
        <v>2322.2380000000003</v>
      </c>
      <c r="AS14" s="28">
        <v>2594.2269999999999</v>
      </c>
      <c r="AT14" s="28">
        <v>2810.4140000000002</v>
      </c>
      <c r="AU14" s="28">
        <v>2863.8539999999998</v>
      </c>
      <c r="AV14" s="28">
        <v>2725.2190000000001</v>
      </c>
    </row>
    <row r="15" spans="1:48" x14ac:dyDescent="0.35">
      <c r="A15" s="25" t="s">
        <v>87</v>
      </c>
      <c r="B15" s="26" t="s">
        <v>76</v>
      </c>
      <c r="C15" s="26" t="s">
        <v>80</v>
      </c>
      <c r="D15" s="27" t="s">
        <v>91</v>
      </c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8"/>
      <c r="AI15" s="28">
        <v>2.9089999999999998</v>
      </c>
      <c r="AJ15" s="28">
        <v>1.0629999999999999</v>
      </c>
      <c r="AK15" s="28"/>
      <c r="AL15" s="28">
        <v>9.5960000000000001</v>
      </c>
      <c r="AM15" s="28">
        <v>35.084000000000003</v>
      </c>
      <c r="AN15" s="28">
        <v>130.41800000000001</v>
      </c>
      <c r="AO15" s="28">
        <v>340.67599999999999</v>
      </c>
      <c r="AP15" s="28">
        <v>506.04400000000004</v>
      </c>
      <c r="AQ15" s="28">
        <v>676.31899999999996</v>
      </c>
      <c r="AR15" s="28">
        <v>747.40699999999993</v>
      </c>
      <c r="AS15" s="28">
        <v>761.12199999999996</v>
      </c>
      <c r="AT15" s="28">
        <v>754.38</v>
      </c>
      <c r="AU15" s="28">
        <v>774.28</v>
      </c>
      <c r="AV15" s="28">
        <v>840.85300000000007</v>
      </c>
    </row>
    <row r="16" spans="1:48" x14ac:dyDescent="0.35">
      <c r="A16" s="25" t="s">
        <v>87</v>
      </c>
      <c r="B16" s="26" t="s">
        <v>76</v>
      </c>
      <c r="C16" s="26" t="s">
        <v>92</v>
      </c>
      <c r="D16" s="27" t="s">
        <v>84</v>
      </c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28"/>
      <c r="AA16" s="28"/>
      <c r="AB16" s="28"/>
      <c r="AC16" s="28"/>
      <c r="AD16" s="28"/>
      <c r="AE16" s="28"/>
      <c r="AF16" s="28"/>
      <c r="AG16" s="28"/>
      <c r="AH16" s="28"/>
      <c r="AI16" s="28">
        <v>5.4539999999999997</v>
      </c>
      <c r="AJ16" s="28">
        <v>3.1129999999999995</v>
      </c>
      <c r="AK16" s="28"/>
      <c r="AL16" s="28">
        <v>18.069000000000003</v>
      </c>
      <c r="AM16" s="28">
        <v>72.881</v>
      </c>
      <c r="AN16" s="28">
        <v>310.90899999999999</v>
      </c>
      <c r="AO16" s="28">
        <v>1013.9190000000001</v>
      </c>
      <c r="AP16" s="28">
        <v>1836.18</v>
      </c>
      <c r="AQ16" s="28">
        <v>2792.2960000000003</v>
      </c>
      <c r="AR16" s="28">
        <v>3296</v>
      </c>
      <c r="AS16" s="28">
        <v>3648.6129999999998</v>
      </c>
      <c r="AT16" s="28">
        <v>4068.1990000000001</v>
      </c>
      <c r="AU16" s="28">
        <v>4507.3880000000008</v>
      </c>
      <c r="AV16" s="28">
        <v>6136.5569999999998</v>
      </c>
    </row>
    <row r="17" spans="1:48" x14ac:dyDescent="0.35">
      <c r="A17" s="25" t="s">
        <v>87</v>
      </c>
      <c r="B17" s="26" t="s">
        <v>76</v>
      </c>
      <c r="C17" s="26" t="s">
        <v>92</v>
      </c>
      <c r="D17" s="27" t="s">
        <v>81</v>
      </c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AG17" s="28"/>
      <c r="AH17" s="28"/>
      <c r="AI17" s="28">
        <v>8.35</v>
      </c>
      <c r="AJ17" s="28">
        <v>53.268999999999998</v>
      </c>
      <c r="AK17" s="28"/>
      <c r="AL17" s="28">
        <v>193.52600000000001</v>
      </c>
      <c r="AM17" s="28">
        <v>230.58599999999998</v>
      </c>
      <c r="AN17" s="28">
        <v>295.95100000000002</v>
      </c>
      <c r="AO17" s="28">
        <v>765.41199999999992</v>
      </c>
      <c r="AP17" s="28">
        <v>676.9670000000001</v>
      </c>
      <c r="AQ17" s="28">
        <v>927.55200000000002</v>
      </c>
      <c r="AR17" s="28">
        <v>925.50100000000009</v>
      </c>
      <c r="AS17" s="28">
        <v>1022.9</v>
      </c>
      <c r="AT17" s="28">
        <v>1209.5050000000001</v>
      </c>
      <c r="AU17" s="28">
        <v>1275.3900000000001</v>
      </c>
      <c r="AV17" s="28">
        <v>1542.9170000000001</v>
      </c>
    </row>
    <row r="18" spans="1:48" x14ac:dyDescent="0.35">
      <c r="A18" s="25" t="s">
        <v>87</v>
      </c>
      <c r="B18" s="26" t="s">
        <v>76</v>
      </c>
      <c r="C18" s="26" t="s">
        <v>92</v>
      </c>
      <c r="D18" s="27" t="s">
        <v>93</v>
      </c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>
        <v>2.7530000000000001</v>
      </c>
      <c r="AJ18" s="28">
        <v>1.55</v>
      </c>
      <c r="AK18" s="28"/>
      <c r="AL18" s="28">
        <v>5.7249999999999996</v>
      </c>
      <c r="AM18" s="28">
        <v>27.117999999999999</v>
      </c>
      <c r="AN18" s="28">
        <v>127.09200000000001</v>
      </c>
      <c r="AO18" s="28">
        <v>410.88</v>
      </c>
      <c r="AP18" s="28">
        <v>735.05399999999997</v>
      </c>
      <c r="AQ18" s="28">
        <v>1098.614</v>
      </c>
      <c r="AR18" s="28">
        <v>1315.48</v>
      </c>
      <c r="AS18" s="28">
        <v>1497.1579999999999</v>
      </c>
      <c r="AT18" s="28">
        <v>1745.7149999999999</v>
      </c>
      <c r="AU18" s="28">
        <v>2056.328</v>
      </c>
      <c r="AV18" s="28">
        <v>2882.9719999999998</v>
      </c>
    </row>
    <row r="19" spans="1:48" x14ac:dyDescent="0.35">
      <c r="A19" s="25" t="s">
        <v>87</v>
      </c>
      <c r="B19" s="26" t="s">
        <v>76</v>
      </c>
      <c r="C19" s="26" t="s">
        <v>82</v>
      </c>
      <c r="D19" s="27" t="s">
        <v>94</v>
      </c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28"/>
      <c r="AI19" s="28">
        <v>6.3370000000000006</v>
      </c>
      <c r="AJ19" s="28">
        <v>41.800999999999995</v>
      </c>
      <c r="AK19" s="28"/>
      <c r="AL19" s="28">
        <v>23.247000000000003</v>
      </c>
      <c r="AM19" s="28">
        <v>82.027000000000001</v>
      </c>
      <c r="AN19" s="28">
        <v>363.81400000000002</v>
      </c>
      <c r="AO19" s="28">
        <v>954.02800000000002</v>
      </c>
      <c r="AP19" s="28">
        <v>1642.694</v>
      </c>
      <c r="AQ19" s="28">
        <v>2295.623</v>
      </c>
      <c r="AR19" s="28">
        <v>4202.0990000000002</v>
      </c>
      <c r="AS19" s="28">
        <v>1287.26</v>
      </c>
      <c r="AT19" s="28">
        <v>4738.1779999999999</v>
      </c>
      <c r="AU19" s="28">
        <v>1651.8039999999999</v>
      </c>
      <c r="AV19" s="28">
        <v>4377.9080000000004</v>
      </c>
    </row>
    <row r="20" spans="1:48" x14ac:dyDescent="0.35">
      <c r="A20" s="25" t="s">
        <v>87</v>
      </c>
      <c r="B20" s="26" t="s">
        <v>85</v>
      </c>
      <c r="C20" s="26" t="s">
        <v>95</v>
      </c>
      <c r="D20" s="27" t="s">
        <v>96</v>
      </c>
      <c r="E20" s="28">
        <v>88.323999999999998</v>
      </c>
      <c r="F20" s="28">
        <v>401.33199999999999</v>
      </c>
      <c r="G20" s="28"/>
      <c r="H20" s="28">
        <v>1999.8389999999999</v>
      </c>
      <c r="I20" s="28">
        <v>3303.2719999999999</v>
      </c>
      <c r="J20" s="28">
        <v>5319.2910000000002</v>
      </c>
      <c r="K20" s="28">
        <v>6300.1630000000005</v>
      </c>
      <c r="L20" s="28">
        <v>5246.6580000000004</v>
      </c>
      <c r="M20" s="28">
        <v>4508.8599999999997</v>
      </c>
      <c r="N20" s="28">
        <v>3494.49</v>
      </c>
      <c r="O20" s="28">
        <v>2764.1679999999997</v>
      </c>
      <c r="P20" s="28">
        <v>2347.6669999999999</v>
      </c>
      <c r="Q20" s="28">
        <v>2013.5629999999999</v>
      </c>
      <c r="R20" s="28">
        <v>2119.308</v>
      </c>
      <c r="S20" s="28"/>
      <c r="T20" s="28"/>
      <c r="U20" s="28"/>
      <c r="V20" s="28"/>
      <c r="W20" s="28"/>
      <c r="X20" s="28"/>
      <c r="Y20" s="28"/>
      <c r="Z20" s="28"/>
      <c r="AA20" s="28"/>
      <c r="AB20" s="28"/>
      <c r="AC20" s="28"/>
      <c r="AD20" s="28"/>
      <c r="AE20" s="28"/>
      <c r="AF20" s="28"/>
      <c r="AG20" s="28"/>
      <c r="AH20" s="28"/>
      <c r="AI20" s="28"/>
      <c r="AJ20" s="28"/>
      <c r="AK20" s="28"/>
      <c r="AL20" s="28"/>
      <c r="AM20" s="28"/>
      <c r="AN20" s="28"/>
      <c r="AO20" s="28"/>
      <c r="AP20" s="28"/>
      <c r="AQ20" s="28"/>
      <c r="AR20" s="28"/>
      <c r="AS20" s="28"/>
      <c r="AT20" s="28"/>
      <c r="AU20" s="28"/>
      <c r="AV20" s="28"/>
    </row>
    <row r="21" spans="1:48" x14ac:dyDescent="0.35">
      <c r="A21" s="25" t="s">
        <v>87</v>
      </c>
      <c r="B21" s="26" t="s">
        <v>85</v>
      </c>
      <c r="C21" s="26" t="s">
        <v>95</v>
      </c>
      <c r="D21" s="27" t="s">
        <v>96</v>
      </c>
      <c r="E21" s="28">
        <v>29.846</v>
      </c>
      <c r="F21" s="28">
        <v>157.28700000000001</v>
      </c>
      <c r="G21" s="28"/>
      <c r="H21" s="28">
        <v>962.91199999999992</v>
      </c>
      <c r="I21" s="28">
        <v>2008.4279999999999</v>
      </c>
      <c r="J21" s="28">
        <v>3977.29</v>
      </c>
      <c r="K21" s="28">
        <v>5300.701</v>
      </c>
      <c r="L21" s="28">
        <v>4787.5029999999997</v>
      </c>
      <c r="M21" s="28">
        <v>4362.8270000000002</v>
      </c>
      <c r="N21" s="28">
        <v>3559.3130000000001</v>
      </c>
      <c r="O21" s="28">
        <v>2969.7670000000003</v>
      </c>
      <c r="P21" s="28">
        <v>2635.6020000000003</v>
      </c>
      <c r="Q21" s="28">
        <v>2463.2370000000001</v>
      </c>
      <c r="R21" s="28">
        <v>2863.1309999999999</v>
      </c>
      <c r="S21" s="28"/>
      <c r="T21" s="28"/>
      <c r="U21" s="28"/>
      <c r="V21" s="28"/>
      <c r="W21" s="28"/>
      <c r="X21" s="28"/>
      <c r="Y21" s="28"/>
      <c r="Z21" s="28"/>
      <c r="AA21" s="28"/>
      <c r="AB21" s="28"/>
      <c r="AC21" s="28"/>
      <c r="AD21" s="28"/>
      <c r="AE21" s="28"/>
      <c r="AF21" s="28"/>
      <c r="AG21" s="28"/>
      <c r="AH21" s="28"/>
      <c r="AI21" s="28"/>
      <c r="AJ21" s="28"/>
      <c r="AK21" s="28"/>
      <c r="AL21" s="28"/>
      <c r="AM21" s="28"/>
      <c r="AN21" s="28"/>
      <c r="AO21" s="28"/>
      <c r="AP21" s="28"/>
      <c r="AQ21" s="28"/>
      <c r="AR21" s="28"/>
      <c r="AS21" s="28"/>
      <c r="AT21" s="28"/>
      <c r="AU21" s="28"/>
      <c r="AV21" s="28"/>
    </row>
    <row r="22" spans="1:48" x14ac:dyDescent="0.35">
      <c r="A22" s="29" t="s">
        <v>87</v>
      </c>
      <c r="B22" s="30" t="s">
        <v>85</v>
      </c>
      <c r="C22" s="30" t="s">
        <v>95</v>
      </c>
      <c r="D22" s="31" t="s">
        <v>97</v>
      </c>
      <c r="E22" s="28">
        <v>12.568999999999999</v>
      </c>
      <c r="F22" s="28">
        <v>51.86</v>
      </c>
      <c r="G22" s="28"/>
      <c r="H22" s="28">
        <v>278.77299999999997</v>
      </c>
      <c r="I22" s="28">
        <v>505.74300000000005</v>
      </c>
      <c r="J22" s="28">
        <v>841.79899999999998</v>
      </c>
      <c r="K22" s="28">
        <v>1002.548</v>
      </c>
      <c r="L22" s="28">
        <v>815.80200000000002</v>
      </c>
      <c r="M22" s="28">
        <v>716.49399999999991</v>
      </c>
      <c r="N22" s="28">
        <v>572.16199999999992</v>
      </c>
      <c r="O22" s="28">
        <v>454.78199999999998</v>
      </c>
      <c r="P22" s="28">
        <v>413.77699999999999</v>
      </c>
      <c r="Q22" s="28">
        <v>389.55400000000003</v>
      </c>
      <c r="R22" s="28">
        <v>470.48800000000006</v>
      </c>
      <c r="S22" s="28"/>
      <c r="T22" s="28"/>
      <c r="U22" s="28"/>
      <c r="V22" s="28"/>
      <c r="W22" s="28"/>
      <c r="X22" s="28"/>
      <c r="Y22" s="28"/>
      <c r="Z22" s="28"/>
      <c r="AA22" s="28"/>
      <c r="AB22" s="28"/>
      <c r="AC22" s="28"/>
      <c r="AD22" s="28"/>
      <c r="AE22" s="28"/>
      <c r="AF22" s="28"/>
      <c r="AG22" s="28"/>
      <c r="AH22" s="28"/>
      <c r="AI22" s="28"/>
      <c r="AJ22" s="28"/>
      <c r="AK22" s="28"/>
      <c r="AL22" s="28"/>
      <c r="AM22" s="28"/>
      <c r="AN22" s="28"/>
      <c r="AO22" s="28"/>
      <c r="AP22" s="28"/>
      <c r="AQ22" s="28"/>
      <c r="AR22" s="28"/>
      <c r="AS22" s="28"/>
      <c r="AT22" s="28"/>
      <c r="AU22" s="28"/>
      <c r="AV22" s="28"/>
    </row>
    <row r="23" spans="1:48" x14ac:dyDescent="0.35">
      <c r="A23" s="25" t="s">
        <v>87</v>
      </c>
      <c r="B23" s="26" t="s">
        <v>98</v>
      </c>
      <c r="C23" s="26" t="s">
        <v>99</v>
      </c>
      <c r="D23" s="27" t="s">
        <v>100</v>
      </c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>
        <v>100.43700000000001</v>
      </c>
      <c r="U23" s="28">
        <v>505.25699999999995</v>
      </c>
      <c r="V23" s="28"/>
      <c r="W23" s="28">
        <v>3863.1190000000001</v>
      </c>
      <c r="X23" s="28">
        <v>998.05899999999997</v>
      </c>
      <c r="Y23" s="28">
        <v>4474.9960000000001</v>
      </c>
      <c r="Z23" s="28">
        <v>2304.1170000000002</v>
      </c>
      <c r="AA23" s="28">
        <v>1714.229</v>
      </c>
      <c r="AB23" s="28">
        <v>845.45299999999997</v>
      </c>
      <c r="AC23" s="28">
        <v>437.92599999999999</v>
      </c>
      <c r="AD23" s="28">
        <v>360.59500000000003</v>
      </c>
      <c r="AE23" s="28">
        <v>235.39700000000002</v>
      </c>
      <c r="AF23" s="28">
        <v>117.36</v>
      </c>
      <c r="AG23" s="28">
        <v>101.78</v>
      </c>
      <c r="AH23" s="28"/>
      <c r="AI23" s="28"/>
      <c r="AJ23" s="28"/>
      <c r="AK23" s="28"/>
      <c r="AL23" s="28"/>
      <c r="AM23" s="28"/>
      <c r="AN23" s="28"/>
      <c r="AO23" s="28"/>
      <c r="AP23" s="28"/>
      <c r="AQ23" s="28"/>
      <c r="AR23" s="28"/>
      <c r="AS23" s="28"/>
      <c r="AT23" s="28"/>
      <c r="AU23" s="28"/>
      <c r="AV23" s="28"/>
    </row>
    <row r="24" spans="1:48" x14ac:dyDescent="0.35">
      <c r="A24" s="25" t="s">
        <v>87</v>
      </c>
      <c r="B24" s="26" t="s">
        <v>98</v>
      </c>
      <c r="C24" s="26" t="s">
        <v>99</v>
      </c>
      <c r="D24" s="27" t="s">
        <v>101</v>
      </c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>
        <v>144.64600000000002</v>
      </c>
      <c r="U24" s="28">
        <v>1896.0320000000002</v>
      </c>
      <c r="V24" s="28"/>
      <c r="W24" s="28">
        <v>9553.0210000000006</v>
      </c>
      <c r="X24" s="28">
        <v>2239.8339999999998</v>
      </c>
      <c r="Y24" s="28">
        <v>9879.9030000000002</v>
      </c>
      <c r="Z24" s="28">
        <v>4777.6509999999998</v>
      </c>
      <c r="AA24" s="28">
        <v>3185.415</v>
      </c>
      <c r="AB24" s="28">
        <v>1516.614</v>
      </c>
      <c r="AC24" s="28">
        <v>801.13199999999995</v>
      </c>
      <c r="AD24" s="28">
        <v>450.03199999999998</v>
      </c>
      <c r="AE24" s="28">
        <v>328.27499999999998</v>
      </c>
      <c r="AF24" s="28">
        <v>203.71400000000003</v>
      </c>
      <c r="AG24" s="28">
        <v>148.93799999999999</v>
      </c>
      <c r="AH24" s="28"/>
      <c r="AI24" s="28"/>
      <c r="AJ24" s="28"/>
      <c r="AK24" s="28"/>
      <c r="AL24" s="28"/>
      <c r="AM24" s="28"/>
      <c r="AN24" s="28"/>
      <c r="AO24" s="28"/>
      <c r="AP24" s="28"/>
      <c r="AQ24" s="28"/>
      <c r="AR24" s="28"/>
      <c r="AS24" s="28"/>
      <c r="AT24" s="28"/>
      <c r="AU24" s="28"/>
      <c r="AV24" s="28"/>
    </row>
    <row r="25" spans="1:48" x14ac:dyDescent="0.35">
      <c r="A25" s="25" t="s">
        <v>87</v>
      </c>
      <c r="B25" s="26" t="s">
        <v>98</v>
      </c>
      <c r="C25" s="26" t="s">
        <v>99</v>
      </c>
      <c r="D25" s="27" t="s">
        <v>100</v>
      </c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>
        <v>53.183999999999997</v>
      </c>
      <c r="U25" s="28">
        <v>807.31799999999998</v>
      </c>
      <c r="V25" s="28"/>
      <c r="W25" s="28">
        <v>4074.1020000000003</v>
      </c>
      <c r="X25" s="28">
        <v>780.303</v>
      </c>
      <c r="Y25" s="28">
        <v>3046.7649999999999</v>
      </c>
      <c r="Z25" s="28">
        <v>1269.742</v>
      </c>
      <c r="AA25" s="28">
        <v>745.3889999999999</v>
      </c>
      <c r="AB25" s="28">
        <v>329.56900000000002</v>
      </c>
      <c r="AC25" s="28">
        <v>145.91499999999999</v>
      </c>
      <c r="AD25" s="28">
        <v>73.311999999999998</v>
      </c>
      <c r="AE25" s="28">
        <v>40.460999999999999</v>
      </c>
      <c r="AF25" s="28">
        <v>21.99</v>
      </c>
      <c r="AG25" s="28">
        <v>17.27</v>
      </c>
      <c r="AH25" s="28"/>
      <c r="AI25" s="28"/>
      <c r="AJ25" s="28"/>
      <c r="AK25" s="28"/>
      <c r="AL25" s="28"/>
      <c r="AM25" s="28"/>
      <c r="AN25" s="28"/>
      <c r="AO25" s="28"/>
      <c r="AP25" s="28"/>
      <c r="AQ25" s="28"/>
      <c r="AR25" s="28"/>
      <c r="AS25" s="28"/>
      <c r="AT25" s="28"/>
      <c r="AU25" s="28"/>
      <c r="AV25" s="28"/>
    </row>
    <row r="26" spans="1:48" x14ac:dyDescent="0.35">
      <c r="A26" s="25" t="s">
        <v>102</v>
      </c>
      <c r="B26" s="26" t="s">
        <v>76</v>
      </c>
      <c r="C26" s="26" t="s">
        <v>82</v>
      </c>
      <c r="D26" s="27" t="s">
        <v>81</v>
      </c>
      <c r="E26" s="32"/>
      <c r="F26" s="32"/>
      <c r="G26" s="32"/>
      <c r="H26" s="32"/>
      <c r="I26" s="32"/>
      <c r="J26" s="32"/>
      <c r="K26" s="32"/>
      <c r="L26" s="32"/>
      <c r="M26" s="32"/>
      <c r="N26" s="32"/>
      <c r="O26" s="32"/>
      <c r="P26" s="32"/>
      <c r="Q26" s="32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>
        <v>1.21</v>
      </c>
      <c r="AJ26" s="32">
        <v>1.2890000000000001</v>
      </c>
      <c r="AK26" s="32"/>
      <c r="AL26" s="32">
        <v>18.465999999999998</v>
      </c>
      <c r="AM26" s="32">
        <v>72.924999999999997</v>
      </c>
      <c r="AN26" s="32">
        <v>295.61099999999999</v>
      </c>
      <c r="AO26" s="32">
        <v>743.10800000000006</v>
      </c>
      <c r="AP26" s="32">
        <v>1211.865</v>
      </c>
      <c r="AQ26" s="32">
        <v>1697.463</v>
      </c>
      <c r="AR26" s="32">
        <v>1994.537</v>
      </c>
      <c r="AS26" s="32">
        <v>2176.1819999999998</v>
      </c>
      <c r="AT26" s="32">
        <v>2432.3179999999998</v>
      </c>
      <c r="AU26" s="32">
        <v>2578.134</v>
      </c>
      <c r="AV26" s="32">
        <v>2789.3890000000001</v>
      </c>
    </row>
    <row r="27" spans="1:48" x14ac:dyDescent="0.35">
      <c r="A27" s="25" t="s">
        <v>102</v>
      </c>
      <c r="B27" s="26" t="s">
        <v>76</v>
      </c>
      <c r="C27" s="26" t="s">
        <v>82</v>
      </c>
      <c r="D27" s="27" t="s">
        <v>81</v>
      </c>
      <c r="E27" s="32"/>
      <c r="F27" s="32"/>
      <c r="G27" s="32"/>
      <c r="H27" s="32"/>
      <c r="I27" s="32"/>
      <c r="J27" s="32"/>
      <c r="K27" s="32"/>
      <c r="L27" s="32"/>
      <c r="M27" s="32"/>
      <c r="N27" s="32"/>
      <c r="O27" s="32"/>
      <c r="P27" s="32"/>
      <c r="Q27" s="32"/>
      <c r="R27" s="32"/>
      <c r="S27" s="32"/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>
        <v>1.21</v>
      </c>
      <c r="AJ27" s="32">
        <v>1.2890000000000001</v>
      </c>
      <c r="AK27" s="32"/>
      <c r="AL27" s="32">
        <v>18.465999999999998</v>
      </c>
      <c r="AM27" s="32">
        <v>72.924999999999997</v>
      </c>
      <c r="AN27" s="32">
        <v>295.61099999999999</v>
      </c>
      <c r="AO27" s="32">
        <v>743.10800000000006</v>
      </c>
      <c r="AP27" s="32">
        <v>1211.865</v>
      </c>
      <c r="AQ27" s="32">
        <v>1697.463</v>
      </c>
      <c r="AR27" s="32">
        <v>1994.537</v>
      </c>
      <c r="AS27" s="32">
        <v>2176.1819999999998</v>
      </c>
      <c r="AT27" s="32">
        <v>2432.3179999999998</v>
      </c>
      <c r="AU27" s="32">
        <v>2578.134</v>
      </c>
      <c r="AV27" s="32">
        <v>2789.3890000000001</v>
      </c>
    </row>
    <row r="28" spans="1:48" x14ac:dyDescent="0.35">
      <c r="A28" s="25" t="s">
        <v>102</v>
      </c>
      <c r="B28" s="26" t="s">
        <v>76</v>
      </c>
      <c r="C28" s="26" t="s">
        <v>80</v>
      </c>
      <c r="D28" s="27" t="s">
        <v>83</v>
      </c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8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28">
        <v>17.420999999999999</v>
      </c>
      <c r="AJ28" s="28">
        <v>86.628999999999991</v>
      </c>
      <c r="AK28" s="28"/>
      <c r="AL28" s="28">
        <v>233.428</v>
      </c>
      <c r="AM28" s="28">
        <v>630.48300000000006</v>
      </c>
      <c r="AN28" s="28">
        <v>1643.64</v>
      </c>
      <c r="AO28" s="28">
        <v>3010.5689999999995</v>
      </c>
      <c r="AP28" s="28">
        <v>3640.4070000000002</v>
      </c>
      <c r="AQ28" s="28">
        <v>4175.0739999999996</v>
      </c>
      <c r="AR28" s="28">
        <v>3874.3449999999998</v>
      </c>
      <c r="AS28" s="28">
        <v>3646.92</v>
      </c>
      <c r="AT28" s="28">
        <v>3525.3820000000001</v>
      </c>
      <c r="AU28" s="28">
        <v>3543.55</v>
      </c>
      <c r="AV28" s="28">
        <v>4134.9650000000001</v>
      </c>
    </row>
    <row r="29" spans="1:48" x14ac:dyDescent="0.35">
      <c r="A29" s="25" t="s">
        <v>102</v>
      </c>
      <c r="B29" s="26" t="s">
        <v>76</v>
      </c>
      <c r="C29" s="26" t="s">
        <v>82</v>
      </c>
      <c r="D29" s="27" t="s">
        <v>83</v>
      </c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28">
        <v>4.79</v>
      </c>
      <c r="AJ29" s="28">
        <v>2.6150000000000002</v>
      </c>
      <c r="AK29" s="28"/>
      <c r="AL29" s="28">
        <v>24.078000000000003</v>
      </c>
      <c r="AM29" s="28">
        <v>84.338000000000008</v>
      </c>
      <c r="AN29" s="28">
        <v>256.22500000000002</v>
      </c>
      <c r="AO29" s="28">
        <v>631.572</v>
      </c>
      <c r="AP29" s="28">
        <v>977.80200000000002</v>
      </c>
      <c r="AQ29" s="28">
        <v>1395.635</v>
      </c>
      <c r="AR29" s="28">
        <v>1681.529</v>
      </c>
      <c r="AS29" s="28">
        <v>1981.0540000000003</v>
      </c>
      <c r="AT29" s="28">
        <v>2398.2359999999999</v>
      </c>
      <c r="AU29" s="28">
        <v>2888.8609999999999</v>
      </c>
      <c r="AV29" s="28">
        <v>4248.4110000000001</v>
      </c>
    </row>
    <row r="30" spans="1:48" x14ac:dyDescent="0.35">
      <c r="A30" s="25" t="s">
        <v>102</v>
      </c>
      <c r="B30" s="26" t="s">
        <v>76</v>
      </c>
      <c r="C30" s="26" t="s">
        <v>92</v>
      </c>
      <c r="D30" s="27" t="s">
        <v>81</v>
      </c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28">
        <v>88.227000000000004</v>
      </c>
      <c r="AJ30" s="28">
        <v>114.01299999999999</v>
      </c>
      <c r="AK30" s="28"/>
      <c r="AL30" s="28">
        <v>609.32000000000005</v>
      </c>
      <c r="AM30" s="28">
        <v>1423.2790000000002</v>
      </c>
      <c r="AN30" s="28">
        <v>3243.623</v>
      </c>
      <c r="AO30" s="28">
        <v>5143.268</v>
      </c>
      <c r="AP30" s="28">
        <v>5485.7870000000003</v>
      </c>
      <c r="AQ30" s="28">
        <v>5679.2820000000011</v>
      </c>
      <c r="AR30" s="28">
        <v>5006.1359999999995</v>
      </c>
      <c r="AS30" s="28">
        <v>4457.2539999999999</v>
      </c>
      <c r="AT30" s="28">
        <v>4062.0639999999999</v>
      </c>
      <c r="AU30" s="28">
        <v>3663.5229999999997</v>
      </c>
      <c r="AV30" s="28">
        <v>3696.7470000000003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1"/>
  <sheetViews>
    <sheetView tabSelected="1" workbookViewId="0">
      <selection activeCell="D11" sqref="D11"/>
    </sheetView>
  </sheetViews>
  <sheetFormatPr baseColWidth="10" defaultRowHeight="14.5" x14ac:dyDescent="0.35"/>
  <cols>
    <col min="1" max="1" width="16.90625" style="35" customWidth="1"/>
    <col min="2" max="3" width="10.90625" style="36"/>
    <col min="4" max="4" width="25.08984375" style="38" bestFit="1" customWidth="1"/>
  </cols>
  <sheetData>
    <row r="1" spans="1:19" ht="21" x14ac:dyDescent="0.35">
      <c r="A1" s="21" t="s">
        <v>29</v>
      </c>
      <c r="B1" s="22" t="s">
        <v>30</v>
      </c>
      <c r="C1" s="22" t="s">
        <v>31</v>
      </c>
      <c r="D1" s="23" t="s">
        <v>32</v>
      </c>
      <c r="E1" s="33">
        <v>48</v>
      </c>
      <c r="F1" s="33">
        <v>56</v>
      </c>
      <c r="G1" s="33">
        <v>64</v>
      </c>
      <c r="H1" s="33">
        <v>72</v>
      </c>
      <c r="I1" s="33">
        <v>80</v>
      </c>
      <c r="J1" s="33">
        <v>88</v>
      </c>
      <c r="K1" s="33">
        <v>100</v>
      </c>
      <c r="L1" s="33">
        <v>113</v>
      </c>
      <c r="M1" s="33">
        <v>125</v>
      </c>
      <c r="N1" s="33">
        <v>138</v>
      </c>
      <c r="O1" s="33">
        <v>150</v>
      </c>
      <c r="P1" s="33">
        <v>163</v>
      </c>
      <c r="Q1" s="33">
        <v>175</v>
      </c>
      <c r="R1" s="33">
        <v>198</v>
      </c>
      <c r="S1" s="33">
        <v>216</v>
      </c>
    </row>
    <row r="2" spans="1:19" x14ac:dyDescent="0.35">
      <c r="A2" s="34" t="str">
        <f>'extraction données'!A2</f>
        <v>ABBONDIO</v>
      </c>
      <c r="B2" s="26" t="str">
        <f>'extraction données'!B2</f>
        <v>GALA</v>
      </c>
      <c r="C2" s="26" t="str">
        <f>'extraction données'!C2</f>
        <v>GALAVAL</v>
      </c>
      <c r="D2" s="37" t="str">
        <f>'extraction données'!D2</f>
        <v>1 pass smart fresh</v>
      </c>
    </row>
    <row r="3" spans="1:19" x14ac:dyDescent="0.35">
      <c r="A3" s="34" t="str">
        <f>'extraction données'!A3</f>
        <v>ABBONDIO</v>
      </c>
      <c r="B3" s="26" t="str">
        <f>'extraction données'!B3</f>
        <v>GALA</v>
      </c>
      <c r="C3" s="26" t="str">
        <f>'extraction données'!C3</f>
        <v>GALAVAL</v>
      </c>
      <c r="D3" s="37" t="str">
        <f>'extraction données'!D3</f>
        <v>1 pass smart fresh</v>
      </c>
    </row>
    <row r="4" spans="1:19" x14ac:dyDescent="0.35">
      <c r="A4" s="34" t="str">
        <f>'extraction données'!A4</f>
        <v>ABBONDIO</v>
      </c>
      <c r="B4" s="26" t="str">
        <f>'extraction données'!B4</f>
        <v>GALA</v>
      </c>
      <c r="C4" s="26" t="str">
        <f>'extraction données'!C4</f>
        <v>GALAVAL</v>
      </c>
      <c r="D4" s="37" t="str">
        <f>'extraction données'!D4</f>
        <v>1 pass smart fresh</v>
      </c>
    </row>
    <row r="5" spans="1:19" x14ac:dyDescent="0.35">
      <c r="A5" s="34" t="str">
        <f>'extraction données'!A5</f>
        <v>ABBOUS</v>
      </c>
      <c r="B5" s="26" t="str">
        <f>'extraction données'!B5</f>
        <v>GALA</v>
      </c>
      <c r="C5" s="26" t="str">
        <f>'extraction données'!C5</f>
        <v>BROOKFIELD</v>
      </c>
      <c r="D5" s="37" t="str">
        <f>'extraction données'!D5</f>
        <v>1 pass</v>
      </c>
    </row>
    <row r="6" spans="1:19" x14ac:dyDescent="0.35">
      <c r="A6" s="34" t="str">
        <f>'extraction données'!A6</f>
        <v>ABBOUS</v>
      </c>
      <c r="B6" s="26" t="str">
        <f>'extraction données'!B6</f>
        <v>GALA</v>
      </c>
      <c r="C6" s="26" t="str">
        <f>'extraction données'!C6</f>
        <v>BROOKFIELD</v>
      </c>
      <c r="D6" s="37" t="str">
        <f>'extraction données'!D6</f>
        <v>1 pass</v>
      </c>
    </row>
    <row r="7" spans="1:19" x14ac:dyDescent="0.35">
      <c r="A7" s="34" t="str">
        <f>'extraction données'!A7</f>
        <v>ABBOUS</v>
      </c>
      <c r="B7" s="26" t="str">
        <f>'extraction données'!B7</f>
        <v>GALA</v>
      </c>
      <c r="C7" s="26" t="str">
        <f>'extraction données'!C7</f>
        <v>BUCKEYE</v>
      </c>
      <c r="D7" s="37" t="str">
        <f>'extraction données'!D7</f>
        <v>2 pass</v>
      </c>
    </row>
    <row r="8" spans="1:19" x14ac:dyDescent="0.35">
      <c r="A8" s="34" t="str">
        <f>'extraction données'!A8</f>
        <v>ABBOUS</v>
      </c>
      <c r="B8" s="26" t="str">
        <f>'extraction données'!B8</f>
        <v>GALA</v>
      </c>
      <c r="C8" s="26" t="str">
        <f>'extraction données'!C8</f>
        <v>BROOKFIELD</v>
      </c>
      <c r="D8" s="37" t="str">
        <f>'extraction données'!D8</f>
        <v>2 pass</v>
      </c>
    </row>
    <row r="9" spans="1:19" x14ac:dyDescent="0.35">
      <c r="A9" s="34" t="str">
        <f>'extraction données'!A9</f>
        <v>ABBOUS</v>
      </c>
      <c r="B9" s="26" t="str">
        <f>'extraction données'!B9</f>
        <v>GALA</v>
      </c>
      <c r="C9" s="26" t="str">
        <f>'extraction données'!C9</f>
        <v>BROOKFIELD</v>
      </c>
      <c r="D9" s="37" t="str">
        <f>'extraction données'!D9</f>
        <v>3 pass</v>
      </c>
    </row>
    <row r="10" spans="1:19" x14ac:dyDescent="0.35">
      <c r="A10" s="34" t="str">
        <f>'extraction données'!A10</f>
        <v>ABBOUS</v>
      </c>
      <c r="B10" s="26" t="str">
        <f>'extraction données'!B10</f>
        <v>GRANNY</v>
      </c>
      <c r="C10" s="26" t="str">
        <f>'extraction données'!C10</f>
        <v>STANDAR</v>
      </c>
      <c r="D10" s="37" t="str">
        <f>'extraction données'!D10</f>
        <v>1 pass smart fresh</v>
      </c>
    </row>
    <row r="11" spans="1:19" x14ac:dyDescent="0.35">
      <c r="A11" s="34" t="str">
        <f>'extraction données'!A11</f>
        <v>ABBOUS</v>
      </c>
      <c r="B11" s="26" t="str">
        <f>'extraction données'!B11</f>
        <v>GRANNY</v>
      </c>
      <c r="C11" s="26" t="str">
        <f>'extraction données'!C11</f>
        <v>STANDAR</v>
      </c>
      <c r="D11" s="37" t="str">
        <f>'extraction données'!D11</f>
        <v>1 pass smart fresh</v>
      </c>
    </row>
    <row r="12" spans="1:19" x14ac:dyDescent="0.35">
      <c r="A12" s="34" t="str">
        <f>'extraction données'!A12</f>
        <v>ABBOUS</v>
      </c>
      <c r="B12" s="26" t="str">
        <f>'extraction données'!B12</f>
        <v>GRANNY</v>
      </c>
      <c r="C12" s="26" t="str">
        <f>'extraction données'!C12</f>
        <v>STANDAR</v>
      </c>
      <c r="D12" s="37" t="str">
        <f>'extraction données'!D12</f>
        <v>1 pass smart fresh</v>
      </c>
    </row>
    <row r="13" spans="1:19" x14ac:dyDescent="0.35">
      <c r="A13" s="34" t="str">
        <f>'extraction données'!A13</f>
        <v>ABEL</v>
      </c>
      <c r="B13" s="26" t="str">
        <f>'extraction données'!B13</f>
        <v>FUJI</v>
      </c>
      <c r="C13" s="26" t="str">
        <f>'extraction données'!C13</f>
        <v>ASTECK</v>
      </c>
      <c r="D13" s="37" t="str">
        <f>'extraction données'!D13</f>
        <v>2 pass dallacosta</v>
      </c>
    </row>
    <row r="14" spans="1:19" x14ac:dyDescent="0.35">
      <c r="A14" s="34" t="str">
        <f>'extraction données'!A14</f>
        <v>ABEL</v>
      </c>
      <c r="B14" s="26" t="str">
        <f>'extraction données'!B14</f>
        <v>GALA</v>
      </c>
      <c r="C14" s="26" t="str">
        <f>'extraction données'!C14</f>
        <v>BUCKEYE</v>
      </c>
      <c r="D14" s="37" t="str">
        <f>'extraction données'!D14</f>
        <v>2 pass</v>
      </c>
    </row>
    <row r="15" spans="1:19" x14ac:dyDescent="0.35">
      <c r="A15" s="34" t="str">
        <f>'extraction données'!A15</f>
        <v>ABEL</v>
      </c>
      <c r="B15" s="26" t="str">
        <f>'extraction données'!B15</f>
        <v>GALA</v>
      </c>
      <c r="C15" s="26" t="str">
        <f>'extraction données'!C15</f>
        <v>BROOKFIELD</v>
      </c>
      <c r="D15" s="37" t="str">
        <f>'extraction données'!D15</f>
        <v>3 pass squivene</v>
      </c>
    </row>
    <row r="16" spans="1:19" x14ac:dyDescent="0.35">
      <c r="A16" s="34" t="str">
        <f>'extraction données'!A16</f>
        <v>ABEL</v>
      </c>
      <c r="B16" s="26" t="str">
        <f>'extraction données'!B16</f>
        <v>GALA</v>
      </c>
      <c r="C16" s="26" t="str">
        <f>'extraction données'!C16</f>
        <v>GALAXY/Mondialgala</v>
      </c>
      <c r="D16" s="37" t="str">
        <f>'extraction données'!D16</f>
        <v>3 pass</v>
      </c>
    </row>
    <row r="17" spans="1:4" x14ac:dyDescent="0.35">
      <c r="A17" s="34" t="str">
        <f>'extraction données'!A17</f>
        <v>ABEL</v>
      </c>
      <c r="B17" s="26" t="str">
        <f>'extraction données'!B17</f>
        <v>GALA</v>
      </c>
      <c r="C17" s="26" t="str">
        <f>'extraction données'!C17</f>
        <v>GALAXY/Mondialgala</v>
      </c>
      <c r="D17" s="37" t="str">
        <f>'extraction données'!D17</f>
        <v>1 pass</v>
      </c>
    </row>
    <row r="18" spans="1:4" x14ac:dyDescent="0.35">
      <c r="A18" s="34" t="str">
        <f>'extraction données'!A18</f>
        <v>ABEL</v>
      </c>
      <c r="B18" s="26" t="str">
        <f>'extraction données'!B18</f>
        <v>GALA</v>
      </c>
      <c r="C18" s="26" t="str">
        <f>'extraction données'!C18</f>
        <v>GALAXY/Mondialgala</v>
      </c>
      <c r="D18" s="37" t="str">
        <f>'extraction données'!D18</f>
        <v>3 pass Squievene</v>
      </c>
    </row>
    <row r="19" spans="1:4" x14ac:dyDescent="0.35">
      <c r="A19" s="34" t="str">
        <f>'extraction données'!A19</f>
        <v>ABEL</v>
      </c>
      <c r="B19" s="26" t="str">
        <f>'extraction données'!B19</f>
        <v>GALA</v>
      </c>
      <c r="C19" s="26" t="str">
        <f>'extraction données'!C19</f>
        <v>BUCKEYE</v>
      </c>
      <c r="D19" s="37" t="str">
        <f>'extraction données'!D19</f>
        <v>1 pass rge squievene</v>
      </c>
    </row>
    <row r="20" spans="1:4" x14ac:dyDescent="0.35">
      <c r="A20" s="34" t="str">
        <f>'extraction données'!A20</f>
        <v>ABEL</v>
      </c>
      <c r="B20" s="26" t="str">
        <f>'extraction données'!B20</f>
        <v>GRANNY</v>
      </c>
      <c r="C20" s="26" t="str">
        <f>'extraction données'!C20</f>
        <v>CHALLENGER</v>
      </c>
      <c r="D20" s="37" t="str">
        <f>'extraction données'!D20</f>
        <v>1 pass smart fresh squievene</v>
      </c>
    </row>
    <row r="21" spans="1:4" x14ac:dyDescent="0.35">
      <c r="A21" s="34" t="str">
        <f>'extraction données'!A21</f>
        <v>ABEL</v>
      </c>
      <c r="B21" s="26" t="str">
        <f>'extraction données'!B21</f>
        <v>GRANNY</v>
      </c>
      <c r="C21" s="26" t="str">
        <f>'extraction données'!C21</f>
        <v>CHALLENGER</v>
      </c>
      <c r="D21" s="37" t="str">
        <f>'extraction données'!D21</f>
        <v>1 pass smart fresh squievene</v>
      </c>
    </row>
    <row r="22" spans="1:4" x14ac:dyDescent="0.35">
      <c r="A22" s="34" t="str">
        <f>'extraction données'!A22</f>
        <v>ABEL</v>
      </c>
      <c r="B22" s="26" t="str">
        <f>'extraction données'!B22</f>
        <v>GRANNY</v>
      </c>
      <c r="C22" s="26" t="str">
        <f>'extraction données'!C22</f>
        <v>CHALLENGER</v>
      </c>
      <c r="D22" s="37" t="str">
        <f>'extraction données'!D22</f>
        <v>1 ,pass smart fresh</v>
      </c>
    </row>
    <row r="23" spans="1:4" x14ac:dyDescent="0.35">
      <c r="A23" s="34" t="str">
        <f>'extraction données'!A23</f>
        <v>ABEL</v>
      </c>
      <c r="B23" s="26" t="str">
        <f>'extraction données'!B23</f>
        <v>PINK LADY</v>
      </c>
      <c r="C23" s="26" t="str">
        <f>'extraction données'!C23</f>
        <v>ROSY GLOW</v>
      </c>
      <c r="D23" s="37" t="str">
        <f>'extraction données'!D23</f>
        <v>2 pass smart fresh</v>
      </c>
    </row>
    <row r="24" spans="1:4" x14ac:dyDescent="0.35">
      <c r="A24" s="34" t="str">
        <f>'extraction données'!A24</f>
        <v>ABEL</v>
      </c>
      <c r="B24" s="26" t="str">
        <f>'extraction données'!B24</f>
        <v>PINK LADY</v>
      </c>
      <c r="C24" s="26" t="str">
        <f>'extraction données'!C24</f>
        <v>ROSY GLOW</v>
      </c>
      <c r="D24" s="37" t="str">
        <f>'extraction données'!D24</f>
        <v>2 pass smart fresh maison</v>
      </c>
    </row>
    <row r="25" spans="1:4" x14ac:dyDescent="0.35">
      <c r="A25" s="34" t="str">
        <f>'extraction données'!A25</f>
        <v>ABEL</v>
      </c>
      <c r="B25" s="26" t="str">
        <f>'extraction données'!B25</f>
        <v>PINK LADY</v>
      </c>
      <c r="C25" s="26" t="str">
        <f>'extraction données'!C25</f>
        <v>ROSY GLOW</v>
      </c>
      <c r="D25" s="37" t="str">
        <f>'extraction données'!D25</f>
        <v>2 pass smart fresh</v>
      </c>
    </row>
    <row r="26" spans="1:4" x14ac:dyDescent="0.35">
      <c r="A26" s="34" t="str">
        <f>'extraction données'!A26</f>
        <v>ALIBERT</v>
      </c>
      <c r="B26" s="26" t="str">
        <f>'extraction données'!B26</f>
        <v>GALA</v>
      </c>
      <c r="C26" s="26" t="str">
        <f>'extraction données'!C26</f>
        <v>BUCKEYE</v>
      </c>
      <c r="D26" s="37" t="str">
        <f>'extraction données'!D26</f>
        <v>1 pass</v>
      </c>
    </row>
    <row r="27" spans="1:4" x14ac:dyDescent="0.35">
      <c r="A27" s="34" t="str">
        <f>'extraction données'!A27</f>
        <v>ALIBERT</v>
      </c>
      <c r="B27" s="26" t="str">
        <f>'extraction données'!B27</f>
        <v>GALA</v>
      </c>
      <c r="C27" s="26" t="str">
        <f>'extraction données'!C27</f>
        <v>BUCKEYE</v>
      </c>
      <c r="D27" s="37" t="str">
        <f>'extraction données'!D27</f>
        <v>1 pass</v>
      </c>
    </row>
    <row r="28" spans="1:4" x14ac:dyDescent="0.35">
      <c r="A28" s="34" t="str">
        <f>'extraction données'!A28</f>
        <v>ALIBERT</v>
      </c>
      <c r="B28" s="26" t="str">
        <f>'extraction données'!B28</f>
        <v>GALA</v>
      </c>
      <c r="C28" s="26" t="str">
        <f>'extraction données'!C28</f>
        <v>BROOKFIELD</v>
      </c>
      <c r="D28" s="37" t="str">
        <f>'extraction données'!D28</f>
        <v>2 pass</v>
      </c>
    </row>
    <row r="29" spans="1:4" x14ac:dyDescent="0.35">
      <c r="A29" s="34" t="str">
        <f>'extraction données'!A29</f>
        <v>ALIBERT</v>
      </c>
      <c r="B29" s="26" t="str">
        <f>'extraction données'!B29</f>
        <v>GALA</v>
      </c>
      <c r="C29" s="26" t="str">
        <f>'extraction données'!C29</f>
        <v>BUCKEYE</v>
      </c>
      <c r="D29" s="37" t="str">
        <f>'extraction données'!D29</f>
        <v>2 pass</v>
      </c>
    </row>
    <row r="30" spans="1:4" x14ac:dyDescent="0.35">
      <c r="A30" s="34" t="str">
        <f>'extraction données'!A30</f>
        <v>ALIBERT</v>
      </c>
      <c r="B30" s="26" t="str">
        <f>'extraction données'!B30</f>
        <v>GALA</v>
      </c>
      <c r="C30" s="26" t="str">
        <f>'extraction données'!C30</f>
        <v>GALAXY/Mondialgala</v>
      </c>
      <c r="D30" s="37" t="str">
        <f>'extraction données'!D30</f>
        <v>1 pass</v>
      </c>
    </row>
    <row r="31" spans="1:4" x14ac:dyDescent="0.35">
      <c r="A31" s="34">
        <f>'extraction données'!A31</f>
        <v>0</v>
      </c>
      <c r="B31" s="26">
        <f>'extraction données'!B31</f>
        <v>0</v>
      </c>
      <c r="C31" s="26">
        <f>'extraction données'!C31</f>
        <v>0</v>
      </c>
      <c r="D31" s="37">
        <f>'extraction données'!D31</f>
        <v>0</v>
      </c>
    </row>
    <row r="32" spans="1:4" x14ac:dyDescent="0.35">
      <c r="A32" s="34">
        <f>'extraction données'!A32</f>
        <v>0</v>
      </c>
      <c r="B32" s="26">
        <f>'extraction données'!B32</f>
        <v>0</v>
      </c>
      <c r="C32" s="26">
        <f>'extraction données'!C32</f>
        <v>0</v>
      </c>
      <c r="D32" s="37">
        <f>'extraction données'!D32</f>
        <v>0</v>
      </c>
    </row>
    <row r="33" spans="1:4" x14ac:dyDescent="0.35">
      <c r="A33" s="34">
        <f>'extraction données'!A33</f>
        <v>0</v>
      </c>
      <c r="B33" s="26">
        <f>'extraction données'!B33</f>
        <v>0</v>
      </c>
      <c r="C33" s="26">
        <f>'extraction données'!C33</f>
        <v>0</v>
      </c>
      <c r="D33" s="37">
        <f>'extraction données'!D33</f>
        <v>0</v>
      </c>
    </row>
    <row r="34" spans="1:4" x14ac:dyDescent="0.35">
      <c r="A34" s="34">
        <f>'extraction données'!A34</f>
        <v>0</v>
      </c>
      <c r="B34" s="26">
        <f>'extraction données'!B34</f>
        <v>0</v>
      </c>
      <c r="C34" s="26">
        <f>'extraction données'!C34</f>
        <v>0</v>
      </c>
      <c r="D34" s="37">
        <f>'extraction données'!D34</f>
        <v>0</v>
      </c>
    </row>
    <row r="35" spans="1:4" x14ac:dyDescent="0.35">
      <c r="A35" s="34">
        <f>'extraction données'!A35</f>
        <v>0</v>
      </c>
      <c r="B35" s="26">
        <f>'extraction données'!B35</f>
        <v>0</v>
      </c>
      <c r="C35" s="26">
        <f>'extraction données'!C35</f>
        <v>0</v>
      </c>
      <c r="D35" s="37">
        <f>'extraction données'!D35</f>
        <v>0</v>
      </c>
    </row>
    <row r="36" spans="1:4" x14ac:dyDescent="0.35">
      <c r="A36" s="34">
        <f>'extraction données'!A36</f>
        <v>0</v>
      </c>
      <c r="B36" s="26">
        <f>'extraction données'!B36</f>
        <v>0</v>
      </c>
      <c r="C36" s="26">
        <f>'extraction données'!C36</f>
        <v>0</v>
      </c>
      <c r="D36" s="37">
        <f>'extraction données'!D36</f>
        <v>0</v>
      </c>
    </row>
    <row r="37" spans="1:4" x14ac:dyDescent="0.35">
      <c r="A37" s="34">
        <f>'extraction données'!A37</f>
        <v>0</v>
      </c>
      <c r="B37" s="26">
        <f>'extraction données'!B37</f>
        <v>0</v>
      </c>
      <c r="C37" s="26">
        <f>'extraction données'!C37</f>
        <v>0</v>
      </c>
      <c r="D37" s="37">
        <f>'extraction données'!D37</f>
        <v>0</v>
      </c>
    </row>
    <row r="38" spans="1:4" x14ac:dyDescent="0.35">
      <c r="A38" s="34">
        <f>'extraction données'!A38</f>
        <v>0</v>
      </c>
      <c r="B38" s="26">
        <f>'extraction données'!B38</f>
        <v>0</v>
      </c>
      <c r="C38" s="26">
        <f>'extraction données'!C38</f>
        <v>0</v>
      </c>
      <c r="D38" s="37">
        <f>'extraction données'!D38</f>
        <v>0</v>
      </c>
    </row>
    <row r="39" spans="1:4" x14ac:dyDescent="0.35">
      <c r="A39" s="34">
        <f>'extraction données'!A39</f>
        <v>0</v>
      </c>
      <c r="B39" s="26">
        <f>'extraction données'!B39</f>
        <v>0</v>
      </c>
      <c r="C39" s="26">
        <f>'extraction données'!C39</f>
        <v>0</v>
      </c>
      <c r="D39" s="37">
        <f>'extraction données'!D39</f>
        <v>0</v>
      </c>
    </row>
    <row r="40" spans="1:4" x14ac:dyDescent="0.35">
      <c r="A40" s="34">
        <f>'extraction données'!A40</f>
        <v>0</v>
      </c>
      <c r="B40" s="26">
        <f>'extraction données'!B40</f>
        <v>0</v>
      </c>
      <c r="C40" s="26">
        <f>'extraction données'!C40</f>
        <v>0</v>
      </c>
      <c r="D40" s="37">
        <f>'extraction données'!D40</f>
        <v>0</v>
      </c>
    </row>
    <row r="41" spans="1:4" x14ac:dyDescent="0.35">
      <c r="A41" s="34">
        <f>'extraction données'!A41</f>
        <v>0</v>
      </c>
      <c r="B41" s="26">
        <f>'extraction données'!B41</f>
        <v>0</v>
      </c>
      <c r="C41" s="26">
        <f>'extraction données'!C41</f>
        <v>0</v>
      </c>
      <c r="D41" s="37">
        <f>'extraction données'!D41</f>
        <v>0</v>
      </c>
    </row>
    <row r="42" spans="1:4" x14ac:dyDescent="0.35">
      <c r="A42" s="34">
        <f>'extraction données'!A42</f>
        <v>0</v>
      </c>
      <c r="B42" s="26">
        <f>'extraction données'!B42</f>
        <v>0</v>
      </c>
      <c r="C42" s="26">
        <f>'extraction données'!C42</f>
        <v>0</v>
      </c>
      <c r="D42" s="37">
        <f>'extraction données'!D42</f>
        <v>0</v>
      </c>
    </row>
    <row r="43" spans="1:4" x14ac:dyDescent="0.35">
      <c r="A43" s="34">
        <f>'extraction données'!A43</f>
        <v>0</v>
      </c>
      <c r="B43" s="26">
        <f>'extraction données'!B43</f>
        <v>0</v>
      </c>
      <c r="C43" s="26">
        <f>'extraction données'!C43</f>
        <v>0</v>
      </c>
      <c r="D43" s="37">
        <f>'extraction données'!D43</f>
        <v>0</v>
      </c>
    </row>
    <row r="44" spans="1:4" x14ac:dyDescent="0.35">
      <c r="A44" s="34">
        <f>'extraction données'!A44</f>
        <v>0</v>
      </c>
      <c r="B44" s="26">
        <f>'extraction données'!B44</f>
        <v>0</v>
      </c>
      <c r="C44" s="26">
        <f>'extraction données'!C44</f>
        <v>0</v>
      </c>
      <c r="D44" s="37">
        <f>'extraction données'!D44</f>
        <v>0</v>
      </c>
    </row>
    <row r="45" spans="1:4" x14ac:dyDescent="0.35">
      <c r="A45" s="34">
        <f>'extraction données'!A45</f>
        <v>0</v>
      </c>
      <c r="B45" s="26">
        <f>'extraction données'!B45</f>
        <v>0</v>
      </c>
      <c r="C45" s="26">
        <f>'extraction données'!C45</f>
        <v>0</v>
      </c>
      <c r="D45" s="37">
        <f>'extraction données'!D45</f>
        <v>0</v>
      </c>
    </row>
    <row r="46" spans="1:4" x14ac:dyDescent="0.35">
      <c r="A46" s="34">
        <f>'extraction données'!A46</f>
        <v>0</v>
      </c>
      <c r="B46" s="26">
        <f>'extraction données'!B46</f>
        <v>0</v>
      </c>
      <c r="C46" s="26">
        <f>'extraction données'!C46</f>
        <v>0</v>
      </c>
      <c r="D46" s="37">
        <f>'extraction données'!D46</f>
        <v>0</v>
      </c>
    </row>
    <row r="47" spans="1:4" x14ac:dyDescent="0.35">
      <c r="A47" s="34">
        <f>'extraction données'!A47</f>
        <v>0</v>
      </c>
      <c r="B47" s="26">
        <f>'extraction données'!B47</f>
        <v>0</v>
      </c>
      <c r="C47" s="26">
        <f>'extraction données'!C47</f>
        <v>0</v>
      </c>
      <c r="D47" s="37">
        <f>'extraction données'!D47</f>
        <v>0</v>
      </c>
    </row>
    <row r="48" spans="1:4" x14ac:dyDescent="0.35">
      <c r="A48" s="34">
        <f>'extraction données'!A48</f>
        <v>0</v>
      </c>
      <c r="B48" s="26">
        <f>'extraction données'!B48</f>
        <v>0</v>
      </c>
      <c r="C48" s="26">
        <f>'extraction données'!C48</f>
        <v>0</v>
      </c>
      <c r="D48" s="37">
        <f>'extraction données'!D48</f>
        <v>0</v>
      </c>
    </row>
    <row r="49" spans="1:4" x14ac:dyDescent="0.35">
      <c r="A49" s="34">
        <f>'extraction données'!A49</f>
        <v>0</v>
      </c>
      <c r="B49" s="26">
        <f>'extraction données'!B49</f>
        <v>0</v>
      </c>
      <c r="C49" s="26">
        <f>'extraction données'!C49</f>
        <v>0</v>
      </c>
      <c r="D49" s="37">
        <f>'extraction données'!D49</f>
        <v>0</v>
      </c>
    </row>
    <row r="50" spans="1:4" x14ac:dyDescent="0.35">
      <c r="A50" s="34">
        <f>'extraction données'!A50</f>
        <v>0</v>
      </c>
      <c r="B50" s="26">
        <f>'extraction données'!B50</f>
        <v>0</v>
      </c>
      <c r="C50" s="26">
        <f>'extraction données'!C50</f>
        <v>0</v>
      </c>
      <c r="D50" s="37">
        <f>'extraction données'!D50</f>
        <v>0</v>
      </c>
    </row>
    <row r="51" spans="1:4" x14ac:dyDescent="0.35">
      <c r="A51" s="34">
        <f>'extraction données'!A51</f>
        <v>0</v>
      </c>
      <c r="B51" s="26">
        <f>'extraction données'!B51</f>
        <v>0</v>
      </c>
      <c r="C51" s="26">
        <f>'extraction données'!C51</f>
        <v>0</v>
      </c>
      <c r="D51" s="37">
        <f>'extraction données'!D51</f>
        <v>0</v>
      </c>
    </row>
    <row r="52" spans="1:4" x14ac:dyDescent="0.35">
      <c r="A52" s="34">
        <f>'extraction données'!A52</f>
        <v>0</v>
      </c>
      <c r="B52" s="26">
        <f>'extraction données'!B52</f>
        <v>0</v>
      </c>
      <c r="C52" s="26">
        <f>'extraction données'!C52</f>
        <v>0</v>
      </c>
      <c r="D52" s="37">
        <f>'extraction données'!D52</f>
        <v>0</v>
      </c>
    </row>
    <row r="53" spans="1:4" x14ac:dyDescent="0.35">
      <c r="A53" s="34">
        <f>'extraction données'!A53</f>
        <v>0</v>
      </c>
      <c r="B53" s="26">
        <f>'extraction données'!B53</f>
        <v>0</v>
      </c>
      <c r="C53" s="26">
        <f>'extraction données'!C53</f>
        <v>0</v>
      </c>
      <c r="D53" s="37">
        <f>'extraction données'!D53</f>
        <v>0</v>
      </c>
    </row>
    <row r="54" spans="1:4" x14ac:dyDescent="0.35">
      <c r="A54" s="34">
        <f>'extraction données'!A54</f>
        <v>0</v>
      </c>
      <c r="B54" s="26">
        <f>'extraction données'!B54</f>
        <v>0</v>
      </c>
      <c r="C54" s="26">
        <f>'extraction données'!C54</f>
        <v>0</v>
      </c>
      <c r="D54" s="37">
        <f>'extraction données'!D54</f>
        <v>0</v>
      </c>
    </row>
    <row r="55" spans="1:4" x14ac:dyDescent="0.35">
      <c r="A55" s="34">
        <f>'extraction données'!A55</f>
        <v>0</v>
      </c>
      <c r="B55" s="26">
        <f>'extraction données'!B55</f>
        <v>0</v>
      </c>
      <c r="C55" s="26">
        <f>'extraction données'!C55</f>
        <v>0</v>
      </c>
      <c r="D55" s="37">
        <f>'extraction données'!D55</f>
        <v>0</v>
      </c>
    </row>
    <row r="56" spans="1:4" x14ac:dyDescent="0.35">
      <c r="A56" s="34">
        <f>'extraction données'!A56</f>
        <v>0</v>
      </c>
      <c r="B56" s="26">
        <f>'extraction données'!B56</f>
        <v>0</v>
      </c>
      <c r="C56" s="26">
        <f>'extraction données'!C56</f>
        <v>0</v>
      </c>
      <c r="D56" s="37">
        <f>'extraction données'!D56</f>
        <v>0</v>
      </c>
    </row>
    <row r="57" spans="1:4" x14ac:dyDescent="0.35">
      <c r="A57" s="34">
        <f>'extraction données'!A57</f>
        <v>0</v>
      </c>
      <c r="B57" s="26">
        <f>'extraction données'!B57</f>
        <v>0</v>
      </c>
      <c r="C57" s="26">
        <f>'extraction données'!C57</f>
        <v>0</v>
      </c>
      <c r="D57" s="37">
        <f>'extraction données'!D57</f>
        <v>0</v>
      </c>
    </row>
    <row r="58" spans="1:4" x14ac:dyDescent="0.35">
      <c r="A58" s="34">
        <f>'extraction données'!A58</f>
        <v>0</v>
      </c>
      <c r="B58" s="26">
        <f>'extraction données'!B58</f>
        <v>0</v>
      </c>
      <c r="C58" s="26">
        <f>'extraction données'!C58</f>
        <v>0</v>
      </c>
      <c r="D58" s="37">
        <f>'extraction données'!D58</f>
        <v>0</v>
      </c>
    </row>
    <row r="59" spans="1:4" x14ac:dyDescent="0.35">
      <c r="A59" s="34">
        <f>'extraction données'!A59</f>
        <v>0</v>
      </c>
      <c r="B59" s="26">
        <f>'extraction données'!B59</f>
        <v>0</v>
      </c>
      <c r="C59" s="26">
        <f>'extraction données'!C59</f>
        <v>0</v>
      </c>
      <c r="D59" s="37">
        <f>'extraction données'!D59</f>
        <v>0</v>
      </c>
    </row>
    <row r="60" spans="1:4" x14ac:dyDescent="0.35">
      <c r="A60" s="34">
        <f>'extraction données'!A60</f>
        <v>0</v>
      </c>
      <c r="B60" s="26">
        <f>'extraction données'!B60</f>
        <v>0</v>
      </c>
      <c r="C60" s="26">
        <f>'extraction données'!C60</f>
        <v>0</v>
      </c>
      <c r="D60" s="37">
        <f>'extraction données'!D60</f>
        <v>0</v>
      </c>
    </row>
    <row r="61" spans="1:4" x14ac:dyDescent="0.35">
      <c r="A61" s="34">
        <f>'extraction données'!A61</f>
        <v>0</v>
      </c>
      <c r="B61" s="26">
        <f>'extraction données'!B61</f>
        <v>0</v>
      </c>
      <c r="C61" s="26">
        <f>'extraction données'!C61</f>
        <v>0</v>
      </c>
      <c r="D61" s="37">
        <f>'extraction données'!D61</f>
        <v>0</v>
      </c>
    </row>
    <row r="62" spans="1:4" x14ac:dyDescent="0.35">
      <c r="A62" s="34">
        <f>'extraction données'!A62</f>
        <v>0</v>
      </c>
      <c r="B62" s="26">
        <f>'extraction données'!B62</f>
        <v>0</v>
      </c>
      <c r="C62" s="26">
        <f>'extraction données'!C62</f>
        <v>0</v>
      </c>
      <c r="D62" s="37">
        <f>'extraction données'!D62</f>
        <v>0</v>
      </c>
    </row>
    <row r="63" spans="1:4" x14ac:dyDescent="0.35">
      <c r="A63" s="34">
        <f>'extraction données'!A63</f>
        <v>0</v>
      </c>
      <c r="B63" s="26">
        <f>'extraction données'!B63</f>
        <v>0</v>
      </c>
      <c r="C63" s="26">
        <f>'extraction données'!C63</f>
        <v>0</v>
      </c>
      <c r="D63" s="37">
        <f>'extraction données'!D63</f>
        <v>0</v>
      </c>
    </row>
    <row r="64" spans="1:4" x14ac:dyDescent="0.35">
      <c r="A64" s="34">
        <f>'extraction données'!A64</f>
        <v>0</v>
      </c>
      <c r="B64" s="26">
        <f>'extraction données'!B64</f>
        <v>0</v>
      </c>
      <c r="C64" s="26">
        <f>'extraction données'!C64</f>
        <v>0</v>
      </c>
      <c r="D64" s="37">
        <f>'extraction données'!D64</f>
        <v>0</v>
      </c>
    </row>
    <row r="65" spans="1:4" x14ac:dyDescent="0.35">
      <c r="A65" s="34">
        <f>'extraction données'!A65</f>
        <v>0</v>
      </c>
      <c r="B65" s="26">
        <f>'extraction données'!B65</f>
        <v>0</v>
      </c>
      <c r="C65" s="26">
        <f>'extraction données'!C65</f>
        <v>0</v>
      </c>
      <c r="D65" s="37">
        <f>'extraction données'!D65</f>
        <v>0</v>
      </c>
    </row>
    <row r="66" spans="1:4" x14ac:dyDescent="0.35">
      <c r="A66" s="34">
        <f>'extraction données'!A66</f>
        <v>0</v>
      </c>
      <c r="B66" s="26">
        <f>'extraction données'!B66</f>
        <v>0</v>
      </c>
      <c r="C66" s="26">
        <f>'extraction données'!C66</f>
        <v>0</v>
      </c>
      <c r="D66" s="37">
        <f>'extraction données'!D66</f>
        <v>0</v>
      </c>
    </row>
    <row r="67" spans="1:4" x14ac:dyDescent="0.35">
      <c r="A67" s="34">
        <f>'extraction données'!A67</f>
        <v>0</v>
      </c>
      <c r="B67" s="26">
        <f>'extraction données'!B67</f>
        <v>0</v>
      </c>
      <c r="C67" s="26">
        <f>'extraction données'!C67</f>
        <v>0</v>
      </c>
      <c r="D67" s="37">
        <f>'extraction données'!D67</f>
        <v>0</v>
      </c>
    </row>
    <row r="68" spans="1:4" x14ac:dyDescent="0.35">
      <c r="A68" s="34">
        <f>'extraction données'!A68</f>
        <v>0</v>
      </c>
      <c r="B68" s="26">
        <f>'extraction données'!B68</f>
        <v>0</v>
      </c>
      <c r="C68" s="26">
        <f>'extraction données'!C68</f>
        <v>0</v>
      </c>
      <c r="D68" s="37">
        <f>'extraction données'!D68</f>
        <v>0</v>
      </c>
    </row>
    <row r="69" spans="1:4" x14ac:dyDescent="0.35">
      <c r="A69" s="34">
        <f>'extraction données'!A69</f>
        <v>0</v>
      </c>
      <c r="B69" s="26">
        <f>'extraction données'!B69</f>
        <v>0</v>
      </c>
      <c r="C69" s="26">
        <f>'extraction données'!C69</f>
        <v>0</v>
      </c>
      <c r="D69" s="37">
        <f>'extraction données'!D69</f>
        <v>0</v>
      </c>
    </row>
    <row r="70" spans="1:4" x14ac:dyDescent="0.35">
      <c r="A70" s="34">
        <f>'extraction données'!A70</f>
        <v>0</v>
      </c>
      <c r="B70" s="26">
        <f>'extraction données'!B70</f>
        <v>0</v>
      </c>
      <c r="C70" s="26">
        <f>'extraction données'!C70</f>
        <v>0</v>
      </c>
      <c r="D70" s="37">
        <f>'extraction données'!D70</f>
        <v>0</v>
      </c>
    </row>
    <row r="71" spans="1:4" x14ac:dyDescent="0.35">
      <c r="A71" s="34">
        <f>'extraction données'!A71</f>
        <v>0</v>
      </c>
      <c r="B71" s="26">
        <f>'extraction données'!B71</f>
        <v>0</v>
      </c>
      <c r="C71" s="26">
        <f>'extraction données'!C71</f>
        <v>0</v>
      </c>
      <c r="D71" s="37">
        <f>'extraction données'!D71</f>
        <v>0</v>
      </c>
    </row>
    <row r="72" spans="1:4" x14ac:dyDescent="0.35">
      <c r="A72" s="34">
        <f>'extraction données'!A72</f>
        <v>0</v>
      </c>
      <c r="B72" s="26">
        <f>'extraction données'!B72</f>
        <v>0</v>
      </c>
      <c r="C72" s="26">
        <f>'extraction données'!C72</f>
        <v>0</v>
      </c>
      <c r="D72" s="37">
        <f>'extraction données'!D72</f>
        <v>0</v>
      </c>
    </row>
    <row r="73" spans="1:4" x14ac:dyDescent="0.35">
      <c r="A73" s="34">
        <f>'extraction données'!A73</f>
        <v>0</v>
      </c>
      <c r="B73" s="26">
        <f>'extraction données'!B73</f>
        <v>0</v>
      </c>
      <c r="C73" s="26">
        <f>'extraction données'!C73</f>
        <v>0</v>
      </c>
      <c r="D73" s="37">
        <f>'extraction données'!D73</f>
        <v>0</v>
      </c>
    </row>
    <row r="74" spans="1:4" x14ac:dyDescent="0.35">
      <c r="A74" s="34">
        <f>'extraction données'!A74</f>
        <v>0</v>
      </c>
      <c r="B74" s="26">
        <f>'extraction données'!B74</f>
        <v>0</v>
      </c>
      <c r="C74" s="26">
        <f>'extraction données'!C74</f>
        <v>0</v>
      </c>
      <c r="D74" s="37">
        <f>'extraction données'!D74</f>
        <v>0</v>
      </c>
    </row>
    <row r="75" spans="1:4" x14ac:dyDescent="0.35">
      <c r="A75" s="34">
        <f>'extraction données'!A75</f>
        <v>0</v>
      </c>
      <c r="B75" s="26">
        <f>'extraction données'!B75</f>
        <v>0</v>
      </c>
      <c r="C75" s="26">
        <f>'extraction données'!C75</f>
        <v>0</v>
      </c>
      <c r="D75" s="37">
        <f>'extraction données'!D75</f>
        <v>0</v>
      </c>
    </row>
    <row r="76" spans="1:4" x14ac:dyDescent="0.35">
      <c r="A76" s="34">
        <f>'extraction données'!A76</f>
        <v>0</v>
      </c>
      <c r="B76" s="26">
        <f>'extraction données'!B76</f>
        <v>0</v>
      </c>
      <c r="C76" s="26">
        <f>'extraction données'!C76</f>
        <v>0</v>
      </c>
      <c r="D76" s="37">
        <f>'extraction données'!D76</f>
        <v>0</v>
      </c>
    </row>
    <row r="77" spans="1:4" x14ac:dyDescent="0.35">
      <c r="A77" s="34">
        <f>'extraction données'!A77</f>
        <v>0</v>
      </c>
      <c r="B77" s="26">
        <f>'extraction données'!B77</f>
        <v>0</v>
      </c>
      <c r="C77" s="26">
        <f>'extraction données'!C77</f>
        <v>0</v>
      </c>
      <c r="D77" s="37">
        <f>'extraction données'!D77</f>
        <v>0</v>
      </c>
    </row>
    <row r="78" spans="1:4" x14ac:dyDescent="0.35">
      <c r="A78" s="34">
        <f>'extraction données'!A78</f>
        <v>0</v>
      </c>
      <c r="B78" s="26">
        <f>'extraction données'!B78</f>
        <v>0</v>
      </c>
      <c r="C78" s="26">
        <f>'extraction données'!C78</f>
        <v>0</v>
      </c>
      <c r="D78" s="37">
        <f>'extraction données'!D78</f>
        <v>0</v>
      </c>
    </row>
    <row r="79" spans="1:4" x14ac:dyDescent="0.35">
      <c r="A79" s="34">
        <f>'extraction données'!A79</f>
        <v>0</v>
      </c>
      <c r="B79" s="26">
        <f>'extraction données'!B79</f>
        <v>0</v>
      </c>
      <c r="C79" s="26">
        <f>'extraction données'!C79</f>
        <v>0</v>
      </c>
      <c r="D79" s="37">
        <f>'extraction données'!D79</f>
        <v>0</v>
      </c>
    </row>
    <row r="80" spans="1:4" x14ac:dyDescent="0.35">
      <c r="A80" s="34">
        <f>'extraction données'!A80</f>
        <v>0</v>
      </c>
      <c r="B80" s="26">
        <f>'extraction données'!B80</f>
        <v>0</v>
      </c>
      <c r="C80" s="26">
        <f>'extraction données'!C80</f>
        <v>0</v>
      </c>
      <c r="D80" s="37">
        <f>'extraction données'!D80</f>
        <v>0</v>
      </c>
    </row>
    <row r="81" spans="1:4" x14ac:dyDescent="0.35">
      <c r="A81" s="34">
        <f>'extraction données'!A81</f>
        <v>0</v>
      </c>
      <c r="B81" s="26">
        <f>'extraction données'!B81</f>
        <v>0</v>
      </c>
      <c r="C81" s="26">
        <f>'extraction données'!C81</f>
        <v>0</v>
      </c>
      <c r="D81" s="37">
        <f>'extraction données'!D81</f>
        <v>0</v>
      </c>
    </row>
    <row r="82" spans="1:4" x14ac:dyDescent="0.35">
      <c r="A82" s="34">
        <f>'extraction données'!A82</f>
        <v>0</v>
      </c>
      <c r="B82" s="26">
        <f>'extraction données'!B82</f>
        <v>0</v>
      </c>
      <c r="C82" s="26">
        <f>'extraction données'!C82</f>
        <v>0</v>
      </c>
      <c r="D82" s="37">
        <f>'extraction données'!D82</f>
        <v>0</v>
      </c>
    </row>
    <row r="83" spans="1:4" x14ac:dyDescent="0.35">
      <c r="A83" s="34">
        <f>'extraction données'!A83</f>
        <v>0</v>
      </c>
      <c r="B83" s="26">
        <f>'extraction données'!B83</f>
        <v>0</v>
      </c>
      <c r="C83" s="26">
        <f>'extraction données'!C83</f>
        <v>0</v>
      </c>
      <c r="D83" s="37">
        <f>'extraction données'!D83</f>
        <v>0</v>
      </c>
    </row>
    <row r="84" spans="1:4" x14ac:dyDescent="0.35">
      <c r="A84" s="34">
        <f>'extraction données'!A84</f>
        <v>0</v>
      </c>
      <c r="B84" s="26">
        <f>'extraction données'!B84</f>
        <v>0</v>
      </c>
      <c r="C84" s="26">
        <f>'extraction données'!C84</f>
        <v>0</v>
      </c>
      <c r="D84" s="37">
        <f>'extraction données'!D84</f>
        <v>0</v>
      </c>
    </row>
    <row r="85" spans="1:4" x14ac:dyDescent="0.35">
      <c r="A85" s="34">
        <f>'extraction données'!A85</f>
        <v>0</v>
      </c>
      <c r="B85" s="26">
        <f>'extraction données'!B85</f>
        <v>0</v>
      </c>
      <c r="C85" s="26">
        <f>'extraction données'!C85</f>
        <v>0</v>
      </c>
      <c r="D85" s="37">
        <f>'extraction données'!D85</f>
        <v>0</v>
      </c>
    </row>
    <row r="86" spans="1:4" x14ac:dyDescent="0.35">
      <c r="A86" s="34">
        <f>'extraction données'!A86</f>
        <v>0</v>
      </c>
      <c r="B86" s="26">
        <f>'extraction données'!B86</f>
        <v>0</v>
      </c>
      <c r="C86" s="26">
        <f>'extraction données'!C86</f>
        <v>0</v>
      </c>
      <c r="D86" s="37">
        <f>'extraction données'!D86</f>
        <v>0</v>
      </c>
    </row>
    <row r="87" spans="1:4" x14ac:dyDescent="0.35">
      <c r="A87" s="34">
        <f>'extraction données'!A87</f>
        <v>0</v>
      </c>
      <c r="B87" s="26">
        <f>'extraction données'!B87</f>
        <v>0</v>
      </c>
      <c r="C87" s="26">
        <f>'extraction données'!C87</f>
        <v>0</v>
      </c>
      <c r="D87" s="37">
        <f>'extraction données'!D87</f>
        <v>0</v>
      </c>
    </row>
    <row r="88" spans="1:4" x14ac:dyDescent="0.35">
      <c r="A88" s="34">
        <f>'extraction données'!A88</f>
        <v>0</v>
      </c>
      <c r="B88" s="26">
        <f>'extraction données'!B88</f>
        <v>0</v>
      </c>
      <c r="C88" s="26">
        <f>'extraction données'!C88</f>
        <v>0</v>
      </c>
      <c r="D88" s="37">
        <f>'extraction données'!D88</f>
        <v>0</v>
      </c>
    </row>
    <row r="89" spans="1:4" x14ac:dyDescent="0.35">
      <c r="A89" s="34">
        <f>'extraction données'!A89</f>
        <v>0</v>
      </c>
      <c r="B89" s="26">
        <f>'extraction données'!B89</f>
        <v>0</v>
      </c>
      <c r="C89" s="26">
        <f>'extraction données'!C89</f>
        <v>0</v>
      </c>
      <c r="D89" s="37">
        <f>'extraction données'!D89</f>
        <v>0</v>
      </c>
    </row>
    <row r="90" spans="1:4" x14ac:dyDescent="0.35">
      <c r="A90" s="34">
        <f>'extraction données'!A90</f>
        <v>0</v>
      </c>
      <c r="B90" s="26">
        <f>'extraction données'!B90</f>
        <v>0</v>
      </c>
      <c r="C90" s="26">
        <f>'extraction données'!C90</f>
        <v>0</v>
      </c>
      <c r="D90" s="37">
        <f>'extraction données'!D90</f>
        <v>0</v>
      </c>
    </row>
    <row r="91" spans="1:4" x14ac:dyDescent="0.35">
      <c r="A91" s="34">
        <f>'extraction données'!A91</f>
        <v>0</v>
      </c>
      <c r="B91" s="26">
        <f>'extraction données'!B91</f>
        <v>0</v>
      </c>
      <c r="C91" s="26">
        <f>'extraction données'!C91</f>
        <v>0</v>
      </c>
      <c r="D91" s="37">
        <f>'extraction données'!D91</f>
        <v>0</v>
      </c>
    </row>
    <row r="92" spans="1:4" x14ac:dyDescent="0.35">
      <c r="A92" s="34">
        <f>'extraction données'!A92</f>
        <v>0</v>
      </c>
      <c r="B92" s="26">
        <f>'extraction données'!B92</f>
        <v>0</v>
      </c>
      <c r="C92" s="26">
        <f>'extraction données'!C92</f>
        <v>0</v>
      </c>
      <c r="D92" s="37">
        <f>'extraction données'!D92</f>
        <v>0</v>
      </c>
    </row>
    <row r="93" spans="1:4" x14ac:dyDescent="0.35">
      <c r="A93" s="34">
        <f>'extraction données'!A93</f>
        <v>0</v>
      </c>
      <c r="B93" s="26">
        <f>'extraction données'!B93</f>
        <v>0</v>
      </c>
      <c r="C93" s="26">
        <f>'extraction données'!C93</f>
        <v>0</v>
      </c>
      <c r="D93" s="37">
        <f>'extraction données'!D93</f>
        <v>0</v>
      </c>
    </row>
    <row r="94" spans="1:4" x14ac:dyDescent="0.35">
      <c r="A94" s="34">
        <f>'extraction données'!A94</f>
        <v>0</v>
      </c>
      <c r="B94" s="26">
        <f>'extraction données'!B94</f>
        <v>0</v>
      </c>
      <c r="C94" s="26">
        <f>'extraction données'!C94</f>
        <v>0</v>
      </c>
      <c r="D94" s="37">
        <f>'extraction données'!D94</f>
        <v>0</v>
      </c>
    </row>
    <row r="95" spans="1:4" x14ac:dyDescent="0.35">
      <c r="A95" s="34">
        <f>'extraction données'!A95</f>
        <v>0</v>
      </c>
      <c r="B95" s="26">
        <f>'extraction données'!B95</f>
        <v>0</v>
      </c>
      <c r="C95" s="26">
        <f>'extraction données'!C95</f>
        <v>0</v>
      </c>
      <c r="D95" s="37">
        <f>'extraction données'!D95</f>
        <v>0</v>
      </c>
    </row>
    <row r="96" spans="1:4" x14ac:dyDescent="0.35">
      <c r="A96" s="34">
        <f>'extraction données'!A96</f>
        <v>0</v>
      </c>
      <c r="B96" s="26">
        <f>'extraction données'!B96</f>
        <v>0</v>
      </c>
      <c r="C96" s="26">
        <f>'extraction données'!C96</f>
        <v>0</v>
      </c>
      <c r="D96" s="37">
        <f>'extraction données'!D96</f>
        <v>0</v>
      </c>
    </row>
    <row r="97" spans="1:4" x14ac:dyDescent="0.35">
      <c r="A97" s="34">
        <f>'extraction données'!A97</f>
        <v>0</v>
      </c>
      <c r="B97" s="26">
        <f>'extraction données'!B97</f>
        <v>0</v>
      </c>
      <c r="C97" s="26">
        <f>'extraction données'!C97</f>
        <v>0</v>
      </c>
      <c r="D97" s="37">
        <f>'extraction données'!D97</f>
        <v>0</v>
      </c>
    </row>
    <row r="98" spans="1:4" x14ac:dyDescent="0.35">
      <c r="A98" s="34">
        <f>'extraction données'!A98</f>
        <v>0</v>
      </c>
      <c r="B98" s="26">
        <f>'extraction données'!B98</f>
        <v>0</v>
      </c>
      <c r="C98" s="26">
        <f>'extraction données'!C98</f>
        <v>0</v>
      </c>
      <c r="D98" s="37">
        <f>'extraction données'!D98</f>
        <v>0</v>
      </c>
    </row>
    <row r="99" spans="1:4" x14ac:dyDescent="0.35">
      <c r="A99" s="34">
        <f>'extraction données'!A99</f>
        <v>0</v>
      </c>
      <c r="B99" s="26">
        <f>'extraction données'!B99</f>
        <v>0</v>
      </c>
      <c r="C99" s="26">
        <f>'extraction données'!C99</f>
        <v>0</v>
      </c>
      <c r="D99" s="37">
        <f>'extraction données'!D99</f>
        <v>0</v>
      </c>
    </row>
    <row r="100" spans="1:4" x14ac:dyDescent="0.35">
      <c r="A100" s="34">
        <f>'extraction données'!A100</f>
        <v>0</v>
      </c>
      <c r="B100" s="26">
        <f>'extraction données'!B100</f>
        <v>0</v>
      </c>
      <c r="C100" s="26">
        <f>'extraction données'!C100</f>
        <v>0</v>
      </c>
      <c r="D100" s="37">
        <f>'extraction données'!D100</f>
        <v>0</v>
      </c>
    </row>
    <row r="101" spans="1:4" x14ac:dyDescent="0.35">
      <c r="A101" s="34">
        <f>'extraction données'!A101</f>
        <v>0</v>
      </c>
      <c r="B101" s="26">
        <f>'extraction données'!B101</f>
        <v>0</v>
      </c>
      <c r="C101" s="26">
        <f>'extraction données'!C101</f>
        <v>0</v>
      </c>
      <c r="D101" s="37">
        <f>'extraction données'!D101</f>
        <v>0</v>
      </c>
    </row>
    <row r="102" spans="1:4" x14ac:dyDescent="0.35">
      <c r="A102" s="34">
        <f>'extraction données'!A102</f>
        <v>0</v>
      </c>
      <c r="B102" s="26">
        <f>'extraction données'!B102</f>
        <v>0</v>
      </c>
      <c r="C102" s="26">
        <f>'extraction données'!C102</f>
        <v>0</v>
      </c>
      <c r="D102" s="37">
        <f>'extraction données'!D102</f>
        <v>0</v>
      </c>
    </row>
    <row r="103" spans="1:4" x14ac:dyDescent="0.35">
      <c r="A103" s="34">
        <f>'extraction données'!A103</f>
        <v>0</v>
      </c>
      <c r="B103" s="26">
        <f>'extraction données'!B103</f>
        <v>0</v>
      </c>
      <c r="C103" s="26">
        <f>'extraction données'!C103</f>
        <v>0</v>
      </c>
      <c r="D103" s="37">
        <f>'extraction données'!D103</f>
        <v>0</v>
      </c>
    </row>
    <row r="104" spans="1:4" x14ac:dyDescent="0.35">
      <c r="A104" s="34">
        <f>'extraction données'!A104</f>
        <v>0</v>
      </c>
      <c r="B104" s="26">
        <f>'extraction données'!B104</f>
        <v>0</v>
      </c>
      <c r="C104" s="26">
        <f>'extraction données'!C104</f>
        <v>0</v>
      </c>
      <c r="D104" s="37">
        <f>'extraction données'!D104</f>
        <v>0</v>
      </c>
    </row>
    <row r="105" spans="1:4" x14ac:dyDescent="0.35">
      <c r="A105" s="34">
        <f>'extraction données'!A105</f>
        <v>0</v>
      </c>
      <c r="B105" s="26">
        <f>'extraction données'!B105</f>
        <v>0</v>
      </c>
      <c r="C105" s="26">
        <f>'extraction données'!C105</f>
        <v>0</v>
      </c>
      <c r="D105" s="37">
        <f>'extraction données'!D105</f>
        <v>0</v>
      </c>
    </row>
    <row r="106" spans="1:4" x14ac:dyDescent="0.35">
      <c r="A106" s="34">
        <f>'extraction données'!A106</f>
        <v>0</v>
      </c>
      <c r="B106" s="26">
        <f>'extraction données'!B106</f>
        <v>0</v>
      </c>
      <c r="C106" s="26">
        <f>'extraction données'!C106</f>
        <v>0</v>
      </c>
      <c r="D106" s="37">
        <f>'extraction données'!D106</f>
        <v>0</v>
      </c>
    </row>
    <row r="107" spans="1:4" x14ac:dyDescent="0.35">
      <c r="A107" s="34">
        <f>'extraction données'!A107</f>
        <v>0</v>
      </c>
      <c r="B107" s="26">
        <f>'extraction données'!B107</f>
        <v>0</v>
      </c>
      <c r="C107" s="26">
        <f>'extraction données'!C107</f>
        <v>0</v>
      </c>
      <c r="D107" s="37">
        <f>'extraction données'!D107</f>
        <v>0</v>
      </c>
    </row>
    <row r="108" spans="1:4" x14ac:dyDescent="0.35">
      <c r="A108" s="34">
        <f>'extraction données'!A108</f>
        <v>0</v>
      </c>
      <c r="B108" s="26">
        <f>'extraction données'!B108</f>
        <v>0</v>
      </c>
      <c r="C108" s="26">
        <f>'extraction données'!C108</f>
        <v>0</v>
      </c>
      <c r="D108" s="37">
        <f>'extraction données'!D108</f>
        <v>0</v>
      </c>
    </row>
    <row r="109" spans="1:4" x14ac:dyDescent="0.35">
      <c r="A109" s="34">
        <f>'extraction données'!A109</f>
        <v>0</v>
      </c>
      <c r="B109" s="26">
        <f>'extraction données'!B109</f>
        <v>0</v>
      </c>
      <c r="C109" s="26">
        <f>'extraction données'!C109</f>
        <v>0</v>
      </c>
      <c r="D109" s="37">
        <f>'extraction données'!D109</f>
        <v>0</v>
      </c>
    </row>
    <row r="110" spans="1:4" x14ac:dyDescent="0.35">
      <c r="A110" s="34">
        <f>'extraction données'!A110</f>
        <v>0</v>
      </c>
      <c r="B110" s="26">
        <f>'extraction données'!B110</f>
        <v>0</v>
      </c>
      <c r="C110" s="26">
        <f>'extraction données'!C110</f>
        <v>0</v>
      </c>
      <c r="D110" s="37">
        <f>'extraction données'!D110</f>
        <v>0</v>
      </c>
    </row>
    <row r="111" spans="1:4" x14ac:dyDescent="0.35">
      <c r="A111" s="34">
        <f>'extraction données'!A111</f>
        <v>0</v>
      </c>
      <c r="B111" s="26">
        <f>'extraction données'!B111</f>
        <v>0</v>
      </c>
      <c r="C111" s="26">
        <f>'extraction données'!C111</f>
        <v>0</v>
      </c>
      <c r="D111" s="37">
        <f>'extraction données'!D111</f>
        <v>0</v>
      </c>
    </row>
    <row r="112" spans="1:4" x14ac:dyDescent="0.35">
      <c r="A112" s="34">
        <f>'extraction données'!A112</f>
        <v>0</v>
      </c>
      <c r="B112" s="26">
        <f>'extraction données'!B112</f>
        <v>0</v>
      </c>
      <c r="C112" s="26">
        <f>'extraction données'!C112</f>
        <v>0</v>
      </c>
      <c r="D112" s="37">
        <f>'extraction données'!D112</f>
        <v>0</v>
      </c>
    </row>
    <row r="113" spans="1:4" x14ac:dyDescent="0.35">
      <c r="A113" s="34">
        <f>'extraction données'!A113</f>
        <v>0</v>
      </c>
      <c r="B113" s="26">
        <f>'extraction données'!B113</f>
        <v>0</v>
      </c>
      <c r="C113" s="26">
        <f>'extraction données'!C113</f>
        <v>0</v>
      </c>
      <c r="D113" s="37">
        <f>'extraction données'!D113</f>
        <v>0</v>
      </c>
    </row>
    <row r="114" spans="1:4" x14ac:dyDescent="0.35">
      <c r="A114" s="34">
        <f>'extraction données'!A114</f>
        <v>0</v>
      </c>
      <c r="B114" s="26">
        <f>'extraction données'!B114</f>
        <v>0</v>
      </c>
      <c r="C114" s="26">
        <f>'extraction données'!C114</f>
        <v>0</v>
      </c>
      <c r="D114" s="37">
        <f>'extraction données'!D114</f>
        <v>0</v>
      </c>
    </row>
    <row r="115" spans="1:4" x14ac:dyDescent="0.35">
      <c r="A115" s="34">
        <f>'extraction données'!A115</f>
        <v>0</v>
      </c>
      <c r="B115" s="26">
        <f>'extraction données'!B115</f>
        <v>0</v>
      </c>
      <c r="C115" s="26">
        <f>'extraction données'!C115</f>
        <v>0</v>
      </c>
      <c r="D115" s="37">
        <f>'extraction données'!D115</f>
        <v>0</v>
      </c>
    </row>
    <row r="116" spans="1:4" x14ac:dyDescent="0.35">
      <c r="A116" s="34">
        <f>'extraction données'!A116</f>
        <v>0</v>
      </c>
      <c r="B116" s="26">
        <f>'extraction données'!B116</f>
        <v>0</v>
      </c>
      <c r="C116" s="26">
        <f>'extraction données'!C116</f>
        <v>0</v>
      </c>
      <c r="D116" s="37">
        <f>'extraction données'!D116</f>
        <v>0</v>
      </c>
    </row>
    <row r="117" spans="1:4" x14ac:dyDescent="0.35">
      <c r="A117" s="34">
        <f>'extraction données'!A117</f>
        <v>0</v>
      </c>
      <c r="B117" s="26">
        <f>'extraction données'!B117</f>
        <v>0</v>
      </c>
      <c r="C117" s="26">
        <f>'extraction données'!C117</f>
        <v>0</v>
      </c>
      <c r="D117" s="37">
        <f>'extraction données'!D117</f>
        <v>0</v>
      </c>
    </row>
    <row r="118" spans="1:4" x14ac:dyDescent="0.35">
      <c r="A118" s="34">
        <f>'extraction données'!A118</f>
        <v>0</v>
      </c>
      <c r="B118" s="26">
        <f>'extraction données'!B118</f>
        <v>0</v>
      </c>
      <c r="C118" s="26">
        <f>'extraction données'!C118</f>
        <v>0</v>
      </c>
      <c r="D118" s="37">
        <f>'extraction données'!D118</f>
        <v>0</v>
      </c>
    </row>
    <row r="119" spans="1:4" x14ac:dyDescent="0.35">
      <c r="A119" s="34">
        <f>'extraction données'!A119</f>
        <v>0</v>
      </c>
      <c r="B119" s="26">
        <f>'extraction données'!B119</f>
        <v>0</v>
      </c>
      <c r="C119" s="26">
        <f>'extraction données'!C119</f>
        <v>0</v>
      </c>
      <c r="D119" s="37">
        <f>'extraction données'!D119</f>
        <v>0</v>
      </c>
    </row>
    <row r="120" spans="1:4" x14ac:dyDescent="0.35">
      <c r="A120" s="34">
        <f>'extraction données'!A120</f>
        <v>0</v>
      </c>
      <c r="B120" s="26">
        <f>'extraction données'!B120</f>
        <v>0</v>
      </c>
      <c r="C120" s="26">
        <f>'extraction données'!C120</f>
        <v>0</v>
      </c>
      <c r="D120" s="37">
        <f>'extraction données'!D120</f>
        <v>0</v>
      </c>
    </row>
    <row r="121" spans="1:4" x14ac:dyDescent="0.35">
      <c r="A121" s="34">
        <f>'extraction données'!A121</f>
        <v>0</v>
      </c>
      <c r="B121" s="26">
        <f>'extraction données'!B121</f>
        <v>0</v>
      </c>
      <c r="C121" s="26">
        <f>'extraction données'!C121</f>
        <v>0</v>
      </c>
      <c r="D121" s="37">
        <f>'extraction données'!D121</f>
        <v>0</v>
      </c>
    </row>
    <row r="122" spans="1:4" x14ac:dyDescent="0.35">
      <c r="A122" s="34">
        <f>'extraction données'!A122</f>
        <v>0</v>
      </c>
      <c r="B122" s="26">
        <f>'extraction données'!B122</f>
        <v>0</v>
      </c>
      <c r="C122" s="26">
        <f>'extraction données'!C122</f>
        <v>0</v>
      </c>
      <c r="D122" s="37">
        <f>'extraction données'!D122</f>
        <v>0</v>
      </c>
    </row>
    <row r="123" spans="1:4" x14ac:dyDescent="0.35">
      <c r="A123" s="34">
        <f>'extraction données'!A123</f>
        <v>0</v>
      </c>
      <c r="B123" s="26">
        <f>'extraction données'!B123</f>
        <v>0</v>
      </c>
      <c r="C123" s="26">
        <f>'extraction données'!C123</f>
        <v>0</v>
      </c>
      <c r="D123" s="37">
        <f>'extraction données'!D123</f>
        <v>0</v>
      </c>
    </row>
    <row r="124" spans="1:4" x14ac:dyDescent="0.35">
      <c r="A124" s="34">
        <f>'extraction données'!A124</f>
        <v>0</v>
      </c>
      <c r="B124" s="26">
        <f>'extraction données'!B124</f>
        <v>0</v>
      </c>
      <c r="C124" s="26">
        <f>'extraction données'!C124</f>
        <v>0</v>
      </c>
      <c r="D124" s="37">
        <f>'extraction données'!D124</f>
        <v>0</v>
      </c>
    </row>
    <row r="125" spans="1:4" x14ac:dyDescent="0.35">
      <c r="A125" s="34">
        <f>'extraction données'!A125</f>
        <v>0</v>
      </c>
      <c r="B125" s="26">
        <f>'extraction données'!B125</f>
        <v>0</v>
      </c>
      <c r="C125" s="26">
        <f>'extraction données'!C125</f>
        <v>0</v>
      </c>
      <c r="D125" s="37">
        <f>'extraction données'!D125</f>
        <v>0</v>
      </c>
    </row>
    <row r="126" spans="1:4" x14ac:dyDescent="0.35">
      <c r="A126" s="34">
        <f>'extraction données'!A126</f>
        <v>0</v>
      </c>
      <c r="B126" s="26">
        <f>'extraction données'!B126</f>
        <v>0</v>
      </c>
      <c r="C126" s="26">
        <f>'extraction données'!C126</f>
        <v>0</v>
      </c>
      <c r="D126" s="37">
        <f>'extraction données'!D126</f>
        <v>0</v>
      </c>
    </row>
    <row r="127" spans="1:4" x14ac:dyDescent="0.35">
      <c r="A127" s="34">
        <f>'extraction données'!A127</f>
        <v>0</v>
      </c>
      <c r="B127" s="26">
        <f>'extraction données'!B127</f>
        <v>0</v>
      </c>
      <c r="C127" s="26">
        <f>'extraction données'!C127</f>
        <v>0</v>
      </c>
      <c r="D127" s="37">
        <f>'extraction données'!D127</f>
        <v>0</v>
      </c>
    </row>
    <row r="128" spans="1:4" x14ac:dyDescent="0.35">
      <c r="A128" s="34">
        <f>'extraction données'!A128</f>
        <v>0</v>
      </c>
      <c r="B128" s="26">
        <f>'extraction données'!B128</f>
        <v>0</v>
      </c>
      <c r="C128" s="26">
        <f>'extraction données'!C128</f>
        <v>0</v>
      </c>
      <c r="D128" s="37">
        <f>'extraction données'!D128</f>
        <v>0</v>
      </c>
    </row>
    <row r="129" spans="1:4" x14ac:dyDescent="0.35">
      <c r="A129" s="34">
        <f>'extraction données'!A129</f>
        <v>0</v>
      </c>
      <c r="B129" s="26">
        <f>'extraction données'!B129</f>
        <v>0</v>
      </c>
      <c r="C129" s="26">
        <f>'extraction données'!C129</f>
        <v>0</v>
      </c>
      <c r="D129" s="37">
        <f>'extraction données'!D129</f>
        <v>0</v>
      </c>
    </row>
    <row r="130" spans="1:4" x14ac:dyDescent="0.35">
      <c r="A130" s="34">
        <f>'extraction données'!A130</f>
        <v>0</v>
      </c>
      <c r="B130" s="26">
        <f>'extraction données'!B130</f>
        <v>0</v>
      </c>
      <c r="C130" s="26">
        <f>'extraction données'!C130</f>
        <v>0</v>
      </c>
      <c r="D130" s="37">
        <f>'extraction données'!D130</f>
        <v>0</v>
      </c>
    </row>
    <row r="131" spans="1:4" x14ac:dyDescent="0.35">
      <c r="A131" s="34">
        <f>'extraction données'!A131</f>
        <v>0</v>
      </c>
      <c r="B131" s="26">
        <f>'extraction données'!B131</f>
        <v>0</v>
      </c>
      <c r="C131" s="26">
        <f>'extraction données'!C131</f>
        <v>0</v>
      </c>
      <c r="D131" s="37">
        <f>'extraction données'!D131</f>
        <v>0</v>
      </c>
    </row>
    <row r="132" spans="1:4" x14ac:dyDescent="0.35">
      <c r="A132" s="34">
        <f>'extraction données'!A132</f>
        <v>0</v>
      </c>
      <c r="B132" s="26">
        <f>'extraction données'!B132</f>
        <v>0</v>
      </c>
      <c r="C132" s="26">
        <f>'extraction données'!C132</f>
        <v>0</v>
      </c>
      <c r="D132" s="37">
        <f>'extraction données'!D132</f>
        <v>0</v>
      </c>
    </row>
    <row r="133" spans="1:4" x14ac:dyDescent="0.35">
      <c r="A133" s="34">
        <f>'extraction données'!A133</f>
        <v>0</v>
      </c>
      <c r="B133" s="26">
        <f>'extraction données'!B133</f>
        <v>0</v>
      </c>
      <c r="C133" s="26">
        <f>'extraction données'!C133</f>
        <v>0</v>
      </c>
      <c r="D133" s="37">
        <f>'extraction données'!D133</f>
        <v>0</v>
      </c>
    </row>
    <row r="134" spans="1:4" x14ac:dyDescent="0.35">
      <c r="A134" s="34">
        <f>'extraction données'!A134</f>
        <v>0</v>
      </c>
      <c r="B134" s="26">
        <f>'extraction données'!B134</f>
        <v>0</v>
      </c>
      <c r="C134" s="26">
        <f>'extraction données'!C134</f>
        <v>0</v>
      </c>
      <c r="D134" s="37">
        <f>'extraction données'!D134</f>
        <v>0</v>
      </c>
    </row>
    <row r="135" spans="1:4" x14ac:dyDescent="0.35">
      <c r="A135" s="34">
        <f>'extraction données'!A135</f>
        <v>0</v>
      </c>
      <c r="B135" s="26">
        <f>'extraction données'!B135</f>
        <v>0</v>
      </c>
      <c r="C135" s="26">
        <f>'extraction données'!C135</f>
        <v>0</v>
      </c>
      <c r="D135" s="37">
        <f>'extraction données'!D135</f>
        <v>0</v>
      </c>
    </row>
    <row r="136" spans="1:4" x14ac:dyDescent="0.35">
      <c r="A136" s="34">
        <f>'extraction données'!A136</f>
        <v>0</v>
      </c>
      <c r="B136" s="26">
        <f>'extraction données'!B136</f>
        <v>0</v>
      </c>
      <c r="C136" s="26">
        <f>'extraction données'!C136</f>
        <v>0</v>
      </c>
      <c r="D136" s="37">
        <f>'extraction données'!D136</f>
        <v>0</v>
      </c>
    </row>
    <row r="137" spans="1:4" x14ac:dyDescent="0.35">
      <c r="A137" s="34">
        <f>'extraction données'!A137</f>
        <v>0</v>
      </c>
      <c r="B137" s="26">
        <f>'extraction données'!B137</f>
        <v>0</v>
      </c>
      <c r="C137" s="26">
        <f>'extraction données'!C137</f>
        <v>0</v>
      </c>
      <c r="D137" s="37">
        <f>'extraction données'!D137</f>
        <v>0</v>
      </c>
    </row>
    <row r="138" spans="1:4" x14ac:dyDescent="0.35">
      <c r="A138" s="34">
        <f>'extraction données'!A138</f>
        <v>0</v>
      </c>
      <c r="B138" s="26">
        <f>'extraction données'!B138</f>
        <v>0</v>
      </c>
      <c r="C138" s="26">
        <f>'extraction données'!C138</f>
        <v>0</v>
      </c>
      <c r="D138" s="37">
        <f>'extraction données'!D138</f>
        <v>0</v>
      </c>
    </row>
    <row r="139" spans="1:4" x14ac:dyDescent="0.35">
      <c r="A139" s="34">
        <f>'extraction données'!A139</f>
        <v>0</v>
      </c>
      <c r="B139" s="26">
        <f>'extraction données'!B139</f>
        <v>0</v>
      </c>
      <c r="C139" s="26">
        <f>'extraction données'!C139</f>
        <v>0</v>
      </c>
      <c r="D139" s="37">
        <f>'extraction données'!D139</f>
        <v>0</v>
      </c>
    </row>
    <row r="140" spans="1:4" x14ac:dyDescent="0.35">
      <c r="A140" s="34">
        <f>'extraction données'!A140</f>
        <v>0</v>
      </c>
      <c r="B140" s="26">
        <f>'extraction données'!B140</f>
        <v>0</v>
      </c>
      <c r="C140" s="26">
        <f>'extraction données'!C140</f>
        <v>0</v>
      </c>
      <c r="D140" s="37">
        <f>'extraction données'!D140</f>
        <v>0</v>
      </c>
    </row>
    <row r="141" spans="1:4" x14ac:dyDescent="0.35">
      <c r="A141" s="34">
        <f>'extraction données'!A141</f>
        <v>0</v>
      </c>
      <c r="B141" s="26">
        <f>'extraction données'!B141</f>
        <v>0</v>
      </c>
      <c r="C141" s="26">
        <f>'extraction données'!C141</f>
        <v>0</v>
      </c>
      <c r="D141" s="37">
        <f>'extraction données'!D141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extraction données</vt:lpstr>
      <vt:lpstr>tableau propre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Timothée Fournié</dc:creator>
  <cp:lastModifiedBy>Timothée Fournié</cp:lastModifiedBy>
  <dcterms:created xsi:type="dcterms:W3CDTF">2024-11-24T13:31:21Z</dcterms:created>
  <dcterms:modified xsi:type="dcterms:W3CDTF">2024-11-24T15:16:44Z</dcterms:modified>
</cp:coreProperties>
</file>