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melin\Documents\"/>
    </mc:Choice>
  </mc:AlternateContent>
  <bookViews>
    <workbookView xWindow="0" yWindow="0" windowWidth="28800" windowHeight="12915"/>
  </bookViews>
  <sheets>
    <sheet name="Base de données" sheetId="1" r:id="rId1"/>
  </sheets>
  <externalReferences>
    <externalReference r:id="rId2"/>
  </externalReferences>
  <definedNames>
    <definedName name="_xlnm._FilterDatabase" localSheetId="0" hidden="1">'Base de données'!$A:$N</definedName>
    <definedName name="_xlnm.Criteria" localSheetId="0">'Base de données'!$R$2:$AE$3</definedName>
    <definedName name="_xlnm.Extract" localSheetId="0">'Base de données'!$R$8:$AE$8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K8" i="1"/>
  <c r="L7" i="1"/>
  <c r="K7" i="1"/>
  <c r="AE3" i="1"/>
  <c r="AD3" i="1"/>
  <c r="K2" i="1"/>
  <c r="M2" i="1" s="1"/>
  <c r="I2" i="1"/>
  <c r="M3" i="1" l="1"/>
  <c r="N2" i="1"/>
  <c r="N3" i="1" l="1"/>
  <c r="M4" i="1"/>
  <c r="G3" i="1"/>
  <c r="I3" i="1" l="1"/>
  <c r="L3" i="1"/>
  <c r="K3" i="1"/>
  <c r="N4" i="1"/>
  <c r="G4" i="1"/>
  <c r="M5" i="1"/>
  <c r="M6" i="1" l="1"/>
  <c r="N5" i="1"/>
  <c r="G5" i="1"/>
  <c r="I4" i="1"/>
  <c r="L4" i="1"/>
  <c r="K4" i="1"/>
  <c r="N6" i="1" l="1"/>
  <c r="G6" i="1"/>
  <c r="L5" i="1"/>
  <c r="K5" i="1"/>
  <c r="I5" i="1"/>
  <c r="I6" i="1" l="1"/>
  <c r="L6" i="1"/>
  <c r="K6" i="1"/>
</calcChain>
</file>

<file path=xl/sharedStrings.xml><?xml version="1.0" encoding="utf-8"?>
<sst xmlns="http://schemas.openxmlformats.org/spreadsheetml/2006/main" count="60" uniqueCount="32">
  <si>
    <t>Etablissement</t>
  </si>
  <si>
    <t>Nom</t>
  </si>
  <si>
    <t>Prénom</t>
  </si>
  <si>
    <t>Service - Module</t>
  </si>
  <si>
    <t>Qualification</t>
  </si>
  <si>
    <t>Motif de l'absence</t>
  </si>
  <si>
    <t>Date début</t>
  </si>
  <si>
    <t>Heure début</t>
  </si>
  <si>
    <t>Date fin</t>
  </si>
  <si>
    <t>Heure Fin</t>
  </si>
  <si>
    <t>Année</t>
  </si>
  <si>
    <t>Numéro de semaine</t>
  </si>
  <si>
    <t>du</t>
  </si>
  <si>
    <t>au</t>
  </si>
  <si>
    <t>Filtre</t>
  </si>
  <si>
    <t>21/09/2020</t>
  </si>
  <si>
    <t>27/09/2020</t>
  </si>
  <si>
    <t>Gro</t>
  </si>
  <si>
    <t>TOTO</t>
  </si>
  <si>
    <t>Heure de rentrée scolaire</t>
  </si>
  <si>
    <t>lee</t>
  </si>
  <si>
    <t>Milou</t>
  </si>
  <si>
    <t>Congé Maternité</t>
  </si>
  <si>
    <t>mel</t>
  </si>
  <si>
    <t>fifi</t>
  </si>
  <si>
    <t>Jounrnée de formation</t>
  </si>
  <si>
    <t>fidim</t>
  </si>
  <si>
    <t>aly</t>
  </si>
  <si>
    <t>Evènement Familliaux motif</t>
  </si>
  <si>
    <t>djoun</t>
  </si>
  <si>
    <t>Crow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</si>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</sst>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0" xfId="0" applyFill="1"/>
    <xf numFmtId="14" fontId="0" fillId="2" borderId="0" xfId="0" applyNumberFormat="1" applyFill="1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Border="1"/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/>
    <xf numFmtId="20" fontId="0" fillId="2" borderId="0" xfId="0" applyNumberFormat="1" applyFill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1190625</xdr:colOff>
          <xdr:row>11</xdr:row>
          <xdr:rowOff>38100</xdr:rowOff>
        </xdr:from>
        <xdr:to>
          <xdr:col>6</xdr:col>
          <xdr:colOff>1304925</xdr:colOff>
          <xdr:row>15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déclaration de modification de planning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10\commun\PRODEDURES\r&#233;vision%20des%20proc&#233;dures%202020\Nouveaux%20formulaires\Demande%20de%20cong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Base de données"/>
      <sheetName val="Rapport Hebdo."/>
      <sheetName val="Rapport Hebdo. (2)"/>
      <sheetName val="Demande de congé"/>
      <sheetName val="Feuil2"/>
      <sheetName val="Feuil3"/>
    </sheetNames>
    <definedNames>
      <definedName name="LCMT_Demande_Conge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21"/>
  <sheetViews>
    <sheetView tabSelected="1" zoomScale="115" zoomScaleNormal="115" workbookViewId="0">
      <selection activeCell="V24" sqref="V24"/>
    </sheetView>
  </sheetViews>
  <sheetFormatPr baseColWidth="10" defaultRowHeight="15" x14ac:dyDescent="0.25"/>
  <cols>
    <col min="1" max="1" width="16.42578125" style="3" bestFit="1" customWidth="1"/>
    <col min="2" max="10" width="23.42578125" style="3" customWidth="1"/>
    <col min="11" max="11" width="11.85546875" style="3" bestFit="1" customWidth="1"/>
    <col min="12" max="12" width="19.140625" style="3" bestFit="1" customWidth="1"/>
    <col min="13" max="13" width="12.42578125" style="3" bestFit="1" customWidth="1"/>
    <col min="14" max="14" width="11.85546875" style="3" bestFit="1" customWidth="1"/>
    <col min="15" max="17" width="11.42578125" style="3"/>
    <col min="18" max="18" width="13.5703125" style="3" bestFit="1" customWidth="1"/>
    <col min="19" max="20" width="11.42578125" style="3"/>
    <col min="21" max="21" width="16.140625" style="3" bestFit="1" customWidth="1"/>
    <col min="22" max="22" width="12.42578125" style="3" bestFit="1" customWidth="1"/>
    <col min="23" max="23" width="17.7109375" style="3" bestFit="1" customWidth="1"/>
    <col min="24" max="24" width="11.85546875" style="3" bestFit="1" customWidth="1"/>
    <col min="25" max="25" width="12.28515625" style="3" bestFit="1" customWidth="1"/>
    <col min="26" max="26" width="11.85546875" style="3" bestFit="1" customWidth="1"/>
    <col min="27" max="27" width="9.7109375" style="3" bestFit="1" customWidth="1"/>
    <col min="28" max="28" width="6.85546875" style="3" bestFit="1" customWidth="1"/>
    <col min="29" max="29" width="19.140625" style="3" bestFit="1" customWidth="1"/>
    <col min="30" max="31" width="11.85546875" style="3" bestFit="1" customWidth="1"/>
    <col min="32" max="16384" width="11.42578125" style="3"/>
  </cols>
  <sheetData>
    <row r="1" spans="1:3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R1" s="3" t="s">
        <v>14</v>
      </c>
      <c r="AD1" s="4" t="s">
        <v>15</v>
      </c>
      <c r="AE1" s="4" t="s">
        <v>16</v>
      </c>
      <c r="AF1" s="4"/>
    </row>
    <row r="2" spans="1:32" x14ac:dyDescent="0.25">
      <c r="A2" s="5">
        <v>1</v>
      </c>
      <c r="B2" s="5" t="s">
        <v>17</v>
      </c>
      <c r="C2" s="5" t="s">
        <v>18</v>
      </c>
      <c r="D2" s="5"/>
      <c r="E2" s="5"/>
      <c r="F2" t="s">
        <v>19</v>
      </c>
      <c r="G2" s="6">
        <v>44068</v>
      </c>
      <c r="H2" s="6"/>
      <c r="I2" s="6">
        <f>G2+1</f>
        <v>44069</v>
      </c>
      <c r="J2" s="6"/>
      <c r="K2" s="7">
        <f>IF(G2=0,"",YEAR(G2))</f>
        <v>2020</v>
      </c>
      <c r="L2" s="7">
        <v>35</v>
      </c>
      <c r="M2" s="6">
        <f>IF(K2="","",DATE(K2,1,1)+((L2-1)*7)-((WEEKDAY(DATE(K2,1,1),2))-1))</f>
        <v>44067</v>
      </c>
      <c r="N2" s="6">
        <f>IF(M2="","",M2+6)</f>
        <v>44073</v>
      </c>
      <c r="R2" s="1" t="s">
        <v>0</v>
      </c>
      <c r="S2" s="1" t="s">
        <v>1</v>
      </c>
      <c r="T2" s="1" t="s">
        <v>2</v>
      </c>
      <c r="U2" s="1" t="s">
        <v>3</v>
      </c>
      <c r="V2" s="1" t="s">
        <v>4</v>
      </c>
      <c r="W2" s="1" t="s">
        <v>5</v>
      </c>
      <c r="X2" s="1" t="s">
        <v>6</v>
      </c>
      <c r="Y2" s="1" t="s">
        <v>7</v>
      </c>
      <c r="Z2" s="1" t="s">
        <v>8</v>
      </c>
      <c r="AA2" s="1" t="s">
        <v>9</v>
      </c>
      <c r="AB2" s="1" t="s">
        <v>10</v>
      </c>
      <c r="AC2" s="1" t="s">
        <v>11</v>
      </c>
      <c r="AD2" s="2" t="s">
        <v>12</v>
      </c>
      <c r="AE2" s="2" t="s">
        <v>13</v>
      </c>
    </row>
    <row r="3" spans="1:32" x14ac:dyDescent="0.25">
      <c r="A3" s="5">
        <v>2</v>
      </c>
      <c r="B3" s="5" t="s">
        <v>20</v>
      </c>
      <c r="C3" s="5" t="s">
        <v>21</v>
      </c>
      <c r="D3" s="5"/>
      <c r="E3" s="5"/>
      <c r="F3" s="5" t="s">
        <v>22</v>
      </c>
      <c r="G3" s="6">
        <f>M3+2</f>
        <v>44076</v>
      </c>
      <c r="H3" s="5"/>
      <c r="I3" s="6">
        <f t="shared" ref="I3:I6" si="0">G3+1</f>
        <v>44077</v>
      </c>
      <c r="J3" s="5"/>
      <c r="K3" s="7">
        <f t="shared" ref="K3:K8" si="1">IF(G3=0,"",YEAR(G3))</f>
        <v>2020</v>
      </c>
      <c r="L3" s="7">
        <f>IF(G3=0,"",_xlfn.ISOWEEKNUM(G3))</f>
        <v>36</v>
      </c>
      <c r="M3" s="6">
        <f>M2+7</f>
        <v>44074</v>
      </c>
      <c r="N3" s="6">
        <f>IF(M3="","",M3+6)</f>
        <v>44080</v>
      </c>
      <c r="AD3" s="3" t="str">
        <f>CONCATENATE("&gt;=",AD1)</f>
        <v>&gt;=21/09/2020</v>
      </c>
      <c r="AE3" s="3" t="str">
        <f>CONCATENATE("&gt;=",AE1)</f>
        <v>&gt;=27/09/2020</v>
      </c>
    </row>
    <row r="4" spans="1:32" x14ac:dyDescent="0.25">
      <c r="A4" s="5">
        <v>3</v>
      </c>
      <c r="B4" s="5" t="s">
        <v>23</v>
      </c>
      <c r="C4" s="5" t="s">
        <v>24</v>
      </c>
      <c r="D4" s="5"/>
      <c r="E4" s="5"/>
      <c r="F4" s="8" t="s">
        <v>25</v>
      </c>
      <c r="G4" s="6">
        <f t="shared" ref="G4:G6" si="2">M4+2</f>
        <v>44083</v>
      </c>
      <c r="H4" s="5"/>
      <c r="I4" s="6">
        <f t="shared" si="0"/>
        <v>44084</v>
      </c>
      <c r="J4" s="5"/>
      <c r="K4" s="7">
        <f t="shared" si="1"/>
        <v>2020</v>
      </c>
      <c r="L4" s="7">
        <f t="shared" ref="L4:L8" si="3">IF(G4=0,"",_xlfn.ISOWEEKNUM(G4))</f>
        <v>37</v>
      </c>
      <c r="M4" s="6">
        <f t="shared" ref="M4:M6" si="4">M3+7</f>
        <v>44081</v>
      </c>
      <c r="N4" s="6">
        <f t="shared" ref="N4:N8" si="5">IF(M4="","",M4+6)</f>
        <v>44087</v>
      </c>
    </row>
    <row r="5" spans="1:32" x14ac:dyDescent="0.25">
      <c r="A5" s="5">
        <v>4</v>
      </c>
      <c r="B5" s="5" t="s">
        <v>26</v>
      </c>
      <c r="C5" s="5" t="s">
        <v>27</v>
      </c>
      <c r="D5" s="5"/>
      <c r="E5" s="5"/>
      <c r="F5" s="8" t="s">
        <v>28</v>
      </c>
      <c r="G5" s="6">
        <f t="shared" si="2"/>
        <v>44090</v>
      </c>
      <c r="H5" s="5"/>
      <c r="I5" s="6">
        <f t="shared" si="0"/>
        <v>44091</v>
      </c>
      <c r="J5" s="5"/>
      <c r="K5" s="7">
        <f t="shared" si="1"/>
        <v>2020</v>
      </c>
      <c r="L5" s="7">
        <f t="shared" si="3"/>
        <v>38</v>
      </c>
      <c r="M5" s="6">
        <f t="shared" si="4"/>
        <v>44088</v>
      </c>
      <c r="N5" s="6">
        <f t="shared" si="5"/>
        <v>44094</v>
      </c>
    </row>
    <row r="6" spans="1:32" x14ac:dyDescent="0.25">
      <c r="A6" s="5">
        <v>5</v>
      </c>
      <c r="B6" s="5" t="s">
        <v>29</v>
      </c>
      <c r="C6" s="5" t="s">
        <v>30</v>
      </c>
      <c r="D6" s="5"/>
      <c r="E6" s="5"/>
      <c r="F6" s="8" t="s">
        <v>31</v>
      </c>
      <c r="G6" s="6">
        <f t="shared" si="2"/>
        <v>44097</v>
      </c>
      <c r="H6" s="5"/>
      <c r="I6" s="6">
        <f t="shared" si="0"/>
        <v>44098</v>
      </c>
      <c r="J6" s="5"/>
      <c r="K6" s="7">
        <f t="shared" si="1"/>
        <v>2020</v>
      </c>
      <c r="L6" s="7">
        <f t="shared" si="3"/>
        <v>39</v>
      </c>
      <c r="M6" s="6">
        <f t="shared" si="4"/>
        <v>44095</v>
      </c>
      <c r="N6" s="6">
        <f t="shared" si="5"/>
        <v>44101</v>
      </c>
    </row>
    <row r="7" spans="1:32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7" t="str">
        <f t="shared" si="1"/>
        <v/>
      </c>
      <c r="L7" s="6" t="str">
        <f t="shared" si="3"/>
        <v/>
      </c>
      <c r="M7" s="6"/>
      <c r="N7" s="6"/>
    </row>
    <row r="8" spans="1:32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7" t="str">
        <f t="shared" si="1"/>
        <v/>
      </c>
      <c r="L8" s="6" t="str">
        <f t="shared" si="3"/>
        <v/>
      </c>
      <c r="M8" s="6"/>
      <c r="N8" s="6"/>
      <c r="R8" s="1" t="s">
        <v>0</v>
      </c>
      <c r="S8" s="1" t="s">
        <v>1</v>
      </c>
      <c r="T8" s="1" t="s">
        <v>2</v>
      </c>
      <c r="U8" s="1" t="s">
        <v>3</v>
      </c>
      <c r="V8" s="1" t="s">
        <v>4</v>
      </c>
      <c r="W8" s="1" t="s">
        <v>5</v>
      </c>
      <c r="X8" s="1" t="s">
        <v>6</v>
      </c>
      <c r="Y8" s="1" t="s">
        <v>7</v>
      </c>
      <c r="Z8" s="1" t="s">
        <v>8</v>
      </c>
      <c r="AA8" s="1" t="s">
        <v>9</v>
      </c>
      <c r="AB8" s="1" t="s">
        <v>10</v>
      </c>
      <c r="AC8" s="1" t="s">
        <v>11</v>
      </c>
      <c r="AD8" s="2" t="s">
        <v>12</v>
      </c>
      <c r="AE8" s="2" t="s">
        <v>13</v>
      </c>
    </row>
    <row r="9" spans="1:32" x14ac:dyDescent="0.25">
      <c r="R9" s="5"/>
      <c r="S9" s="5"/>
      <c r="T9" s="5"/>
      <c r="U9" s="5"/>
      <c r="V9" s="5"/>
      <c r="W9" s="8"/>
      <c r="X9" s="6"/>
      <c r="Y9" s="5"/>
      <c r="Z9" s="6"/>
      <c r="AA9" s="5"/>
      <c r="AB9" s="7"/>
      <c r="AC9" s="7"/>
      <c r="AD9" s="6"/>
      <c r="AE9" s="6"/>
    </row>
    <row r="10" spans="1:32" x14ac:dyDescent="0.25">
      <c r="R10" s="9"/>
      <c r="S10" s="9"/>
      <c r="T10" s="9"/>
      <c r="U10" s="9"/>
      <c r="V10" s="9"/>
      <c r="W10" s="9"/>
      <c r="X10" s="10"/>
      <c r="Y10" s="9"/>
      <c r="Z10" s="10"/>
      <c r="AA10" s="9"/>
      <c r="AB10" s="11"/>
      <c r="AC10" s="11"/>
      <c r="AD10" s="11"/>
      <c r="AE10" s="11"/>
    </row>
    <row r="11" spans="1:32" x14ac:dyDescent="0.25">
      <c r="R11" s="9"/>
      <c r="S11" s="9"/>
      <c r="T11" s="9"/>
      <c r="U11" s="9"/>
      <c r="V11" s="9"/>
      <c r="W11" s="12"/>
      <c r="X11" s="10"/>
      <c r="Y11" s="9"/>
      <c r="Z11" s="10"/>
      <c r="AA11" s="9"/>
      <c r="AB11" s="11"/>
      <c r="AC11" s="11"/>
      <c r="AD11" s="11"/>
      <c r="AE11" s="11"/>
    </row>
    <row r="12" spans="1:32" x14ac:dyDescent="0.25">
      <c r="R12" s="9"/>
      <c r="S12" s="9"/>
      <c r="T12" s="9"/>
      <c r="U12" s="9"/>
      <c r="V12" s="9"/>
      <c r="W12" s="12"/>
      <c r="X12" s="10"/>
      <c r="Y12" s="9"/>
      <c r="Z12" s="10"/>
      <c r="AA12" s="9"/>
      <c r="AB12" s="11"/>
      <c r="AC12" s="11"/>
      <c r="AD12" s="11"/>
      <c r="AE12" s="11"/>
    </row>
    <row r="13" spans="1:32" x14ac:dyDescent="0.25">
      <c r="J13" s="13"/>
      <c r="R13" s="9"/>
      <c r="S13" s="9"/>
      <c r="T13" s="9"/>
      <c r="U13" s="9"/>
      <c r="V13" s="9"/>
      <c r="W13" s="12"/>
      <c r="X13" s="10"/>
      <c r="Y13" s="9"/>
      <c r="Z13" s="10"/>
      <c r="AA13" s="9"/>
      <c r="AB13" s="11"/>
      <c r="AC13" s="11"/>
      <c r="AD13" s="11"/>
      <c r="AE13" s="11"/>
    </row>
    <row r="14" spans="1:32" x14ac:dyDescent="0.25">
      <c r="J14" s="13"/>
      <c r="R14" s="9"/>
      <c r="S14" s="9"/>
      <c r="T14" s="9"/>
      <c r="U14" s="9"/>
      <c r="V14" s="9"/>
      <c r="W14" s="9"/>
      <c r="X14" s="9"/>
      <c r="Y14" s="9"/>
      <c r="Z14" s="9"/>
      <c r="AA14" s="9"/>
      <c r="AB14" s="11"/>
      <c r="AC14" s="10"/>
      <c r="AD14" s="11"/>
      <c r="AE14" s="11"/>
    </row>
    <row r="15" spans="1:32" x14ac:dyDescent="0.25">
      <c r="R15" s="9"/>
      <c r="S15" s="9"/>
      <c r="T15" s="9"/>
      <c r="U15" s="9"/>
      <c r="V15" s="9"/>
      <c r="W15" s="9"/>
      <c r="X15" s="9"/>
      <c r="Y15" s="9"/>
      <c r="Z15" s="9"/>
      <c r="AA15" s="9"/>
      <c r="AB15" s="11"/>
      <c r="AC15" s="10"/>
      <c r="AD15" s="11"/>
      <c r="AE15" s="11"/>
    </row>
    <row r="16" spans="1:32" x14ac:dyDescent="0.25"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</row>
    <row r="20" spans="27:27" x14ac:dyDescent="0.25">
      <c r="AA20" s="13"/>
    </row>
    <row r="21" spans="27:27" x14ac:dyDescent="0.25">
      <c r="AA21" s="1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LCMT_Demande_Conge">
                <anchor moveWithCells="1" sizeWithCells="1">
                  <from>
                    <xdr:col>5</xdr:col>
                    <xdr:colOff>1190625</xdr:colOff>
                    <xdr:row>11</xdr:row>
                    <xdr:rowOff>38100</xdr:rowOff>
                  </from>
                  <to>
                    <xdr:col>6</xdr:col>
                    <xdr:colOff>1304925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 de données</vt:lpstr>
      <vt:lpstr>'Base de données'!Criteres</vt:lpstr>
      <vt:lpstr>'Base de données'!Extraire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MELIN</dc:creator>
  <cp:lastModifiedBy>Antoine MELIN</cp:lastModifiedBy>
  <dcterms:created xsi:type="dcterms:W3CDTF">2020-09-02T13:43:49Z</dcterms:created>
  <dcterms:modified xsi:type="dcterms:W3CDTF">2020-09-02T13:44:36Z</dcterms:modified>
</cp:coreProperties>
</file>