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0" windowWidth="6915" windowHeight="6705" activeTab="3"/>
  </bookViews>
  <sheets>
    <sheet name="Sommaire " sheetId="19" r:id="rId1"/>
    <sheet name="BDD" sheetId="34" r:id="rId2"/>
    <sheet name="Document Unique" sheetId="36" r:id="rId3"/>
    <sheet name="Plan d'action " sheetId="40" r:id="rId4"/>
    <sheet name="Feuil1" sheetId="41" r:id="rId5"/>
  </sheets>
  <definedNames>
    <definedName name="_xlnm._FilterDatabase" localSheetId="1" hidden="1">BDD!$A$9:$Z$105</definedName>
    <definedName name="agent_social_jour">#REF!</definedName>
    <definedName name="asocial_jour">#REF!</definedName>
    <definedName name="_xlnm.Extract" localSheetId="1">BDD!#REF!</definedName>
    <definedName name="Test">#REF!</definedName>
  </definedNames>
  <calcPr calcId="145621"/>
</workbook>
</file>

<file path=xl/calcChain.xml><?xml version="1.0" encoding="utf-8"?>
<calcChain xmlns="http://schemas.openxmlformats.org/spreadsheetml/2006/main">
  <c r="C5" i="41" l="1"/>
  <c r="C7" i="41"/>
  <c r="C9" i="41"/>
  <c r="C12" i="41"/>
  <c r="C15" i="41"/>
  <c r="C18" i="41"/>
  <c r="C20" i="41"/>
  <c r="C22" i="41"/>
  <c r="C25" i="41"/>
  <c r="C28" i="41"/>
  <c r="C31" i="41"/>
  <c r="C34" i="41"/>
  <c r="C36" i="41"/>
  <c r="C39" i="41"/>
  <c r="C40" i="41"/>
  <c r="C41" i="41"/>
  <c r="C43" i="41"/>
  <c r="C45" i="41"/>
  <c r="C48" i="41"/>
  <c r="C51" i="41"/>
  <c r="C54" i="41"/>
  <c r="C55" i="41"/>
  <c r="C58" i="41"/>
  <c r="C61" i="41"/>
  <c r="C64" i="41"/>
  <c r="C67" i="41"/>
  <c r="C70" i="41"/>
  <c r="C73" i="41"/>
  <c r="C74" i="41"/>
  <c r="C77" i="41"/>
  <c r="C80" i="41"/>
  <c r="C83" i="41"/>
  <c r="C86" i="41"/>
  <c r="C89" i="41"/>
  <c r="C90" i="41"/>
  <c r="C91" i="41"/>
  <c r="C93" i="41"/>
  <c r="C95" i="41"/>
  <c r="C98" i="41"/>
  <c r="A66" i="41"/>
  <c r="A67" i="41" s="1"/>
  <c r="A68" i="41" s="1"/>
  <c r="A69" i="41" s="1"/>
  <c r="A70" i="41" s="1"/>
  <c r="A53" i="4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47" i="41"/>
  <c r="A48" i="41" s="1"/>
  <c r="A49" i="41" s="1"/>
  <c r="A50" i="41" s="1"/>
  <c r="A51" i="41" s="1"/>
  <c r="A15" i="41"/>
  <c r="A14" i="41"/>
  <c r="A13" i="41"/>
  <c r="A12" i="41"/>
  <c r="A11" i="41"/>
  <c r="A10" i="41"/>
  <c r="A9" i="41"/>
  <c r="A8" i="41"/>
  <c r="A7" i="41"/>
  <c r="A5" i="41"/>
  <c r="A4" i="41"/>
  <c r="A6" i="41" s="1"/>
  <c r="R52" i="34" l="1"/>
  <c r="R50" i="34"/>
  <c r="R46" i="34"/>
  <c r="R47" i="34"/>
  <c r="R48" i="34"/>
  <c r="R97" i="34"/>
  <c r="A11" i="34" l="1"/>
  <c r="A12" i="34"/>
  <c r="A14" i="34"/>
  <c r="A15" i="34"/>
  <c r="A16" i="34"/>
  <c r="A17" i="34"/>
  <c r="A18" i="34"/>
  <c r="A19" i="34"/>
  <c r="A20" i="34"/>
  <c r="A21" i="34"/>
  <c r="A22" i="34"/>
  <c r="A54" i="34"/>
  <c r="A60" i="34"/>
  <c r="A73" i="34"/>
  <c r="R105" i="34"/>
  <c r="R102" i="34"/>
  <c r="R100" i="34"/>
  <c r="R98" i="34"/>
  <c r="R96" i="34"/>
  <c r="R93" i="34"/>
  <c r="R90" i="34"/>
  <c r="A74" i="34" l="1"/>
  <c r="A75" i="34" s="1"/>
  <c r="A76" i="34" s="1"/>
  <c r="A77" i="34" s="1"/>
  <c r="A55" i="34"/>
  <c r="A56" i="34" s="1"/>
  <c r="A57" i="34" s="1"/>
  <c r="A58" i="34" s="1"/>
  <c r="A61" i="34"/>
  <c r="A13" i="34"/>
  <c r="R12" i="34"/>
  <c r="A62" i="34" l="1"/>
  <c r="A63" i="34" s="1"/>
  <c r="A64" i="34" s="1"/>
  <c r="A65" i="34" s="1"/>
  <c r="A66" i="34" s="1"/>
  <c r="A67" i="34" s="1"/>
  <c r="A68" i="34" s="1"/>
  <c r="A69" i="34" s="1"/>
  <c r="A70" i="34" s="1"/>
  <c r="A71" i="34" s="1"/>
  <c r="R87" i="34"/>
  <c r="R84" i="34"/>
  <c r="R81" i="34"/>
  <c r="R80" i="34"/>
  <c r="R77" i="34"/>
  <c r="R74" i="34"/>
  <c r="R71" i="34"/>
  <c r="R68" i="34"/>
  <c r="R65" i="34"/>
  <c r="R14" i="34"/>
  <c r="R62" i="34"/>
  <c r="R61" i="34"/>
  <c r="R58" i="34"/>
  <c r="R55" i="34"/>
  <c r="R43" i="34"/>
  <c r="R41" i="34"/>
  <c r="R38" i="34"/>
  <c r="R35" i="34"/>
  <c r="R32" i="34"/>
  <c r="R29" i="34"/>
  <c r="R27" i="34"/>
  <c r="R25" i="34"/>
  <c r="R22" i="34"/>
  <c r="R19" i="34"/>
  <c r="R16" i="34"/>
</calcChain>
</file>

<file path=xl/comments1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comments2.xml><?xml version="1.0" encoding="utf-8"?>
<comments xmlns="http://schemas.openxmlformats.org/spreadsheetml/2006/main">
  <authors>
    <author>Emmanuelle Pintoux</author>
  </authors>
  <commentList>
    <comment ref="C9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comments3.xml><?xml version="1.0" encoding="utf-8"?>
<comments xmlns="http://schemas.openxmlformats.org/spreadsheetml/2006/main">
  <authors>
    <author>Emmanuelle Pintoux</author>
  </authors>
  <commentList>
    <comment ref="C1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sharedStrings.xml><?xml version="1.0" encoding="utf-8"?>
<sst xmlns="http://schemas.openxmlformats.org/spreadsheetml/2006/main" count="480" uniqueCount="64">
  <si>
    <t>Causes</t>
  </si>
  <si>
    <t>Exigences au travail</t>
  </si>
  <si>
    <t>Conséquences</t>
  </si>
  <si>
    <t>Gravité</t>
  </si>
  <si>
    <t>1 ou 2 personnes exposées</t>
  </si>
  <si>
    <t>Contraintes de rythme - Gestion de la polyvalence - Interruption du travail</t>
  </si>
  <si>
    <t>Adéquation des objectifs de travail / moyens alloués</t>
  </si>
  <si>
    <t>Veiller à toujours illustrer concrètement les facteurs de RPS</t>
  </si>
  <si>
    <t>Exigences émotionnelles</t>
  </si>
  <si>
    <t>Rapports sociaux au travail</t>
  </si>
  <si>
    <t>Autonomie dans le travail</t>
  </si>
  <si>
    <t>Conflit de valeur</t>
  </si>
  <si>
    <t>Qualité empêchée</t>
  </si>
  <si>
    <t>Sécurité socio-économique</t>
  </si>
  <si>
    <t>Il existe 3 types de conséquences: sur le travail, les relations dans les collectifs et la santé des personnes</t>
  </si>
  <si>
    <t>Reconnaissance dans le travail</t>
  </si>
  <si>
    <t>Conduite de changement</t>
  </si>
  <si>
    <t>Probabilité d'occurrence</t>
  </si>
  <si>
    <t>Niveau de protection</t>
  </si>
  <si>
    <t>Fréquence d'exposition</t>
  </si>
  <si>
    <t>Niveau de Risque</t>
  </si>
  <si>
    <t>Soutien de la part des collègues</t>
  </si>
  <si>
    <t>Attention et vigilance</t>
  </si>
  <si>
    <t>Tensions avec le public</t>
  </si>
  <si>
    <t>Gestion des émotions</t>
  </si>
  <si>
    <t>X</t>
  </si>
  <si>
    <t>Date de cotation</t>
  </si>
  <si>
    <t>Action(s) de prévention déjà existante(s)</t>
  </si>
  <si>
    <r>
      <t>P</t>
    </r>
    <r>
      <rPr>
        <sz val="8"/>
        <rFont val="Calibri"/>
        <family val="2"/>
        <scheme val="minor"/>
      </rPr>
      <t>lus de 2 personnes exposées</t>
    </r>
  </si>
  <si>
    <t>Document unique d'évaluation des RPS</t>
  </si>
  <si>
    <t>Plan d'action de prévention des RPS</t>
  </si>
  <si>
    <t>Unités de travail</t>
  </si>
  <si>
    <t>Cuisinier</t>
  </si>
  <si>
    <t>Niveau de risque</t>
  </si>
  <si>
    <t xml:space="preserve">Actions de préventions proposées par le Cotech </t>
  </si>
  <si>
    <t>Agent Technique</t>
  </si>
  <si>
    <t>Agent d'Entretien</t>
  </si>
  <si>
    <t>Agent de Service</t>
  </si>
  <si>
    <t>Surveillant de Cours</t>
  </si>
  <si>
    <t>Agent d'Accueil</t>
  </si>
  <si>
    <t>DGS</t>
  </si>
  <si>
    <t>Accueil Poste</t>
  </si>
  <si>
    <t>Plan de Prévention des Risques PsychoSociaux</t>
  </si>
  <si>
    <t>Gestion de la polyvalence - Interruption dans le travail</t>
  </si>
  <si>
    <t xml:space="preserve">Contraintes de rythme </t>
  </si>
  <si>
    <t>Conciliation vie personnelle/vie professionnelle</t>
  </si>
  <si>
    <t>Faisant Fonction de Responsable</t>
  </si>
  <si>
    <t>Horaires atypiques</t>
  </si>
  <si>
    <t>Adéquation objectifs/moyens</t>
  </si>
  <si>
    <t>Maîtrise des émotions</t>
  </si>
  <si>
    <t>Soutien de la part des hiérarchiques</t>
  </si>
  <si>
    <t>Autonomie temporelle et autonomie dans la tâche</t>
  </si>
  <si>
    <t>Contraintes de rythme - Gestion de la polyvalence - Interruption dans le travail</t>
  </si>
  <si>
    <t>Niveau de précision des objectifs</t>
  </si>
  <si>
    <t>Pilote en charge de l'action</t>
  </si>
  <si>
    <t>Date de début de l'action</t>
  </si>
  <si>
    <t>Date prévisionnelle de finalisation</t>
  </si>
  <si>
    <t>Etapes de travail et calendrier de réalisation</t>
  </si>
  <si>
    <t>Unité de Travail</t>
  </si>
  <si>
    <t>Date du COPIL</t>
  </si>
  <si>
    <t xml:space="preserve">Unité de travail : </t>
  </si>
  <si>
    <t>Document Unique RPS</t>
  </si>
  <si>
    <t>Action(s) de prévention retenue(s) par le COPIL</t>
  </si>
  <si>
    <t xml:space="preserve">Evaluation de l'action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</si>
</sst>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969B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theme="0"/>
      </bottom>
      <diagonal/>
    </border>
    <border>
      <left style="medium">
        <color auto="1"/>
      </left>
      <right/>
      <top style="thin">
        <color theme="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4" fillId="14" borderId="1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5" fillId="14" borderId="19" xfId="0" applyNumberFormat="1" applyFont="1" applyFill="1" applyBorder="1" applyAlignment="1">
      <alignment horizontal="center" vertical="center" wrapText="1"/>
    </xf>
    <xf numFmtId="49" fontId="5" fillId="14" borderId="19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10" fillId="17" borderId="0" xfId="0" applyFont="1" applyFill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164" fontId="5" fillId="8" borderId="34" xfId="0" applyNumberFormat="1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0" fillId="8" borderId="30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0" fillId="14" borderId="10" xfId="0" applyFont="1" applyFill="1" applyBorder="1" applyAlignment="1">
      <alignment horizontal="center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0" fillId="14" borderId="11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wrapText="1"/>
    </xf>
    <xf numFmtId="0" fontId="0" fillId="8" borderId="32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wrapText="1"/>
    </xf>
    <xf numFmtId="0" fontId="0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" fontId="0" fillId="0" borderId="3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14" borderId="14" xfId="0" applyFont="1" applyFill="1" applyBorder="1" applyAlignment="1">
      <alignment wrapText="1"/>
    </xf>
    <xf numFmtId="0" fontId="1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5" fillId="8" borderId="33" xfId="0" applyNumberFormat="1" applyFont="1" applyFill="1" applyBorder="1" applyAlignment="1">
      <alignment horizontal="center" vertical="center" wrapText="1"/>
    </xf>
    <xf numFmtId="1" fontId="0" fillId="14" borderId="19" xfId="0" applyNumberFormat="1" applyFont="1" applyFill="1" applyBorder="1" applyAlignment="1">
      <alignment wrapText="1"/>
    </xf>
    <xf numFmtId="1" fontId="0" fillId="8" borderId="33" xfId="0" applyNumberFormat="1" applyFont="1" applyFill="1" applyBorder="1" applyAlignment="1">
      <alignment wrapText="1"/>
    </xf>
    <xf numFmtId="1" fontId="0" fillId="8" borderId="35" xfId="0" applyNumberFormat="1" applyFont="1" applyFill="1" applyBorder="1" applyAlignment="1">
      <alignment wrapText="1"/>
    </xf>
    <xf numFmtId="1" fontId="0" fillId="14" borderId="19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 wrapText="1"/>
    </xf>
    <xf numFmtId="1" fontId="0" fillId="14" borderId="19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8" borderId="33" xfId="0" applyNumberFormat="1" applyFont="1" applyFill="1" applyBorder="1" applyAlignment="1">
      <alignment horizontal="center" vertical="center" wrapText="1"/>
    </xf>
    <xf numFmtId="1" fontId="0" fillId="8" borderId="23" xfId="0" applyNumberFormat="1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" fontId="1" fillId="15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14" borderId="3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8" borderId="44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center" vertical="center" wrapText="1"/>
    </xf>
    <xf numFmtId="0" fontId="0" fillId="8" borderId="45" xfId="0" applyFont="1" applyFill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" fontId="0" fillId="0" borderId="36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10" borderId="39" xfId="0" applyFill="1" applyBorder="1" applyAlignment="1">
      <alignment horizontal="center" vertical="center" wrapText="1"/>
    </xf>
    <xf numFmtId="1" fontId="0" fillId="0" borderId="33" xfId="0" applyNumberFormat="1" applyFont="1" applyBorder="1" applyAlignment="1">
      <alignment horizontal="center" vertical="center" wrapText="1"/>
    </xf>
    <xf numFmtId="0" fontId="0" fillId="10" borderId="44" xfId="0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14" fontId="5" fillId="8" borderId="45" xfId="0" applyNumberFormat="1" applyFont="1" applyFill="1" applyBorder="1" applyAlignment="1">
      <alignment horizontal="center" vertical="center" wrapText="1"/>
    </xf>
    <xf numFmtId="14" fontId="5" fillId="0" borderId="45" xfId="0" applyNumberFormat="1" applyFont="1" applyBorder="1" applyAlignment="1">
      <alignment horizontal="center" vertical="center" wrapText="1"/>
    </xf>
    <xf numFmtId="0" fontId="4" fillId="8" borderId="29" xfId="0" applyFont="1" applyFill="1" applyBorder="1" applyAlignment="1">
      <alignment wrapText="1"/>
    </xf>
    <xf numFmtId="49" fontId="5" fillId="8" borderId="33" xfId="0" applyNumberFormat="1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" fontId="0" fillId="0" borderId="38" xfId="0" applyNumberFormat="1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8" borderId="15" xfId="0" applyFont="1" applyFill="1" applyBorder="1" applyAlignment="1">
      <alignment horizontal="center" vertical="center" wrapText="1"/>
    </xf>
    <xf numFmtId="0" fontId="0" fillId="8" borderId="51" xfId="0" applyFont="1" applyFill="1" applyBorder="1" applyAlignment="1">
      <alignment horizontal="center" vertical="center" wrapText="1"/>
    </xf>
    <xf numFmtId="0" fontId="0" fillId="8" borderId="28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wrapText="1"/>
    </xf>
    <xf numFmtId="1" fontId="0" fillId="8" borderId="2" xfId="0" applyNumberFormat="1" applyFont="1" applyFill="1" applyBorder="1" applyAlignment="1">
      <alignment wrapText="1"/>
    </xf>
    <xf numFmtId="49" fontId="4" fillId="8" borderId="2" xfId="0" applyNumberFormat="1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1" fontId="0" fillId="0" borderId="49" xfId="0" applyNumberFormat="1" applyFont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2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0" fillId="10" borderId="57" xfId="0" applyFill="1" applyBorder="1" applyAlignment="1">
      <alignment horizontal="center" vertical="center" wrapText="1"/>
    </xf>
    <xf numFmtId="14" fontId="5" fillId="8" borderId="33" xfId="0" applyNumberFormat="1" applyFont="1" applyFill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4" fillId="8" borderId="44" xfId="0" applyFont="1" applyFill="1" applyBorder="1" applyAlignment="1">
      <alignment wrapText="1"/>
    </xf>
    <xf numFmtId="0" fontId="1" fillId="0" borderId="6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4" fillId="0" borderId="48" xfId="0" applyFont="1" applyBorder="1" applyAlignment="1">
      <alignment wrapText="1"/>
    </xf>
    <xf numFmtId="0" fontId="0" fillId="10" borderId="24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0" fillId="10" borderId="58" xfId="0" applyFill="1" applyBorder="1" applyAlignment="1">
      <alignment horizontal="center" vertical="center" wrapText="1"/>
    </xf>
    <xf numFmtId="0" fontId="4" fillId="10" borderId="44" xfId="0" applyFont="1" applyFill="1" applyBorder="1" applyAlignment="1">
      <alignment horizontal="center" vertical="center" wrapText="1"/>
    </xf>
    <xf numFmtId="1" fontId="0" fillId="0" borderId="17" xfId="0" applyNumberFormat="1" applyFont="1" applyBorder="1" applyAlignment="1">
      <alignment horizontal="center" vertical="center" wrapText="1"/>
    </xf>
    <xf numFmtId="0" fontId="0" fillId="8" borderId="16" xfId="0" applyFont="1" applyFill="1" applyBorder="1" applyAlignment="1">
      <alignment horizontal="center" vertical="center" wrapText="1"/>
    </xf>
    <xf numFmtId="0" fontId="0" fillId="8" borderId="64" xfId="0" applyFont="1" applyFill="1" applyBorder="1" applyAlignment="1">
      <alignment horizontal="center" vertical="center" wrapText="1"/>
    </xf>
    <xf numFmtId="0" fontId="0" fillId="8" borderId="60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wrapText="1"/>
    </xf>
    <xf numFmtId="1" fontId="0" fillId="8" borderId="3" xfId="0" applyNumberFormat="1" applyFont="1" applyFill="1" applyBorder="1" applyAlignment="1">
      <alignment wrapText="1"/>
    </xf>
    <xf numFmtId="0" fontId="4" fillId="10" borderId="53" xfId="0" applyFont="1" applyFill="1" applyBorder="1" applyAlignment="1">
      <alignment horizontal="center" vertical="center" wrapText="1"/>
    </xf>
    <xf numFmtId="164" fontId="5" fillId="8" borderId="2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14" borderId="19" xfId="0" applyNumberFormat="1" applyFont="1" applyFill="1" applyBorder="1" applyAlignment="1">
      <alignment horizontal="center" vertical="center" wrapText="1"/>
    </xf>
    <xf numFmtId="14" fontId="5" fillId="14" borderId="10" xfId="0" applyNumberFormat="1" applyFont="1" applyFill="1" applyBorder="1" applyAlignment="1">
      <alignment horizontal="center" vertical="center" wrapText="1"/>
    </xf>
    <xf numFmtId="14" fontId="5" fillId="8" borderId="16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49" fontId="4" fillId="8" borderId="37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164" fontId="5" fillId="8" borderId="66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64" fontId="5" fillId="8" borderId="19" xfId="0" applyNumberFormat="1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8" borderId="66" xfId="0" applyFont="1" applyFill="1" applyBorder="1" applyAlignment="1">
      <alignment horizontal="center" vertical="center" wrapText="1"/>
    </xf>
    <xf numFmtId="14" fontId="5" fillId="8" borderId="30" xfId="0" applyNumberFormat="1" applyFont="1" applyFill="1" applyBorder="1" applyAlignment="1">
      <alignment horizontal="center" vertical="center" wrapText="1"/>
    </xf>
    <xf numFmtId="14" fontId="5" fillId="0" borderId="26" xfId="0" applyNumberFormat="1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5" fillId="8" borderId="15" xfId="0" applyNumberFormat="1" applyFont="1" applyFill="1" applyBorder="1" applyAlignment="1">
      <alignment horizontal="center" vertical="center" wrapText="1"/>
    </xf>
    <xf numFmtId="14" fontId="5" fillId="0" borderId="43" xfId="0" applyNumberFormat="1" applyFont="1" applyBorder="1" applyAlignment="1">
      <alignment horizontal="center" vertical="center" wrapText="1"/>
    </xf>
    <xf numFmtId="14" fontId="5" fillId="0" borderId="52" xfId="0" applyNumberFormat="1" applyFont="1" applyBorder="1" applyAlignment="1">
      <alignment horizontal="center" vertical="center" wrapText="1"/>
    </xf>
    <xf numFmtId="14" fontId="5" fillId="0" borderId="53" xfId="0" applyNumberFormat="1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4" fillId="14" borderId="19" xfId="0" applyNumberFormat="1" applyFont="1" applyFill="1" applyBorder="1" applyAlignment="1">
      <alignment horizontal="center" vertical="center" wrapText="1"/>
    </xf>
    <xf numFmtId="0" fontId="4" fillId="8" borderId="34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49" fontId="4" fillId="0" borderId="36" xfId="0" applyNumberFormat="1" applyFont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center" vertical="center" wrapText="1"/>
    </xf>
    <xf numFmtId="49" fontId="4" fillId="0" borderId="49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0" fillId="14" borderId="12" xfId="0" applyFont="1" applyFill="1" applyBorder="1" applyAlignment="1">
      <alignment horizontal="center" vertical="center" wrapText="1"/>
    </xf>
    <xf numFmtId="0" fontId="0" fillId="14" borderId="43" xfId="0" applyFont="1" applyFill="1" applyBorder="1" applyAlignment="1">
      <alignment horizontal="center" vertical="center" wrapText="1"/>
    </xf>
    <xf numFmtId="0" fontId="4" fillId="14" borderId="43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wrapText="1"/>
    </xf>
    <xf numFmtId="1" fontId="0" fillId="14" borderId="36" xfId="0" applyNumberFormat="1" applyFont="1" applyFill="1" applyBorder="1" applyAlignment="1">
      <alignment wrapText="1"/>
    </xf>
    <xf numFmtId="14" fontId="5" fillId="14" borderId="43" xfId="0" applyNumberFormat="1" applyFont="1" applyFill="1" applyBorder="1" applyAlignment="1">
      <alignment horizontal="center" vertical="center" wrapText="1"/>
    </xf>
    <xf numFmtId="1" fontId="0" fillId="0" borderId="23" xfId="0" applyNumberFormat="1" applyFont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49" fontId="4" fillId="8" borderId="19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164" fontId="5" fillId="8" borderId="23" xfId="0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4" fillId="14" borderId="10" xfId="0" applyNumberFormat="1" applyFont="1" applyFill="1" applyBorder="1" applyAlignment="1">
      <alignment horizontal="center" vertical="center" wrapText="1"/>
    </xf>
    <xf numFmtId="0" fontId="4" fillId="8" borderId="30" xfId="0" applyNumberFormat="1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164" fontId="5" fillId="8" borderId="45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64" fontId="5" fillId="14" borderId="10" xfId="0" applyNumberFormat="1" applyFont="1" applyFill="1" applyBorder="1" applyAlignment="1">
      <alignment horizontal="center" vertical="center" wrapText="1"/>
    </xf>
    <xf numFmtId="164" fontId="5" fillId="8" borderId="30" xfId="0" applyNumberFormat="1" applyFont="1" applyFill="1" applyBorder="1" applyAlignment="1">
      <alignment horizontal="center" vertical="center" wrapText="1"/>
    </xf>
    <xf numFmtId="164" fontId="5" fillId="8" borderId="16" xfId="0" applyNumberFormat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49" fontId="4" fillId="14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49" fontId="5" fillId="14" borderId="10" xfId="0" applyNumberFormat="1" applyFont="1" applyFill="1" applyBorder="1" applyAlignment="1">
      <alignment horizontal="center" vertical="center" wrapText="1"/>
    </xf>
    <xf numFmtId="49" fontId="4" fillId="0" borderId="43" xfId="0" applyNumberFormat="1" applyFont="1" applyBorder="1" applyAlignment="1">
      <alignment horizontal="center" vertical="center" wrapText="1"/>
    </xf>
    <xf numFmtId="49" fontId="5" fillId="8" borderId="26" xfId="0" applyNumberFormat="1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49" fontId="4" fillId="0" borderId="52" xfId="0" applyNumberFormat="1" applyFont="1" applyBorder="1" applyAlignment="1">
      <alignment horizontal="center" vertical="center" wrapText="1"/>
    </xf>
    <xf numFmtId="164" fontId="5" fillId="8" borderId="26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164" fontId="5" fillId="8" borderId="10" xfId="0" applyNumberFormat="1" applyFont="1" applyFill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16" borderId="73" xfId="0" applyFont="1" applyFill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/>
    </xf>
    <xf numFmtId="0" fontId="10" fillId="18" borderId="0" xfId="0" applyFont="1" applyFill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" fillId="14" borderId="51" xfId="0" applyFont="1" applyFill="1" applyBorder="1" applyAlignment="1">
      <alignment horizontal="center" vertical="center" wrapText="1"/>
    </xf>
    <xf numFmtId="0" fontId="1" fillId="14" borderId="28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14" borderId="69" xfId="0" applyFont="1" applyFill="1" applyBorder="1" applyAlignment="1">
      <alignment horizontal="center" vertical="center" wrapText="1"/>
    </xf>
    <xf numFmtId="0" fontId="1" fillId="14" borderId="67" xfId="0" applyFont="1" applyFill="1" applyBorder="1" applyAlignment="1">
      <alignment horizontal="center" vertical="center" wrapText="1"/>
    </xf>
    <xf numFmtId="0" fontId="1" fillId="8" borderId="70" xfId="0" applyFont="1" applyFill="1" applyBorder="1" applyAlignment="1">
      <alignment horizontal="center" vertical="center" wrapText="1"/>
    </xf>
    <xf numFmtId="0" fontId="1" fillId="8" borderId="68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4" borderId="71" xfId="0" applyFont="1" applyFill="1" applyBorder="1" applyAlignment="1">
      <alignment horizontal="center" vertical="center" wrapText="1"/>
    </xf>
    <xf numFmtId="0" fontId="1" fillId="14" borderId="59" xfId="0" applyFont="1" applyFill="1" applyBorder="1" applyAlignment="1">
      <alignment horizontal="center" vertical="center" wrapText="1"/>
    </xf>
    <xf numFmtId="0" fontId="1" fillId="8" borderId="64" xfId="0" applyFont="1" applyFill="1" applyBorder="1" applyAlignment="1">
      <alignment horizontal="center" vertical="center" wrapText="1"/>
    </xf>
    <xf numFmtId="0" fontId="1" fillId="8" borderId="60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vertical="center" wrapText="1"/>
    </xf>
    <xf numFmtId="0" fontId="2" fillId="0" borderId="60" xfId="0" applyFont="1" applyBorder="1" applyAlignment="1">
      <alignment horizontal="center" vertical="center" wrapText="1"/>
    </xf>
    <xf numFmtId="1" fontId="1" fillId="15" borderId="37" xfId="0" applyNumberFormat="1" applyFont="1" applyFill="1" applyBorder="1" applyAlignment="1">
      <alignment horizontal="center" vertical="center" wrapText="1"/>
    </xf>
    <xf numFmtId="0" fontId="7" fillId="16" borderId="38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8" borderId="45" xfId="0" applyFont="1" applyFill="1" applyBorder="1" applyAlignment="1">
      <alignment horizontal="center" vertical="center" wrapText="1"/>
    </xf>
    <xf numFmtId="0" fontId="1" fillId="14" borderId="75" xfId="0" applyFont="1" applyFill="1" applyBorder="1" applyAlignment="1">
      <alignment horizontal="center" vertical="center" wrapText="1"/>
    </xf>
    <xf numFmtId="0" fontId="1" fillId="8" borderId="74" xfId="0" applyFont="1" applyFill="1" applyBorder="1" applyAlignment="1">
      <alignment horizontal="center" vertical="center" wrapText="1"/>
    </xf>
    <xf numFmtId="0" fontId="1" fillId="8" borderId="45" xfId="0" applyFont="1" applyFill="1" applyBorder="1" applyAlignment="1">
      <alignment horizontal="center" vertical="center"/>
    </xf>
    <xf numFmtId="0" fontId="1" fillId="14" borderId="7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4" fillId="8" borderId="58" xfId="0" applyFont="1" applyFill="1" applyBorder="1" applyAlignment="1">
      <alignment horizontal="center" vertical="center" wrapText="1"/>
    </xf>
    <xf numFmtId="0" fontId="1" fillId="8" borderId="76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2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99"/>
      <color rgb="FFD969B4"/>
      <color rgb="FFCC3399"/>
      <color rgb="FFFF9900"/>
      <color rgb="FFFF6600"/>
      <color rgb="FFFF66FF"/>
      <color rgb="FFFF0066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</xdr:colOff>
      <xdr:row>10</xdr:row>
      <xdr:rowOff>103188</xdr:rowOff>
    </xdr:from>
    <xdr:to>
      <xdr:col>4</xdr:col>
      <xdr:colOff>473868</xdr:colOff>
      <xdr:row>12</xdr:row>
      <xdr:rowOff>82188</xdr:rowOff>
    </xdr:to>
    <xdr:sp macro="[0]!Filtre_BDD" textlink="">
      <xdr:nvSpPr>
        <xdr:cNvPr id="2" name="Rectangle à coins arrondis 1"/>
        <xdr:cNvSpPr/>
      </xdr:nvSpPr>
      <xdr:spPr>
        <a:xfrm>
          <a:off x="816768" y="2236788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Faisant Fonction de Responsable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13</xdr:row>
      <xdr:rowOff>47671</xdr:rowOff>
    </xdr:from>
    <xdr:to>
      <xdr:col>4</xdr:col>
      <xdr:colOff>473868</xdr:colOff>
      <xdr:row>15</xdr:row>
      <xdr:rowOff>26671</xdr:rowOff>
    </xdr:to>
    <xdr:sp macro="[0]!Filtre_BDD" textlink="">
      <xdr:nvSpPr>
        <xdr:cNvPr id="3" name="Rectangle à coins arrondis 2"/>
        <xdr:cNvSpPr/>
      </xdr:nvSpPr>
      <xdr:spPr>
        <a:xfrm>
          <a:off x="816768" y="2752771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Technique</a:t>
          </a:r>
        </a:p>
      </xdr:txBody>
    </xdr:sp>
    <xdr:clientData/>
  </xdr:twoCellAnchor>
  <xdr:twoCellAnchor>
    <xdr:from>
      <xdr:col>1</xdr:col>
      <xdr:colOff>54768</xdr:colOff>
      <xdr:row>15</xdr:row>
      <xdr:rowOff>182654</xdr:rowOff>
    </xdr:from>
    <xdr:to>
      <xdr:col>4</xdr:col>
      <xdr:colOff>473868</xdr:colOff>
      <xdr:row>17</xdr:row>
      <xdr:rowOff>161654</xdr:rowOff>
    </xdr:to>
    <xdr:sp macro="[0]!Filtre_BDD" textlink="">
      <xdr:nvSpPr>
        <xdr:cNvPr id="4" name="Rectangle à coins arrondis 3"/>
        <xdr:cNvSpPr/>
      </xdr:nvSpPr>
      <xdr:spPr>
        <a:xfrm>
          <a:off x="816768" y="3268754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d'Entretien</a:t>
          </a:r>
        </a:p>
      </xdr:txBody>
    </xdr:sp>
    <xdr:clientData/>
  </xdr:twoCellAnchor>
  <xdr:twoCellAnchor>
    <xdr:from>
      <xdr:col>1</xdr:col>
      <xdr:colOff>54768</xdr:colOff>
      <xdr:row>18</xdr:row>
      <xdr:rowOff>127137</xdr:rowOff>
    </xdr:from>
    <xdr:to>
      <xdr:col>4</xdr:col>
      <xdr:colOff>473868</xdr:colOff>
      <xdr:row>20</xdr:row>
      <xdr:rowOff>106137</xdr:rowOff>
    </xdr:to>
    <xdr:sp macro="[0]!Filtre_BDD" textlink="">
      <xdr:nvSpPr>
        <xdr:cNvPr id="5" name="Rectangle à coins arrondis 4"/>
        <xdr:cNvSpPr/>
      </xdr:nvSpPr>
      <xdr:spPr>
        <a:xfrm>
          <a:off x="816768" y="3784737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de Service</a:t>
          </a:r>
        </a:p>
      </xdr:txBody>
    </xdr:sp>
    <xdr:clientData/>
  </xdr:twoCellAnchor>
  <xdr:twoCellAnchor>
    <xdr:from>
      <xdr:col>1</xdr:col>
      <xdr:colOff>54768</xdr:colOff>
      <xdr:row>21</xdr:row>
      <xdr:rowOff>71620</xdr:rowOff>
    </xdr:from>
    <xdr:to>
      <xdr:col>4</xdr:col>
      <xdr:colOff>473868</xdr:colOff>
      <xdr:row>23</xdr:row>
      <xdr:rowOff>50620</xdr:rowOff>
    </xdr:to>
    <xdr:sp macro="[0]!Filtre_BDD" textlink="">
      <xdr:nvSpPr>
        <xdr:cNvPr id="6" name="Rectangle à coins arrondis 5"/>
        <xdr:cNvSpPr/>
      </xdr:nvSpPr>
      <xdr:spPr>
        <a:xfrm>
          <a:off x="816768" y="430072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24</xdr:row>
      <xdr:rowOff>16103</xdr:rowOff>
    </xdr:from>
    <xdr:to>
      <xdr:col>4</xdr:col>
      <xdr:colOff>473868</xdr:colOff>
      <xdr:row>25</xdr:row>
      <xdr:rowOff>185603</xdr:rowOff>
    </xdr:to>
    <xdr:sp macro="[0]!Filtre_BDD" textlink="">
      <xdr:nvSpPr>
        <xdr:cNvPr id="7" name="Rectangle à coins arrondis 6"/>
        <xdr:cNvSpPr/>
      </xdr:nvSpPr>
      <xdr:spPr>
        <a:xfrm>
          <a:off x="816768" y="4816703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Surveillant de Cours</a:t>
          </a:r>
        </a:p>
      </xdr:txBody>
    </xdr:sp>
    <xdr:clientData/>
  </xdr:twoCellAnchor>
  <xdr:twoCellAnchor>
    <xdr:from>
      <xdr:col>1</xdr:col>
      <xdr:colOff>54768</xdr:colOff>
      <xdr:row>26</xdr:row>
      <xdr:rowOff>151086</xdr:rowOff>
    </xdr:from>
    <xdr:to>
      <xdr:col>4</xdr:col>
      <xdr:colOff>473868</xdr:colOff>
      <xdr:row>27</xdr:row>
      <xdr:rowOff>320586</xdr:rowOff>
    </xdr:to>
    <xdr:sp macro="[0]!Filtre_BDD" textlink="">
      <xdr:nvSpPr>
        <xdr:cNvPr id="8" name="Rectangle à coins arrondis 7"/>
        <xdr:cNvSpPr/>
      </xdr:nvSpPr>
      <xdr:spPr>
        <a:xfrm>
          <a:off x="816768" y="5332686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</a:t>
          </a:r>
        </a:p>
      </xdr:txBody>
    </xdr:sp>
    <xdr:clientData/>
  </xdr:twoCellAnchor>
  <xdr:twoCellAnchor>
    <xdr:from>
      <xdr:col>1</xdr:col>
      <xdr:colOff>54768</xdr:colOff>
      <xdr:row>27</xdr:row>
      <xdr:rowOff>476569</xdr:rowOff>
    </xdr:from>
    <xdr:to>
      <xdr:col>4</xdr:col>
      <xdr:colOff>473868</xdr:colOff>
      <xdr:row>27</xdr:row>
      <xdr:rowOff>836569</xdr:rowOff>
    </xdr:to>
    <xdr:sp macro="[0]!Filtre_BDD" textlink="">
      <xdr:nvSpPr>
        <xdr:cNvPr id="19" name="Rectangle à coins arrondis 18"/>
        <xdr:cNvSpPr/>
      </xdr:nvSpPr>
      <xdr:spPr>
        <a:xfrm>
          <a:off x="816768" y="5848669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DGS</a:t>
          </a:r>
          <a:r>
            <a:rPr lang="fr-FR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27</xdr:row>
      <xdr:rowOff>992550</xdr:rowOff>
    </xdr:from>
    <xdr:to>
      <xdr:col>4</xdr:col>
      <xdr:colOff>473868</xdr:colOff>
      <xdr:row>28</xdr:row>
      <xdr:rowOff>0</xdr:rowOff>
    </xdr:to>
    <xdr:sp macro="[0]!Filtre_BDD" textlink="">
      <xdr:nvSpPr>
        <xdr:cNvPr id="20" name="Rectangle à coins arrondis 19"/>
        <xdr:cNvSpPr/>
      </xdr:nvSpPr>
      <xdr:spPr>
        <a:xfrm>
          <a:off x="816768" y="636465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 Poste</a:t>
          </a:r>
        </a:p>
      </xdr:txBody>
    </xdr:sp>
    <xdr:clientData/>
  </xdr:twoCellAnchor>
  <xdr:twoCellAnchor>
    <xdr:from>
      <xdr:col>7</xdr:col>
      <xdr:colOff>566738</xdr:colOff>
      <xdr:row>14</xdr:row>
      <xdr:rowOff>161925</xdr:rowOff>
    </xdr:from>
    <xdr:to>
      <xdr:col>10</xdr:col>
      <xdr:colOff>176213</xdr:colOff>
      <xdr:row>16</xdr:row>
      <xdr:rowOff>140925</xdr:rowOff>
    </xdr:to>
    <xdr:sp macro="[0]!Filtre_BDD" textlink="">
      <xdr:nvSpPr>
        <xdr:cNvPr id="30" name="Rectangle à coins arrondis 29"/>
        <xdr:cNvSpPr/>
      </xdr:nvSpPr>
      <xdr:spPr>
        <a:xfrm>
          <a:off x="5900738" y="3057525"/>
          <a:ext cx="1962150" cy="3600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1</a:t>
          </a:r>
        </a:p>
      </xdr:txBody>
    </xdr:sp>
    <xdr:clientData/>
  </xdr:twoCellAnchor>
  <xdr:twoCellAnchor>
    <xdr:from>
      <xdr:col>7</xdr:col>
      <xdr:colOff>566738</xdr:colOff>
      <xdr:row>18</xdr:row>
      <xdr:rowOff>117475</xdr:rowOff>
    </xdr:from>
    <xdr:to>
      <xdr:col>10</xdr:col>
      <xdr:colOff>176213</xdr:colOff>
      <xdr:row>20</xdr:row>
      <xdr:rowOff>96475</xdr:rowOff>
    </xdr:to>
    <xdr:sp macro="[0]!Filtre_BDD" textlink="">
      <xdr:nvSpPr>
        <xdr:cNvPr id="31" name="Rectangle à coins arrondis 30"/>
        <xdr:cNvSpPr/>
      </xdr:nvSpPr>
      <xdr:spPr>
        <a:xfrm>
          <a:off x="5900738" y="3775075"/>
          <a:ext cx="1962150" cy="3600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</a:t>
          </a:r>
          <a:r>
            <a:rPr lang="fr-FR" sz="1100" b="1" baseline="0"/>
            <a:t>2</a:t>
          </a:r>
          <a:endParaRPr lang="fr-FR" sz="1100" b="1"/>
        </a:p>
      </xdr:txBody>
    </xdr:sp>
    <xdr:clientData/>
  </xdr:twoCellAnchor>
  <xdr:twoCellAnchor>
    <xdr:from>
      <xdr:col>7</xdr:col>
      <xdr:colOff>566738</xdr:colOff>
      <xdr:row>22</xdr:row>
      <xdr:rowOff>139700</xdr:rowOff>
    </xdr:from>
    <xdr:to>
      <xdr:col>10</xdr:col>
      <xdr:colOff>176213</xdr:colOff>
      <xdr:row>24</xdr:row>
      <xdr:rowOff>118700</xdr:rowOff>
    </xdr:to>
    <xdr:sp macro="[0]!Filtre_BDD" textlink="">
      <xdr:nvSpPr>
        <xdr:cNvPr id="32" name="Rectangle à coins arrondis 31"/>
        <xdr:cNvSpPr/>
      </xdr:nvSpPr>
      <xdr:spPr>
        <a:xfrm>
          <a:off x="5900738" y="4559300"/>
          <a:ext cx="1962150" cy="360000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3</a:t>
          </a:r>
        </a:p>
      </xdr:txBody>
    </xdr:sp>
    <xdr:clientData/>
  </xdr:twoCellAnchor>
  <xdr:twoCellAnchor>
    <xdr:from>
      <xdr:col>7</xdr:col>
      <xdr:colOff>566738</xdr:colOff>
      <xdr:row>26</xdr:row>
      <xdr:rowOff>0</xdr:rowOff>
    </xdr:from>
    <xdr:to>
      <xdr:col>10</xdr:col>
      <xdr:colOff>176213</xdr:colOff>
      <xdr:row>27</xdr:row>
      <xdr:rowOff>169500</xdr:rowOff>
    </xdr:to>
    <xdr:sp macro="[0]!Filtre_BDD" textlink="">
      <xdr:nvSpPr>
        <xdr:cNvPr id="33" name="Rectangle à coins arrondis 32"/>
        <xdr:cNvSpPr/>
      </xdr:nvSpPr>
      <xdr:spPr>
        <a:xfrm>
          <a:off x="5900738" y="5181600"/>
          <a:ext cx="1962150" cy="3600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217713</xdr:colOff>
      <xdr:row>0</xdr:row>
      <xdr:rowOff>149679</xdr:rowOff>
    </xdr:from>
    <xdr:to>
      <xdr:col>1</xdr:col>
      <xdr:colOff>1646464</xdr:colOff>
      <xdr:row>2</xdr:row>
      <xdr:rowOff>326572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713" y="149679"/>
          <a:ext cx="1428751" cy="68035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721179</xdr:colOff>
      <xdr:row>1</xdr:row>
      <xdr:rowOff>27214</xdr:rowOff>
    </xdr:from>
    <xdr:to>
      <xdr:col>1</xdr:col>
      <xdr:colOff>1945821</xdr:colOff>
      <xdr:row>3</xdr:row>
      <xdr:rowOff>163965</xdr:rowOff>
    </xdr:to>
    <xdr:sp macro="" textlink="">
      <xdr:nvSpPr>
        <xdr:cNvPr id="7" name="Ellipse 6">
          <a:hlinkClick xmlns:r="http://schemas.openxmlformats.org/officeDocument/2006/relationships" r:id="rId1"/>
        </xdr:cNvPr>
        <xdr:cNvSpPr/>
      </xdr:nvSpPr>
      <xdr:spPr>
        <a:xfrm>
          <a:off x="721179" y="217714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1728107</xdr:colOff>
      <xdr:row>1</xdr:row>
      <xdr:rowOff>81643</xdr:rowOff>
    </xdr:from>
    <xdr:to>
      <xdr:col>5</xdr:col>
      <xdr:colOff>966107</xdr:colOff>
      <xdr:row>5</xdr:row>
      <xdr:rowOff>95250</xdr:rowOff>
    </xdr:to>
    <xdr:sp macro="" textlink="">
      <xdr:nvSpPr>
        <xdr:cNvPr id="8" name="ZoneTexte 7"/>
        <xdr:cNvSpPr txBox="1"/>
      </xdr:nvSpPr>
      <xdr:spPr>
        <a:xfrm>
          <a:off x="5265964" y="272143"/>
          <a:ext cx="7783286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P28"/>
  <sheetViews>
    <sheetView topLeftCell="H4" workbookViewId="0"/>
  </sheetViews>
  <sheetFormatPr baseColWidth="10" defaultRowHeight="15" x14ac:dyDescent="0.25"/>
  <cols>
    <col min="1" max="8" width="11.42578125" style="6"/>
    <col min="9" max="9" width="12.42578125" style="6" customWidth="1"/>
    <col min="10" max="16384" width="11.42578125" style="6"/>
  </cols>
  <sheetData>
    <row r="2" spans="2:16" ht="15" customHeight="1" x14ac:dyDescent="0.25">
      <c r="C2" s="252" t="s">
        <v>42</v>
      </c>
      <c r="D2" s="252"/>
      <c r="E2" s="252"/>
      <c r="F2" s="252"/>
      <c r="G2" s="252"/>
      <c r="H2" s="252"/>
      <c r="I2" s="252"/>
      <c r="J2" s="252"/>
      <c r="K2" s="252"/>
      <c r="L2" s="252"/>
      <c r="M2" s="252"/>
    </row>
    <row r="3" spans="2:16" x14ac:dyDescent="0.25"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</row>
    <row r="4" spans="2:16" x14ac:dyDescent="0.25"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</row>
    <row r="8" spans="2:16" s="7" customFormat="1" ht="33" customHeight="1" x14ac:dyDescent="0.25">
      <c r="B8" s="255" t="s">
        <v>29</v>
      </c>
      <c r="C8" s="255"/>
      <c r="D8" s="255"/>
      <c r="E8" s="255"/>
      <c r="H8" s="255" t="s">
        <v>30</v>
      </c>
      <c r="I8" s="255"/>
      <c r="J8" s="255"/>
      <c r="K8" s="255"/>
      <c r="L8" s="6"/>
      <c r="M8" s="6"/>
      <c r="N8" s="6"/>
      <c r="O8" s="6"/>
      <c r="P8" s="6"/>
    </row>
    <row r="9" spans="2:16" x14ac:dyDescent="0.25">
      <c r="B9" s="253" t="s">
        <v>31</v>
      </c>
      <c r="C9" s="253"/>
      <c r="D9" s="253"/>
      <c r="E9" s="253"/>
      <c r="H9" s="253" t="s">
        <v>33</v>
      </c>
      <c r="I9" s="253"/>
      <c r="J9" s="253"/>
      <c r="K9" s="253"/>
      <c r="M9" s="253"/>
      <c r="N9" s="253"/>
      <c r="O9" s="253"/>
    </row>
    <row r="10" spans="2:16" x14ac:dyDescent="0.25">
      <c r="B10" s="253"/>
      <c r="C10" s="253"/>
      <c r="D10" s="253"/>
      <c r="E10" s="253"/>
      <c r="H10" s="253"/>
      <c r="I10" s="253"/>
      <c r="J10" s="253"/>
      <c r="K10" s="253"/>
      <c r="M10" s="253"/>
      <c r="N10" s="253"/>
      <c r="O10" s="253"/>
    </row>
    <row r="11" spans="2:16" x14ac:dyDescent="0.25">
      <c r="B11" s="254"/>
      <c r="C11" s="254"/>
      <c r="D11" s="254"/>
      <c r="E11" s="254"/>
      <c r="H11" s="254"/>
      <c r="I11" s="254"/>
      <c r="J11" s="254"/>
      <c r="K11" s="254"/>
    </row>
    <row r="12" spans="2:16" x14ac:dyDescent="0.25">
      <c r="B12" s="254"/>
      <c r="C12" s="254"/>
      <c r="D12" s="254"/>
      <c r="E12" s="254"/>
      <c r="H12" s="254"/>
      <c r="I12" s="254"/>
      <c r="J12" s="254"/>
      <c r="K12" s="254"/>
    </row>
    <row r="13" spans="2:16" x14ac:dyDescent="0.25">
      <c r="B13" s="254"/>
      <c r="C13" s="254"/>
      <c r="D13" s="254"/>
      <c r="E13" s="254"/>
      <c r="H13" s="254"/>
      <c r="I13" s="254"/>
      <c r="J13" s="254"/>
      <c r="K13" s="254"/>
    </row>
    <row r="14" spans="2:16" x14ac:dyDescent="0.25">
      <c r="B14" s="254"/>
      <c r="C14" s="254"/>
      <c r="D14" s="254"/>
      <c r="E14" s="254"/>
      <c r="H14" s="254"/>
      <c r="I14" s="254"/>
      <c r="J14" s="254"/>
      <c r="K14" s="254"/>
      <c r="M14" s="254"/>
      <c r="N14" s="254"/>
      <c r="O14" s="254"/>
    </row>
    <row r="15" spans="2:16" x14ac:dyDescent="0.25">
      <c r="B15" s="254"/>
      <c r="C15" s="254"/>
      <c r="D15" s="254"/>
      <c r="E15" s="254"/>
      <c r="H15" s="254"/>
      <c r="I15" s="254"/>
      <c r="J15" s="254"/>
      <c r="K15" s="254"/>
      <c r="M15" s="254"/>
      <c r="N15" s="254"/>
      <c r="O15" s="254"/>
    </row>
    <row r="16" spans="2:16" x14ac:dyDescent="0.25">
      <c r="B16" s="254"/>
      <c r="C16" s="254"/>
      <c r="D16" s="254"/>
      <c r="E16" s="254"/>
      <c r="H16" s="254"/>
      <c r="I16" s="254"/>
      <c r="J16" s="254"/>
      <c r="K16" s="254"/>
      <c r="M16" s="254"/>
      <c r="N16" s="254"/>
      <c r="O16" s="254"/>
    </row>
    <row r="17" spans="2:15" x14ac:dyDescent="0.25">
      <c r="B17" s="254"/>
      <c r="C17" s="254"/>
      <c r="D17" s="254"/>
      <c r="E17" s="254"/>
      <c r="H17" s="254"/>
      <c r="I17" s="254"/>
      <c r="J17" s="254"/>
      <c r="K17" s="254"/>
      <c r="M17" s="254"/>
      <c r="N17" s="254"/>
      <c r="O17" s="254"/>
    </row>
    <row r="18" spans="2:15" x14ac:dyDescent="0.25">
      <c r="B18" s="254"/>
      <c r="C18" s="254"/>
      <c r="D18" s="254"/>
      <c r="E18" s="254"/>
      <c r="H18" s="254"/>
      <c r="I18" s="254"/>
      <c r="J18" s="254"/>
      <c r="K18" s="254"/>
      <c r="M18" s="254"/>
      <c r="N18" s="254"/>
      <c r="O18" s="254"/>
    </row>
    <row r="19" spans="2:15" x14ac:dyDescent="0.25">
      <c r="B19" s="254"/>
      <c r="C19" s="254"/>
      <c r="D19" s="254"/>
      <c r="E19" s="254"/>
      <c r="H19" s="254"/>
      <c r="I19" s="254"/>
      <c r="J19" s="254"/>
      <c r="K19" s="254"/>
      <c r="M19" s="254"/>
      <c r="N19" s="254"/>
      <c r="O19" s="254"/>
    </row>
    <row r="20" spans="2:15" x14ac:dyDescent="0.25">
      <c r="B20" s="254"/>
      <c r="C20" s="254"/>
      <c r="D20" s="254"/>
      <c r="E20" s="254"/>
      <c r="H20" s="254"/>
      <c r="I20" s="254"/>
      <c r="J20" s="254"/>
      <c r="K20" s="254"/>
      <c r="M20" s="254"/>
      <c r="N20" s="254"/>
      <c r="O20" s="254"/>
    </row>
    <row r="21" spans="2:15" x14ac:dyDescent="0.25">
      <c r="B21" s="254"/>
      <c r="C21" s="254"/>
      <c r="D21" s="254"/>
      <c r="E21" s="254"/>
      <c r="H21" s="254"/>
      <c r="I21" s="254"/>
      <c r="J21" s="254"/>
      <c r="K21" s="254"/>
      <c r="M21" s="254"/>
      <c r="N21" s="254"/>
      <c r="O21" s="254"/>
    </row>
    <row r="22" spans="2:15" x14ac:dyDescent="0.25">
      <c r="B22" s="254"/>
      <c r="C22" s="254"/>
      <c r="D22" s="254"/>
      <c r="E22" s="254"/>
      <c r="H22" s="254"/>
      <c r="I22" s="254"/>
      <c r="J22" s="254"/>
      <c r="K22" s="254"/>
      <c r="M22" s="254"/>
      <c r="N22" s="254"/>
      <c r="O22" s="254"/>
    </row>
    <row r="23" spans="2:15" x14ac:dyDescent="0.25">
      <c r="B23" s="254"/>
      <c r="C23" s="254"/>
      <c r="D23" s="254"/>
      <c r="E23" s="254"/>
      <c r="H23" s="254"/>
      <c r="I23" s="254"/>
      <c r="J23" s="254"/>
      <c r="K23" s="254"/>
      <c r="M23" s="254"/>
      <c r="N23" s="254"/>
      <c r="O23" s="254"/>
    </row>
    <row r="24" spans="2:15" x14ac:dyDescent="0.25">
      <c r="B24" s="254"/>
      <c r="C24" s="254"/>
      <c r="D24" s="254"/>
      <c r="E24" s="254"/>
      <c r="H24" s="254"/>
      <c r="I24" s="254"/>
      <c r="J24" s="254"/>
      <c r="K24" s="254"/>
      <c r="M24" s="254"/>
      <c r="N24" s="254"/>
      <c r="O24" s="254"/>
    </row>
    <row r="25" spans="2:15" x14ac:dyDescent="0.25">
      <c r="B25" s="254"/>
      <c r="C25" s="254"/>
      <c r="D25" s="254"/>
      <c r="E25" s="254"/>
      <c r="H25" s="254"/>
      <c r="I25" s="254"/>
      <c r="J25" s="254"/>
      <c r="K25" s="254"/>
      <c r="M25" s="254"/>
      <c r="N25" s="254"/>
      <c r="O25" s="254"/>
    </row>
    <row r="26" spans="2:15" x14ac:dyDescent="0.25">
      <c r="B26" s="254"/>
      <c r="C26" s="254"/>
      <c r="D26" s="254"/>
      <c r="E26" s="254"/>
      <c r="H26" s="254"/>
      <c r="I26" s="254"/>
      <c r="J26" s="254"/>
      <c r="K26" s="254"/>
      <c r="M26" s="254"/>
      <c r="N26" s="254"/>
      <c r="O26" s="254"/>
    </row>
    <row r="27" spans="2:15" x14ac:dyDescent="0.25">
      <c r="B27" s="254"/>
      <c r="C27" s="254"/>
      <c r="D27" s="254"/>
      <c r="E27" s="254"/>
      <c r="H27" s="254"/>
      <c r="I27" s="254"/>
      <c r="J27" s="254"/>
      <c r="K27" s="254"/>
      <c r="M27" s="254"/>
      <c r="N27" s="254"/>
      <c r="O27" s="254"/>
    </row>
    <row r="28" spans="2:15" ht="106.5" customHeight="1" x14ac:dyDescent="0.25">
      <c r="B28" s="254"/>
      <c r="C28" s="254"/>
      <c r="D28" s="254"/>
      <c r="E28" s="254"/>
      <c r="H28" s="254"/>
      <c r="I28" s="254"/>
      <c r="J28" s="254"/>
      <c r="K28" s="254"/>
    </row>
  </sheetData>
  <mergeCells count="9">
    <mergeCell ref="C2:M4"/>
    <mergeCell ref="H9:K10"/>
    <mergeCell ref="H11:K28"/>
    <mergeCell ref="B8:E8"/>
    <mergeCell ref="H8:K8"/>
    <mergeCell ref="B9:E10"/>
    <mergeCell ref="B11:E28"/>
    <mergeCell ref="M9:O10"/>
    <mergeCell ref="M14:O27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05"/>
  <sheetViews>
    <sheetView topLeftCell="A7" zoomScale="70" zoomScaleNormal="70" workbookViewId="0">
      <pane xSplit="3" ySplit="3" topLeftCell="D10" activePane="bottomRight" state="frozenSplit"/>
      <selection sqref="A1:XFD1048576"/>
      <selection pane="topRight" activeCell="J8" sqref="J8"/>
      <selection pane="bottomLeft" activeCell="A13" sqref="A13"/>
      <selection pane="bottomRight" activeCell="C41" sqref="C41"/>
    </sheetView>
  </sheetViews>
  <sheetFormatPr baseColWidth="10" defaultRowHeight="15" x14ac:dyDescent="0.25"/>
  <cols>
    <col min="1" max="1" width="21.140625" style="68" customWidth="1"/>
    <col min="2" max="2" width="45" style="15" customWidth="1"/>
    <col min="3" max="3" width="37.7109375" style="15" customWidth="1"/>
    <col min="4" max="15" width="4.7109375" style="15" customWidth="1"/>
    <col min="16" max="17" width="9.28515625" style="15" customWidth="1"/>
    <col min="18" max="18" width="14.7109375" style="63" customWidth="1"/>
    <col min="19" max="19" width="15.5703125" style="61" customWidth="1"/>
    <col min="20" max="21" width="60.7109375" style="15" customWidth="1"/>
    <col min="22" max="22" width="27.28515625" style="15" customWidth="1"/>
    <col min="23" max="27" width="60.7109375" style="15" customWidth="1"/>
    <col min="28" max="28" width="50.140625" style="15" customWidth="1"/>
    <col min="29" max="16384" width="11.42578125" style="15"/>
  </cols>
  <sheetData>
    <row r="1" spans="1:28" hidden="1" x14ac:dyDescent="0.25"/>
    <row r="2" spans="1:28" hidden="1" x14ac:dyDescent="0.25"/>
    <row r="3" spans="1:28" hidden="1" x14ac:dyDescent="0.25"/>
    <row r="4" spans="1:28" hidden="1" x14ac:dyDescent="0.25"/>
    <row r="5" spans="1:28" hidden="1" x14ac:dyDescent="0.25"/>
    <row r="6" spans="1:28" hidden="1" x14ac:dyDescent="0.25"/>
    <row r="7" spans="1:28" ht="25.5" customHeight="1" thickBot="1" x14ac:dyDescent="0.3"/>
    <row r="8" spans="1:28" ht="37.5" customHeight="1" thickBot="1" x14ac:dyDescent="0.3">
      <c r="A8" s="214"/>
      <c r="B8" s="203" t="s">
        <v>0</v>
      </c>
      <c r="C8" s="16" t="s">
        <v>2</v>
      </c>
      <c r="D8" s="256" t="s">
        <v>3</v>
      </c>
      <c r="E8" s="257"/>
      <c r="F8" s="257"/>
      <c r="G8" s="258"/>
      <c r="H8" s="259" t="s">
        <v>17</v>
      </c>
      <c r="I8" s="260"/>
      <c r="J8" s="260"/>
      <c r="K8" s="261"/>
      <c r="L8" s="262" t="s">
        <v>18</v>
      </c>
      <c r="M8" s="263"/>
      <c r="N8" s="263"/>
      <c r="O8" s="264"/>
      <c r="P8" s="265" t="s">
        <v>19</v>
      </c>
      <c r="Q8" s="266"/>
      <c r="R8" s="67"/>
      <c r="S8" s="66"/>
      <c r="T8" s="215"/>
      <c r="U8" s="215"/>
      <c r="V8" s="215"/>
      <c r="W8" s="215"/>
      <c r="X8" s="215"/>
      <c r="Y8" s="215"/>
      <c r="Z8" s="215"/>
      <c r="AA8" s="215"/>
      <c r="AB8" s="70"/>
    </row>
    <row r="9" spans="1:28" s="14" customFormat="1" ht="66" customHeight="1" thickBot="1" x14ac:dyDescent="0.3">
      <c r="A9" s="214" t="s">
        <v>58</v>
      </c>
      <c r="B9" s="204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16" t="s">
        <v>27</v>
      </c>
      <c r="U9" s="217" t="s">
        <v>62</v>
      </c>
      <c r="V9" s="216" t="s">
        <v>59</v>
      </c>
      <c r="W9" s="216" t="s">
        <v>34</v>
      </c>
      <c r="X9" s="216" t="s">
        <v>54</v>
      </c>
      <c r="Y9" s="216" t="s">
        <v>55</v>
      </c>
      <c r="Z9" s="216" t="s">
        <v>56</v>
      </c>
      <c r="AA9" s="216" t="s">
        <v>57</v>
      </c>
      <c r="AB9" s="251" t="s">
        <v>63</v>
      </c>
    </row>
    <row r="10" spans="1:28" ht="35.1" customHeight="1" x14ac:dyDescent="0.25">
      <c r="A10" s="212" t="s">
        <v>46</v>
      </c>
      <c r="B10" s="267" t="s">
        <v>1</v>
      </c>
      <c r="C10" s="268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3"/>
      <c r="R10" s="62"/>
      <c r="S10" s="161"/>
      <c r="T10" s="186"/>
      <c r="U10" s="186"/>
      <c r="V10" s="186"/>
      <c r="W10" s="186"/>
      <c r="X10" s="186"/>
      <c r="Y10" s="186"/>
      <c r="Z10" s="186"/>
      <c r="AA10" s="224"/>
      <c r="AB10" s="1"/>
    </row>
    <row r="11" spans="1:28" ht="35.1" customHeight="1" x14ac:dyDescent="0.25">
      <c r="A11" s="212" t="str">
        <f>A10</f>
        <v>Faisant Fonction de Responsable</v>
      </c>
      <c r="B11" s="269" t="s">
        <v>43</v>
      </c>
      <c r="C11" s="270"/>
      <c r="D11" s="8"/>
      <c r="E11" s="8"/>
      <c r="F11" s="8"/>
      <c r="G11" s="21"/>
      <c r="H11" s="11"/>
      <c r="I11" s="8"/>
      <c r="J11" s="8"/>
      <c r="K11" s="21"/>
      <c r="L11" s="11"/>
      <c r="M11" s="8"/>
      <c r="N11" s="8"/>
      <c r="O11" s="21"/>
      <c r="P11" s="12"/>
      <c r="Q11" s="13"/>
      <c r="R11" s="64"/>
      <c r="S11" s="178"/>
      <c r="T11" s="187"/>
      <c r="U11" s="187"/>
      <c r="V11" s="187"/>
      <c r="W11" s="187"/>
      <c r="X11" s="187"/>
      <c r="Y11" s="187"/>
      <c r="Z11" s="187"/>
      <c r="AA11" s="225"/>
      <c r="AB11" s="10"/>
    </row>
    <row r="12" spans="1:28" ht="111" customHeight="1" x14ac:dyDescent="0.25">
      <c r="A12" s="212" t="str">
        <f>A10</f>
        <v>Faisant Fonction de Responsable</v>
      </c>
      <c r="B12" s="205"/>
      <c r="C12" s="71"/>
      <c r="D12" s="23"/>
      <c r="E12" s="24" t="s">
        <v>25</v>
      </c>
      <c r="F12" s="24"/>
      <c r="G12" s="25"/>
      <c r="H12" s="26"/>
      <c r="I12" s="24" t="s">
        <v>25</v>
      </c>
      <c r="J12" s="27"/>
      <c r="K12" s="25"/>
      <c r="L12" s="26"/>
      <c r="M12" s="24" t="s">
        <v>25</v>
      </c>
      <c r="N12" s="24"/>
      <c r="O12" s="25"/>
      <c r="P12" s="44" t="s">
        <v>25</v>
      </c>
      <c r="Q12" s="28"/>
      <c r="R12" s="29">
        <f>((IF(D12="",0,$D$9))+(IF(E12="",0,$E$9))+(IF(F12="",0,$F$9))+(IF(G12="",0,$G$9)))*((IF(H12="",0,$H$9))+(IF(I12="",0,$I$9))+(IF(J12="",0,$J$9))+(IF(K12="",0,$K$9)))/((IF(L12="",0,$L$9))+(IF(M12="",0,$M$9))+(IF(N12="",0,$N$9))+(IF(O12="",0,$O$9)))</f>
        <v>1.2857142857142858</v>
      </c>
      <c r="S12" s="179">
        <v>43179</v>
      </c>
      <c r="T12" s="155"/>
      <c r="U12" s="155"/>
      <c r="V12" s="155"/>
      <c r="W12" s="155"/>
      <c r="X12" s="155"/>
      <c r="Y12" s="155"/>
      <c r="Z12" s="155"/>
      <c r="AA12" s="226"/>
      <c r="AB12" s="155"/>
    </row>
    <row r="13" spans="1:28" ht="35.1" customHeight="1" x14ac:dyDescent="0.25">
      <c r="A13" s="212" t="str">
        <f>A11</f>
        <v>Faisant Fonction de Responsable</v>
      </c>
      <c r="B13" s="269" t="s">
        <v>44</v>
      </c>
      <c r="C13" s="270"/>
      <c r="D13" s="72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76"/>
      <c r="R13" s="64"/>
      <c r="S13" s="98"/>
      <c r="T13" s="56"/>
      <c r="U13" s="56"/>
      <c r="V13" s="56"/>
      <c r="W13" s="56"/>
      <c r="X13" s="56"/>
      <c r="Y13" s="56"/>
      <c r="Z13" s="56"/>
      <c r="AA13" s="227"/>
      <c r="AB13" s="56"/>
    </row>
    <row r="14" spans="1:28" ht="75.75" customHeight="1" x14ac:dyDescent="0.25">
      <c r="A14" s="212" t="str">
        <f>A10</f>
        <v>Faisant Fonction de Responsable</v>
      </c>
      <c r="B14" s="205"/>
      <c r="C14" s="71"/>
      <c r="D14" s="26"/>
      <c r="E14" s="27"/>
      <c r="F14" s="24" t="s">
        <v>25</v>
      </c>
      <c r="G14" s="36"/>
      <c r="H14" s="26"/>
      <c r="I14" s="24" t="s">
        <v>25</v>
      </c>
      <c r="J14" s="27"/>
      <c r="K14" s="25"/>
      <c r="L14" s="26"/>
      <c r="M14" s="24" t="s">
        <v>25</v>
      </c>
      <c r="N14" s="24"/>
      <c r="O14" s="36"/>
      <c r="P14" s="44" t="s">
        <v>25</v>
      </c>
      <c r="Q14" s="52"/>
      <c r="R14" s="29">
        <f>((IF(D14="",0,$D$9))+(IF(E14="",0,$E$9))+(IF(F14="",0,$F$9))+(IF(G14="",0,$G$9)))*((IF(H14="",0,$H$9))+(IF(I14="",0,$I$9))+(IF(J14="",0,$J$9))+(IF(K14="",0,$K$9)))/((IF(L14="",0,$L$9))+(IF(M14="",0,$M$9))+(IF(N14="",0,$N$9))+(IF(O14="",0,$O$9)))</f>
        <v>3</v>
      </c>
      <c r="S14" s="180">
        <v>43179</v>
      </c>
      <c r="T14" s="155"/>
      <c r="U14" s="155"/>
      <c r="V14" s="155"/>
      <c r="W14" s="155"/>
      <c r="X14" s="155"/>
      <c r="Y14" s="155"/>
      <c r="Z14" s="155"/>
      <c r="AA14" s="226"/>
      <c r="AB14" s="155"/>
    </row>
    <row r="15" spans="1:28" ht="35.1" customHeight="1" x14ac:dyDescent="0.25">
      <c r="A15" s="212" t="str">
        <f>A10</f>
        <v>Faisant Fonction de Responsable</v>
      </c>
      <c r="B15" s="269" t="s">
        <v>45</v>
      </c>
      <c r="C15" s="271"/>
      <c r="D15" s="74"/>
      <c r="E15" s="72"/>
      <c r="F15" s="72"/>
      <c r="G15" s="73"/>
      <c r="H15" s="74"/>
      <c r="I15" s="72"/>
      <c r="J15" s="72"/>
      <c r="K15" s="73"/>
      <c r="L15" s="74"/>
      <c r="M15" s="72"/>
      <c r="N15" s="72"/>
      <c r="O15" s="73"/>
      <c r="P15" s="75"/>
      <c r="Q15" s="76"/>
      <c r="R15" s="64"/>
      <c r="S15" s="98"/>
      <c r="T15" s="56"/>
      <c r="U15" s="56"/>
      <c r="V15" s="56"/>
      <c r="W15" s="56"/>
      <c r="X15" s="56"/>
      <c r="Y15" s="56"/>
      <c r="Z15" s="56"/>
      <c r="AA15" s="227"/>
      <c r="AB15" s="56"/>
    </row>
    <row r="16" spans="1:28" ht="60.75" customHeight="1" thickBot="1" x14ac:dyDescent="0.3">
      <c r="A16" s="212" t="str">
        <f>A10</f>
        <v>Faisant Fonction de Responsable</v>
      </c>
      <c r="B16" s="205"/>
      <c r="C16" s="71"/>
      <c r="D16" s="24" t="s">
        <v>25</v>
      </c>
      <c r="E16" s="27"/>
      <c r="F16" s="24"/>
      <c r="G16" s="36"/>
      <c r="H16" s="23"/>
      <c r="I16" s="27"/>
      <c r="J16" s="24" t="s">
        <v>25</v>
      </c>
      <c r="K16" s="25"/>
      <c r="L16" s="26" t="s">
        <v>25</v>
      </c>
      <c r="M16" s="27"/>
      <c r="N16" s="27"/>
      <c r="O16" s="25"/>
      <c r="P16" s="44" t="s">
        <v>25</v>
      </c>
      <c r="Q16" s="28"/>
      <c r="R16" s="202">
        <f>((IF(D16="",0,$D$9))+(IF(E16="",0,$E$9))+(IF(F16="",0,$F$9))+(IF(G16="",0,$G$9)))*((IF(H16="",0,$H$9))+(IF(I16="",0,$I$9))+(IF(J16="",0,$J$9))+(IF(K16="",0,$K$9)))/((IF(L16="",0,$L$9))+(IF(M16="",0,$M$9))+(IF(N16="",0,$N$9))+(IF(O16="",0,$O$9)))</f>
        <v>0.7</v>
      </c>
      <c r="S16" s="179">
        <v>43179</v>
      </c>
      <c r="T16" s="157"/>
      <c r="U16" s="157"/>
      <c r="V16" s="157"/>
      <c r="W16" s="157"/>
      <c r="X16" s="157"/>
      <c r="Y16" s="157"/>
      <c r="Z16" s="157"/>
      <c r="AA16" s="228"/>
      <c r="AB16" s="157"/>
    </row>
    <row r="17" spans="1:28" ht="35.1" customHeight="1" x14ac:dyDescent="0.25">
      <c r="A17" s="212" t="str">
        <f>A10</f>
        <v>Faisant Fonction de Responsable</v>
      </c>
      <c r="B17" s="272" t="s">
        <v>9</v>
      </c>
      <c r="C17" s="273"/>
      <c r="D17" s="17"/>
      <c r="E17" s="18"/>
      <c r="F17" s="18"/>
      <c r="G17" s="19"/>
      <c r="H17" s="17"/>
      <c r="I17" s="18"/>
      <c r="J17" s="18"/>
      <c r="K17" s="19"/>
      <c r="L17" s="17"/>
      <c r="M17" s="18"/>
      <c r="N17" s="18"/>
      <c r="O17" s="19"/>
      <c r="P17" s="2"/>
      <c r="Q17" s="3"/>
      <c r="R17" s="62"/>
      <c r="S17" s="161"/>
      <c r="T17" s="4"/>
      <c r="U17" s="4"/>
      <c r="V17" s="4"/>
      <c r="W17" s="4"/>
      <c r="X17" s="4"/>
      <c r="Y17" s="4"/>
      <c r="Z17" s="4"/>
      <c r="AA17" s="229"/>
      <c r="AB17" s="4"/>
    </row>
    <row r="18" spans="1:28" ht="33" customHeight="1" x14ac:dyDescent="0.25">
      <c r="A18" s="212" t="str">
        <f>A10</f>
        <v>Faisant Fonction de Responsable</v>
      </c>
      <c r="B18" s="274" t="s">
        <v>21</v>
      </c>
      <c r="C18" s="275"/>
      <c r="D18" s="11"/>
      <c r="E18" s="8"/>
      <c r="F18" s="8"/>
      <c r="G18" s="21"/>
      <c r="H18" s="11"/>
      <c r="I18" s="8"/>
      <c r="J18" s="8"/>
      <c r="K18" s="21"/>
      <c r="L18" s="11"/>
      <c r="M18" s="8"/>
      <c r="N18" s="8"/>
      <c r="O18" s="21"/>
      <c r="P18" s="12"/>
      <c r="Q18" s="13"/>
      <c r="R18" s="65"/>
      <c r="S18" s="178"/>
      <c r="T18" s="9"/>
      <c r="U18" s="9"/>
      <c r="V18" s="9"/>
      <c r="W18" s="9"/>
      <c r="X18" s="9"/>
      <c r="Y18" s="9"/>
      <c r="Z18" s="9"/>
      <c r="AA18" s="230"/>
      <c r="AB18" s="9"/>
    </row>
    <row r="19" spans="1:28" ht="47.25" customHeight="1" thickBot="1" x14ac:dyDescent="0.3">
      <c r="A19" s="212" t="str">
        <f>A10</f>
        <v>Faisant Fonction de Responsable</v>
      </c>
      <c r="B19" s="206"/>
      <c r="C19" s="89"/>
      <c r="D19" s="30" t="s">
        <v>25</v>
      </c>
      <c r="E19" s="32"/>
      <c r="F19" s="31"/>
      <c r="G19" s="33"/>
      <c r="H19" s="37"/>
      <c r="I19" s="32" t="s">
        <v>25</v>
      </c>
      <c r="J19" s="32"/>
      <c r="K19" s="34"/>
      <c r="L19" s="30" t="s">
        <v>25</v>
      </c>
      <c r="M19" s="31"/>
      <c r="N19" s="31"/>
      <c r="O19" s="34"/>
      <c r="P19" s="47" t="s">
        <v>25</v>
      </c>
      <c r="Q19" s="38"/>
      <c r="R19" s="88">
        <f>((IF(D19="",0,$D$9))+(IF(E19="",0,$E$9))+(IF(F19="",0,$F$9))+(IF(G19="",0,$G$9)))*((IF(H19="",0,$H$9))+(IF(I19="",0,$I$9))+(IF(J19="",0,$J$9))+(IF(K19="",0,$K$9)))/((IF(L19="",0,$L$9))+(IF(M19="",0,$M$9))+(IF(N19="",0,$N$9))+(IF(O19="",0,$O$9)))</f>
        <v>0.3</v>
      </c>
      <c r="S19" s="99">
        <v>43179</v>
      </c>
      <c r="T19" s="157"/>
      <c r="U19" s="157"/>
      <c r="V19" s="157"/>
      <c r="W19" s="157"/>
      <c r="X19" s="157"/>
      <c r="Y19" s="157"/>
      <c r="Z19" s="157"/>
      <c r="AA19" s="228"/>
      <c r="AB19" s="157"/>
    </row>
    <row r="20" spans="1:28" ht="30" x14ac:dyDescent="0.25">
      <c r="A20" s="212" t="str">
        <f>A10</f>
        <v>Faisant Fonction de Responsable</v>
      </c>
      <c r="B20" s="267" t="s">
        <v>13</v>
      </c>
      <c r="C20" s="268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2"/>
      <c r="Q20" s="3"/>
      <c r="R20" s="62"/>
      <c r="S20" s="161"/>
      <c r="T20" s="4"/>
      <c r="U20" s="4"/>
      <c r="V20" s="4"/>
      <c r="W20" s="4"/>
      <c r="X20" s="4"/>
      <c r="Y20" s="4"/>
      <c r="Z20" s="4"/>
      <c r="AA20" s="229"/>
      <c r="AB20" s="4"/>
    </row>
    <row r="21" spans="1:28" ht="35.1" customHeight="1" thickBot="1" x14ac:dyDescent="0.3">
      <c r="A21" s="212" t="str">
        <f>A10</f>
        <v>Faisant Fonction de Responsable</v>
      </c>
      <c r="B21" s="276" t="s">
        <v>16</v>
      </c>
      <c r="C21" s="277"/>
      <c r="D21" s="74"/>
      <c r="E21" s="72"/>
      <c r="F21" s="72"/>
      <c r="G21" s="73"/>
      <c r="H21" s="74"/>
      <c r="I21" s="72"/>
      <c r="J21" s="72"/>
      <c r="K21" s="73"/>
      <c r="L21" s="74"/>
      <c r="M21" s="72"/>
      <c r="N21" s="72"/>
      <c r="O21" s="73"/>
      <c r="P21" s="75"/>
      <c r="Q21" s="76"/>
      <c r="R21" s="64"/>
      <c r="S21" s="98"/>
      <c r="T21" s="168"/>
      <c r="U21" s="168"/>
      <c r="V21" s="168"/>
      <c r="W21" s="168"/>
      <c r="X21" s="168"/>
      <c r="Y21" s="168"/>
      <c r="Z21" s="168"/>
      <c r="AA21" s="231"/>
      <c r="AB21" s="168"/>
    </row>
    <row r="22" spans="1:28" ht="49.5" customHeight="1" thickBot="1" x14ac:dyDescent="0.3">
      <c r="A22" s="212" t="str">
        <f>A10</f>
        <v>Faisant Fonction de Responsable</v>
      </c>
      <c r="B22" s="207"/>
      <c r="C22" s="87"/>
      <c r="D22" s="102"/>
      <c r="E22" s="103"/>
      <c r="F22" s="103" t="s">
        <v>25</v>
      </c>
      <c r="G22" s="104"/>
      <c r="H22" s="102"/>
      <c r="I22" s="103" t="s">
        <v>25</v>
      </c>
      <c r="J22" s="103"/>
      <c r="K22" s="104"/>
      <c r="L22" s="102"/>
      <c r="M22" s="103"/>
      <c r="N22" s="103" t="s">
        <v>25</v>
      </c>
      <c r="O22" s="105"/>
      <c r="P22" s="106" t="s">
        <v>25</v>
      </c>
      <c r="Q22" s="107"/>
      <c r="R22" s="108">
        <f>((IF(D22="",0,$D$9))+(IF(E22="",0,$E$9))+(IF(F22="",0,$F$9))+(IF(G22="",0,$G$9)))*((IF(H22="",0,$H$9))+(IF(I22="",0,$I$9))+(IF(J22="",0,$J$9))+(IF(K22="",0,$K$9)))/((IF(L22="",0,$L$9))+(IF(M22="",0,$M$9))+(IF(N22="",0,$N$9))+(IF(O22="",0,$O$9)))</f>
        <v>7</v>
      </c>
      <c r="S22" s="173">
        <v>43179</v>
      </c>
      <c r="T22" s="156"/>
      <c r="U22" s="176"/>
      <c r="V22" s="176"/>
      <c r="W22" s="176"/>
      <c r="X22" s="176"/>
      <c r="Y22" s="176"/>
      <c r="Z22" s="176"/>
      <c r="AA22" s="232"/>
      <c r="AB22" s="165"/>
    </row>
    <row r="23" spans="1:28" s="14" customFormat="1" ht="35.1" customHeight="1" thickBot="1" x14ac:dyDescent="0.3">
      <c r="A23" s="212" t="s">
        <v>35</v>
      </c>
      <c r="B23" s="280" t="s">
        <v>1</v>
      </c>
      <c r="C23" s="281"/>
      <c r="D23" s="17"/>
      <c r="E23" s="18"/>
      <c r="F23" s="18"/>
      <c r="G23" s="19"/>
      <c r="H23" s="17"/>
      <c r="I23" s="18"/>
      <c r="J23" s="18"/>
      <c r="K23" s="19"/>
      <c r="L23" s="17"/>
      <c r="M23" s="18"/>
      <c r="N23" s="18"/>
      <c r="O23" s="19"/>
      <c r="P23" s="2"/>
      <c r="Q23" s="20"/>
      <c r="R23" s="57"/>
      <c r="S23" s="161"/>
      <c r="T23" s="160"/>
      <c r="U23" s="160"/>
      <c r="V23" s="160"/>
      <c r="W23" s="160"/>
      <c r="X23" s="160"/>
      <c r="Y23" s="160"/>
      <c r="Z23" s="160"/>
      <c r="AA23" s="233"/>
      <c r="AB23" s="160"/>
    </row>
    <row r="24" spans="1:28" s="14" customFormat="1" ht="35.1" customHeight="1" thickBot="1" x14ac:dyDescent="0.3">
      <c r="A24" s="212" t="s">
        <v>35</v>
      </c>
      <c r="B24" s="278" t="s">
        <v>5</v>
      </c>
      <c r="C24" s="279"/>
      <c r="D24" s="112"/>
      <c r="E24" s="113"/>
      <c r="F24" s="113"/>
      <c r="G24" s="114"/>
      <c r="H24" s="112"/>
      <c r="I24" s="113"/>
      <c r="J24" s="113"/>
      <c r="K24" s="114"/>
      <c r="L24" s="112"/>
      <c r="M24" s="113"/>
      <c r="N24" s="113"/>
      <c r="O24" s="114"/>
      <c r="P24" s="115"/>
      <c r="Q24" s="116"/>
      <c r="R24" s="117"/>
      <c r="S24" s="181"/>
      <c r="T24" s="169"/>
      <c r="U24" s="220"/>
      <c r="V24" s="220"/>
      <c r="W24" s="220"/>
      <c r="X24" s="220"/>
      <c r="Y24" s="220"/>
      <c r="Z24" s="220"/>
      <c r="AA24" s="234"/>
      <c r="AB24" s="118"/>
    </row>
    <row r="25" spans="1:28" s="14" customFormat="1" ht="60.75" customHeight="1" x14ac:dyDescent="0.25">
      <c r="A25" s="212" t="s">
        <v>35</v>
      </c>
      <c r="B25" s="205"/>
      <c r="C25" s="71"/>
      <c r="D25" s="77"/>
      <c r="E25" s="79" t="s">
        <v>25</v>
      </c>
      <c r="F25" s="79"/>
      <c r="G25" s="80"/>
      <c r="H25" s="77"/>
      <c r="I25" s="79" t="s">
        <v>25</v>
      </c>
      <c r="J25" s="78"/>
      <c r="K25" s="81"/>
      <c r="L25" s="77"/>
      <c r="M25" s="79" t="s">
        <v>25</v>
      </c>
      <c r="N25" s="79"/>
      <c r="O25" s="81"/>
      <c r="P25" s="86"/>
      <c r="Q25" s="83" t="s">
        <v>25</v>
      </c>
      <c r="R25" s="84">
        <f>((IF(D25="",0,$D$9))+(IF(E25="",0,$E$9))+(IF(F25="",0,$F$9))+(IF(G25="",0,$G$9)))*((IF(H25="",0,$H$9))+(IF(I25="",0,$I$9))+(IF(J25="",0,$J$9))+(IF(K25="",0,$K$9)))/((IF(L25="",0,$L$9))+(IF(M25="",0,$M$9))+(IF(N25="",0,$N$9))+(IF(O25="",0,$O$9)))</f>
        <v>1.2857142857142858</v>
      </c>
      <c r="S25" s="182">
        <v>43179</v>
      </c>
      <c r="T25" s="165"/>
      <c r="U25" s="165"/>
      <c r="V25" s="165"/>
      <c r="W25" s="165"/>
      <c r="X25" s="165"/>
      <c r="Y25" s="165"/>
      <c r="Z25" s="165"/>
      <c r="AA25" s="235"/>
      <c r="AB25" s="155"/>
    </row>
    <row r="26" spans="1:28" s="14" customFormat="1" ht="35.1" customHeight="1" x14ac:dyDescent="0.25">
      <c r="A26" s="212" t="s">
        <v>35</v>
      </c>
      <c r="B26" s="269" t="s">
        <v>6</v>
      </c>
      <c r="C26" s="271"/>
      <c r="D26" s="74"/>
      <c r="E26" s="72"/>
      <c r="F26" s="72"/>
      <c r="G26" s="73"/>
      <c r="H26" s="74"/>
      <c r="I26" s="72"/>
      <c r="J26" s="72"/>
      <c r="K26" s="73"/>
      <c r="L26" s="74"/>
      <c r="M26" s="72"/>
      <c r="N26" s="72"/>
      <c r="O26" s="73"/>
      <c r="P26" s="75"/>
      <c r="Q26" s="100"/>
      <c r="R26" s="58"/>
      <c r="S26" s="98"/>
      <c r="T26" s="56"/>
      <c r="U26" s="56"/>
      <c r="V26" s="56"/>
      <c r="W26" s="56"/>
      <c r="X26" s="56"/>
      <c r="Y26" s="56"/>
      <c r="Z26" s="56"/>
      <c r="AA26" s="227"/>
      <c r="AB26" s="56"/>
    </row>
    <row r="27" spans="1:28" s="14" customFormat="1" ht="58.5" customHeight="1" x14ac:dyDescent="0.25">
      <c r="A27" s="212" t="s">
        <v>35</v>
      </c>
      <c r="B27" s="205"/>
      <c r="C27" s="71"/>
      <c r="D27" s="77"/>
      <c r="E27" s="78"/>
      <c r="F27" s="79" t="s">
        <v>25</v>
      </c>
      <c r="G27" s="81"/>
      <c r="H27" s="77"/>
      <c r="I27" s="78"/>
      <c r="J27" s="79"/>
      <c r="K27" s="81" t="s">
        <v>25</v>
      </c>
      <c r="L27" s="77"/>
      <c r="M27" s="79" t="s">
        <v>25</v>
      </c>
      <c r="N27" s="78"/>
      <c r="O27" s="81"/>
      <c r="P27" s="82"/>
      <c r="Q27" s="83" t="s">
        <v>25</v>
      </c>
      <c r="R27" s="84">
        <f>((IF(D27="",0,$D$9))+(IF(E27="",0,$E$9))+(IF(F27="",0,$F$9))+(IF(G27="",0,$G$9)))*((IF(H27="",0,$H$9))+(IF(I27="",0,$I$9))+(IF(J27="",0,$J$9))+(IF(K27="",0,$K$9)))/((IF(L27="",0,$L$9))+(IF(M27="",0,$M$9))+(IF(N27="",0,$N$9))+(IF(O27="",0,$O$9)))</f>
        <v>10</v>
      </c>
      <c r="S27" s="182">
        <v>43179</v>
      </c>
      <c r="T27" s="155"/>
      <c r="U27" s="155"/>
      <c r="V27" s="155"/>
      <c r="W27" s="155"/>
      <c r="X27" s="155"/>
      <c r="Y27" s="155"/>
      <c r="Z27" s="155"/>
      <c r="AA27" s="226"/>
      <c r="AB27" s="155"/>
    </row>
    <row r="28" spans="1:28" s="14" customFormat="1" ht="35.1" customHeight="1" x14ac:dyDescent="0.25">
      <c r="A28" s="212" t="s">
        <v>35</v>
      </c>
      <c r="B28" s="269" t="s">
        <v>22</v>
      </c>
      <c r="C28" s="271"/>
      <c r="D28" s="74"/>
      <c r="E28" s="72"/>
      <c r="F28" s="72"/>
      <c r="G28" s="73"/>
      <c r="H28" s="74"/>
      <c r="I28" s="72"/>
      <c r="J28" s="72"/>
      <c r="K28" s="73"/>
      <c r="L28" s="74"/>
      <c r="M28" s="72"/>
      <c r="N28" s="72"/>
      <c r="O28" s="73"/>
      <c r="P28" s="75"/>
      <c r="Q28" s="100"/>
      <c r="R28" s="58"/>
      <c r="S28" s="98"/>
      <c r="T28" s="56"/>
      <c r="U28" s="56"/>
      <c r="V28" s="56"/>
      <c r="W28" s="56"/>
      <c r="X28" s="56"/>
      <c r="Y28" s="56"/>
      <c r="Z28" s="56"/>
      <c r="AA28" s="227"/>
      <c r="AB28" s="56"/>
    </row>
    <row r="29" spans="1:28" s="14" customFormat="1" ht="73.5" customHeight="1" thickBot="1" x14ac:dyDescent="0.3">
      <c r="A29" s="212" t="s">
        <v>35</v>
      </c>
      <c r="B29" s="207"/>
      <c r="C29" s="87"/>
      <c r="D29" s="37"/>
      <c r="E29" s="32" t="s">
        <v>25</v>
      </c>
      <c r="F29" s="32"/>
      <c r="G29" s="33"/>
      <c r="H29" s="37"/>
      <c r="I29" s="32" t="s">
        <v>25</v>
      </c>
      <c r="J29" s="31"/>
      <c r="K29" s="34"/>
      <c r="L29" s="37"/>
      <c r="M29" s="32" t="s">
        <v>25</v>
      </c>
      <c r="N29" s="31"/>
      <c r="O29" s="34"/>
      <c r="P29" s="35"/>
      <c r="Q29" s="38" t="s">
        <v>25</v>
      </c>
      <c r="R29" s="29">
        <f>((IF(D29="",0,$D$9))+(IF(E29="",0,$E$9))+(IF(F29="",0,$F$9))+(IF(G29="",0,$G$9)))*((IF(H29="",0,$H$9))+(IF(I29="",0,$I$9))+(IF(J29="",0,$J$9))+(IF(K29="",0,$K$9)))/((IF(L29="",0,$L$9))+(IF(M29="",0,$M$9))+(IF(N29="",0,$N$9))+(IF(O29="",0,$O$9)))</f>
        <v>1.2857142857142858</v>
      </c>
      <c r="S29" s="99">
        <v>43179</v>
      </c>
      <c r="T29" s="188"/>
      <c r="U29" s="188"/>
      <c r="V29" s="188"/>
      <c r="W29" s="188"/>
      <c r="X29" s="188"/>
      <c r="Y29" s="188"/>
      <c r="Z29" s="188"/>
      <c r="AA29" s="236"/>
      <c r="AB29" s="155"/>
    </row>
    <row r="30" spans="1:28" s="14" customFormat="1" ht="35.1" customHeight="1" x14ac:dyDescent="0.25">
      <c r="A30" s="212" t="s">
        <v>35</v>
      </c>
      <c r="B30" s="267" t="s">
        <v>8</v>
      </c>
      <c r="C30" s="268"/>
      <c r="D30" s="17"/>
      <c r="E30" s="18"/>
      <c r="F30" s="18"/>
      <c r="G30" s="19"/>
      <c r="H30" s="17"/>
      <c r="I30" s="18"/>
      <c r="J30" s="18"/>
      <c r="K30" s="19"/>
      <c r="L30" s="17"/>
      <c r="M30" s="18"/>
      <c r="N30" s="18"/>
      <c r="O30" s="19"/>
      <c r="P30" s="2"/>
      <c r="Q30" s="20"/>
      <c r="R30" s="60"/>
      <c r="S30" s="161"/>
      <c r="T30" s="5"/>
      <c r="U30" s="5"/>
      <c r="V30" s="5"/>
      <c r="W30" s="5"/>
      <c r="X30" s="5"/>
      <c r="Y30" s="5"/>
      <c r="Z30" s="5"/>
      <c r="AA30" s="237"/>
      <c r="AB30" s="5"/>
    </row>
    <row r="31" spans="1:28" s="14" customFormat="1" ht="35.1" customHeight="1" x14ac:dyDescent="0.25">
      <c r="A31" s="212" t="s">
        <v>35</v>
      </c>
      <c r="B31" s="269" t="s">
        <v>23</v>
      </c>
      <c r="C31" s="271"/>
      <c r="D31" s="74"/>
      <c r="E31" s="72"/>
      <c r="F31" s="72"/>
      <c r="G31" s="73"/>
      <c r="H31" s="74"/>
      <c r="I31" s="72"/>
      <c r="J31" s="72"/>
      <c r="K31" s="73"/>
      <c r="L31" s="74"/>
      <c r="M31" s="72"/>
      <c r="N31" s="72"/>
      <c r="O31" s="73"/>
      <c r="P31" s="75"/>
      <c r="Q31" s="100"/>
      <c r="R31" s="58"/>
      <c r="S31" s="98"/>
      <c r="T31" s="134"/>
      <c r="U31" s="134"/>
      <c r="V31" s="134"/>
      <c r="W31" s="134"/>
      <c r="X31" s="134"/>
      <c r="Y31" s="134"/>
      <c r="Z31" s="134"/>
      <c r="AA31" s="98"/>
      <c r="AB31" s="134"/>
    </row>
    <row r="32" spans="1:28" s="14" customFormat="1" ht="63.75" customHeight="1" thickBot="1" x14ac:dyDescent="0.3">
      <c r="A32" s="212" t="s">
        <v>35</v>
      </c>
      <c r="B32" s="207"/>
      <c r="C32" s="87"/>
      <c r="D32" s="110" t="s">
        <v>25</v>
      </c>
      <c r="E32" s="109"/>
      <c r="F32" s="103"/>
      <c r="G32" s="104"/>
      <c r="H32" s="102"/>
      <c r="I32" s="103" t="s">
        <v>25</v>
      </c>
      <c r="J32" s="109"/>
      <c r="K32" s="105"/>
      <c r="L32" s="102"/>
      <c r="M32" s="103" t="s">
        <v>25</v>
      </c>
      <c r="N32" s="103"/>
      <c r="O32" s="104"/>
      <c r="P32" s="111"/>
      <c r="Q32" s="107" t="s">
        <v>25</v>
      </c>
      <c r="R32" s="84">
        <f>((IF(D32="",0,$D$9))+(IF(E32="",0,$E$9))+(IF(F32="",0,$F$9))+(IF(G32="",0,$G$9)))*((IF(H32="",0,$H$9))+(IF(I32="",0,$I$9))+(IF(J32="",0,$J$9))+(IF(K32="",0,$K$9)))/((IF(L32="",0,$L$9))+(IF(M32="",0,$M$9))+(IF(N32="",0,$N$9))+(IF(O32="",0,$O$9)))</f>
        <v>0.42857142857142855</v>
      </c>
      <c r="S32" s="173">
        <v>43179</v>
      </c>
      <c r="T32" s="189"/>
      <c r="U32" s="189"/>
      <c r="V32" s="189"/>
      <c r="W32" s="189"/>
      <c r="X32" s="189"/>
      <c r="Y32" s="189"/>
      <c r="Z32" s="189"/>
      <c r="AA32" s="238"/>
      <c r="AB32" s="155"/>
    </row>
    <row r="33" spans="1:28" s="14" customFormat="1" x14ac:dyDescent="0.25">
      <c r="A33" s="212" t="s">
        <v>35</v>
      </c>
      <c r="B33" s="267" t="s">
        <v>11</v>
      </c>
      <c r="C33" s="268"/>
      <c r="D33" s="17"/>
      <c r="E33" s="18"/>
      <c r="F33" s="18"/>
      <c r="G33" s="19"/>
      <c r="H33" s="17"/>
      <c r="I33" s="18"/>
      <c r="J33" s="18"/>
      <c r="K33" s="19"/>
      <c r="L33" s="17"/>
      <c r="M33" s="18"/>
      <c r="N33" s="18"/>
      <c r="O33" s="19"/>
      <c r="P33" s="2"/>
      <c r="Q33" s="20"/>
      <c r="R33" s="57"/>
      <c r="S33" s="161"/>
      <c r="T33" s="5"/>
      <c r="U33" s="5"/>
      <c r="V33" s="5"/>
      <c r="W33" s="5"/>
      <c r="X33" s="5"/>
      <c r="Y33" s="5"/>
      <c r="Z33" s="5"/>
      <c r="AA33" s="237"/>
      <c r="AB33" s="5"/>
    </row>
    <row r="34" spans="1:28" s="14" customFormat="1" ht="23.25" customHeight="1" thickBot="1" x14ac:dyDescent="0.3">
      <c r="A34" s="212" t="s">
        <v>35</v>
      </c>
      <c r="B34" s="269" t="s">
        <v>12</v>
      </c>
      <c r="C34" s="271"/>
      <c r="D34" s="74"/>
      <c r="E34" s="72"/>
      <c r="F34" s="72"/>
      <c r="G34" s="73"/>
      <c r="H34" s="74"/>
      <c r="I34" s="72"/>
      <c r="J34" s="72"/>
      <c r="K34" s="73"/>
      <c r="L34" s="74"/>
      <c r="M34" s="72"/>
      <c r="N34" s="72"/>
      <c r="O34" s="73"/>
      <c r="P34" s="75"/>
      <c r="Q34" s="100"/>
      <c r="R34" s="58"/>
      <c r="S34" s="98"/>
      <c r="T34" s="171"/>
      <c r="U34" s="221"/>
      <c r="V34" s="221"/>
      <c r="W34" s="221"/>
      <c r="X34" s="221"/>
      <c r="Y34" s="221"/>
      <c r="Z34" s="221"/>
      <c r="AA34" s="239"/>
      <c r="AB34" s="101"/>
    </row>
    <row r="35" spans="1:28" s="14" customFormat="1" ht="48" customHeight="1" thickBot="1" x14ac:dyDescent="0.3">
      <c r="A35" s="212" t="s">
        <v>35</v>
      </c>
      <c r="B35" s="207"/>
      <c r="C35" s="87"/>
      <c r="D35" s="102"/>
      <c r="E35" s="109"/>
      <c r="F35" s="103" t="s">
        <v>25</v>
      </c>
      <c r="G35" s="104"/>
      <c r="H35" s="102"/>
      <c r="I35" s="109"/>
      <c r="J35" s="103" t="s">
        <v>25</v>
      </c>
      <c r="K35" s="105"/>
      <c r="L35" s="110" t="s">
        <v>25</v>
      </c>
      <c r="M35" s="109"/>
      <c r="N35" s="109"/>
      <c r="O35" s="105"/>
      <c r="P35" s="111"/>
      <c r="Q35" s="107" t="s">
        <v>25</v>
      </c>
      <c r="R35" s="84">
        <f>((IF(D35="",0,$D$9))+(IF(E35="",0,$E$9))+(IF(F35="",0,$F$9))+(IF(G35="",0,$G$9)))*((IF(H35="",0,$H$9))+(IF(I35="",0,$I$9))+(IF(J35="",0,$J$9))+(IF(K35="",0,$K$9)))/((IF(L35="",0,$L$9))+(IF(M35="",0,$M$9))+(IF(N35="",0,$N$9))+(IF(O35="",0,$O$9)))</f>
        <v>4.9000000000000004</v>
      </c>
      <c r="S35" s="173">
        <v>43179</v>
      </c>
      <c r="T35" s="189"/>
      <c r="U35" s="189"/>
      <c r="V35" s="189"/>
      <c r="W35" s="189"/>
      <c r="X35" s="189"/>
      <c r="Y35" s="189"/>
      <c r="Z35" s="189"/>
      <c r="AA35" s="238"/>
      <c r="AB35" s="155"/>
    </row>
    <row r="36" spans="1:28" s="14" customFormat="1" ht="35.1" customHeight="1" x14ac:dyDescent="0.25">
      <c r="A36" s="212" t="s">
        <v>35</v>
      </c>
      <c r="B36" s="267" t="s">
        <v>13</v>
      </c>
      <c r="C36" s="268"/>
      <c r="D36" s="17"/>
      <c r="E36" s="18"/>
      <c r="F36" s="18"/>
      <c r="G36" s="19"/>
      <c r="H36" s="17"/>
      <c r="I36" s="18"/>
      <c r="J36" s="18"/>
      <c r="K36" s="19"/>
      <c r="L36" s="17"/>
      <c r="M36" s="18"/>
      <c r="N36" s="18"/>
      <c r="O36" s="19"/>
      <c r="P36" s="2"/>
      <c r="Q36" s="20"/>
      <c r="R36" s="57"/>
      <c r="S36" s="161"/>
      <c r="T36" s="5"/>
      <c r="U36" s="5"/>
      <c r="V36" s="5"/>
      <c r="W36" s="5"/>
      <c r="X36" s="5"/>
      <c r="Y36" s="5"/>
      <c r="Z36" s="5"/>
      <c r="AA36" s="237"/>
      <c r="AB36" s="5"/>
    </row>
    <row r="37" spans="1:28" s="14" customFormat="1" ht="35.1" customHeight="1" thickBot="1" x14ac:dyDescent="0.3">
      <c r="A37" s="212" t="s">
        <v>35</v>
      </c>
      <c r="B37" s="269" t="s">
        <v>16</v>
      </c>
      <c r="C37" s="271"/>
      <c r="D37" s="74"/>
      <c r="E37" s="72"/>
      <c r="F37" s="72"/>
      <c r="G37" s="73"/>
      <c r="H37" s="74"/>
      <c r="I37" s="72"/>
      <c r="J37" s="72"/>
      <c r="K37" s="73"/>
      <c r="L37" s="74"/>
      <c r="M37" s="72"/>
      <c r="N37" s="72"/>
      <c r="O37" s="73"/>
      <c r="P37" s="75"/>
      <c r="Q37" s="100"/>
      <c r="R37" s="58"/>
      <c r="S37" s="98"/>
      <c r="T37" s="171"/>
      <c r="U37" s="221"/>
      <c r="V37" s="221"/>
      <c r="W37" s="221"/>
      <c r="X37" s="221"/>
      <c r="Y37" s="221"/>
      <c r="Z37" s="221"/>
      <c r="AA37" s="239"/>
      <c r="AB37" s="101"/>
    </row>
    <row r="38" spans="1:28" s="14" customFormat="1" ht="84.75" customHeight="1" thickBot="1" x14ac:dyDescent="0.3">
      <c r="A38" s="212" t="s">
        <v>35</v>
      </c>
      <c r="B38" s="207"/>
      <c r="C38" s="87"/>
      <c r="D38" s="102"/>
      <c r="E38" s="103" t="s">
        <v>25</v>
      </c>
      <c r="F38" s="103"/>
      <c r="G38" s="104"/>
      <c r="H38" s="102"/>
      <c r="I38" s="103" t="s">
        <v>25</v>
      </c>
      <c r="J38" s="109"/>
      <c r="K38" s="104"/>
      <c r="L38" s="102"/>
      <c r="M38" s="109"/>
      <c r="N38" s="103"/>
      <c r="O38" s="105" t="s">
        <v>25</v>
      </c>
      <c r="P38" s="111"/>
      <c r="Q38" s="107" t="s">
        <v>25</v>
      </c>
      <c r="R38" s="108">
        <f>((IF(D38="",0,$D$9))+(IF(E38="",0,$E$9))+(IF(F38="",0,$F$9))+(IF(G38="",0,$G$9)))*((IF(H38="",0,$H$9))+(IF(I38="",0,$I$9))+(IF(J38="",0,$J$9))+(IF(K38="",0,$K$9)))/((IF(L38="",0,$L$9))+(IF(M38="",0,$M$9))+(IF(N38="",0,$N$9))+(IF(O38="",0,$O$9)))</f>
        <v>9</v>
      </c>
      <c r="S38" s="173">
        <v>43179</v>
      </c>
      <c r="T38" s="156"/>
      <c r="U38" s="176"/>
      <c r="V38" s="176"/>
      <c r="W38" s="176"/>
      <c r="X38" s="176"/>
      <c r="Y38" s="176"/>
      <c r="Z38" s="176"/>
      <c r="AA38" s="232"/>
      <c r="AB38" s="155"/>
    </row>
    <row r="39" spans="1:28" s="14" customFormat="1" ht="35.1" customHeight="1" x14ac:dyDescent="0.25">
      <c r="A39" s="212" t="s">
        <v>36</v>
      </c>
      <c r="B39" s="267" t="s">
        <v>1</v>
      </c>
      <c r="C39" s="268"/>
      <c r="D39" s="17"/>
      <c r="E39" s="18"/>
      <c r="F39" s="18"/>
      <c r="G39" s="19"/>
      <c r="H39" s="17"/>
      <c r="I39" s="18"/>
      <c r="J39" s="18"/>
      <c r="K39" s="19"/>
      <c r="L39" s="17"/>
      <c r="M39" s="18"/>
      <c r="N39" s="18"/>
      <c r="O39" s="19"/>
      <c r="P39" s="2"/>
      <c r="Q39" s="20"/>
      <c r="R39" s="57"/>
      <c r="S39" s="161"/>
      <c r="T39" s="1"/>
      <c r="U39" s="1"/>
      <c r="V39" s="1"/>
      <c r="W39" s="1"/>
      <c r="X39" s="1"/>
      <c r="Y39" s="1"/>
      <c r="Z39" s="1"/>
      <c r="AA39" s="2"/>
      <c r="AB39" s="1"/>
    </row>
    <row r="40" spans="1:28" s="14" customFormat="1" ht="35.1" customHeight="1" x14ac:dyDescent="0.25">
      <c r="A40" s="299" t="s">
        <v>36</v>
      </c>
      <c r="B40" s="301" t="s">
        <v>47</v>
      </c>
      <c r="C40" s="271"/>
      <c r="D40" s="74"/>
      <c r="E40" s="72"/>
      <c r="F40" s="72"/>
      <c r="G40" s="73"/>
      <c r="H40" s="74"/>
      <c r="I40" s="72"/>
      <c r="J40" s="72"/>
      <c r="K40" s="73"/>
      <c r="L40" s="74"/>
      <c r="M40" s="72"/>
      <c r="N40" s="72"/>
      <c r="O40" s="73"/>
      <c r="P40" s="75"/>
      <c r="Q40" s="100"/>
      <c r="R40" s="58"/>
      <c r="S40" s="98"/>
      <c r="T40" s="302"/>
      <c r="U40" s="300"/>
      <c r="V40" s="175"/>
      <c r="W40" s="175"/>
      <c r="X40" s="175"/>
      <c r="Y40" s="175"/>
      <c r="Z40" s="175"/>
      <c r="AA40" s="240"/>
      <c r="AB40" s="120"/>
    </row>
    <row r="41" spans="1:28" s="14" customFormat="1" ht="60" customHeight="1" x14ac:dyDescent="0.25">
      <c r="A41" s="212" t="s">
        <v>36</v>
      </c>
      <c r="B41" s="205"/>
      <c r="C41" s="119"/>
      <c r="D41" s="85"/>
      <c r="E41" s="79" t="s">
        <v>25</v>
      </c>
      <c r="F41" s="79"/>
      <c r="G41" s="80"/>
      <c r="H41" s="77"/>
      <c r="I41" s="78"/>
      <c r="J41" s="78"/>
      <c r="K41" s="81" t="s">
        <v>25</v>
      </c>
      <c r="L41" s="85"/>
      <c r="M41" s="79"/>
      <c r="N41" s="78"/>
      <c r="O41" s="81" t="s">
        <v>25</v>
      </c>
      <c r="P41" s="86" t="s">
        <v>25</v>
      </c>
      <c r="Q41" s="83"/>
      <c r="R41" s="84">
        <f>((IF(D41="",0,$D$9))+(IF(E41="",0,$E$9))+(IF(F41="",0,$F$9))+(IF(G41="",0,$G$9)))*((IF(H41="",0,$H$9))+(IF(I41="",0,$I$9))+(IF(J41="",0,$J$9))+(IF(K41="",0,$K$9)))/((IF(L41="",0,$L$9))+(IF(M41="",0,$M$9))+(IF(N41="",0,$N$9))+(IF(O41="",0,$O$9)))</f>
        <v>30</v>
      </c>
      <c r="S41" s="182">
        <v>43179</v>
      </c>
      <c r="T41" s="189"/>
      <c r="U41" s="189"/>
      <c r="V41" s="189"/>
      <c r="W41" s="189"/>
      <c r="X41" s="189"/>
      <c r="Y41" s="189"/>
      <c r="Z41" s="189"/>
      <c r="AA41" s="238"/>
      <c r="AB41" s="157"/>
    </row>
    <row r="42" spans="1:28" s="14" customFormat="1" ht="35.1" customHeight="1" x14ac:dyDescent="0.25">
      <c r="A42" s="212" t="s">
        <v>36</v>
      </c>
      <c r="B42" s="269" t="s">
        <v>48</v>
      </c>
      <c r="C42" s="271"/>
      <c r="D42" s="74"/>
      <c r="E42" s="72"/>
      <c r="F42" s="72"/>
      <c r="G42" s="73"/>
      <c r="H42" s="74"/>
      <c r="I42" s="72"/>
      <c r="J42" s="72"/>
      <c r="K42" s="73"/>
      <c r="L42" s="74"/>
      <c r="M42" s="72"/>
      <c r="N42" s="72"/>
      <c r="O42" s="73"/>
      <c r="P42" s="75"/>
      <c r="Q42" s="100"/>
      <c r="R42" s="58"/>
      <c r="S42" s="98"/>
      <c r="T42" s="56"/>
      <c r="U42" s="56"/>
      <c r="V42" s="56"/>
      <c r="W42" s="56"/>
      <c r="X42" s="56"/>
      <c r="Y42" s="56"/>
      <c r="Z42" s="56"/>
      <c r="AA42" s="227"/>
      <c r="AB42" s="56"/>
    </row>
    <row r="43" spans="1:28" s="14" customFormat="1" ht="50.25" customHeight="1" thickBot="1" x14ac:dyDescent="0.3">
      <c r="A43" s="212" t="s">
        <v>36</v>
      </c>
      <c r="B43" s="207"/>
      <c r="C43" s="87"/>
      <c r="D43" s="110"/>
      <c r="E43" s="103" t="s">
        <v>25</v>
      </c>
      <c r="F43" s="109"/>
      <c r="G43" s="104"/>
      <c r="H43" s="102"/>
      <c r="I43" s="109"/>
      <c r="J43" s="103"/>
      <c r="K43" s="105" t="s">
        <v>25</v>
      </c>
      <c r="L43" s="102"/>
      <c r="M43" s="103"/>
      <c r="N43" s="109"/>
      <c r="O43" s="105" t="s">
        <v>25</v>
      </c>
      <c r="P43" s="106" t="s">
        <v>25</v>
      </c>
      <c r="Q43" s="107"/>
      <c r="R43" s="108">
        <f>((IF(D43="",0,$D$9))+(IF(E43="",0,$E$9))+(IF(F43="",0,$F$9))+(IF(G43="",0,$G$9)))*((IF(H43="",0,$H$9))+(IF(I43="",0,$I$9))+(IF(J43="",0,$J$9))+(IF(K43="",0,$K$9)))/((IF(L43="",0,$L$9))+(IF(M43="",0,$M$9))+(IF(N43="",0,$N$9))+(IF(O43="",0,$O$9)))</f>
        <v>30</v>
      </c>
      <c r="S43" s="173">
        <v>43179</v>
      </c>
      <c r="T43" s="190"/>
      <c r="U43" s="190"/>
      <c r="V43" s="190"/>
      <c r="W43" s="190"/>
      <c r="X43" s="190"/>
      <c r="Y43" s="190"/>
      <c r="Z43" s="190"/>
      <c r="AA43" s="241"/>
      <c r="AB43" s="156"/>
    </row>
    <row r="44" spans="1:28" s="14" customFormat="1" ht="35.1" customHeight="1" x14ac:dyDescent="0.25">
      <c r="A44" s="212" t="s">
        <v>37</v>
      </c>
      <c r="B44" s="267" t="s">
        <v>1</v>
      </c>
      <c r="C44" s="268"/>
      <c r="D44" s="17"/>
      <c r="E44" s="18"/>
      <c r="F44" s="18"/>
      <c r="G44" s="19"/>
      <c r="H44" s="17"/>
      <c r="I44" s="18"/>
      <c r="J44" s="18"/>
      <c r="K44" s="19"/>
      <c r="L44" s="17"/>
      <c r="M44" s="18"/>
      <c r="N44" s="18"/>
      <c r="O44" s="19"/>
      <c r="P44" s="2"/>
      <c r="Q44" s="20"/>
      <c r="R44" s="57"/>
      <c r="S44" s="161"/>
      <c r="T44" s="163"/>
      <c r="U44" s="163"/>
      <c r="V44" s="163"/>
      <c r="W44" s="163"/>
      <c r="X44" s="163"/>
      <c r="Y44" s="163"/>
      <c r="Z44" s="163"/>
      <c r="AA44" s="242"/>
      <c r="AB44" s="163"/>
    </row>
    <row r="45" spans="1:28" s="14" customFormat="1" ht="35.1" customHeight="1" thickBot="1" x14ac:dyDescent="0.3">
      <c r="A45" s="212" t="s">
        <v>37</v>
      </c>
      <c r="B45" s="282" t="s">
        <v>52</v>
      </c>
      <c r="C45" s="283"/>
      <c r="D45" s="147"/>
      <c r="E45" s="148"/>
      <c r="F45" s="148"/>
      <c r="G45" s="149"/>
      <c r="H45" s="147"/>
      <c r="I45" s="148"/>
      <c r="J45" s="148"/>
      <c r="K45" s="149"/>
      <c r="L45" s="147"/>
      <c r="M45" s="148"/>
      <c r="N45" s="148"/>
      <c r="O45" s="149"/>
      <c r="P45" s="150"/>
      <c r="Q45" s="151"/>
      <c r="R45" s="152"/>
      <c r="S45" s="162"/>
      <c r="T45" s="164"/>
      <c r="U45" s="164"/>
      <c r="V45" s="164"/>
      <c r="W45" s="164"/>
      <c r="X45" s="164"/>
      <c r="Y45" s="164"/>
      <c r="Z45" s="164"/>
      <c r="AA45" s="150"/>
      <c r="AB45" s="164"/>
    </row>
    <row r="46" spans="1:28" s="14" customFormat="1" ht="60" customHeight="1" x14ac:dyDescent="0.25">
      <c r="A46" s="212" t="s">
        <v>37</v>
      </c>
      <c r="B46" s="208"/>
      <c r="C46" s="153"/>
      <c r="D46" s="121"/>
      <c r="E46" s="122" t="s">
        <v>25</v>
      </c>
      <c r="F46" s="122"/>
      <c r="G46" s="124"/>
      <c r="H46" s="125"/>
      <c r="I46" s="123"/>
      <c r="J46" s="123"/>
      <c r="K46" s="126" t="s">
        <v>25</v>
      </c>
      <c r="L46" s="121"/>
      <c r="M46" s="122"/>
      <c r="N46" s="122" t="s">
        <v>25</v>
      </c>
      <c r="O46" s="126"/>
      <c r="P46" s="127"/>
      <c r="Q46" s="128" t="s">
        <v>25</v>
      </c>
      <c r="R46" s="129">
        <f>((IF(D46="",0,$D$9))+(IF(E46="",0,$E$9))+(IF(F46="",0,$F$9))+(IF(G46="",0,$G$9)))*((IF(H46="",0,$H$9))+(IF(I46="",0,$I$9))+(IF(J46="",0,$J$9))+(IF(K46="",0,$K$9)))/((IF(L46="",0,$L$9))+(IF(M46="",0,$M$9))+(IF(N46="",0,$N$9))+(IF(O46="",0,$O$9)))</f>
        <v>10</v>
      </c>
      <c r="S46" s="183">
        <v>43179</v>
      </c>
      <c r="T46" s="191"/>
      <c r="U46" s="191"/>
      <c r="V46" s="191"/>
      <c r="W46" s="191"/>
      <c r="X46" s="191"/>
      <c r="Y46" s="191"/>
      <c r="Z46" s="191"/>
      <c r="AA46" s="243"/>
      <c r="AB46" s="155"/>
    </row>
    <row r="47" spans="1:28" s="14" customFormat="1" ht="60" customHeight="1" x14ac:dyDescent="0.25">
      <c r="A47" s="212" t="s">
        <v>37</v>
      </c>
      <c r="B47" s="209"/>
      <c r="C47" s="145"/>
      <c r="D47" s="30"/>
      <c r="E47" s="32"/>
      <c r="F47" s="32" t="s">
        <v>25</v>
      </c>
      <c r="G47" s="33"/>
      <c r="H47" s="37"/>
      <c r="I47" s="31"/>
      <c r="J47" s="31"/>
      <c r="K47" s="34" t="s">
        <v>25</v>
      </c>
      <c r="L47" s="30"/>
      <c r="M47" s="32"/>
      <c r="N47" s="32" t="s">
        <v>25</v>
      </c>
      <c r="O47" s="34"/>
      <c r="P47" s="47" t="s">
        <v>25</v>
      </c>
      <c r="Q47" s="38"/>
      <c r="R47" s="146">
        <f>((IF(D47="",0,$D$9))+(IF(E47="",0,$E$9))+(IF(F47="",0,$F$9))+(IF(G47="",0,$G$9)))*((IF(H47="",0,$H$9))+(IF(I47="",0,$I$9))+(IF(J47="",0,$J$9))+(IF(K47="",0,$K$9)))/((IF(L47="",0,$L$9))+(IF(M47="",0,$M$9))+(IF(N47="",0,$N$9))+(IF(O47="",0,$O$9)))</f>
        <v>23.333333333333332</v>
      </c>
      <c r="S47" s="184">
        <v>43179</v>
      </c>
      <c r="T47" s="155"/>
      <c r="U47" s="155"/>
      <c r="V47" s="155"/>
      <c r="W47" s="155"/>
      <c r="X47" s="155"/>
      <c r="Y47" s="155"/>
      <c r="Z47" s="155"/>
      <c r="AA47" s="226"/>
      <c r="AB47" s="155"/>
    </row>
    <row r="48" spans="1:28" s="14" customFormat="1" ht="60" customHeight="1" x14ac:dyDescent="0.25">
      <c r="A48" s="212" t="s">
        <v>37</v>
      </c>
      <c r="B48" s="210"/>
      <c r="C48" s="130"/>
      <c r="D48" s="85"/>
      <c r="E48" s="79"/>
      <c r="F48" s="79" t="s">
        <v>25</v>
      </c>
      <c r="G48" s="80"/>
      <c r="H48" s="77"/>
      <c r="I48" s="78"/>
      <c r="J48" s="78"/>
      <c r="K48" s="81" t="s">
        <v>25</v>
      </c>
      <c r="L48" s="85"/>
      <c r="M48" s="79"/>
      <c r="N48" s="79" t="s">
        <v>25</v>
      </c>
      <c r="O48" s="81"/>
      <c r="P48" s="86" t="s">
        <v>25</v>
      </c>
      <c r="Q48" s="83"/>
      <c r="R48" s="84">
        <f>((IF(D48="",0,$D$9))+(IF(E48="",0,$E$9))+(IF(F48="",0,$F$9))+(IF(G48="",0,$G$9)))*((IF(H48="",0,$H$9))+(IF(I48="",0,$I$9))+(IF(J48="",0,$J$9))+(IF(K48="",0,$K$9)))/((IF(L48="",0,$L$9))+(IF(M48="",0,$M$9))+(IF(N48="",0,$N$9))+(IF(O48="",0,$O$9)))</f>
        <v>23.333333333333332</v>
      </c>
      <c r="S48" s="182">
        <v>43179</v>
      </c>
      <c r="T48" s="155"/>
      <c r="U48" s="155"/>
      <c r="V48" s="155"/>
      <c r="W48" s="155"/>
      <c r="X48" s="155"/>
      <c r="Y48" s="155"/>
      <c r="Z48" s="155"/>
      <c r="AA48" s="226"/>
      <c r="AB48" s="155"/>
    </row>
    <row r="49" spans="1:28" s="14" customFormat="1" ht="35.1" customHeight="1" x14ac:dyDescent="0.25">
      <c r="A49" s="212" t="s">
        <v>37</v>
      </c>
      <c r="B49" s="269" t="s">
        <v>53</v>
      </c>
      <c r="C49" s="271"/>
      <c r="D49" s="74"/>
      <c r="E49" s="72"/>
      <c r="F49" s="72"/>
      <c r="G49" s="73"/>
      <c r="H49" s="74"/>
      <c r="I49" s="72"/>
      <c r="J49" s="72"/>
      <c r="K49" s="73"/>
      <c r="L49" s="74"/>
      <c r="M49" s="72"/>
      <c r="N49" s="72"/>
      <c r="O49" s="73"/>
      <c r="P49" s="75"/>
      <c r="Q49" s="100"/>
      <c r="R49" s="58"/>
      <c r="S49" s="98"/>
      <c r="T49" s="120"/>
      <c r="U49" s="120"/>
      <c r="V49" s="120"/>
      <c r="W49" s="120"/>
      <c r="X49" s="120"/>
      <c r="Y49" s="120"/>
      <c r="Z49" s="120"/>
      <c r="AA49" s="75"/>
      <c r="AB49" s="120"/>
    </row>
    <row r="50" spans="1:28" s="14" customFormat="1" ht="60" customHeight="1" x14ac:dyDescent="0.25">
      <c r="A50" s="212" t="s">
        <v>37</v>
      </c>
      <c r="B50" s="205"/>
      <c r="C50" s="119"/>
      <c r="D50" s="85"/>
      <c r="E50" s="79" t="s">
        <v>25</v>
      </c>
      <c r="F50" s="79"/>
      <c r="G50" s="80"/>
      <c r="H50" s="77"/>
      <c r="I50" s="79" t="s">
        <v>25</v>
      </c>
      <c r="J50" s="78"/>
      <c r="K50" s="81"/>
      <c r="L50" s="85"/>
      <c r="M50" s="79"/>
      <c r="N50" s="79"/>
      <c r="O50" s="81" t="s">
        <v>25</v>
      </c>
      <c r="P50" s="86"/>
      <c r="Q50" s="83" t="s">
        <v>25</v>
      </c>
      <c r="R50" s="84">
        <f>((IF(D50="",0,$D$9))+(IF(E50="",0,$E$9))+(IF(F50="",0,$F$9))+(IF(G50="",0,$G$9)))*((IF(H50="",0,$H$9))+(IF(I50="",0,$I$9))+(IF(J50="",0,$J$9))+(IF(K50="",0,$K$9)))/((IF(L50="",0,$L$9))+(IF(M50="",0,$M$9))+(IF(N50="",0,$N$9))+(IF(O50="",0,$O$9)))</f>
        <v>9</v>
      </c>
      <c r="S50" s="182">
        <v>43179</v>
      </c>
      <c r="T50" s="189"/>
      <c r="U50" s="189"/>
      <c r="V50" s="189"/>
      <c r="W50" s="189"/>
      <c r="X50" s="189"/>
      <c r="Y50" s="189"/>
      <c r="Z50" s="189"/>
      <c r="AA50" s="238"/>
      <c r="AB50" s="155"/>
    </row>
    <row r="51" spans="1:28" s="14" customFormat="1" ht="35.1" customHeight="1" x14ac:dyDescent="0.25">
      <c r="A51" s="212" t="s">
        <v>37</v>
      </c>
      <c r="B51" s="269" t="s">
        <v>22</v>
      </c>
      <c r="C51" s="271"/>
      <c r="D51" s="74"/>
      <c r="E51" s="72"/>
      <c r="F51" s="72"/>
      <c r="G51" s="73"/>
      <c r="H51" s="74"/>
      <c r="I51" s="72"/>
      <c r="J51" s="72"/>
      <c r="K51" s="73"/>
      <c r="L51" s="74"/>
      <c r="M51" s="72"/>
      <c r="N51" s="72"/>
      <c r="O51" s="73"/>
      <c r="P51" s="75"/>
      <c r="Q51" s="100"/>
      <c r="R51" s="58"/>
      <c r="S51" s="98"/>
      <c r="T51" s="120"/>
      <c r="U51" s="120"/>
      <c r="V51" s="120"/>
      <c r="W51" s="120"/>
      <c r="X51" s="120"/>
      <c r="Y51" s="120"/>
      <c r="Z51" s="120"/>
      <c r="AA51" s="75"/>
      <c r="AB51" s="120"/>
    </row>
    <row r="52" spans="1:28" s="14" customFormat="1" ht="60" customHeight="1" thickBot="1" x14ac:dyDescent="0.3">
      <c r="A52" s="212" t="s">
        <v>37</v>
      </c>
      <c r="B52" s="207"/>
      <c r="C52" s="87"/>
      <c r="D52" s="85"/>
      <c r="E52" s="79" t="s">
        <v>25</v>
      </c>
      <c r="F52" s="79"/>
      <c r="G52" s="80"/>
      <c r="H52" s="77"/>
      <c r="I52" s="79"/>
      <c r="J52" s="78"/>
      <c r="K52" s="81" t="s">
        <v>25</v>
      </c>
      <c r="L52" s="85"/>
      <c r="M52" s="79"/>
      <c r="N52" s="79" t="s">
        <v>25</v>
      </c>
      <c r="O52" s="81"/>
      <c r="P52" s="86"/>
      <c r="Q52" s="83" t="s">
        <v>25</v>
      </c>
      <c r="R52" s="84">
        <f>((IF(D52="",0,$D$9))+(IF(E52="",0,$E$9))+(IF(F52="",0,$F$9))+(IF(G52="",0,$G$9)))*((IF(H52="",0,$H$9))+(IF(I52="",0,$I$9))+(IF(J52="",0,$J$9))+(IF(K52="",0,$K$9)))/((IF(L52="",0,$L$9))+(IF(M52="",0,$M$9))+(IF(N52="",0,$N$9))+(IF(O52="",0,$O$9)))</f>
        <v>10</v>
      </c>
      <c r="S52" s="182">
        <v>43179</v>
      </c>
      <c r="T52" s="176"/>
      <c r="U52" s="176"/>
      <c r="V52" s="176"/>
      <c r="W52" s="176"/>
      <c r="X52" s="176"/>
      <c r="Y52" s="176"/>
      <c r="Z52" s="176"/>
      <c r="AA52" s="232"/>
      <c r="AB52" s="155"/>
    </row>
    <row r="53" spans="1:28" s="14" customFormat="1" ht="35.1" customHeight="1" x14ac:dyDescent="0.25">
      <c r="A53" s="212" t="s">
        <v>37</v>
      </c>
      <c r="B53" s="267" t="s">
        <v>8</v>
      </c>
      <c r="C53" s="268"/>
      <c r="D53" s="17"/>
      <c r="E53" s="18"/>
      <c r="F53" s="18"/>
      <c r="G53" s="19"/>
      <c r="H53" s="17"/>
      <c r="I53" s="18"/>
      <c r="J53" s="18"/>
      <c r="K53" s="19"/>
      <c r="L53" s="17"/>
      <c r="M53" s="18"/>
      <c r="N53" s="18"/>
      <c r="O53" s="19"/>
      <c r="P53" s="2"/>
      <c r="Q53" s="20"/>
      <c r="R53" s="60"/>
      <c r="S53" s="161"/>
      <c r="T53" s="4"/>
      <c r="U53" s="4"/>
      <c r="V53" s="4"/>
      <c r="W53" s="4"/>
      <c r="X53" s="4"/>
      <c r="Y53" s="4"/>
      <c r="Z53" s="4"/>
      <c r="AA53" s="229"/>
      <c r="AB53" s="4"/>
    </row>
    <row r="54" spans="1:28" s="14" customFormat="1" ht="35.1" customHeight="1" thickBot="1" x14ac:dyDescent="0.3">
      <c r="A54" s="212" t="str">
        <f t="shared" ref="A54:A58" si="0">A53</f>
        <v>Agent de Service</v>
      </c>
      <c r="B54" s="276" t="s">
        <v>49</v>
      </c>
      <c r="C54" s="277"/>
      <c r="D54" s="74"/>
      <c r="E54" s="72"/>
      <c r="F54" s="72"/>
      <c r="G54" s="73"/>
      <c r="H54" s="74"/>
      <c r="I54" s="72"/>
      <c r="J54" s="72"/>
      <c r="K54" s="73"/>
      <c r="L54" s="74"/>
      <c r="M54" s="72"/>
      <c r="N54" s="72"/>
      <c r="O54" s="73"/>
      <c r="P54" s="75"/>
      <c r="Q54" s="100"/>
      <c r="R54" s="58"/>
      <c r="S54" s="98"/>
      <c r="T54" s="56"/>
      <c r="U54" s="222"/>
      <c r="V54" s="222"/>
      <c r="W54" s="222"/>
      <c r="X54" s="222"/>
      <c r="Y54" s="222"/>
      <c r="Z54" s="222"/>
      <c r="AA54" s="244"/>
      <c r="AB54" s="168"/>
    </row>
    <row r="55" spans="1:28" s="14" customFormat="1" ht="63" customHeight="1" thickBot="1" x14ac:dyDescent="0.3">
      <c r="A55" s="212" t="str">
        <f t="shared" si="0"/>
        <v>Agent de Service</v>
      </c>
      <c r="B55" s="207"/>
      <c r="C55" s="87"/>
      <c r="D55" s="110"/>
      <c r="E55" s="103" t="s">
        <v>25</v>
      </c>
      <c r="F55" s="109"/>
      <c r="G55" s="104"/>
      <c r="H55" s="102"/>
      <c r="I55" s="109"/>
      <c r="J55" s="103"/>
      <c r="K55" s="105" t="s">
        <v>25</v>
      </c>
      <c r="L55" s="102"/>
      <c r="M55" s="103" t="s">
        <v>25</v>
      </c>
      <c r="N55" s="103"/>
      <c r="O55" s="104"/>
      <c r="P55" s="106"/>
      <c r="Q55" s="107" t="s">
        <v>25</v>
      </c>
      <c r="R55" s="84">
        <f>((IF(D55="",0,$D$9))+(IF(E55="",0,$E$9))+(IF(F55="",0,$F$9))+(IF(G55="",0,$G$9)))*((IF(H55="",0,$H$9))+(IF(I55="",0,$I$9))+(IF(J55="",0,$J$9))+(IF(K55="",0,$K$9)))/((IF(L55="",0,$L$9))+(IF(M55="",0,$M$9))+(IF(N55="",0,$N$9))+(IF(O55="",0,$O$9)))</f>
        <v>4.2857142857142856</v>
      </c>
      <c r="S55" s="173">
        <v>43179</v>
      </c>
      <c r="T55" s="157"/>
      <c r="U55" s="176"/>
      <c r="V55" s="176"/>
      <c r="W55" s="176"/>
      <c r="X55" s="176"/>
      <c r="Y55" s="176"/>
      <c r="Z55" s="176"/>
      <c r="AA55" s="232"/>
      <c r="AB55" s="165"/>
    </row>
    <row r="56" spans="1:28" s="14" customFormat="1" ht="35.1" customHeight="1" x14ac:dyDescent="0.25">
      <c r="A56" s="212" t="str">
        <f t="shared" si="0"/>
        <v>Agent de Service</v>
      </c>
      <c r="B56" s="267" t="s">
        <v>9</v>
      </c>
      <c r="C56" s="268"/>
      <c r="D56" s="17"/>
      <c r="E56" s="18"/>
      <c r="F56" s="18"/>
      <c r="G56" s="19"/>
      <c r="H56" s="17"/>
      <c r="I56" s="18"/>
      <c r="J56" s="18"/>
      <c r="K56" s="19"/>
      <c r="L56" s="17"/>
      <c r="M56" s="18"/>
      <c r="N56" s="18"/>
      <c r="O56" s="19"/>
      <c r="P56" s="2"/>
      <c r="Q56" s="20"/>
      <c r="R56" s="57"/>
      <c r="S56" s="161"/>
      <c r="T56" s="4"/>
      <c r="U56" s="4"/>
      <c r="V56" s="4"/>
      <c r="W56" s="4"/>
      <c r="X56" s="4"/>
      <c r="Y56" s="4"/>
      <c r="Z56" s="4"/>
      <c r="AA56" s="229"/>
      <c r="AB56" s="4"/>
    </row>
    <row r="57" spans="1:28" s="14" customFormat="1" ht="35.1" customHeight="1" thickBot="1" x14ac:dyDescent="0.3">
      <c r="A57" s="212" t="str">
        <f t="shared" si="0"/>
        <v>Agent de Service</v>
      </c>
      <c r="B57" s="276" t="s">
        <v>50</v>
      </c>
      <c r="C57" s="277"/>
      <c r="D57" s="74"/>
      <c r="E57" s="72"/>
      <c r="F57" s="72"/>
      <c r="G57" s="73"/>
      <c r="H57" s="74"/>
      <c r="I57" s="72"/>
      <c r="J57" s="72"/>
      <c r="K57" s="73"/>
      <c r="L57" s="74"/>
      <c r="M57" s="72"/>
      <c r="N57" s="72"/>
      <c r="O57" s="73"/>
      <c r="P57" s="75"/>
      <c r="Q57" s="100"/>
      <c r="R57" s="58"/>
      <c r="S57" s="98"/>
      <c r="T57" s="168"/>
      <c r="U57" s="222"/>
      <c r="V57" s="222"/>
      <c r="W57" s="222"/>
      <c r="X57" s="222"/>
      <c r="Y57" s="222"/>
      <c r="Z57" s="222"/>
      <c r="AA57" s="244"/>
      <c r="AB57" s="56"/>
    </row>
    <row r="58" spans="1:28" s="14" customFormat="1" ht="78" customHeight="1" thickBot="1" x14ac:dyDescent="0.3">
      <c r="A58" s="212" t="str">
        <f t="shared" si="0"/>
        <v>Agent de Service</v>
      </c>
      <c r="B58" s="207"/>
      <c r="C58" s="87"/>
      <c r="D58" s="110"/>
      <c r="E58" s="103" t="s">
        <v>25</v>
      </c>
      <c r="F58" s="109"/>
      <c r="G58" s="104"/>
      <c r="H58" s="110"/>
      <c r="I58" s="103"/>
      <c r="J58" s="109"/>
      <c r="K58" s="105" t="s">
        <v>25</v>
      </c>
      <c r="L58" s="102"/>
      <c r="M58" s="109"/>
      <c r="N58" s="109"/>
      <c r="O58" s="105" t="s">
        <v>25</v>
      </c>
      <c r="P58" s="106"/>
      <c r="Q58" s="107" t="s">
        <v>25</v>
      </c>
      <c r="R58" s="108">
        <f>((IF(D58="",0,$D$9))+(IF(E58="",0,$E$9))+(IF(F58="",0,$F$9))+(IF(G58="",0,$G$9)))*((IF(H58="",0,$H$9))+(IF(I58="",0,$I$9))+(IF(J58="",0,$J$9))+(IF(K58="",0,$K$9)))/((IF(L58="",0,$L$9))+(IF(M58="",0,$M$9))+(IF(N58="",0,$N$9))+(IF(O58="",0,$O$9)))</f>
        <v>30</v>
      </c>
      <c r="S58" s="173">
        <v>43179</v>
      </c>
      <c r="T58" s="190"/>
      <c r="U58" s="189"/>
      <c r="V58" s="189"/>
      <c r="W58" s="189"/>
      <c r="X58" s="189"/>
      <c r="Y58" s="189"/>
      <c r="Z58" s="189"/>
      <c r="AA58" s="238"/>
      <c r="AB58" s="155"/>
    </row>
    <row r="59" spans="1:28" s="14" customFormat="1" ht="35.1" customHeight="1" x14ac:dyDescent="0.25">
      <c r="A59" s="212" t="s">
        <v>32</v>
      </c>
      <c r="B59" s="267" t="s">
        <v>1</v>
      </c>
      <c r="C59" s="268"/>
      <c r="D59" s="17"/>
      <c r="E59" s="18"/>
      <c r="F59" s="18"/>
      <c r="G59" s="19"/>
      <c r="H59" s="17"/>
      <c r="I59" s="18"/>
      <c r="J59" s="18"/>
      <c r="K59" s="19"/>
      <c r="L59" s="17"/>
      <c r="M59" s="18"/>
      <c r="N59" s="18"/>
      <c r="O59" s="19"/>
      <c r="P59" s="2"/>
      <c r="Q59" s="20"/>
      <c r="R59" s="57"/>
      <c r="S59" s="161"/>
      <c r="T59" s="1"/>
      <c r="U59" s="1"/>
      <c r="V59" s="1"/>
      <c r="W59" s="1"/>
      <c r="X59" s="1"/>
      <c r="Y59" s="1"/>
      <c r="Z59" s="1"/>
      <c r="AA59" s="2"/>
      <c r="AB59" s="1"/>
    </row>
    <row r="60" spans="1:28" s="14" customFormat="1" ht="35.1" customHeight="1" x14ac:dyDescent="0.25">
      <c r="A60" s="212" t="str">
        <f>A59</f>
        <v>Cuisinier</v>
      </c>
      <c r="B60" s="269" t="s">
        <v>5</v>
      </c>
      <c r="C60" s="271"/>
      <c r="D60" s="74"/>
      <c r="E60" s="72"/>
      <c r="F60" s="72"/>
      <c r="G60" s="73"/>
      <c r="H60" s="74"/>
      <c r="I60" s="72"/>
      <c r="J60" s="72"/>
      <c r="K60" s="73"/>
      <c r="L60" s="74"/>
      <c r="M60" s="72"/>
      <c r="N60" s="72"/>
      <c r="O60" s="73"/>
      <c r="P60" s="75"/>
      <c r="Q60" s="100"/>
      <c r="R60" s="58"/>
      <c r="S60" s="98"/>
      <c r="T60" s="120"/>
      <c r="U60" s="175"/>
      <c r="V60" s="175"/>
      <c r="W60" s="175"/>
      <c r="X60" s="175"/>
      <c r="Y60" s="175"/>
      <c r="Z60" s="175"/>
      <c r="AA60" s="240"/>
      <c r="AB60" s="175"/>
    </row>
    <row r="61" spans="1:28" s="14" customFormat="1" ht="90.75" customHeight="1" x14ac:dyDescent="0.25">
      <c r="A61" s="212" t="str">
        <f t="shared" ref="A61:A71" si="1">A60</f>
        <v>Cuisinier</v>
      </c>
      <c r="B61" s="209"/>
      <c r="C61" s="131"/>
      <c r="D61" s="54"/>
      <c r="E61" s="24" t="s">
        <v>25</v>
      </c>
      <c r="F61" s="27"/>
      <c r="G61" s="36"/>
      <c r="H61" s="23"/>
      <c r="I61" s="27"/>
      <c r="J61" s="24" t="s">
        <v>25</v>
      </c>
      <c r="K61" s="25"/>
      <c r="L61" s="23"/>
      <c r="M61" s="24"/>
      <c r="N61" s="24"/>
      <c r="O61" s="25" t="s">
        <v>25</v>
      </c>
      <c r="P61" s="44" t="s">
        <v>25</v>
      </c>
      <c r="Q61" s="28"/>
      <c r="R61" s="29">
        <f>((IF(D61="",0,$D$9))+(IF(E61="",0,$E$9))+(IF(F61="",0,$F$9))+(IF(G61="",0,$G$9)))*((IF(H61="",0,$H$9))+(IF(I61="",0,$I$9))+(IF(J61="",0,$J$9))+(IF(K61="",0,$K$9)))/((IF(L61="",0,$L$9))+(IF(M61="",0,$M$9))+(IF(N61="",0,$N$9))+(IF(O61="",0,$O$9)))</f>
        <v>21</v>
      </c>
      <c r="S61" s="179">
        <v>43179</v>
      </c>
      <c r="T61" s="155"/>
      <c r="U61" s="155"/>
      <c r="V61" s="155"/>
      <c r="W61" s="155"/>
      <c r="X61" s="155"/>
      <c r="Y61" s="155"/>
      <c r="Z61" s="155"/>
      <c r="AA61" s="226"/>
      <c r="AB61" s="155"/>
    </row>
    <row r="62" spans="1:28" s="14" customFormat="1" ht="78" customHeight="1" thickBot="1" x14ac:dyDescent="0.3">
      <c r="A62" s="212" t="str">
        <f t="shared" si="1"/>
        <v>Cuisinier</v>
      </c>
      <c r="B62" s="209"/>
      <c r="C62" s="131"/>
      <c r="D62" s="53"/>
      <c r="E62" s="32" t="s">
        <v>25</v>
      </c>
      <c r="F62" s="32"/>
      <c r="G62" s="33"/>
      <c r="H62" s="37"/>
      <c r="I62" s="31"/>
      <c r="J62" s="32" t="s">
        <v>25</v>
      </c>
      <c r="K62" s="33"/>
      <c r="L62" s="37"/>
      <c r="M62" s="31"/>
      <c r="N62" s="31"/>
      <c r="O62" s="34" t="s">
        <v>25</v>
      </c>
      <c r="P62" s="47" t="s">
        <v>25</v>
      </c>
      <c r="Q62" s="38"/>
      <c r="R62" s="29">
        <f>((IF(D62="",0,$D$9))+(IF(E62="",0,$E$9))+(IF(F62="",0,$F$9))+(IF(G62="",0,$G$9)))*((IF(H62="",0,$H$9))+(IF(I62="",0,$I$9))+(IF(J62="",0,$J$9))+(IF(K62="",0,$K$9)))/((IF(L62="",0,$L$9))+(IF(M62="",0,$M$9))+(IF(N62="",0,$N$9))+(IF(O62="",0,$O$9)))</f>
        <v>21</v>
      </c>
      <c r="S62" s="99">
        <v>43179</v>
      </c>
      <c r="T62" s="192"/>
      <c r="U62" s="192"/>
      <c r="V62" s="192"/>
      <c r="W62" s="192"/>
      <c r="X62" s="192"/>
      <c r="Y62" s="192"/>
      <c r="Z62" s="192"/>
      <c r="AA62" s="245"/>
      <c r="AB62" s="155"/>
    </row>
    <row r="63" spans="1:28" s="14" customFormat="1" ht="35.1" customHeight="1" thickBot="1" x14ac:dyDescent="0.3">
      <c r="A63" s="212" t="str">
        <f t="shared" si="1"/>
        <v>Cuisinier</v>
      </c>
      <c r="B63" s="280" t="s">
        <v>9</v>
      </c>
      <c r="C63" s="281"/>
      <c r="D63" s="17"/>
      <c r="E63" s="18"/>
      <c r="F63" s="18"/>
      <c r="G63" s="19"/>
      <c r="H63" s="17"/>
      <c r="I63" s="18"/>
      <c r="J63" s="18"/>
      <c r="K63" s="19"/>
      <c r="L63" s="17"/>
      <c r="M63" s="18"/>
      <c r="N63" s="18"/>
      <c r="O63" s="19"/>
      <c r="P63" s="2"/>
      <c r="Q63" s="20"/>
      <c r="R63" s="57"/>
      <c r="S63" s="161"/>
      <c r="T63" s="4"/>
      <c r="U63" s="4"/>
      <c r="V63" s="4"/>
      <c r="W63" s="4"/>
      <c r="X63" s="4"/>
      <c r="Y63" s="4"/>
      <c r="Z63" s="4"/>
      <c r="AA63" s="229"/>
      <c r="AB63" s="4"/>
    </row>
    <row r="64" spans="1:28" s="14" customFormat="1" ht="35.1" customHeight="1" x14ac:dyDescent="0.25">
      <c r="A64" s="212" t="str">
        <f t="shared" si="1"/>
        <v>Cuisinier</v>
      </c>
      <c r="B64" s="278" t="s">
        <v>21</v>
      </c>
      <c r="C64" s="279"/>
      <c r="D64" s="112"/>
      <c r="E64" s="113"/>
      <c r="F64" s="113"/>
      <c r="G64" s="114"/>
      <c r="H64" s="112"/>
      <c r="I64" s="113"/>
      <c r="J64" s="113"/>
      <c r="K64" s="114"/>
      <c r="L64" s="112"/>
      <c r="M64" s="113"/>
      <c r="N64" s="113"/>
      <c r="O64" s="114"/>
      <c r="P64" s="115"/>
      <c r="Q64" s="116"/>
      <c r="R64" s="117"/>
      <c r="S64" s="181"/>
      <c r="T64" s="154"/>
      <c r="U64" s="174"/>
      <c r="V64" s="174"/>
      <c r="W64" s="174"/>
      <c r="X64" s="174"/>
      <c r="Y64" s="174"/>
      <c r="Z64" s="174"/>
      <c r="AA64" s="246"/>
      <c r="AB64" s="174"/>
    </row>
    <row r="65" spans="1:28" s="14" customFormat="1" ht="45" customHeight="1" thickBot="1" x14ac:dyDescent="0.3">
      <c r="A65" s="212" t="str">
        <f t="shared" si="1"/>
        <v>Cuisinier</v>
      </c>
      <c r="B65" s="206"/>
      <c r="C65" s="136"/>
      <c r="D65" s="135"/>
      <c r="E65" s="103" t="s">
        <v>25</v>
      </c>
      <c r="F65" s="109"/>
      <c r="G65" s="104"/>
      <c r="H65" s="102"/>
      <c r="I65" s="109"/>
      <c r="J65" s="103"/>
      <c r="K65" s="105" t="s">
        <v>25</v>
      </c>
      <c r="L65" s="102"/>
      <c r="M65" s="109"/>
      <c r="N65" s="103"/>
      <c r="O65" s="105" t="s">
        <v>25</v>
      </c>
      <c r="P65" s="106" t="s">
        <v>25</v>
      </c>
      <c r="Q65" s="132"/>
      <c r="R65" s="108">
        <f>((IF(D65="",0,$D$9))+(IF(E65="",0,$E$9))+(IF(F65="",0,$F$9))+(IF(G65="",0,$G$9)))*((IF(H65="",0,$H$9))+(IF(I65="",0,$I$9))+(IF(J65="",0,$J$9))+(IF(K65="",0,$K$9)))/((IF(L65="",0,$L$9))+(IF(M65="",0,$M$9))+(IF(N65="",0,$N$9))+(IF(O65="",0,$O$9)))</f>
        <v>30</v>
      </c>
      <c r="S65" s="173">
        <v>43179</v>
      </c>
      <c r="T65" s="193"/>
      <c r="U65" s="193"/>
      <c r="V65" s="193"/>
      <c r="W65" s="193"/>
      <c r="X65" s="193"/>
      <c r="Y65" s="193"/>
      <c r="Z65" s="193"/>
      <c r="AA65" s="247"/>
      <c r="AB65" s="155"/>
    </row>
    <row r="66" spans="1:28" s="14" customFormat="1" x14ac:dyDescent="0.25">
      <c r="A66" s="212" t="str">
        <f t="shared" si="1"/>
        <v>Cuisinier</v>
      </c>
      <c r="B66" s="267" t="s">
        <v>10</v>
      </c>
      <c r="C66" s="268"/>
      <c r="D66" s="17"/>
      <c r="E66" s="18"/>
      <c r="F66" s="18"/>
      <c r="G66" s="19"/>
      <c r="H66" s="17"/>
      <c r="I66" s="18"/>
      <c r="J66" s="18"/>
      <c r="K66" s="19"/>
      <c r="L66" s="17"/>
      <c r="M66" s="18"/>
      <c r="N66" s="18"/>
      <c r="O66" s="19"/>
      <c r="P66" s="2"/>
      <c r="Q66" s="20"/>
      <c r="R66" s="57"/>
      <c r="S66" s="161"/>
      <c r="T66" s="4"/>
      <c r="U66" s="4"/>
      <c r="V66" s="4"/>
      <c r="W66" s="4"/>
      <c r="X66" s="4"/>
      <c r="Y66" s="4"/>
      <c r="Z66" s="4"/>
      <c r="AA66" s="229"/>
      <c r="AB66" s="4"/>
    </row>
    <row r="67" spans="1:28" s="14" customFormat="1" ht="30" customHeight="1" x14ac:dyDescent="0.25">
      <c r="A67" s="212" t="str">
        <f t="shared" si="1"/>
        <v>Cuisinier</v>
      </c>
      <c r="B67" s="269" t="s">
        <v>51</v>
      </c>
      <c r="C67" s="271"/>
      <c r="D67" s="74"/>
      <c r="E67" s="72"/>
      <c r="F67" s="72"/>
      <c r="G67" s="73"/>
      <c r="H67" s="74"/>
      <c r="I67" s="72"/>
      <c r="J67" s="72"/>
      <c r="K67" s="73"/>
      <c r="L67" s="74"/>
      <c r="M67" s="72"/>
      <c r="N67" s="72"/>
      <c r="O67" s="73"/>
      <c r="P67" s="75"/>
      <c r="Q67" s="100"/>
      <c r="R67" s="58"/>
      <c r="S67" s="98"/>
      <c r="T67" s="56"/>
      <c r="U67" s="56"/>
      <c r="V67" s="56"/>
      <c r="W67" s="56"/>
      <c r="X67" s="56"/>
      <c r="Y67" s="56"/>
      <c r="Z67" s="56"/>
      <c r="AA67" s="227"/>
      <c r="AB67" s="56"/>
    </row>
    <row r="68" spans="1:28" s="14" customFormat="1" ht="47.25" customHeight="1" thickBot="1" x14ac:dyDescent="0.3">
      <c r="A68" s="212" t="str">
        <f t="shared" si="1"/>
        <v>Cuisinier</v>
      </c>
      <c r="B68" s="207"/>
      <c r="C68" s="87"/>
      <c r="D68" s="102"/>
      <c r="E68" s="103" t="s">
        <v>25</v>
      </c>
      <c r="F68" s="109"/>
      <c r="G68" s="104"/>
      <c r="H68" s="102"/>
      <c r="I68" s="109"/>
      <c r="J68" s="109"/>
      <c r="K68" s="105" t="s">
        <v>25</v>
      </c>
      <c r="L68" s="102"/>
      <c r="M68" s="109"/>
      <c r="N68" s="109"/>
      <c r="O68" s="105" t="s">
        <v>25</v>
      </c>
      <c r="P68" s="106" t="s">
        <v>25</v>
      </c>
      <c r="Q68" s="132"/>
      <c r="R68" s="108">
        <f>((IF(D68="",0,$D$9))+(IF(E68="",0,$E$9))+(IF(F68="",0,$F$9))+(IF(G68="",0,$G$9)))*((IF(H68="",0,$H$9))+(IF(I68="",0,$I$9))+(IF(J68="",0,$J$9))+(IF(K68="",0,$K$9)))/((IF(L68="",0,$L$9))+(IF(M68="",0,$M$9))+(IF(N68="",0,$N$9))+(IF(O68="",0,$O$9)))</f>
        <v>30</v>
      </c>
      <c r="S68" s="173">
        <v>43179</v>
      </c>
      <c r="T68" s="190"/>
      <c r="U68" s="189"/>
      <c r="V68" s="189"/>
      <c r="W68" s="189"/>
      <c r="X68" s="189"/>
      <c r="Y68" s="189"/>
      <c r="Z68" s="189"/>
      <c r="AA68" s="238"/>
      <c r="AB68" s="157"/>
    </row>
    <row r="69" spans="1:28" s="14" customFormat="1" ht="35.1" customHeight="1" x14ac:dyDescent="0.25">
      <c r="A69" s="212" t="str">
        <f t="shared" si="1"/>
        <v>Cuisinier</v>
      </c>
      <c r="B69" s="267" t="s">
        <v>11</v>
      </c>
      <c r="C69" s="268"/>
      <c r="D69" s="17"/>
      <c r="E69" s="18"/>
      <c r="F69" s="18"/>
      <c r="G69" s="19"/>
      <c r="H69" s="17"/>
      <c r="I69" s="18"/>
      <c r="J69" s="18"/>
      <c r="K69" s="19"/>
      <c r="L69" s="17"/>
      <c r="M69" s="18"/>
      <c r="N69" s="18"/>
      <c r="O69" s="19"/>
      <c r="P69" s="2"/>
      <c r="Q69" s="20"/>
      <c r="R69" s="57"/>
      <c r="S69" s="161"/>
      <c r="T69" s="4"/>
      <c r="U69" s="4"/>
      <c r="V69" s="4"/>
      <c r="W69" s="4"/>
      <c r="X69" s="4"/>
      <c r="Y69" s="4"/>
      <c r="Z69" s="4"/>
      <c r="AA69" s="229"/>
      <c r="AB69" s="4"/>
    </row>
    <row r="70" spans="1:28" s="14" customFormat="1" ht="35.1" customHeight="1" thickBot="1" x14ac:dyDescent="0.3">
      <c r="A70" s="212" t="str">
        <f t="shared" si="1"/>
        <v>Cuisinier</v>
      </c>
      <c r="B70" s="269" t="s">
        <v>12</v>
      </c>
      <c r="C70" s="271"/>
      <c r="D70" s="74"/>
      <c r="E70" s="72"/>
      <c r="F70" s="72"/>
      <c r="G70" s="73"/>
      <c r="H70" s="74"/>
      <c r="I70" s="72"/>
      <c r="J70" s="72"/>
      <c r="K70" s="73"/>
      <c r="L70" s="74"/>
      <c r="M70" s="72"/>
      <c r="N70" s="72"/>
      <c r="O70" s="73"/>
      <c r="P70" s="75"/>
      <c r="Q70" s="100"/>
      <c r="R70" s="58"/>
      <c r="S70" s="98"/>
      <c r="T70" s="9"/>
      <c r="U70" s="9"/>
      <c r="V70" s="9"/>
      <c r="W70" s="9"/>
      <c r="X70" s="9"/>
      <c r="Y70" s="9"/>
      <c r="Z70" s="9"/>
      <c r="AA70" s="230"/>
      <c r="AB70" s="172"/>
    </row>
    <row r="71" spans="1:28" s="14" customFormat="1" ht="54" customHeight="1" thickBot="1" x14ac:dyDescent="0.3">
      <c r="A71" s="212" t="str">
        <f t="shared" si="1"/>
        <v>Cuisinier</v>
      </c>
      <c r="B71" s="207"/>
      <c r="C71" s="87"/>
      <c r="D71" s="102"/>
      <c r="E71" s="103" t="s">
        <v>25</v>
      </c>
      <c r="F71" s="109"/>
      <c r="G71" s="104"/>
      <c r="H71" s="102"/>
      <c r="I71" s="109"/>
      <c r="J71" s="109"/>
      <c r="K71" s="105" t="s">
        <v>25</v>
      </c>
      <c r="L71" s="102"/>
      <c r="M71" s="109"/>
      <c r="N71" s="103"/>
      <c r="O71" s="105" t="s">
        <v>25</v>
      </c>
      <c r="P71" s="106" t="s">
        <v>25</v>
      </c>
      <c r="Q71" s="132"/>
      <c r="R71" s="108">
        <f>((IF(D71="",0,$D$9))+(IF(E71="",0,$E$9))+(IF(F71="",0,$F$9))+(IF(G71="",0,$G$9)))*((IF(H71="",0,$H$9))+(IF(I71="",0,$I$9))+(IF(J71="",0,$J$9))+(IF(K71="",0,$K$9)))/((IF(L71="",0,$L$9))+(IF(M71="",0,$M$9))+(IF(N71="",0,$N$9))+(IF(O71="",0,$O$9)))</f>
        <v>30</v>
      </c>
      <c r="S71" s="173">
        <v>43179</v>
      </c>
      <c r="T71" s="170"/>
      <c r="U71" s="190"/>
      <c r="V71" s="190"/>
      <c r="W71" s="190"/>
      <c r="X71" s="190"/>
      <c r="Y71" s="190"/>
      <c r="Z71" s="190"/>
      <c r="AA71" s="241"/>
      <c r="AB71" s="156"/>
    </row>
    <row r="72" spans="1:28" s="14" customFormat="1" ht="35.1" customHeight="1" x14ac:dyDescent="0.25">
      <c r="A72" s="212" t="s">
        <v>38</v>
      </c>
      <c r="B72" s="267" t="s">
        <v>1</v>
      </c>
      <c r="C72" s="268"/>
      <c r="D72" s="17"/>
      <c r="E72" s="18"/>
      <c r="F72" s="18"/>
      <c r="G72" s="19"/>
      <c r="H72" s="18"/>
      <c r="I72" s="18"/>
      <c r="J72" s="18"/>
      <c r="K72" s="19"/>
      <c r="L72" s="17"/>
      <c r="M72" s="18"/>
      <c r="N72" s="18"/>
      <c r="O72" s="19"/>
      <c r="P72" s="2"/>
      <c r="Q72" s="50"/>
      <c r="R72" s="57"/>
      <c r="S72" s="161"/>
      <c r="T72" s="163"/>
      <c r="U72" s="163"/>
      <c r="V72" s="163"/>
      <c r="W72" s="163"/>
      <c r="X72" s="163"/>
      <c r="Y72" s="163"/>
      <c r="Z72" s="163"/>
      <c r="AA72" s="242"/>
      <c r="AB72" s="163"/>
    </row>
    <row r="73" spans="1:28" s="14" customFormat="1" ht="35.1" customHeight="1" thickBot="1" x14ac:dyDescent="0.3">
      <c r="A73" s="212" t="str">
        <f>A72</f>
        <v>Surveillant de Cours</v>
      </c>
      <c r="B73" s="269" t="s">
        <v>48</v>
      </c>
      <c r="C73" s="271"/>
      <c r="D73" s="74"/>
      <c r="E73" s="72"/>
      <c r="F73" s="72"/>
      <c r="G73" s="73"/>
      <c r="H73" s="72"/>
      <c r="I73" s="72"/>
      <c r="J73" s="72"/>
      <c r="K73" s="73"/>
      <c r="L73" s="74"/>
      <c r="M73" s="72"/>
      <c r="N73" s="72"/>
      <c r="O73" s="73"/>
      <c r="P73" s="75"/>
      <c r="Q73" s="137"/>
      <c r="R73" s="58"/>
      <c r="S73" s="162"/>
      <c r="T73" s="164"/>
      <c r="U73" s="164"/>
      <c r="V73" s="164"/>
      <c r="W73" s="164"/>
      <c r="X73" s="164"/>
      <c r="Y73" s="164"/>
      <c r="Z73" s="164"/>
      <c r="AA73" s="150"/>
      <c r="AB73" s="164"/>
    </row>
    <row r="74" spans="1:28" s="14" customFormat="1" ht="54" customHeight="1" thickBot="1" x14ac:dyDescent="0.3">
      <c r="A74" s="212" t="str">
        <f t="shared" ref="A74:A77" si="2">A73</f>
        <v>Surveillant de Cours</v>
      </c>
      <c r="B74" s="210"/>
      <c r="C74" s="130"/>
      <c r="D74" s="85"/>
      <c r="E74" s="79" t="s">
        <v>25</v>
      </c>
      <c r="F74" s="78"/>
      <c r="G74" s="80"/>
      <c r="H74" s="138"/>
      <c r="I74" s="78"/>
      <c r="J74" s="78"/>
      <c r="K74" s="81" t="s">
        <v>25</v>
      </c>
      <c r="L74" s="77"/>
      <c r="M74" s="79"/>
      <c r="N74" s="79"/>
      <c r="O74" s="81" t="s">
        <v>25</v>
      </c>
      <c r="P74" s="86" t="s">
        <v>25</v>
      </c>
      <c r="Q74" s="139"/>
      <c r="R74" s="84">
        <f>((IF(D74="",0,$D$9))+(IF(E74="",0,$E$9))+(IF(F74="",0,$F$9))+(IF(G74="",0,$G$9)))*((IF(H74="",0,$H$9))+(IF(I74="",0,$I$9))+(IF(J74="",0,$J$9))+(IF(K74="",0,$K$9)))/((IF(L74="",0,$L$9))+(IF(M74="",0,$M$9))+(IF(N74="",0,$N$9))+(IF(O74="",0,$O$9)))</f>
        <v>30</v>
      </c>
      <c r="S74" s="182">
        <v>43179</v>
      </c>
      <c r="T74" s="176"/>
      <c r="U74" s="176"/>
      <c r="V74" s="176"/>
      <c r="W74" s="176"/>
      <c r="X74" s="176"/>
      <c r="Y74" s="176"/>
      <c r="Z74" s="176"/>
      <c r="AA74" s="232"/>
      <c r="AB74" s="155"/>
    </row>
    <row r="75" spans="1:28" s="14" customFormat="1" ht="35.1" customHeight="1" x14ac:dyDescent="0.25">
      <c r="A75" s="212" t="str">
        <f t="shared" si="2"/>
        <v>Surveillant de Cours</v>
      </c>
      <c r="B75" s="267" t="s">
        <v>8</v>
      </c>
      <c r="C75" s="268"/>
      <c r="D75" s="17"/>
      <c r="E75" s="18"/>
      <c r="F75" s="18"/>
      <c r="G75" s="19"/>
      <c r="H75" s="18"/>
      <c r="I75" s="18"/>
      <c r="J75" s="18"/>
      <c r="K75" s="19"/>
      <c r="L75" s="17"/>
      <c r="M75" s="18"/>
      <c r="N75" s="18"/>
      <c r="O75" s="19"/>
      <c r="P75" s="2"/>
      <c r="Q75" s="50"/>
      <c r="R75" s="60"/>
      <c r="S75" s="161"/>
      <c r="T75" s="4"/>
      <c r="U75" s="4"/>
      <c r="V75" s="4"/>
      <c r="W75" s="4"/>
      <c r="X75" s="4"/>
      <c r="Y75" s="4"/>
      <c r="Z75" s="4"/>
      <c r="AA75" s="229"/>
      <c r="AB75" s="4"/>
    </row>
    <row r="76" spans="1:28" s="14" customFormat="1" ht="35.1" customHeight="1" thickBot="1" x14ac:dyDescent="0.3">
      <c r="A76" s="212" t="str">
        <f t="shared" si="2"/>
        <v>Surveillant de Cours</v>
      </c>
      <c r="B76" s="276" t="s">
        <v>49</v>
      </c>
      <c r="C76" s="277"/>
      <c r="D76" s="74"/>
      <c r="E76" s="72"/>
      <c r="F76" s="72"/>
      <c r="G76" s="73"/>
      <c r="H76" s="72"/>
      <c r="I76" s="72"/>
      <c r="J76" s="72"/>
      <c r="K76" s="73"/>
      <c r="L76" s="74"/>
      <c r="M76" s="72"/>
      <c r="N76" s="72"/>
      <c r="O76" s="73"/>
      <c r="P76" s="75"/>
      <c r="Q76" s="137"/>
      <c r="R76" s="58"/>
      <c r="S76" s="98"/>
      <c r="T76" s="56"/>
      <c r="U76" s="222"/>
      <c r="V76" s="222"/>
      <c r="W76" s="222"/>
      <c r="X76" s="222"/>
      <c r="Y76" s="222"/>
      <c r="Z76" s="222"/>
      <c r="AA76" s="244"/>
      <c r="AB76" s="168"/>
    </row>
    <row r="77" spans="1:28" s="14" customFormat="1" ht="87.75" customHeight="1" thickBot="1" x14ac:dyDescent="0.3">
      <c r="A77" s="212" t="str">
        <f t="shared" si="2"/>
        <v>Surveillant de Cours</v>
      </c>
      <c r="B77" s="207"/>
      <c r="C77" s="87"/>
      <c r="D77" s="110" t="s">
        <v>25</v>
      </c>
      <c r="E77" s="109"/>
      <c r="F77" s="103"/>
      <c r="G77" s="104"/>
      <c r="H77" s="135"/>
      <c r="I77" s="109"/>
      <c r="J77" s="109"/>
      <c r="K77" s="105" t="s">
        <v>25</v>
      </c>
      <c r="L77" s="102"/>
      <c r="M77" s="109"/>
      <c r="N77" s="103" t="s">
        <v>25</v>
      </c>
      <c r="O77" s="104"/>
      <c r="P77" s="106" t="s">
        <v>25</v>
      </c>
      <c r="Q77" s="194"/>
      <c r="R77" s="108">
        <f>((IF(D77="",0,$D$9))+(IF(E77="",0,$E$9))+(IF(F77="",0,$F$9))+(IF(G77="",0,$G$9)))*((IF(H77="",0,$H$9))+(IF(I77="",0,$I$9))+(IF(J77="",0,$J$9))+(IF(K77="",0,$K$9)))/((IF(L77="",0,$L$9))+(IF(M77="",0,$M$9))+(IF(N77="",0,$N$9))+(IF(O77="",0,$O$9)))</f>
        <v>3.3333333333333335</v>
      </c>
      <c r="S77" s="173">
        <v>43179</v>
      </c>
      <c r="T77" s="190"/>
      <c r="U77" s="190"/>
      <c r="V77" s="190"/>
      <c r="W77" s="190"/>
      <c r="X77" s="190"/>
      <c r="Y77" s="190"/>
      <c r="Z77" s="190"/>
      <c r="AA77" s="241"/>
      <c r="AB77" s="156"/>
    </row>
    <row r="78" spans="1:28" s="14" customFormat="1" ht="35.1" customHeight="1" x14ac:dyDescent="0.25">
      <c r="A78" s="212" t="s">
        <v>39</v>
      </c>
      <c r="B78" s="267" t="s">
        <v>1</v>
      </c>
      <c r="C78" s="268"/>
      <c r="D78" s="17"/>
      <c r="E78" s="18"/>
      <c r="F78" s="18"/>
      <c r="G78" s="19"/>
      <c r="H78" s="17"/>
      <c r="I78" s="18"/>
      <c r="J78" s="18"/>
      <c r="K78" s="19"/>
      <c r="L78" s="17"/>
      <c r="M78" s="18"/>
      <c r="N78" s="18"/>
      <c r="O78" s="19"/>
      <c r="P78" s="2"/>
      <c r="Q78" s="20"/>
      <c r="R78" s="57"/>
      <c r="S78" s="161"/>
      <c r="T78" s="1"/>
      <c r="U78" s="1"/>
      <c r="V78" s="1"/>
      <c r="W78" s="1"/>
      <c r="X78" s="1"/>
      <c r="Y78" s="1"/>
      <c r="Z78" s="1"/>
      <c r="AA78" s="2"/>
      <c r="AB78" s="1"/>
    </row>
    <row r="79" spans="1:28" s="14" customFormat="1" ht="35.1" customHeight="1" x14ac:dyDescent="0.25">
      <c r="A79" s="212" t="s">
        <v>39</v>
      </c>
      <c r="B79" s="269" t="s">
        <v>5</v>
      </c>
      <c r="C79" s="271"/>
      <c r="D79" s="74"/>
      <c r="E79" s="72"/>
      <c r="F79" s="72"/>
      <c r="G79" s="73"/>
      <c r="H79" s="74"/>
      <c r="I79" s="72"/>
      <c r="J79" s="72"/>
      <c r="K79" s="73"/>
      <c r="L79" s="74"/>
      <c r="M79" s="72"/>
      <c r="N79" s="72"/>
      <c r="O79" s="73"/>
      <c r="P79" s="75"/>
      <c r="Q79" s="100"/>
      <c r="R79" s="58"/>
      <c r="S79" s="98"/>
      <c r="T79" s="120"/>
      <c r="U79" s="175"/>
      <c r="V79" s="175"/>
      <c r="W79" s="175"/>
      <c r="X79" s="175"/>
      <c r="Y79" s="175"/>
      <c r="Z79" s="175"/>
      <c r="AA79" s="240"/>
      <c r="AB79" s="175"/>
    </row>
    <row r="80" spans="1:28" s="14" customFormat="1" ht="78" customHeight="1" x14ac:dyDescent="0.25">
      <c r="A80" s="212" t="s">
        <v>39</v>
      </c>
      <c r="B80" s="205"/>
      <c r="C80" s="119"/>
      <c r="D80" s="85"/>
      <c r="E80" s="79" t="s">
        <v>25</v>
      </c>
      <c r="F80" s="78"/>
      <c r="G80" s="81"/>
      <c r="H80" s="85"/>
      <c r="I80" s="78"/>
      <c r="J80" s="78"/>
      <c r="K80" s="81" t="s">
        <v>25</v>
      </c>
      <c r="L80" s="85"/>
      <c r="M80" s="79" t="s">
        <v>25</v>
      </c>
      <c r="N80" s="78"/>
      <c r="O80" s="81"/>
      <c r="P80" s="86" t="s">
        <v>25</v>
      </c>
      <c r="Q80" s="140"/>
      <c r="R80" s="84">
        <f>((IF(D80="",0,$D$9))+(IF(E80="",0,$E$9))+(IF(F80="",0,$F$9))+(IF(G80="",0,$G$9)))*((IF(H80="",0,$H$9))+(IF(I80="",0,$I$9))+(IF(J80="",0,$J$9))+(IF(K80="",0,$K$9)))/((IF(L80="",0,$L$9))+(IF(M80="",0,$M$9))+(IF(N80="",0,$N$9))+(IF(O80="",0,$O$9)))</f>
        <v>4.2857142857142856</v>
      </c>
      <c r="S80" s="182">
        <v>43179</v>
      </c>
      <c r="T80" s="155"/>
      <c r="U80" s="155"/>
      <c r="V80" s="155"/>
      <c r="W80" s="155"/>
      <c r="X80" s="155"/>
      <c r="Y80" s="155"/>
      <c r="Z80" s="155"/>
      <c r="AA80" s="226"/>
      <c r="AB80" s="155"/>
    </row>
    <row r="81" spans="1:28" s="14" customFormat="1" ht="71.25" customHeight="1" thickBot="1" x14ac:dyDescent="0.3">
      <c r="A81" s="212" t="s">
        <v>39</v>
      </c>
      <c r="B81" s="211"/>
      <c r="C81" s="141"/>
      <c r="D81" s="54"/>
      <c r="E81" s="24" t="s">
        <v>25</v>
      </c>
      <c r="F81" s="27"/>
      <c r="G81" s="25"/>
      <c r="H81" s="23"/>
      <c r="I81" s="27"/>
      <c r="J81" s="27"/>
      <c r="K81" s="25" t="s">
        <v>25</v>
      </c>
      <c r="L81" s="23"/>
      <c r="M81" s="24" t="s">
        <v>25</v>
      </c>
      <c r="N81" s="27"/>
      <c r="O81" s="25"/>
      <c r="P81" s="44" t="s">
        <v>25</v>
      </c>
      <c r="Q81" s="46"/>
      <c r="R81" s="29">
        <f>((IF(D81="",0,$D$9))+(IF(E81="",0,$E$9))+(IF(F81="",0,$F$9))+(IF(G81="",0,$G$9)))*((IF(H81="",0,$H$9))+(IF(I81="",0,$I$9))+(IF(J81="",0,$J$9))+(IF(K81="",0,$K$9)))/((IF(L81="",0,$L$9))+(IF(M81="",0,$M$9))+(IF(N81="",0,$N$9))+(IF(O81="",0,$O$9)))</f>
        <v>4.2857142857142856</v>
      </c>
      <c r="S81" s="179">
        <v>43179</v>
      </c>
      <c r="T81" s="157"/>
      <c r="U81" s="157"/>
      <c r="V81" s="157"/>
      <c r="W81" s="157"/>
      <c r="X81" s="157"/>
      <c r="Y81" s="157"/>
      <c r="Z81" s="157"/>
      <c r="AA81" s="228"/>
      <c r="AB81" s="157"/>
    </row>
    <row r="82" spans="1:28" s="14" customFormat="1" ht="35.1" customHeight="1" x14ac:dyDescent="0.25">
      <c r="A82" s="212" t="s">
        <v>39</v>
      </c>
      <c r="B82" s="272" t="s">
        <v>8</v>
      </c>
      <c r="C82" s="273"/>
      <c r="D82" s="17"/>
      <c r="E82" s="18"/>
      <c r="F82" s="18"/>
      <c r="G82" s="19"/>
      <c r="H82" s="17"/>
      <c r="I82" s="18"/>
      <c r="J82" s="18"/>
      <c r="K82" s="19"/>
      <c r="L82" s="17"/>
      <c r="M82" s="18"/>
      <c r="N82" s="18"/>
      <c r="O82" s="19"/>
      <c r="P82" s="2"/>
      <c r="Q82" s="20"/>
      <c r="R82" s="60"/>
      <c r="S82" s="161"/>
      <c r="T82" s="4"/>
      <c r="U82" s="4"/>
      <c r="V82" s="4"/>
      <c r="W82" s="4"/>
      <c r="X82" s="4"/>
      <c r="Y82" s="4"/>
      <c r="Z82" s="4"/>
      <c r="AA82" s="229"/>
      <c r="AB82" s="4"/>
    </row>
    <row r="83" spans="1:28" s="14" customFormat="1" ht="35.1" customHeight="1" thickBot="1" x14ac:dyDescent="0.3">
      <c r="A83" s="212" t="s">
        <v>39</v>
      </c>
      <c r="B83" s="284" t="s">
        <v>24</v>
      </c>
      <c r="C83" s="285"/>
      <c r="D83" s="11"/>
      <c r="E83" s="8"/>
      <c r="F83" s="8"/>
      <c r="G83" s="21"/>
      <c r="H83" s="11"/>
      <c r="I83" s="8"/>
      <c r="J83" s="8"/>
      <c r="K83" s="21"/>
      <c r="L83" s="11"/>
      <c r="M83" s="8"/>
      <c r="N83" s="8"/>
      <c r="O83" s="21"/>
      <c r="P83" s="12"/>
      <c r="Q83" s="22"/>
      <c r="R83" s="59"/>
      <c r="S83" s="178"/>
      <c r="T83" s="9"/>
      <c r="U83" s="9"/>
      <c r="V83" s="9"/>
      <c r="W83" s="9"/>
      <c r="X83" s="9"/>
      <c r="Y83" s="9"/>
      <c r="Z83" s="9"/>
      <c r="AA83" s="230"/>
      <c r="AB83" s="172"/>
    </row>
    <row r="84" spans="1:28" s="14" customFormat="1" ht="66" customHeight="1" thickBot="1" x14ac:dyDescent="0.3">
      <c r="A84" s="212" t="s">
        <v>39</v>
      </c>
      <c r="B84" s="207"/>
      <c r="C84" s="87"/>
      <c r="D84" s="39"/>
      <c r="E84" s="41" t="s">
        <v>25</v>
      </c>
      <c r="F84" s="41"/>
      <c r="G84" s="42"/>
      <c r="H84" s="39"/>
      <c r="I84" s="41" t="s">
        <v>25</v>
      </c>
      <c r="J84" s="41"/>
      <c r="K84" s="43"/>
      <c r="L84" s="39"/>
      <c r="M84" s="41" t="s">
        <v>25</v>
      </c>
      <c r="N84" s="40"/>
      <c r="O84" s="43"/>
      <c r="P84" s="48" t="s">
        <v>25</v>
      </c>
      <c r="Q84" s="49"/>
      <c r="R84" s="29">
        <f>((IF(D84="",0,$D$9))+(IF(E84="",0,$E$9))+(IF(F84="",0,$F$9))+(IF(G84="",0,$G$9)))*((IF(H84="",0,$H$9))+(IF(I84="",0,$I$9))+(IF(J84="",0,$J$9))+(IF(K84="",0,$K$9)))/((IF(L84="",0,$L$9))+(IF(M84="",0,$M$9))+(IF(N84="",0,$N$9))+(IF(O84="",0,$O$9)))</f>
        <v>1.2857142857142858</v>
      </c>
      <c r="S84" s="185">
        <v>43179</v>
      </c>
      <c r="T84" s="157"/>
      <c r="U84" s="176"/>
      <c r="V84" s="176"/>
      <c r="W84" s="176"/>
      <c r="X84" s="176"/>
      <c r="Y84" s="176"/>
      <c r="Z84" s="176"/>
      <c r="AA84" s="232"/>
      <c r="AB84" s="176"/>
    </row>
    <row r="85" spans="1:28" s="14" customFormat="1" ht="35.1" customHeight="1" x14ac:dyDescent="0.25">
      <c r="A85" s="212" t="s">
        <v>39</v>
      </c>
      <c r="B85" s="267" t="s">
        <v>9</v>
      </c>
      <c r="C85" s="268"/>
      <c r="D85" s="17"/>
      <c r="E85" s="18"/>
      <c r="F85" s="18"/>
      <c r="G85" s="19"/>
      <c r="H85" s="17"/>
      <c r="I85" s="18"/>
      <c r="J85" s="18"/>
      <c r="K85" s="19"/>
      <c r="L85" s="17"/>
      <c r="M85" s="18"/>
      <c r="N85" s="18"/>
      <c r="O85" s="19"/>
      <c r="P85" s="2"/>
      <c r="Q85" s="20"/>
      <c r="R85" s="57"/>
      <c r="S85" s="161"/>
      <c r="T85" s="4"/>
      <c r="U85" s="4"/>
      <c r="V85" s="4"/>
      <c r="W85" s="4"/>
      <c r="X85" s="4"/>
      <c r="Y85" s="4"/>
      <c r="Z85" s="4"/>
      <c r="AA85" s="229"/>
      <c r="AB85" s="4"/>
    </row>
    <row r="86" spans="1:28" s="14" customFormat="1" ht="35.1" customHeight="1" thickBot="1" x14ac:dyDescent="0.3">
      <c r="A86" s="212" t="s">
        <v>39</v>
      </c>
      <c r="B86" s="269" t="s">
        <v>15</v>
      </c>
      <c r="C86" s="271"/>
      <c r="D86" s="74"/>
      <c r="E86" s="72"/>
      <c r="F86" s="72"/>
      <c r="G86" s="73"/>
      <c r="H86" s="74"/>
      <c r="I86" s="72"/>
      <c r="J86" s="72"/>
      <c r="K86" s="73"/>
      <c r="L86" s="74"/>
      <c r="M86" s="72"/>
      <c r="N86" s="72"/>
      <c r="O86" s="73"/>
      <c r="P86" s="75"/>
      <c r="Q86" s="100"/>
      <c r="R86" s="58"/>
      <c r="S86" s="98"/>
      <c r="T86" s="9"/>
      <c r="U86" s="9"/>
      <c r="V86" s="9"/>
      <c r="W86" s="9"/>
      <c r="X86" s="9"/>
      <c r="Y86" s="9"/>
      <c r="Z86" s="9"/>
      <c r="AA86" s="230"/>
      <c r="AB86" s="172"/>
    </row>
    <row r="87" spans="1:28" s="14" customFormat="1" ht="78.75" customHeight="1" thickBot="1" x14ac:dyDescent="0.3">
      <c r="A87" s="212" t="s">
        <v>39</v>
      </c>
      <c r="B87" s="207"/>
      <c r="C87" s="87"/>
      <c r="D87" s="102"/>
      <c r="E87" s="103" t="s">
        <v>25</v>
      </c>
      <c r="F87" s="103"/>
      <c r="G87" s="104"/>
      <c r="H87" s="102"/>
      <c r="I87" s="103" t="s">
        <v>25</v>
      </c>
      <c r="J87" s="109"/>
      <c r="K87" s="105"/>
      <c r="L87" s="110" t="s">
        <v>25</v>
      </c>
      <c r="M87" s="103"/>
      <c r="N87" s="109"/>
      <c r="O87" s="105"/>
      <c r="P87" s="106" t="s">
        <v>25</v>
      </c>
      <c r="Q87" s="132"/>
      <c r="R87" s="108">
        <f>((IF(D87="",0,$D$9))+(IF(E87="",0,$E$9))+(IF(F87="",0,$F$9))+(IF(G87="",0,$G$9)))*((IF(H87="",0,$H$9))+(IF(I87="",0,$I$9))+(IF(J87="",0,$J$9))+(IF(K87="",0,$K$9)))/((IF(L87="",0,$L$9))+(IF(M87="",0,$M$9))+(IF(N87="",0,$N$9))+(IF(O87="",0,$O$9)))</f>
        <v>0.9</v>
      </c>
      <c r="S87" s="173">
        <v>43179</v>
      </c>
      <c r="T87" s="170"/>
      <c r="U87" s="189"/>
      <c r="V87" s="189"/>
      <c r="W87" s="189"/>
      <c r="X87" s="189"/>
      <c r="Y87" s="189"/>
      <c r="Z87" s="189"/>
      <c r="AA87" s="238"/>
      <c r="AB87" s="165"/>
    </row>
    <row r="88" spans="1:28" ht="24.75" customHeight="1" x14ac:dyDescent="0.25">
      <c r="A88" s="212" t="s">
        <v>40</v>
      </c>
      <c r="B88" s="267" t="s">
        <v>1</v>
      </c>
      <c r="C88" s="268"/>
      <c r="D88" s="17"/>
      <c r="E88" s="18"/>
      <c r="F88" s="18"/>
      <c r="G88" s="19"/>
      <c r="H88" s="17"/>
      <c r="I88" s="18"/>
      <c r="J88" s="18"/>
      <c r="K88" s="19"/>
      <c r="L88" s="17"/>
      <c r="M88" s="18"/>
      <c r="N88" s="18"/>
      <c r="O88" s="19"/>
      <c r="P88" s="2"/>
      <c r="Q88" s="20"/>
      <c r="R88" s="57"/>
      <c r="S88" s="161"/>
      <c r="T88" s="1"/>
      <c r="U88" s="1"/>
      <c r="V88" s="1"/>
      <c r="W88" s="1"/>
      <c r="X88" s="1"/>
      <c r="Y88" s="1"/>
      <c r="Z88" s="1"/>
      <c r="AA88" s="2"/>
      <c r="AB88" s="1"/>
    </row>
    <row r="89" spans="1:28" ht="39.75" customHeight="1" x14ac:dyDescent="0.25">
      <c r="A89" s="212" t="s">
        <v>40</v>
      </c>
      <c r="B89" s="269" t="s">
        <v>5</v>
      </c>
      <c r="C89" s="271"/>
      <c r="D89" s="74"/>
      <c r="E89" s="72"/>
      <c r="F89" s="72"/>
      <c r="G89" s="73"/>
      <c r="H89" s="74"/>
      <c r="I89" s="72"/>
      <c r="J89" s="72"/>
      <c r="K89" s="73"/>
      <c r="L89" s="74"/>
      <c r="M89" s="72"/>
      <c r="N89" s="72"/>
      <c r="O89" s="73"/>
      <c r="P89" s="75"/>
      <c r="Q89" s="100"/>
      <c r="R89" s="58"/>
      <c r="S89" s="98"/>
      <c r="T89" s="120"/>
      <c r="U89" s="175"/>
      <c r="V89" s="175"/>
      <c r="W89" s="175"/>
      <c r="X89" s="175"/>
      <c r="Y89" s="175"/>
      <c r="Z89" s="175"/>
      <c r="AA89" s="240"/>
      <c r="AB89" s="175"/>
    </row>
    <row r="90" spans="1:28" ht="63.75" customHeight="1" thickBot="1" x14ac:dyDescent="0.3">
      <c r="A90" s="212" t="s">
        <v>40</v>
      </c>
      <c r="B90" s="206"/>
      <c r="C90" s="89"/>
      <c r="D90" s="30"/>
      <c r="E90" s="32" t="s">
        <v>25</v>
      </c>
      <c r="F90" s="32"/>
      <c r="G90" s="34"/>
      <c r="H90" s="30"/>
      <c r="I90" s="32"/>
      <c r="J90" s="31"/>
      <c r="K90" s="34" t="s">
        <v>25</v>
      </c>
      <c r="L90" s="30"/>
      <c r="M90" s="31"/>
      <c r="N90" s="32" t="s">
        <v>25</v>
      </c>
      <c r="O90" s="34"/>
      <c r="P90" s="47" t="s">
        <v>25</v>
      </c>
      <c r="Q90" s="45"/>
      <c r="R90" s="88">
        <f>((IF(D90="",0,$D$9))+(IF(E90="",0,$E$9))+(IF(F90="",0,$F$9))+(IF(G90="",0,$G$9)))*((IF(H90="",0,$H$9))+(IF(I90="",0,$I$9))+(IF(J90="",0,$J$9))+(IF(K90="",0,$K$9)))/((IF(L90="",0,$L$9))+(IF(M90="",0,$M$9))+(IF(N90="",0,$N$9))+(IF(O90="",0,$O$9)))</f>
        <v>10</v>
      </c>
      <c r="S90" s="99">
        <v>43179</v>
      </c>
      <c r="T90" s="155"/>
      <c r="U90" s="155"/>
      <c r="V90" s="155"/>
      <c r="W90" s="155"/>
      <c r="X90" s="155"/>
      <c r="Y90" s="155"/>
      <c r="Z90" s="155"/>
      <c r="AA90" s="226"/>
      <c r="AB90" s="155"/>
    </row>
    <row r="91" spans="1:28" ht="35.1" customHeight="1" x14ac:dyDescent="0.25">
      <c r="A91" s="212" t="s">
        <v>40</v>
      </c>
      <c r="B91" s="267" t="s">
        <v>8</v>
      </c>
      <c r="C91" s="268"/>
      <c r="D91" s="17"/>
      <c r="E91" s="18"/>
      <c r="F91" s="18"/>
      <c r="G91" s="19"/>
      <c r="H91" s="17"/>
      <c r="I91" s="18"/>
      <c r="J91" s="18"/>
      <c r="K91" s="19"/>
      <c r="L91" s="17"/>
      <c r="M91" s="18"/>
      <c r="N91" s="18"/>
      <c r="O91" s="19"/>
      <c r="P91" s="2"/>
      <c r="Q91" s="20"/>
      <c r="R91" s="60"/>
      <c r="S91" s="161"/>
      <c r="T91" s="4"/>
      <c r="U91" s="4"/>
      <c r="V91" s="4"/>
      <c r="W91" s="4"/>
      <c r="X91" s="4"/>
      <c r="Y91" s="4"/>
      <c r="Z91" s="4"/>
      <c r="AA91" s="229"/>
      <c r="AB91" s="4"/>
    </row>
    <row r="92" spans="1:28" ht="35.1" customHeight="1" thickBot="1" x14ac:dyDescent="0.3">
      <c r="A92" s="212" t="s">
        <v>40</v>
      </c>
      <c r="B92" s="269" t="s">
        <v>23</v>
      </c>
      <c r="C92" s="271"/>
      <c r="D92" s="74"/>
      <c r="E92" s="72"/>
      <c r="F92" s="72"/>
      <c r="G92" s="73"/>
      <c r="H92" s="74"/>
      <c r="I92" s="72"/>
      <c r="J92" s="72"/>
      <c r="K92" s="73"/>
      <c r="L92" s="74"/>
      <c r="M92" s="72"/>
      <c r="N92" s="72"/>
      <c r="O92" s="73"/>
      <c r="P92" s="75"/>
      <c r="Q92" s="100"/>
      <c r="R92" s="58"/>
      <c r="S92" s="98"/>
      <c r="T92" s="56"/>
      <c r="U92" s="222"/>
      <c r="V92" s="222"/>
      <c r="W92" s="222"/>
      <c r="X92" s="222"/>
      <c r="Y92" s="222"/>
      <c r="Z92" s="222"/>
      <c r="AA92" s="244"/>
      <c r="AB92" s="168"/>
    </row>
    <row r="93" spans="1:28" ht="39" customHeight="1" thickBot="1" x14ac:dyDescent="0.3">
      <c r="A93" s="212" t="s">
        <v>40</v>
      </c>
      <c r="B93" s="207"/>
      <c r="C93" s="87"/>
      <c r="D93" s="110" t="s">
        <v>25</v>
      </c>
      <c r="E93" s="109"/>
      <c r="F93" s="103"/>
      <c r="G93" s="104"/>
      <c r="H93" s="102"/>
      <c r="I93" s="103" t="s">
        <v>25</v>
      </c>
      <c r="J93" s="103"/>
      <c r="K93" s="105"/>
      <c r="L93" s="102"/>
      <c r="M93" s="103" t="s">
        <v>25</v>
      </c>
      <c r="N93" s="109"/>
      <c r="O93" s="105"/>
      <c r="P93" s="106" t="s">
        <v>25</v>
      </c>
      <c r="Q93" s="132"/>
      <c r="R93" s="108">
        <f>((IF(D93="",0,$D$9))+(IF(E93="",0,$E$9))+(IF(F93="",0,$F$9))+(IF(G93="",0,$G$9)))*((IF(H93="",0,$H$9))+(IF(I93="",0,$I$9))+(IF(J93="",0,$J$9))+(IF(K93="",0,$K$9)))/((IF(L93="",0,$L$9))+(IF(M93="",0,$M$9))+(IF(N93="",0,$N$9))+(IF(O93="",0,$O$9)))</f>
        <v>0.42857142857142855</v>
      </c>
      <c r="S93" s="173">
        <v>43179</v>
      </c>
      <c r="T93" s="159"/>
      <c r="U93" s="223"/>
      <c r="V93" s="223"/>
      <c r="W93" s="223"/>
      <c r="X93" s="223"/>
      <c r="Y93" s="223"/>
      <c r="Z93" s="223"/>
      <c r="AA93" s="248"/>
      <c r="AB93" s="156"/>
    </row>
    <row r="94" spans="1:28" ht="35.1" customHeight="1" x14ac:dyDescent="0.25">
      <c r="A94" s="212" t="s">
        <v>41</v>
      </c>
      <c r="B94" s="272" t="s">
        <v>1</v>
      </c>
      <c r="C94" s="273"/>
      <c r="D94" s="195"/>
      <c r="E94" s="195"/>
      <c r="F94" s="195"/>
      <c r="G94" s="196"/>
      <c r="H94" s="197"/>
      <c r="I94" s="195"/>
      <c r="J94" s="195"/>
      <c r="K94" s="196"/>
      <c r="L94" s="197"/>
      <c r="M94" s="195"/>
      <c r="N94" s="195"/>
      <c r="O94" s="196"/>
      <c r="P94" s="198"/>
      <c r="Q94" s="199"/>
      <c r="R94" s="200"/>
      <c r="S94" s="201"/>
      <c r="T94" s="69"/>
      <c r="U94" s="69"/>
      <c r="V94" s="69"/>
      <c r="W94" s="69"/>
      <c r="X94" s="69"/>
      <c r="Y94" s="69"/>
      <c r="Z94" s="69"/>
      <c r="AA94" s="198"/>
      <c r="AB94" s="69"/>
    </row>
    <row r="95" spans="1:28" ht="35.1" customHeight="1" thickBot="1" x14ac:dyDescent="0.3">
      <c r="A95" s="212" t="s">
        <v>41</v>
      </c>
      <c r="B95" s="274" t="s">
        <v>5</v>
      </c>
      <c r="C95" s="275"/>
      <c r="D95" s="8"/>
      <c r="E95" s="8"/>
      <c r="F95" s="8"/>
      <c r="G95" s="21"/>
      <c r="H95" s="11"/>
      <c r="I95" s="8"/>
      <c r="J95" s="8"/>
      <c r="K95" s="21"/>
      <c r="L95" s="11"/>
      <c r="M95" s="8"/>
      <c r="N95" s="8"/>
      <c r="O95" s="21"/>
      <c r="P95" s="12"/>
      <c r="Q95" s="22"/>
      <c r="R95" s="58"/>
      <c r="S95" s="178"/>
      <c r="T95" s="10"/>
      <c r="U95" s="10"/>
      <c r="V95" s="10"/>
      <c r="W95" s="10"/>
      <c r="X95" s="10"/>
      <c r="Y95" s="10"/>
      <c r="Z95" s="10"/>
      <c r="AA95" s="12"/>
      <c r="AB95" s="177"/>
    </row>
    <row r="96" spans="1:28" ht="40.5" customHeight="1" x14ac:dyDescent="0.25">
      <c r="A96" s="212" t="s">
        <v>41</v>
      </c>
      <c r="B96" s="206"/>
      <c r="C96" s="142"/>
      <c r="D96" s="51" t="s">
        <v>25</v>
      </c>
      <c r="E96" s="27"/>
      <c r="F96" s="27"/>
      <c r="G96" s="25"/>
      <c r="H96" s="26"/>
      <c r="I96" s="27"/>
      <c r="J96" s="27"/>
      <c r="K96" s="25" t="s">
        <v>25</v>
      </c>
      <c r="L96" s="26"/>
      <c r="M96" s="27"/>
      <c r="N96" s="27"/>
      <c r="O96" s="25" t="s">
        <v>25</v>
      </c>
      <c r="P96" s="44" t="s">
        <v>25</v>
      </c>
      <c r="Q96" s="46"/>
      <c r="R96" s="29">
        <f>((IF(D96="",0,$D$9))+(IF(E96="",0,$E$9))+(IF(F96="",0,$F$9))+(IF(G96="",0,$G$9)))*((IF(H96="",0,$H$9))+(IF(I96="",0,$I$9))+(IF(J96="",0,$J$9))+(IF(K96="",0,$K$9)))/((IF(L96="",0,$L$9))+(IF(M96="",0,$M$9))+(IF(N96="",0,$N$9))+(IF(O96="",0,$O$9)))</f>
        <v>10</v>
      </c>
      <c r="S96" s="179">
        <v>43179</v>
      </c>
      <c r="T96" s="192"/>
      <c r="U96" s="189"/>
      <c r="V96" s="189"/>
      <c r="W96" s="189"/>
      <c r="X96" s="189"/>
      <c r="Y96" s="189"/>
      <c r="Z96" s="189"/>
      <c r="AA96" s="238"/>
      <c r="AB96" s="165"/>
    </row>
    <row r="97" spans="1:28" ht="30" customHeight="1" x14ac:dyDescent="0.25">
      <c r="A97" s="212" t="s">
        <v>41</v>
      </c>
      <c r="B97" s="206"/>
      <c r="C97" s="142"/>
      <c r="D97" s="55" t="s">
        <v>25</v>
      </c>
      <c r="E97" s="31"/>
      <c r="F97" s="31"/>
      <c r="G97" s="34"/>
      <c r="H97" s="37"/>
      <c r="I97" s="31"/>
      <c r="J97" s="31"/>
      <c r="K97" s="34" t="s">
        <v>25</v>
      </c>
      <c r="L97" s="37"/>
      <c r="M97" s="31"/>
      <c r="N97" s="31"/>
      <c r="O97" s="34" t="s">
        <v>25</v>
      </c>
      <c r="P97" s="47" t="s">
        <v>25</v>
      </c>
      <c r="Q97" s="45"/>
      <c r="R97" s="29">
        <f>((IF(D97="",0,$D$9))+(IF(E97="",0,$E$9))+(IF(F97="",0,$F$9))+(IF(G97="",0,$G$9)))*((IF(H97="",0,$H$9))+(IF(I97="",0,$I$9))+(IF(J97="",0,$J$9))+(IF(K97="",0,$K$9)))/((IF(L97="",0,$L$9))+(IF(M97="",0,$M$9))+(IF(N97="",0,$N$9))+(IF(O97="",0,$O$9)))</f>
        <v>10</v>
      </c>
      <c r="S97" s="99">
        <v>43179</v>
      </c>
      <c r="T97" s="158"/>
      <c r="U97" s="158"/>
      <c r="V97" s="158"/>
      <c r="W97" s="158"/>
      <c r="X97" s="158"/>
      <c r="Y97" s="158"/>
      <c r="Z97" s="158"/>
      <c r="AA97" s="249"/>
      <c r="AB97" s="155"/>
    </row>
    <row r="98" spans="1:28" ht="64.5" customHeight="1" x14ac:dyDescent="0.25">
      <c r="A98" s="212" t="s">
        <v>41</v>
      </c>
      <c r="B98" s="211"/>
      <c r="C98" s="144"/>
      <c r="D98" s="51" t="s">
        <v>25</v>
      </c>
      <c r="E98" s="27"/>
      <c r="F98" s="27"/>
      <c r="G98" s="25"/>
      <c r="H98" s="23"/>
      <c r="I98" s="27"/>
      <c r="J98" s="27"/>
      <c r="K98" s="25" t="s">
        <v>25</v>
      </c>
      <c r="L98" s="23"/>
      <c r="M98" s="27"/>
      <c r="N98" s="27"/>
      <c r="O98" s="25" t="s">
        <v>25</v>
      </c>
      <c r="P98" s="44" t="s">
        <v>25</v>
      </c>
      <c r="Q98" s="46"/>
      <c r="R98" s="29">
        <f>((IF(D98="",0,$D$9))+(IF(E98="",0,$E$9))+(IF(F98="",0,$F$9))+(IF(G98="",0,$G$9)))*((IF(H98="",0,$H$9))+(IF(I98="",0,$I$9))+(IF(J98="",0,$J$9))+(IF(K98="",0,$K$9)))/((IF(L98="",0,$L$9))+(IF(M98="",0,$M$9))+(IF(N98="",0,$N$9))+(IF(O98="",0,$O$9)))</f>
        <v>10</v>
      </c>
      <c r="S98" s="179">
        <v>43179</v>
      </c>
      <c r="T98" s="192"/>
      <c r="U98" s="192"/>
      <c r="V98" s="192"/>
      <c r="W98" s="192"/>
      <c r="X98" s="192"/>
      <c r="Y98" s="192"/>
      <c r="Z98" s="192"/>
      <c r="AA98" s="245"/>
      <c r="AB98" s="155"/>
    </row>
    <row r="99" spans="1:28" ht="35.1" customHeight="1" x14ac:dyDescent="0.25">
      <c r="A99" s="212" t="s">
        <v>41</v>
      </c>
      <c r="B99" s="269" t="s">
        <v>47</v>
      </c>
      <c r="C99" s="271"/>
      <c r="D99" s="72"/>
      <c r="E99" s="72"/>
      <c r="F99" s="72"/>
      <c r="G99" s="73"/>
      <c r="H99" s="74"/>
      <c r="I99" s="72"/>
      <c r="J99" s="72"/>
      <c r="K99" s="73"/>
      <c r="L99" s="74"/>
      <c r="M99" s="72"/>
      <c r="N99" s="72"/>
      <c r="O99" s="73"/>
      <c r="P99" s="75"/>
      <c r="Q99" s="100"/>
      <c r="R99" s="58"/>
      <c r="S99" s="98"/>
      <c r="T99" s="56"/>
      <c r="U99" s="56"/>
      <c r="V99" s="56"/>
      <c r="W99" s="56"/>
      <c r="X99" s="56"/>
      <c r="Y99" s="56"/>
      <c r="Z99" s="56"/>
      <c r="AA99" s="227"/>
      <c r="AB99" s="56"/>
    </row>
    <row r="100" spans="1:28" ht="53.25" customHeight="1" x14ac:dyDescent="0.25">
      <c r="A100" s="212" t="s">
        <v>41</v>
      </c>
      <c r="B100" s="205"/>
      <c r="C100" s="119"/>
      <c r="D100" s="138" t="s">
        <v>25</v>
      </c>
      <c r="E100" s="78"/>
      <c r="F100" s="78"/>
      <c r="G100" s="81"/>
      <c r="H100" s="85"/>
      <c r="I100" s="79" t="s">
        <v>25</v>
      </c>
      <c r="J100" s="78"/>
      <c r="K100" s="80"/>
      <c r="L100" s="77"/>
      <c r="M100" s="79"/>
      <c r="N100" s="78"/>
      <c r="O100" s="81" t="s">
        <v>25</v>
      </c>
      <c r="P100" s="86" t="s">
        <v>25</v>
      </c>
      <c r="Q100" s="140"/>
      <c r="R100" s="84">
        <f>((IF(D100="",0,$D$9))+(IF(E100="",0,$E$9))+(IF(F100="",0,$F$9))+(IF(G100="",0,$G$9)))*((IF(H100="",0,$H$9))+(IF(I100="",0,$I$9))+(IF(J100="",0,$J$9))+(IF(K100="",0,$K$9)))/((IF(L100="",0,$L$9))+(IF(M100="",0,$M$9))+(IF(N100="",0,$N$9))+(IF(O100="",0,$O$9)))</f>
        <v>3</v>
      </c>
      <c r="S100" s="182">
        <v>43179</v>
      </c>
      <c r="T100" s="158"/>
      <c r="U100" s="158"/>
      <c r="V100" s="158"/>
      <c r="W100" s="158"/>
      <c r="X100" s="158"/>
      <c r="Y100" s="158"/>
      <c r="Z100" s="158"/>
      <c r="AA100" s="249"/>
      <c r="AB100" s="155"/>
    </row>
    <row r="101" spans="1:28" ht="35.1" customHeight="1" x14ac:dyDescent="0.25">
      <c r="A101" s="212" t="s">
        <v>41</v>
      </c>
      <c r="B101" s="269" t="s">
        <v>48</v>
      </c>
      <c r="C101" s="271"/>
      <c r="D101" s="72"/>
      <c r="E101" s="72"/>
      <c r="F101" s="72"/>
      <c r="G101" s="73"/>
      <c r="H101" s="74"/>
      <c r="I101" s="72"/>
      <c r="J101" s="72"/>
      <c r="K101" s="73"/>
      <c r="L101" s="74"/>
      <c r="M101" s="72"/>
      <c r="N101" s="72"/>
      <c r="O101" s="73"/>
      <c r="P101" s="75"/>
      <c r="Q101" s="100"/>
      <c r="R101" s="58"/>
      <c r="S101" s="98"/>
      <c r="T101" s="56"/>
      <c r="U101" s="56"/>
      <c r="V101" s="56"/>
      <c r="W101" s="56"/>
      <c r="X101" s="56"/>
      <c r="Y101" s="56"/>
      <c r="Z101" s="56"/>
      <c r="AA101" s="227"/>
      <c r="AB101" s="56"/>
    </row>
    <row r="102" spans="1:28" ht="63.75" customHeight="1" thickBot="1" x14ac:dyDescent="0.3">
      <c r="A102" s="212" t="s">
        <v>41</v>
      </c>
      <c r="B102" s="207"/>
      <c r="C102" s="133"/>
      <c r="D102" s="135"/>
      <c r="E102" s="103" t="s">
        <v>25</v>
      </c>
      <c r="F102" s="109"/>
      <c r="G102" s="105"/>
      <c r="H102" s="102"/>
      <c r="I102" s="109"/>
      <c r="J102" s="103" t="s">
        <v>25</v>
      </c>
      <c r="K102" s="105"/>
      <c r="L102" s="102"/>
      <c r="M102" s="109"/>
      <c r="N102" s="109"/>
      <c r="O102" s="105" t="s">
        <v>25</v>
      </c>
      <c r="P102" s="106" t="s">
        <v>25</v>
      </c>
      <c r="Q102" s="132"/>
      <c r="R102" s="108">
        <f>((IF(D102="",0,$D$9))+(IF(E102="",0,$E$9))+(IF(F102="",0,$F$9))+(IF(G102="",0,$G$9)))*((IF(H102="",0,$H$9))+(IF(I102="",0,$I$9))+(IF(J102="",0,$J$9))+(IF(K102="",0,$K$9)))/((IF(L102="",0,$L$9))+(IF(M102="",0,$M$9))+(IF(N102="",0,$N$9))+(IF(O102="",0,$O$9)))</f>
        <v>21</v>
      </c>
      <c r="S102" s="173">
        <v>43179</v>
      </c>
      <c r="T102" s="189"/>
      <c r="U102" s="189"/>
      <c r="V102" s="189"/>
      <c r="W102" s="189"/>
      <c r="X102" s="189"/>
      <c r="Y102" s="189"/>
      <c r="Z102" s="189"/>
      <c r="AA102" s="238"/>
      <c r="AB102" s="155"/>
    </row>
    <row r="103" spans="1:28" ht="35.1" customHeight="1" x14ac:dyDescent="0.25">
      <c r="A103" s="212" t="s">
        <v>41</v>
      </c>
      <c r="B103" s="267" t="s">
        <v>8</v>
      </c>
      <c r="C103" s="268"/>
      <c r="D103" s="18"/>
      <c r="E103" s="18"/>
      <c r="F103" s="18"/>
      <c r="G103" s="19"/>
      <c r="H103" s="17"/>
      <c r="I103" s="18"/>
      <c r="J103" s="18"/>
      <c r="K103" s="19"/>
      <c r="L103" s="17"/>
      <c r="M103" s="18"/>
      <c r="N103" s="18"/>
      <c r="O103" s="19"/>
      <c r="P103" s="2"/>
      <c r="Q103" s="20"/>
      <c r="R103" s="60"/>
      <c r="S103" s="161"/>
      <c r="T103" s="4"/>
      <c r="U103" s="4"/>
      <c r="V103" s="4"/>
      <c r="W103" s="4"/>
      <c r="X103" s="4"/>
      <c r="Y103" s="4"/>
      <c r="Z103" s="4"/>
      <c r="AA103" s="229"/>
      <c r="AB103" s="4"/>
    </row>
    <row r="104" spans="1:28" ht="35.1" customHeight="1" x14ac:dyDescent="0.25">
      <c r="A104" s="212" t="s">
        <v>41</v>
      </c>
      <c r="B104" s="269" t="s">
        <v>23</v>
      </c>
      <c r="C104" s="271"/>
      <c r="D104" s="72"/>
      <c r="E104" s="72"/>
      <c r="F104" s="72"/>
      <c r="G104" s="73"/>
      <c r="H104" s="74"/>
      <c r="I104" s="72"/>
      <c r="J104" s="72"/>
      <c r="K104" s="73"/>
      <c r="L104" s="74"/>
      <c r="M104" s="72"/>
      <c r="N104" s="72"/>
      <c r="O104" s="73"/>
      <c r="P104" s="75"/>
      <c r="Q104" s="100"/>
      <c r="R104" s="58"/>
      <c r="S104" s="98"/>
      <c r="T104" s="56"/>
      <c r="U104" s="56"/>
      <c r="V104" s="56"/>
      <c r="W104" s="56"/>
      <c r="X104" s="56"/>
      <c r="Y104" s="56"/>
      <c r="Z104" s="56"/>
      <c r="AA104" s="227"/>
      <c r="AB104" s="56"/>
    </row>
    <row r="105" spans="1:28" ht="56.25" customHeight="1" thickBot="1" x14ac:dyDescent="0.3">
      <c r="A105" s="213" t="s">
        <v>41</v>
      </c>
      <c r="B105" s="207"/>
      <c r="C105" s="133"/>
      <c r="D105" s="143" t="s">
        <v>25</v>
      </c>
      <c r="E105" s="109"/>
      <c r="F105" s="103"/>
      <c r="G105" s="104"/>
      <c r="H105" s="102"/>
      <c r="I105" s="103" t="s">
        <v>25</v>
      </c>
      <c r="J105" s="103"/>
      <c r="K105" s="105"/>
      <c r="L105" s="102"/>
      <c r="M105" s="109"/>
      <c r="N105" s="109"/>
      <c r="O105" s="105" t="s">
        <v>25</v>
      </c>
      <c r="P105" s="106" t="s">
        <v>25</v>
      </c>
      <c r="Q105" s="132"/>
      <c r="R105" s="108">
        <f>((IF(D105="",0,$D$9))+(IF(E105="",0,$E$9))+(IF(F105="",0,$F$9))+(IF(G105="",0,$G$9)))*((IF(H105="",0,$H$9))+(IF(I105="",0,$I$9))+(IF(J105="",0,$J$9))+(IF(K105="",0,$K$9)))/((IF(L105="",0,$L$9))+(IF(M105="",0,$M$9))+(IF(N105="",0,$N$9))+(IF(O105="",0,$O$9)))</f>
        <v>3</v>
      </c>
      <c r="S105" s="173">
        <v>43179</v>
      </c>
      <c r="T105" s="159"/>
      <c r="U105" s="159"/>
      <c r="V105" s="159"/>
      <c r="W105" s="159"/>
      <c r="X105" s="159"/>
      <c r="Y105" s="159"/>
      <c r="Z105" s="159"/>
      <c r="AA105" s="250"/>
      <c r="AB105" s="159"/>
    </row>
  </sheetData>
  <mergeCells count="61">
    <mergeCell ref="B95:C95"/>
    <mergeCell ref="B99:C99"/>
    <mergeCell ref="B101:C101"/>
    <mergeCell ref="B103:C103"/>
    <mergeCell ref="B104:C104"/>
    <mergeCell ref="B88:C88"/>
    <mergeCell ref="B89:C89"/>
    <mergeCell ref="B91:C91"/>
    <mergeCell ref="B92:C92"/>
    <mergeCell ref="B94:C94"/>
    <mergeCell ref="B79:C79"/>
    <mergeCell ref="B82:C82"/>
    <mergeCell ref="B83:C83"/>
    <mergeCell ref="B85:C85"/>
    <mergeCell ref="B86:C86"/>
    <mergeCell ref="B72:C72"/>
    <mergeCell ref="B73:C73"/>
    <mergeCell ref="B75:C75"/>
    <mergeCell ref="B78:C78"/>
    <mergeCell ref="B76:C76"/>
    <mergeCell ref="B64:C64"/>
    <mergeCell ref="B66:C66"/>
    <mergeCell ref="B67:C67"/>
    <mergeCell ref="B69:C69"/>
    <mergeCell ref="B70:C70"/>
    <mergeCell ref="B56:C56"/>
    <mergeCell ref="B57:C57"/>
    <mergeCell ref="B59:C59"/>
    <mergeCell ref="B60:C60"/>
    <mergeCell ref="B63:C63"/>
    <mergeCell ref="B44:C44"/>
    <mergeCell ref="B45:C45"/>
    <mergeCell ref="B49:C49"/>
    <mergeCell ref="B51:C51"/>
    <mergeCell ref="B54:C54"/>
    <mergeCell ref="B53:C53"/>
    <mergeCell ref="B36:C36"/>
    <mergeCell ref="B37:C37"/>
    <mergeCell ref="B39:C39"/>
    <mergeCell ref="B40:C40"/>
    <mergeCell ref="B42:C42"/>
    <mergeCell ref="B28:C28"/>
    <mergeCell ref="B30:C30"/>
    <mergeCell ref="B31:C31"/>
    <mergeCell ref="B33:C33"/>
    <mergeCell ref="B34:C34"/>
    <mergeCell ref="B20:C20"/>
    <mergeCell ref="B21:C21"/>
    <mergeCell ref="B24:C24"/>
    <mergeCell ref="B23:C23"/>
    <mergeCell ref="B26:C26"/>
    <mergeCell ref="B11:C11"/>
    <mergeCell ref="B13:C13"/>
    <mergeCell ref="B15:C15"/>
    <mergeCell ref="B17:C17"/>
    <mergeCell ref="B18:C18"/>
    <mergeCell ref="D8:G8"/>
    <mergeCell ref="H8:K8"/>
    <mergeCell ref="L8:O8"/>
    <mergeCell ref="P8:Q8"/>
    <mergeCell ref="B10:C10"/>
  </mergeCells>
  <conditionalFormatting sqref="R16 R19 R22 R25 R27 R32 R35 R38 R41 R43 R55 R58 R61:R62 R65 R68 R71 R74 R77 R80:R81 R84 R87 R12 R14 R29">
    <cfRule type="cellIs" dxfId="75" priority="69" operator="between">
      <formula>70</formula>
      <formula>100</formula>
    </cfRule>
    <cfRule type="cellIs" dxfId="74" priority="70" operator="between">
      <formula>30</formula>
      <formula>69</formula>
    </cfRule>
    <cfRule type="cellIs" dxfId="73" priority="71" operator="between">
      <formula>7</formula>
      <formula>29</formula>
    </cfRule>
    <cfRule type="cellIs" dxfId="72" priority="72" operator="between">
      <formula>0</formula>
      <formula>6</formula>
    </cfRule>
  </conditionalFormatting>
  <conditionalFormatting sqref="R90 R93">
    <cfRule type="cellIs" dxfId="71" priority="29" operator="between">
      <formula>70</formula>
      <formula>100</formula>
    </cfRule>
    <cfRule type="cellIs" dxfId="70" priority="30" operator="between">
      <formula>30</formula>
      <formula>69</formula>
    </cfRule>
    <cfRule type="cellIs" dxfId="69" priority="31" operator="between">
      <formula>7</formula>
      <formula>29</formula>
    </cfRule>
    <cfRule type="cellIs" dxfId="68" priority="32" operator="between">
      <formula>0</formula>
      <formula>6</formula>
    </cfRule>
  </conditionalFormatting>
  <conditionalFormatting sqref="R96 R100 R102 R105 R98">
    <cfRule type="cellIs" dxfId="67" priority="25" operator="between">
      <formula>70</formula>
      <formula>100</formula>
    </cfRule>
    <cfRule type="cellIs" dxfId="66" priority="26" operator="between">
      <formula>30</formula>
      <formula>69</formula>
    </cfRule>
    <cfRule type="cellIs" dxfId="65" priority="27" operator="between">
      <formula>7</formula>
      <formula>29</formula>
    </cfRule>
    <cfRule type="cellIs" dxfId="64" priority="28" operator="between">
      <formula>0</formula>
      <formula>6</formula>
    </cfRule>
  </conditionalFormatting>
  <conditionalFormatting sqref="R97">
    <cfRule type="cellIs" dxfId="63" priority="21" operator="between">
      <formula>70</formula>
      <formula>100</formula>
    </cfRule>
    <cfRule type="cellIs" dxfId="62" priority="22" operator="between">
      <formula>30</formula>
      <formula>69</formula>
    </cfRule>
    <cfRule type="cellIs" dxfId="61" priority="23" operator="between">
      <formula>7</formula>
      <formula>29</formula>
    </cfRule>
    <cfRule type="cellIs" dxfId="60" priority="24" operator="between">
      <formula>0</formula>
      <formula>6</formula>
    </cfRule>
  </conditionalFormatting>
  <conditionalFormatting sqref="R48">
    <cfRule type="cellIs" dxfId="59" priority="17" operator="between">
      <formula>70</formula>
      <formula>100</formula>
    </cfRule>
    <cfRule type="cellIs" dxfId="58" priority="18" operator="between">
      <formula>30</formula>
      <formula>69</formula>
    </cfRule>
    <cfRule type="cellIs" dxfId="57" priority="19" operator="between">
      <formula>7</formula>
      <formula>29</formula>
    </cfRule>
    <cfRule type="cellIs" dxfId="56" priority="20" operator="between">
      <formula>0</formula>
      <formula>6</formula>
    </cfRule>
  </conditionalFormatting>
  <conditionalFormatting sqref="R47">
    <cfRule type="cellIs" dxfId="55" priority="13" operator="between">
      <formula>70</formula>
      <formula>100</formula>
    </cfRule>
    <cfRule type="cellIs" dxfId="54" priority="14" operator="between">
      <formula>30</formula>
      <formula>69</formula>
    </cfRule>
    <cfRule type="cellIs" dxfId="53" priority="15" operator="between">
      <formula>7</formula>
      <formula>29</formula>
    </cfRule>
    <cfRule type="cellIs" dxfId="52" priority="16" operator="between">
      <formula>0</formula>
      <formula>6</formula>
    </cfRule>
  </conditionalFormatting>
  <conditionalFormatting sqref="R46">
    <cfRule type="cellIs" dxfId="51" priority="9" operator="between">
      <formula>70</formula>
      <formula>100</formula>
    </cfRule>
    <cfRule type="cellIs" dxfId="50" priority="10" operator="between">
      <formula>30</formula>
      <formula>69</formula>
    </cfRule>
    <cfRule type="cellIs" dxfId="49" priority="11" operator="between">
      <formula>7</formula>
      <formula>29</formula>
    </cfRule>
    <cfRule type="cellIs" dxfId="48" priority="12" operator="between">
      <formula>0</formula>
      <formula>6</formula>
    </cfRule>
  </conditionalFormatting>
  <conditionalFormatting sqref="R50">
    <cfRule type="cellIs" dxfId="47" priority="5" operator="between">
      <formula>70</formula>
      <formula>100</formula>
    </cfRule>
    <cfRule type="cellIs" dxfId="46" priority="6" operator="between">
      <formula>30</formula>
      <formula>69</formula>
    </cfRule>
    <cfRule type="cellIs" dxfId="45" priority="7" operator="between">
      <formula>7</formula>
      <formula>29</formula>
    </cfRule>
    <cfRule type="cellIs" dxfId="44" priority="8" operator="between">
      <formula>0</formula>
      <formula>6</formula>
    </cfRule>
  </conditionalFormatting>
  <conditionalFormatting sqref="R52">
    <cfRule type="cellIs" dxfId="43" priority="1" operator="between">
      <formula>70</formula>
      <formula>100</formula>
    </cfRule>
    <cfRule type="cellIs" dxfId="42" priority="2" operator="between">
      <formula>30</formula>
      <formula>69</formula>
    </cfRule>
    <cfRule type="cellIs" dxfId="41" priority="3" operator="between">
      <formula>7</formula>
      <formula>29</formula>
    </cfRule>
    <cfRule type="cellIs" dxfId="40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  <pageSetUpPr fitToPage="1"/>
  </sheetPr>
  <dimension ref="A2:Z14"/>
  <sheetViews>
    <sheetView showGridLines="0" topLeftCell="B1" zoomScale="70" zoomScaleNormal="70" workbookViewId="0">
      <selection activeCell="T12" sqref="T12"/>
    </sheetView>
  </sheetViews>
  <sheetFormatPr baseColWidth="10" defaultRowHeight="15" x14ac:dyDescent="0.25"/>
  <cols>
    <col min="1" max="1" width="21.140625" hidden="1" customWidth="1"/>
    <col min="2" max="2" width="45" customWidth="1"/>
    <col min="3" max="3" width="37.7109375" customWidth="1"/>
    <col min="4" max="15" width="4.7109375" customWidth="1"/>
    <col min="16" max="17" width="9.28515625" customWidth="1"/>
    <col min="18" max="18" width="14.7109375" customWidth="1"/>
    <col min="19" max="19" width="15.5703125" customWidth="1"/>
    <col min="20" max="21" width="60.7109375" customWidth="1"/>
    <col min="22" max="22" width="14.42578125" hidden="1" customWidth="1"/>
    <col min="23" max="23" width="44.42578125" hidden="1" customWidth="1"/>
    <col min="24" max="24" width="17.28515625" hidden="1" customWidth="1"/>
    <col min="25" max="25" width="46.28515625" hidden="1" customWidth="1"/>
    <col min="26" max="26" width="35.42578125" hidden="1" customWidth="1"/>
    <col min="27" max="28" width="0" hidden="1" customWidth="1"/>
  </cols>
  <sheetData>
    <row r="2" spans="1:26" ht="24.75" customHeight="1" x14ac:dyDescent="0.25"/>
    <row r="3" spans="1:26" ht="34.5" customHeight="1" x14ac:dyDescent="0.25"/>
    <row r="4" spans="1:26" ht="34.5" customHeight="1" x14ac:dyDescent="0.25">
      <c r="C4" s="219" t="s">
        <v>60</v>
      </c>
    </row>
    <row r="5" spans="1:26" ht="28.5" x14ac:dyDescent="0.25">
      <c r="B5" s="219" t="s">
        <v>61</v>
      </c>
      <c r="C5" s="218" t="s">
        <v>36</v>
      </c>
    </row>
    <row r="7" spans="1:26" ht="15.75" thickBot="1" x14ac:dyDescent="0.3"/>
    <row r="8" spans="1:26" ht="15.75" hidden="1" thickBot="1" x14ac:dyDescent="0.3"/>
    <row r="9" spans="1:26" ht="69" customHeight="1" thickBot="1" x14ac:dyDescent="0.3">
      <c r="A9" s="214" t="s">
        <v>58</v>
      </c>
      <c r="B9" s="204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16" t="s">
        <v>27</v>
      </c>
      <c r="U9" s="217" t="s">
        <v>62</v>
      </c>
      <c r="V9" s="216" t="s">
        <v>59</v>
      </c>
      <c r="W9" s="216" t="s">
        <v>34</v>
      </c>
      <c r="X9" s="216" t="s">
        <v>54</v>
      </c>
      <c r="Y9" s="216" t="s">
        <v>55</v>
      </c>
      <c r="Z9" s="216" t="s">
        <v>56</v>
      </c>
    </row>
    <row r="10" spans="1:26" ht="35.1" customHeight="1" x14ac:dyDescent="0.25">
      <c r="A10" s="212" t="s">
        <v>36</v>
      </c>
      <c r="B10" s="267" t="s">
        <v>1</v>
      </c>
      <c r="C10" s="268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20"/>
      <c r="R10" s="57"/>
      <c r="S10" s="161"/>
      <c r="T10" s="1"/>
      <c r="U10" s="1"/>
      <c r="V10" s="1"/>
      <c r="W10" s="1"/>
      <c r="X10" s="1"/>
      <c r="Y10" s="1"/>
      <c r="Z10" s="1"/>
    </row>
    <row r="11" spans="1:26" ht="35.1" customHeight="1" thickBot="1" x14ac:dyDescent="0.3">
      <c r="A11" s="212" t="s">
        <v>36</v>
      </c>
      <c r="B11" s="269" t="s">
        <v>47</v>
      </c>
      <c r="C11" s="271"/>
      <c r="D11" s="74"/>
      <c r="E11" s="72"/>
      <c r="F11" s="72"/>
      <c r="G11" s="73"/>
      <c r="H11" s="74"/>
      <c r="I11" s="72"/>
      <c r="J11" s="72"/>
      <c r="K11" s="73"/>
      <c r="L11" s="74"/>
      <c r="M11" s="72"/>
      <c r="N11" s="72"/>
      <c r="O11" s="73"/>
      <c r="P11" s="75"/>
      <c r="Q11" s="100"/>
      <c r="R11" s="58"/>
      <c r="S11" s="98"/>
      <c r="T11" s="164"/>
      <c r="U11" s="175"/>
      <c r="V11" s="175"/>
      <c r="W11" s="175"/>
      <c r="X11" s="175"/>
      <c r="Y11" s="175"/>
      <c r="Z11" s="175"/>
    </row>
    <row r="12" spans="1:26" ht="111" customHeight="1" x14ac:dyDescent="0.25">
      <c r="A12" s="212" t="s">
        <v>36</v>
      </c>
      <c r="B12" s="205"/>
      <c r="C12" s="119"/>
      <c r="D12" s="85"/>
      <c r="E12" s="79" t="s">
        <v>25</v>
      </c>
      <c r="F12" s="79"/>
      <c r="G12" s="80"/>
      <c r="H12" s="77"/>
      <c r="I12" s="78"/>
      <c r="J12" s="78"/>
      <c r="K12" s="81" t="s">
        <v>25</v>
      </c>
      <c r="L12" s="85"/>
      <c r="M12" s="79"/>
      <c r="N12" s="78"/>
      <c r="O12" s="81" t="s">
        <v>25</v>
      </c>
      <c r="P12" s="86" t="s">
        <v>25</v>
      </c>
      <c r="Q12" s="83"/>
      <c r="R12" s="84">
        <v>30</v>
      </c>
      <c r="S12" s="182">
        <v>43179</v>
      </c>
      <c r="T12" s="189"/>
      <c r="U12" s="189"/>
      <c r="V12" s="189"/>
      <c r="W12" s="189"/>
      <c r="X12" s="189"/>
      <c r="Y12" s="189"/>
      <c r="Z12" s="189"/>
    </row>
    <row r="13" spans="1:26" ht="35.1" customHeight="1" x14ac:dyDescent="0.25">
      <c r="A13" s="212" t="s">
        <v>36</v>
      </c>
      <c r="B13" s="269" t="s">
        <v>48</v>
      </c>
      <c r="C13" s="271"/>
      <c r="D13" s="74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100"/>
      <c r="R13" s="58"/>
      <c r="S13" s="98"/>
      <c r="T13" s="56"/>
      <c r="U13" s="56"/>
      <c r="V13" s="56"/>
      <c r="W13" s="56"/>
      <c r="X13" s="56"/>
      <c r="Y13" s="56"/>
      <c r="Z13" s="56"/>
    </row>
    <row r="14" spans="1:26" ht="111" customHeight="1" thickBot="1" x14ac:dyDescent="0.3">
      <c r="A14" s="212" t="s">
        <v>36</v>
      </c>
      <c r="B14" s="207"/>
      <c r="C14" s="87"/>
      <c r="D14" s="110"/>
      <c r="E14" s="103" t="s">
        <v>25</v>
      </c>
      <c r="F14" s="109"/>
      <c r="G14" s="104"/>
      <c r="H14" s="102"/>
      <c r="I14" s="109"/>
      <c r="J14" s="103"/>
      <c r="K14" s="105" t="s">
        <v>25</v>
      </c>
      <c r="L14" s="102"/>
      <c r="M14" s="103"/>
      <c r="N14" s="109"/>
      <c r="O14" s="105" t="s">
        <v>25</v>
      </c>
      <c r="P14" s="106" t="s">
        <v>25</v>
      </c>
      <c r="Q14" s="107"/>
      <c r="R14" s="108">
        <v>30</v>
      </c>
      <c r="S14" s="173">
        <v>43179</v>
      </c>
      <c r="T14" s="190"/>
      <c r="U14" s="190"/>
      <c r="V14" s="190"/>
      <c r="W14" s="190"/>
      <c r="X14" s="190"/>
      <c r="Y14" s="190"/>
      <c r="Z14" s="190"/>
    </row>
  </sheetData>
  <mergeCells count="3">
    <mergeCell ref="B10:C10"/>
    <mergeCell ref="B11:C11"/>
    <mergeCell ref="B13:C13"/>
  </mergeCells>
  <conditionalFormatting sqref="R12 R14">
    <cfRule type="cellIs" dxfId="39" priority="1" operator="between">
      <formula>70</formula>
      <formula>100</formula>
    </cfRule>
    <cfRule type="cellIs" dxfId="38" priority="2" operator="between">
      <formula>30</formula>
      <formula>69</formula>
    </cfRule>
    <cfRule type="cellIs" dxfId="37" priority="3" operator="between">
      <formula>7</formula>
      <formula>29</formula>
    </cfRule>
    <cfRule type="cellIs" dxfId="36" priority="4" operator="between">
      <formula>0</formula>
      <formula>6</formula>
    </cfRule>
  </conditionalFormatting>
  <pageMargins left="0.25" right="0.25" top="0.75" bottom="0.75" header="0.3" footer="0.3"/>
  <pageSetup paperSize="8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8:L10"/>
  <sheetViews>
    <sheetView showGridLines="0" tabSelected="1" zoomScale="70" zoomScaleNormal="70" workbookViewId="0">
      <selection activeCell="A11" sqref="A11"/>
    </sheetView>
  </sheetViews>
  <sheetFormatPr baseColWidth="10" defaultRowHeight="15" x14ac:dyDescent="0.25"/>
  <cols>
    <col min="1" max="1" width="21.140625" customWidth="1"/>
    <col min="2" max="2" width="45" style="166" customWidth="1"/>
    <col min="3" max="3" width="14.7109375" style="166" customWidth="1"/>
    <col min="4" max="5" width="60.7109375" style="167" customWidth="1"/>
    <col min="6" max="6" width="27.28515625" style="166" customWidth="1"/>
    <col min="7" max="11" width="60.7109375" customWidth="1"/>
    <col min="12" max="12" width="50.140625" customWidth="1"/>
    <col min="13" max="13" width="53.42578125" customWidth="1"/>
    <col min="14" max="14" width="36.7109375" customWidth="1"/>
  </cols>
  <sheetData>
    <row r="8" spans="1:12" ht="15.75" thickBot="1" x14ac:dyDescent="0.3"/>
    <row r="9" spans="1:12" ht="16.5" thickBot="1" x14ac:dyDescent="0.3">
      <c r="A9" s="214"/>
      <c r="B9" s="203" t="s">
        <v>0</v>
      </c>
      <c r="C9" s="67"/>
      <c r="D9" s="215"/>
      <c r="E9" s="215"/>
      <c r="F9" s="215"/>
      <c r="G9" s="215"/>
      <c r="H9" s="215"/>
      <c r="I9" s="215"/>
      <c r="J9" s="215"/>
      <c r="K9" s="215"/>
      <c r="L9" s="70"/>
    </row>
    <row r="10" spans="1:12" ht="30.75" thickBot="1" x14ac:dyDescent="0.3">
      <c r="A10" s="286" t="s">
        <v>58</v>
      </c>
      <c r="B10" s="287" t="s">
        <v>7</v>
      </c>
      <c r="C10" s="288" t="s">
        <v>20</v>
      </c>
      <c r="D10" s="216" t="s">
        <v>27</v>
      </c>
      <c r="E10" s="217" t="s">
        <v>62</v>
      </c>
      <c r="F10" s="216" t="s">
        <v>59</v>
      </c>
      <c r="G10" s="216" t="s">
        <v>34</v>
      </c>
      <c r="H10" s="216" t="s">
        <v>54</v>
      </c>
      <c r="I10" s="216" t="s">
        <v>55</v>
      </c>
      <c r="J10" s="216" t="s">
        <v>56</v>
      </c>
      <c r="K10" s="216" t="s">
        <v>57</v>
      </c>
      <c r="L10" s="289" t="s">
        <v>63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8"/>
  <sheetViews>
    <sheetView topLeftCell="A91" workbookViewId="0">
      <selection activeCell="A3" sqref="A3:L98"/>
    </sheetView>
  </sheetViews>
  <sheetFormatPr baseColWidth="10" defaultRowHeight="15" x14ac:dyDescent="0.25"/>
  <sheetData>
    <row r="1" spans="1:12" ht="16.5" thickBot="1" x14ac:dyDescent="0.3">
      <c r="A1" s="214"/>
      <c r="B1" s="203" t="s">
        <v>0</v>
      </c>
      <c r="C1" s="67"/>
      <c r="D1" s="215"/>
      <c r="E1" s="215"/>
      <c r="F1" s="215"/>
      <c r="G1" s="215"/>
      <c r="H1" s="215"/>
      <c r="I1" s="215"/>
      <c r="J1" s="215"/>
      <c r="K1" s="215"/>
      <c r="L1" s="70"/>
    </row>
    <row r="2" spans="1:12" ht="111" thickBot="1" x14ac:dyDescent="0.3">
      <c r="A2" s="214" t="s">
        <v>58</v>
      </c>
      <c r="B2" s="204" t="s">
        <v>7</v>
      </c>
      <c r="C2" s="67" t="s">
        <v>20</v>
      </c>
      <c r="D2" s="216" t="s">
        <v>27</v>
      </c>
      <c r="E2" s="217" t="s">
        <v>62</v>
      </c>
      <c r="F2" s="216" t="s">
        <v>59</v>
      </c>
      <c r="G2" s="216" t="s">
        <v>34</v>
      </c>
      <c r="H2" s="216" t="s">
        <v>54</v>
      </c>
      <c r="I2" s="216" t="s">
        <v>55</v>
      </c>
      <c r="J2" s="216" t="s">
        <v>56</v>
      </c>
      <c r="K2" s="216" t="s">
        <v>57</v>
      </c>
      <c r="L2" s="251" t="s">
        <v>63</v>
      </c>
    </row>
    <row r="3" spans="1:12" ht="60" x14ac:dyDescent="0.25">
      <c r="A3" s="212" t="s">
        <v>46</v>
      </c>
      <c r="B3" s="290" t="s">
        <v>1</v>
      </c>
      <c r="C3" s="62"/>
      <c r="D3" s="186"/>
      <c r="E3" s="186"/>
      <c r="F3" s="186"/>
      <c r="G3" s="186"/>
      <c r="H3" s="186"/>
      <c r="I3" s="186"/>
      <c r="J3" s="186"/>
      <c r="K3" s="224"/>
      <c r="L3" s="1"/>
    </row>
    <row r="4" spans="1:12" ht="60" customHeight="1" x14ac:dyDescent="0.25">
      <c r="A4" s="212" t="str">
        <f>A3</f>
        <v>Faisant Fonction de Responsable</v>
      </c>
      <c r="B4" s="291" t="s">
        <v>43</v>
      </c>
      <c r="C4" s="64"/>
      <c r="D4" s="187"/>
      <c r="E4" s="187"/>
      <c r="F4" s="187"/>
      <c r="G4" s="187"/>
      <c r="H4" s="187"/>
      <c r="I4" s="187"/>
      <c r="J4" s="187"/>
      <c r="K4" s="225"/>
      <c r="L4" s="10"/>
    </row>
    <row r="5" spans="1:12" ht="60" x14ac:dyDescent="0.25">
      <c r="A5" s="212" t="str">
        <f>A3</f>
        <v>Faisant Fonction de Responsable</v>
      </c>
      <c r="B5" s="205"/>
      <c r="C5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5" s="155"/>
      <c r="E5" s="155"/>
      <c r="F5" s="155"/>
      <c r="G5" s="155"/>
      <c r="H5" s="155"/>
      <c r="I5" s="155"/>
      <c r="J5" s="155"/>
      <c r="K5" s="226"/>
      <c r="L5" s="155"/>
    </row>
    <row r="6" spans="1:12" ht="60" x14ac:dyDescent="0.25">
      <c r="A6" s="212" t="str">
        <f>A4</f>
        <v>Faisant Fonction de Responsable</v>
      </c>
      <c r="B6" s="291" t="s">
        <v>44</v>
      </c>
      <c r="C6" s="64"/>
      <c r="D6" s="56"/>
      <c r="E6" s="56"/>
      <c r="F6" s="56"/>
      <c r="G6" s="56"/>
      <c r="H6" s="56"/>
      <c r="I6" s="56"/>
      <c r="J6" s="56"/>
      <c r="K6" s="227"/>
      <c r="L6" s="56"/>
    </row>
    <row r="7" spans="1:12" ht="60" x14ac:dyDescent="0.25">
      <c r="A7" s="212" t="str">
        <f>A3</f>
        <v>Faisant Fonction de Responsable</v>
      </c>
      <c r="B7" s="205"/>
      <c r="C7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7" s="155"/>
      <c r="E7" s="155"/>
      <c r="F7" s="155"/>
      <c r="G7" s="155"/>
      <c r="H7" s="155"/>
      <c r="I7" s="155"/>
      <c r="J7" s="155"/>
      <c r="K7" s="226"/>
      <c r="L7" s="155"/>
    </row>
    <row r="8" spans="1:12" ht="60" customHeight="1" x14ac:dyDescent="0.25">
      <c r="A8" s="212" t="str">
        <f>A3</f>
        <v>Faisant Fonction de Responsable</v>
      </c>
      <c r="B8" s="291" t="s">
        <v>45</v>
      </c>
      <c r="C8" s="64"/>
      <c r="D8" s="56"/>
      <c r="E8" s="56"/>
      <c r="F8" s="56"/>
      <c r="G8" s="56"/>
      <c r="H8" s="56"/>
      <c r="I8" s="56"/>
      <c r="J8" s="56"/>
      <c r="K8" s="227"/>
      <c r="L8" s="56"/>
    </row>
    <row r="9" spans="1:12" ht="60.75" thickBot="1" x14ac:dyDescent="0.3">
      <c r="A9" s="212" t="str">
        <f>A3</f>
        <v>Faisant Fonction de Responsable</v>
      </c>
      <c r="B9" s="205"/>
      <c r="C9" s="202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" s="157"/>
      <c r="E9" s="157"/>
      <c r="F9" s="157"/>
      <c r="G9" s="157"/>
      <c r="H9" s="157"/>
      <c r="I9" s="157"/>
      <c r="J9" s="157"/>
      <c r="K9" s="228"/>
      <c r="L9" s="157"/>
    </row>
    <row r="10" spans="1:12" ht="60" x14ac:dyDescent="0.25">
      <c r="A10" s="212" t="str">
        <f>A3</f>
        <v>Faisant Fonction de Responsable</v>
      </c>
      <c r="B10" s="292" t="s">
        <v>9</v>
      </c>
      <c r="C10" s="62"/>
      <c r="D10" s="4"/>
      <c r="E10" s="4"/>
      <c r="F10" s="4"/>
      <c r="G10" s="4"/>
      <c r="H10" s="4"/>
      <c r="I10" s="4"/>
      <c r="J10" s="4"/>
      <c r="K10" s="229"/>
      <c r="L10" s="4"/>
    </row>
    <row r="11" spans="1:12" ht="60" x14ac:dyDescent="0.25">
      <c r="A11" s="212" t="str">
        <f>A3</f>
        <v>Faisant Fonction de Responsable</v>
      </c>
      <c r="B11" s="293" t="s">
        <v>21</v>
      </c>
      <c r="C11" s="65"/>
      <c r="D11" s="9"/>
      <c r="E11" s="9"/>
      <c r="F11" s="9"/>
      <c r="G11" s="9"/>
      <c r="H11" s="9"/>
      <c r="I11" s="9"/>
      <c r="J11" s="9"/>
      <c r="K11" s="230"/>
      <c r="L11" s="9"/>
    </row>
    <row r="12" spans="1:12" ht="60.75" thickBot="1" x14ac:dyDescent="0.3">
      <c r="A12" s="212" t="str">
        <f>A3</f>
        <v>Faisant Fonction de Responsable</v>
      </c>
      <c r="B12" s="206"/>
      <c r="C12" s="8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12" s="157"/>
      <c r="E12" s="157"/>
      <c r="F12" s="157"/>
      <c r="G12" s="157"/>
      <c r="H12" s="157"/>
      <c r="I12" s="157"/>
      <c r="J12" s="157"/>
      <c r="K12" s="228"/>
      <c r="L12" s="157"/>
    </row>
    <row r="13" spans="1:12" ht="60" x14ac:dyDescent="0.25">
      <c r="A13" s="212" t="str">
        <f>A3</f>
        <v>Faisant Fonction de Responsable</v>
      </c>
      <c r="B13" s="290" t="s">
        <v>13</v>
      </c>
      <c r="C13" s="62"/>
      <c r="D13" s="4"/>
      <c r="E13" s="4"/>
      <c r="F13" s="4"/>
      <c r="G13" s="4"/>
      <c r="H13" s="4"/>
      <c r="I13" s="4"/>
      <c r="J13" s="4"/>
      <c r="K13" s="229"/>
      <c r="L13" s="4"/>
    </row>
    <row r="14" spans="1:12" ht="60.75" thickBot="1" x14ac:dyDescent="0.3">
      <c r="A14" s="212" t="str">
        <f>A3</f>
        <v>Faisant Fonction de Responsable</v>
      </c>
      <c r="B14" s="294" t="s">
        <v>16</v>
      </c>
      <c r="C14" s="64"/>
      <c r="D14" s="168"/>
      <c r="E14" s="168"/>
      <c r="F14" s="168"/>
      <c r="G14" s="168"/>
      <c r="H14" s="168"/>
      <c r="I14" s="168"/>
      <c r="J14" s="168"/>
      <c r="K14" s="231"/>
      <c r="L14" s="168"/>
    </row>
    <row r="15" spans="1:12" ht="60.75" thickBot="1" x14ac:dyDescent="0.3">
      <c r="A15" s="212" t="str">
        <f>A3</f>
        <v>Faisant Fonction de Responsable</v>
      </c>
      <c r="B15" s="207"/>
      <c r="C15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15" s="156"/>
      <c r="E15" s="176"/>
      <c r="F15" s="176"/>
      <c r="G15" s="176"/>
      <c r="H15" s="176"/>
      <c r="I15" s="176"/>
      <c r="J15" s="176"/>
      <c r="K15" s="232"/>
      <c r="L15" s="165"/>
    </row>
    <row r="16" spans="1:12" ht="30.75" thickBot="1" x14ac:dyDescent="0.3">
      <c r="A16" s="212" t="s">
        <v>35</v>
      </c>
      <c r="B16" s="295" t="s">
        <v>1</v>
      </c>
      <c r="C16" s="57"/>
      <c r="D16" s="160"/>
      <c r="E16" s="160"/>
      <c r="F16" s="160"/>
      <c r="G16" s="160"/>
      <c r="H16" s="160"/>
      <c r="I16" s="160"/>
      <c r="J16" s="160"/>
      <c r="K16" s="233"/>
      <c r="L16" s="160"/>
    </row>
    <row r="17" spans="1:12" ht="30.75" customHeight="1" thickBot="1" x14ac:dyDescent="0.3">
      <c r="A17" s="212" t="s">
        <v>35</v>
      </c>
      <c r="B17" s="296" t="s">
        <v>5</v>
      </c>
      <c r="C17" s="117"/>
      <c r="D17" s="169"/>
      <c r="E17" s="220"/>
      <c r="F17" s="220"/>
      <c r="G17" s="220"/>
      <c r="H17" s="220"/>
      <c r="I17" s="220"/>
      <c r="J17" s="220"/>
      <c r="K17" s="234"/>
      <c r="L17" s="118"/>
    </row>
    <row r="18" spans="1:12" ht="30" x14ac:dyDescent="0.25">
      <c r="A18" s="212" t="s">
        <v>35</v>
      </c>
      <c r="B18" s="205"/>
      <c r="C18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18" s="165"/>
      <c r="E18" s="165"/>
      <c r="F18" s="165"/>
      <c r="G18" s="165"/>
      <c r="H18" s="165"/>
      <c r="I18" s="165"/>
      <c r="J18" s="165"/>
      <c r="K18" s="235"/>
      <c r="L18" s="155"/>
    </row>
    <row r="19" spans="1:12" ht="30" customHeight="1" x14ac:dyDescent="0.25">
      <c r="A19" s="212" t="s">
        <v>35</v>
      </c>
      <c r="B19" s="291" t="s">
        <v>6</v>
      </c>
      <c r="C19" s="58"/>
      <c r="D19" s="56"/>
      <c r="E19" s="56"/>
      <c r="F19" s="56"/>
      <c r="G19" s="56"/>
      <c r="H19" s="56"/>
      <c r="I19" s="56"/>
      <c r="J19" s="56"/>
      <c r="K19" s="227"/>
      <c r="L19" s="56"/>
    </row>
    <row r="20" spans="1:12" ht="30" x14ac:dyDescent="0.25">
      <c r="A20" s="212" t="s">
        <v>35</v>
      </c>
      <c r="B20" s="205"/>
      <c r="C20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20" s="155"/>
      <c r="E20" s="155"/>
      <c r="F20" s="155"/>
      <c r="G20" s="155"/>
      <c r="H20" s="155"/>
      <c r="I20" s="155"/>
      <c r="J20" s="155"/>
      <c r="K20" s="226"/>
      <c r="L20" s="155"/>
    </row>
    <row r="21" spans="1:12" ht="30" x14ac:dyDescent="0.25">
      <c r="A21" s="212" t="s">
        <v>35</v>
      </c>
      <c r="B21" s="291" t="s">
        <v>22</v>
      </c>
      <c r="C21" s="58"/>
      <c r="D21" s="56"/>
      <c r="E21" s="56"/>
      <c r="F21" s="56"/>
      <c r="G21" s="56"/>
      <c r="H21" s="56"/>
      <c r="I21" s="56"/>
      <c r="J21" s="56"/>
      <c r="K21" s="227"/>
      <c r="L21" s="56"/>
    </row>
    <row r="22" spans="1:12" ht="30.75" thickBot="1" x14ac:dyDescent="0.3">
      <c r="A22" s="212" t="s">
        <v>35</v>
      </c>
      <c r="B22" s="207"/>
      <c r="C22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22" s="188"/>
      <c r="E22" s="188"/>
      <c r="F22" s="188"/>
      <c r="G22" s="188"/>
      <c r="H22" s="188"/>
      <c r="I22" s="188"/>
      <c r="J22" s="188"/>
      <c r="K22" s="236"/>
      <c r="L22" s="155"/>
    </row>
    <row r="23" spans="1:12" ht="30" customHeight="1" x14ac:dyDescent="0.25">
      <c r="A23" s="212" t="s">
        <v>35</v>
      </c>
      <c r="B23" s="290" t="s">
        <v>8</v>
      </c>
      <c r="C23" s="60"/>
      <c r="D23" s="5"/>
      <c r="E23" s="5"/>
      <c r="F23" s="5"/>
      <c r="G23" s="5"/>
      <c r="H23" s="5"/>
      <c r="I23" s="5"/>
      <c r="J23" s="5"/>
      <c r="K23" s="237"/>
      <c r="L23" s="5"/>
    </row>
    <row r="24" spans="1:12" ht="30" customHeight="1" x14ac:dyDescent="0.25">
      <c r="A24" s="212" t="s">
        <v>35</v>
      </c>
      <c r="B24" s="291" t="s">
        <v>23</v>
      </c>
      <c r="C24" s="58"/>
      <c r="D24" s="134"/>
      <c r="E24" s="134"/>
      <c r="F24" s="134"/>
      <c r="G24" s="134"/>
      <c r="H24" s="134"/>
      <c r="I24" s="134"/>
      <c r="J24" s="134"/>
      <c r="K24" s="98"/>
      <c r="L24" s="134"/>
    </row>
    <row r="25" spans="1:12" ht="30.75" thickBot="1" x14ac:dyDescent="0.3">
      <c r="A25" s="212" t="s">
        <v>35</v>
      </c>
      <c r="B25" s="207"/>
      <c r="C25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25" s="189"/>
      <c r="E25" s="189"/>
      <c r="F25" s="189"/>
      <c r="G25" s="189"/>
      <c r="H25" s="189"/>
      <c r="I25" s="189"/>
      <c r="J25" s="189"/>
      <c r="K25" s="238"/>
      <c r="L25" s="155"/>
    </row>
    <row r="26" spans="1:12" ht="30" x14ac:dyDescent="0.25">
      <c r="A26" s="212" t="s">
        <v>35</v>
      </c>
      <c r="B26" s="290" t="s">
        <v>11</v>
      </c>
      <c r="C26" s="57"/>
      <c r="D26" s="5"/>
      <c r="E26" s="5"/>
      <c r="F26" s="5"/>
      <c r="G26" s="5"/>
      <c r="H26" s="5"/>
      <c r="I26" s="5"/>
      <c r="J26" s="5"/>
      <c r="K26" s="237"/>
      <c r="L26" s="5"/>
    </row>
    <row r="27" spans="1:12" ht="30.75" thickBot="1" x14ac:dyDescent="0.3">
      <c r="A27" s="212" t="s">
        <v>35</v>
      </c>
      <c r="B27" s="291" t="s">
        <v>12</v>
      </c>
      <c r="C27" s="58"/>
      <c r="D27" s="171"/>
      <c r="E27" s="221"/>
      <c r="F27" s="221"/>
      <c r="G27" s="221"/>
      <c r="H27" s="221"/>
      <c r="I27" s="221"/>
      <c r="J27" s="221"/>
      <c r="K27" s="239"/>
      <c r="L27" s="101"/>
    </row>
    <row r="28" spans="1:12" ht="30.75" thickBot="1" x14ac:dyDescent="0.3">
      <c r="A28" s="212" t="s">
        <v>35</v>
      </c>
      <c r="B28" s="207"/>
      <c r="C28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28" s="189"/>
      <c r="E28" s="189"/>
      <c r="F28" s="189"/>
      <c r="G28" s="189"/>
      <c r="H28" s="189"/>
      <c r="I28" s="189"/>
      <c r="J28" s="189"/>
      <c r="K28" s="238"/>
      <c r="L28" s="155"/>
    </row>
    <row r="29" spans="1:12" ht="30" customHeight="1" x14ac:dyDescent="0.25">
      <c r="A29" s="212" t="s">
        <v>35</v>
      </c>
      <c r="B29" s="290" t="s">
        <v>13</v>
      </c>
      <c r="C29" s="57"/>
      <c r="D29" s="5"/>
      <c r="E29" s="5"/>
      <c r="F29" s="5"/>
      <c r="G29" s="5"/>
      <c r="H29" s="5"/>
      <c r="I29" s="5"/>
      <c r="J29" s="5"/>
      <c r="K29" s="237"/>
      <c r="L29" s="5"/>
    </row>
    <row r="30" spans="1:12" ht="30.75" customHeight="1" thickBot="1" x14ac:dyDescent="0.3">
      <c r="A30" s="212" t="s">
        <v>35</v>
      </c>
      <c r="B30" s="291" t="s">
        <v>16</v>
      </c>
      <c r="C30" s="58"/>
      <c r="D30" s="171"/>
      <c r="E30" s="221"/>
      <c r="F30" s="221"/>
      <c r="G30" s="221"/>
      <c r="H30" s="221"/>
      <c r="I30" s="221"/>
      <c r="J30" s="221"/>
      <c r="K30" s="239"/>
      <c r="L30" s="101"/>
    </row>
    <row r="31" spans="1:12" ht="30.75" thickBot="1" x14ac:dyDescent="0.3">
      <c r="A31" s="212" t="s">
        <v>35</v>
      </c>
      <c r="B31" s="207"/>
      <c r="C31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31" s="156"/>
      <c r="E31" s="176"/>
      <c r="F31" s="176"/>
      <c r="G31" s="176"/>
      <c r="H31" s="176"/>
      <c r="I31" s="176"/>
      <c r="J31" s="176"/>
      <c r="K31" s="232"/>
      <c r="L31" s="155"/>
    </row>
    <row r="32" spans="1:12" ht="30" x14ac:dyDescent="0.25">
      <c r="A32" s="212" t="s">
        <v>36</v>
      </c>
      <c r="B32" s="290" t="s">
        <v>1</v>
      </c>
      <c r="C32" s="57"/>
      <c r="D32" s="1"/>
      <c r="E32" s="1"/>
      <c r="F32" s="1"/>
      <c r="G32" s="1"/>
      <c r="H32" s="1"/>
      <c r="I32" s="1"/>
      <c r="J32" s="1"/>
      <c r="K32" s="2"/>
      <c r="L32" s="1"/>
    </row>
    <row r="33" spans="1:12" ht="30.75" thickBot="1" x14ac:dyDescent="0.3">
      <c r="A33" s="212" t="s">
        <v>36</v>
      </c>
      <c r="B33" s="291" t="s">
        <v>47</v>
      </c>
      <c r="C33" s="58"/>
      <c r="D33" s="164"/>
      <c r="E33" s="175"/>
      <c r="F33" s="175"/>
      <c r="G33" s="175"/>
      <c r="H33" s="175"/>
      <c r="I33" s="175"/>
      <c r="J33" s="175"/>
      <c r="K33" s="240"/>
      <c r="L33" s="120"/>
    </row>
    <row r="34" spans="1:12" ht="30" x14ac:dyDescent="0.25">
      <c r="A34" s="212" t="s">
        <v>36</v>
      </c>
      <c r="B34" s="205"/>
      <c r="C34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34" s="189"/>
      <c r="E34" s="189"/>
      <c r="F34" s="189"/>
      <c r="G34" s="189"/>
      <c r="H34" s="189"/>
      <c r="I34" s="189"/>
      <c r="J34" s="189"/>
      <c r="K34" s="238"/>
      <c r="L34" s="157"/>
    </row>
    <row r="35" spans="1:12" ht="30" customHeight="1" x14ac:dyDescent="0.25">
      <c r="A35" s="212" t="s">
        <v>36</v>
      </c>
      <c r="B35" s="291" t="s">
        <v>48</v>
      </c>
      <c r="C35" s="58"/>
      <c r="D35" s="56"/>
      <c r="E35" s="56"/>
      <c r="F35" s="56"/>
      <c r="G35" s="56"/>
      <c r="H35" s="56"/>
      <c r="I35" s="56"/>
      <c r="J35" s="56"/>
      <c r="K35" s="227"/>
      <c r="L35" s="56"/>
    </row>
    <row r="36" spans="1:12" ht="30.75" thickBot="1" x14ac:dyDescent="0.3">
      <c r="A36" s="212" t="s">
        <v>36</v>
      </c>
      <c r="B36" s="207"/>
      <c r="C36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36" s="190"/>
      <c r="E36" s="190"/>
      <c r="F36" s="190"/>
      <c r="G36" s="190"/>
      <c r="H36" s="190"/>
      <c r="I36" s="190"/>
      <c r="J36" s="190"/>
      <c r="K36" s="241"/>
      <c r="L36" s="156"/>
    </row>
    <row r="37" spans="1:12" ht="30" x14ac:dyDescent="0.25">
      <c r="A37" s="212" t="s">
        <v>37</v>
      </c>
      <c r="B37" s="290" t="s">
        <v>1</v>
      </c>
      <c r="C37" s="57"/>
      <c r="D37" s="163"/>
      <c r="E37" s="163"/>
      <c r="F37" s="163"/>
      <c r="G37" s="163"/>
      <c r="H37" s="163"/>
      <c r="I37" s="163"/>
      <c r="J37" s="163"/>
      <c r="K37" s="242"/>
      <c r="L37" s="163"/>
    </row>
    <row r="38" spans="1:12" ht="30.75" customHeight="1" thickBot="1" x14ac:dyDescent="0.3">
      <c r="A38" s="212" t="s">
        <v>37</v>
      </c>
      <c r="B38" s="297" t="s">
        <v>52</v>
      </c>
      <c r="C38" s="152"/>
      <c r="D38" s="164"/>
      <c r="E38" s="164"/>
      <c r="F38" s="164"/>
      <c r="G38" s="164"/>
      <c r="H38" s="164"/>
      <c r="I38" s="164"/>
      <c r="J38" s="164"/>
      <c r="K38" s="150"/>
      <c r="L38" s="164"/>
    </row>
    <row r="39" spans="1:12" ht="30" x14ac:dyDescent="0.25">
      <c r="A39" s="212" t="s">
        <v>37</v>
      </c>
      <c r="B39" s="208"/>
      <c r="C39" s="1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39" s="191"/>
      <c r="E39" s="191"/>
      <c r="F39" s="191"/>
      <c r="G39" s="191"/>
      <c r="H39" s="191"/>
      <c r="I39" s="191"/>
      <c r="J39" s="191"/>
      <c r="K39" s="243"/>
      <c r="L39" s="155"/>
    </row>
    <row r="40" spans="1:12" ht="30" x14ac:dyDescent="0.25">
      <c r="A40" s="212" t="s">
        <v>37</v>
      </c>
      <c r="B40" s="209"/>
      <c r="C40" s="146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40" s="155"/>
      <c r="E40" s="155"/>
      <c r="F40" s="155"/>
      <c r="G40" s="155"/>
      <c r="H40" s="155"/>
      <c r="I40" s="155"/>
      <c r="J40" s="155"/>
      <c r="K40" s="226"/>
      <c r="L40" s="155"/>
    </row>
    <row r="41" spans="1:12" ht="30" x14ac:dyDescent="0.25">
      <c r="A41" s="212" t="s">
        <v>37</v>
      </c>
      <c r="B41" s="210"/>
      <c r="C41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41" s="155"/>
      <c r="E41" s="155"/>
      <c r="F41" s="155"/>
      <c r="G41" s="155"/>
      <c r="H41" s="155"/>
      <c r="I41" s="155"/>
      <c r="J41" s="155"/>
      <c r="K41" s="226"/>
      <c r="L41" s="155"/>
    </row>
    <row r="42" spans="1:12" ht="30" customHeight="1" x14ac:dyDescent="0.25">
      <c r="A42" s="212" t="s">
        <v>37</v>
      </c>
      <c r="B42" s="291" t="s">
        <v>53</v>
      </c>
      <c r="C42" s="58"/>
      <c r="D42" s="120"/>
      <c r="E42" s="120"/>
      <c r="F42" s="120"/>
      <c r="G42" s="120"/>
      <c r="H42" s="120"/>
      <c r="I42" s="120"/>
      <c r="J42" s="120"/>
      <c r="K42" s="75"/>
      <c r="L42" s="120"/>
    </row>
    <row r="43" spans="1:12" ht="30" x14ac:dyDescent="0.25">
      <c r="A43" s="212" t="s">
        <v>37</v>
      </c>
      <c r="B43" s="205"/>
      <c r="C43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43" s="189"/>
      <c r="E43" s="189"/>
      <c r="F43" s="189"/>
      <c r="G43" s="189"/>
      <c r="H43" s="189"/>
      <c r="I43" s="189"/>
      <c r="J43" s="189"/>
      <c r="K43" s="238"/>
      <c r="L43" s="155"/>
    </row>
    <row r="44" spans="1:12" ht="30" x14ac:dyDescent="0.25">
      <c r="A44" s="212" t="s">
        <v>37</v>
      </c>
      <c r="B44" s="291" t="s">
        <v>22</v>
      </c>
      <c r="C44" s="58"/>
      <c r="D44" s="120"/>
      <c r="E44" s="120"/>
      <c r="F44" s="120"/>
      <c r="G44" s="120"/>
      <c r="H44" s="120"/>
      <c r="I44" s="120"/>
      <c r="J44" s="120"/>
      <c r="K44" s="75"/>
      <c r="L44" s="120"/>
    </row>
    <row r="45" spans="1:12" ht="30.75" thickBot="1" x14ac:dyDescent="0.3">
      <c r="A45" s="212" t="s">
        <v>37</v>
      </c>
      <c r="B45" s="207"/>
      <c r="C45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45" s="176"/>
      <c r="E45" s="176"/>
      <c r="F45" s="176"/>
      <c r="G45" s="176"/>
      <c r="H45" s="176"/>
      <c r="I45" s="176"/>
      <c r="J45" s="176"/>
      <c r="K45" s="232"/>
      <c r="L45" s="155"/>
    </row>
    <row r="46" spans="1:12" ht="30" customHeight="1" x14ac:dyDescent="0.25">
      <c r="A46" s="212" t="s">
        <v>37</v>
      </c>
      <c r="B46" s="290" t="s">
        <v>8</v>
      </c>
      <c r="C46" s="60"/>
      <c r="D46" s="4"/>
      <c r="E46" s="4"/>
      <c r="F46" s="4"/>
      <c r="G46" s="4"/>
      <c r="H46" s="4"/>
      <c r="I46" s="4"/>
      <c r="J46" s="4"/>
      <c r="K46" s="229"/>
      <c r="L46" s="4"/>
    </row>
    <row r="47" spans="1:12" ht="30.75" thickBot="1" x14ac:dyDescent="0.3">
      <c r="A47" s="212" t="str">
        <f t="shared" ref="A47:A51" si="0">A46</f>
        <v>Agent de Service</v>
      </c>
      <c r="B47" s="294" t="s">
        <v>49</v>
      </c>
      <c r="C47" s="58"/>
      <c r="D47" s="56"/>
      <c r="E47" s="222"/>
      <c r="F47" s="222"/>
      <c r="G47" s="222"/>
      <c r="H47" s="222"/>
      <c r="I47" s="222"/>
      <c r="J47" s="222"/>
      <c r="K47" s="244"/>
      <c r="L47" s="168"/>
    </row>
    <row r="48" spans="1:12" ht="30.75" thickBot="1" x14ac:dyDescent="0.3">
      <c r="A48" s="212" t="str">
        <f t="shared" si="0"/>
        <v>Agent de Service</v>
      </c>
      <c r="B48" s="207"/>
      <c r="C48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48" s="157"/>
      <c r="E48" s="176"/>
      <c r="F48" s="176"/>
      <c r="G48" s="176"/>
      <c r="H48" s="176"/>
      <c r="I48" s="176"/>
      <c r="J48" s="176"/>
      <c r="K48" s="232"/>
      <c r="L48" s="165"/>
    </row>
    <row r="49" spans="1:12" ht="30" customHeight="1" x14ac:dyDescent="0.25">
      <c r="A49" s="212" t="str">
        <f t="shared" si="0"/>
        <v>Agent de Service</v>
      </c>
      <c r="B49" s="290" t="s">
        <v>9</v>
      </c>
      <c r="C49" s="57"/>
      <c r="D49" s="4"/>
      <c r="E49" s="4"/>
      <c r="F49" s="4"/>
      <c r="G49" s="4"/>
      <c r="H49" s="4"/>
      <c r="I49" s="4"/>
      <c r="J49" s="4"/>
      <c r="K49" s="229"/>
      <c r="L49" s="4"/>
    </row>
    <row r="50" spans="1:12" ht="30.75" thickBot="1" x14ac:dyDescent="0.3">
      <c r="A50" s="212" t="str">
        <f t="shared" si="0"/>
        <v>Agent de Service</v>
      </c>
      <c r="B50" s="294" t="s">
        <v>50</v>
      </c>
      <c r="C50" s="58"/>
      <c r="D50" s="168"/>
      <c r="E50" s="222"/>
      <c r="F50" s="222"/>
      <c r="G50" s="222"/>
      <c r="H50" s="222"/>
      <c r="I50" s="222"/>
      <c r="J50" s="222"/>
      <c r="K50" s="244"/>
      <c r="L50" s="56"/>
    </row>
    <row r="51" spans="1:12" ht="30.75" thickBot="1" x14ac:dyDescent="0.3">
      <c r="A51" s="212" t="str">
        <f t="shared" si="0"/>
        <v>Agent de Service</v>
      </c>
      <c r="B51" s="207"/>
      <c r="C51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51" s="190"/>
      <c r="E51" s="189"/>
      <c r="F51" s="189"/>
      <c r="G51" s="189"/>
      <c r="H51" s="189"/>
      <c r="I51" s="189"/>
      <c r="J51" s="189"/>
      <c r="K51" s="238"/>
      <c r="L51" s="155"/>
    </row>
    <row r="52" spans="1:12" ht="15" customHeight="1" x14ac:dyDescent="0.25">
      <c r="A52" s="212" t="s">
        <v>32</v>
      </c>
      <c r="B52" s="290" t="s">
        <v>1</v>
      </c>
      <c r="C52" s="57"/>
      <c r="D52" s="1"/>
      <c r="E52" s="1"/>
      <c r="F52" s="1"/>
      <c r="G52" s="1"/>
      <c r="H52" s="1"/>
      <c r="I52" s="1"/>
      <c r="J52" s="1"/>
      <c r="K52" s="2"/>
      <c r="L52" s="1"/>
    </row>
    <row r="53" spans="1:12" ht="15" customHeight="1" x14ac:dyDescent="0.25">
      <c r="A53" s="212" t="str">
        <f>A52</f>
        <v>Cuisinier</v>
      </c>
      <c r="B53" s="291" t="s">
        <v>5</v>
      </c>
      <c r="C53" s="58"/>
      <c r="D53" s="120"/>
      <c r="E53" s="175"/>
      <c r="F53" s="175"/>
      <c r="G53" s="175"/>
      <c r="H53" s="175"/>
      <c r="I53" s="175"/>
      <c r="J53" s="175"/>
      <c r="K53" s="240"/>
      <c r="L53" s="175"/>
    </row>
    <row r="54" spans="1:12" x14ac:dyDescent="0.25">
      <c r="A54" s="212" t="str">
        <f t="shared" ref="A54:A64" si="1">A53</f>
        <v>Cuisinier</v>
      </c>
      <c r="B54" s="209"/>
      <c r="C54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54" s="155"/>
      <c r="E54" s="155"/>
      <c r="F54" s="155"/>
      <c r="G54" s="155"/>
      <c r="H54" s="155"/>
      <c r="I54" s="155"/>
      <c r="J54" s="155"/>
      <c r="K54" s="226"/>
      <c r="L54" s="155"/>
    </row>
    <row r="55" spans="1:12" ht="15.75" thickBot="1" x14ac:dyDescent="0.3">
      <c r="A55" s="212" t="str">
        <f t="shared" si="1"/>
        <v>Cuisinier</v>
      </c>
      <c r="B55" s="209"/>
      <c r="C55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55" s="192"/>
      <c r="E55" s="192"/>
      <c r="F55" s="192"/>
      <c r="G55" s="192"/>
      <c r="H55" s="192"/>
      <c r="I55" s="192"/>
      <c r="J55" s="192"/>
      <c r="K55" s="245"/>
      <c r="L55" s="155"/>
    </row>
    <row r="56" spans="1:12" ht="15.75" customHeight="1" thickBot="1" x14ac:dyDescent="0.3">
      <c r="A56" s="212" t="str">
        <f t="shared" si="1"/>
        <v>Cuisinier</v>
      </c>
      <c r="B56" s="295" t="s">
        <v>9</v>
      </c>
      <c r="C56" s="57"/>
      <c r="D56" s="4"/>
      <c r="E56" s="4"/>
      <c r="F56" s="4"/>
      <c r="G56" s="4"/>
      <c r="H56" s="4"/>
      <c r="I56" s="4"/>
      <c r="J56" s="4"/>
      <c r="K56" s="229"/>
      <c r="L56" s="4"/>
    </row>
    <row r="57" spans="1:12" ht="15" customHeight="1" x14ac:dyDescent="0.25">
      <c r="A57" s="212" t="str">
        <f t="shared" si="1"/>
        <v>Cuisinier</v>
      </c>
      <c r="B57" s="296" t="s">
        <v>21</v>
      </c>
      <c r="C57" s="117"/>
      <c r="D57" s="154"/>
      <c r="E57" s="174"/>
      <c r="F57" s="174"/>
      <c r="G57" s="174"/>
      <c r="H57" s="174"/>
      <c r="I57" s="174"/>
      <c r="J57" s="174"/>
      <c r="K57" s="246"/>
      <c r="L57" s="174"/>
    </row>
    <row r="58" spans="1:12" ht="15.75" thickBot="1" x14ac:dyDescent="0.3">
      <c r="A58" s="212" t="str">
        <f t="shared" si="1"/>
        <v>Cuisinier</v>
      </c>
      <c r="B58" s="206"/>
      <c r="C58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58" s="193"/>
      <c r="E58" s="193"/>
      <c r="F58" s="193"/>
      <c r="G58" s="193"/>
      <c r="H58" s="193"/>
      <c r="I58" s="193"/>
      <c r="J58" s="193"/>
      <c r="K58" s="247"/>
      <c r="L58" s="155"/>
    </row>
    <row r="59" spans="1:12" ht="15" customHeight="1" x14ac:dyDescent="0.25">
      <c r="A59" s="212" t="str">
        <f t="shared" si="1"/>
        <v>Cuisinier</v>
      </c>
      <c r="B59" s="290" t="s">
        <v>10</v>
      </c>
      <c r="C59" s="57"/>
      <c r="D59" s="4"/>
      <c r="E59" s="4"/>
      <c r="F59" s="4"/>
      <c r="G59" s="4"/>
      <c r="H59" s="4"/>
      <c r="I59" s="4"/>
      <c r="J59" s="4"/>
      <c r="K59" s="229"/>
      <c r="L59" s="4"/>
    </row>
    <row r="60" spans="1:12" ht="15" customHeight="1" x14ac:dyDescent="0.25">
      <c r="A60" s="212" t="str">
        <f t="shared" si="1"/>
        <v>Cuisinier</v>
      </c>
      <c r="B60" s="291" t="s">
        <v>51</v>
      </c>
      <c r="C60" s="58"/>
      <c r="D60" s="56"/>
      <c r="E60" s="56"/>
      <c r="F60" s="56"/>
      <c r="G60" s="56"/>
      <c r="H60" s="56"/>
      <c r="I60" s="56"/>
      <c r="J60" s="56"/>
      <c r="K60" s="227"/>
      <c r="L60" s="56"/>
    </row>
    <row r="61" spans="1:12" ht="15.75" thickBot="1" x14ac:dyDescent="0.3">
      <c r="A61" s="212" t="str">
        <f t="shared" si="1"/>
        <v>Cuisinier</v>
      </c>
      <c r="B61" s="207"/>
      <c r="C61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61" s="190"/>
      <c r="E61" s="189"/>
      <c r="F61" s="189"/>
      <c r="G61" s="189"/>
      <c r="H61" s="189"/>
      <c r="I61" s="189"/>
      <c r="J61" s="189"/>
      <c r="K61" s="238"/>
      <c r="L61" s="157"/>
    </row>
    <row r="62" spans="1:12" ht="15" customHeight="1" x14ac:dyDescent="0.25">
      <c r="A62" s="212" t="str">
        <f t="shared" si="1"/>
        <v>Cuisinier</v>
      </c>
      <c r="B62" s="290" t="s">
        <v>11</v>
      </c>
      <c r="C62" s="57"/>
      <c r="D62" s="4"/>
      <c r="E62" s="4"/>
      <c r="F62" s="4"/>
      <c r="G62" s="4"/>
      <c r="H62" s="4"/>
      <c r="I62" s="4"/>
      <c r="J62" s="4"/>
      <c r="K62" s="229"/>
      <c r="L62" s="4"/>
    </row>
    <row r="63" spans="1:12" ht="15.75" customHeight="1" thickBot="1" x14ac:dyDescent="0.3">
      <c r="A63" s="212" t="str">
        <f t="shared" si="1"/>
        <v>Cuisinier</v>
      </c>
      <c r="B63" s="291" t="s">
        <v>12</v>
      </c>
      <c r="C63" s="58"/>
      <c r="D63" s="9"/>
      <c r="E63" s="9"/>
      <c r="F63" s="9"/>
      <c r="G63" s="9"/>
      <c r="H63" s="9"/>
      <c r="I63" s="9"/>
      <c r="J63" s="9"/>
      <c r="K63" s="230"/>
      <c r="L63" s="172"/>
    </row>
    <row r="64" spans="1:12" ht="15.75" thickBot="1" x14ac:dyDescent="0.3">
      <c r="A64" s="212" t="str">
        <f t="shared" si="1"/>
        <v>Cuisinier</v>
      </c>
      <c r="B64" s="207"/>
      <c r="C64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64" s="170"/>
      <c r="E64" s="190"/>
      <c r="F64" s="190"/>
      <c r="G64" s="190"/>
      <c r="H64" s="190"/>
      <c r="I64" s="190"/>
      <c r="J64" s="190"/>
      <c r="K64" s="241"/>
      <c r="L64" s="156"/>
    </row>
    <row r="65" spans="1:12" ht="30" x14ac:dyDescent="0.25">
      <c r="A65" s="212" t="s">
        <v>38</v>
      </c>
      <c r="B65" s="290" t="s">
        <v>1</v>
      </c>
      <c r="C65" s="57"/>
      <c r="D65" s="163"/>
      <c r="E65" s="163"/>
      <c r="F65" s="163"/>
      <c r="G65" s="163"/>
      <c r="H65" s="163"/>
      <c r="I65" s="163"/>
      <c r="J65" s="163"/>
      <c r="K65" s="242"/>
      <c r="L65" s="163"/>
    </row>
    <row r="66" spans="1:12" ht="30.75" customHeight="1" thickBot="1" x14ac:dyDescent="0.3">
      <c r="A66" s="212" t="str">
        <f>A65</f>
        <v>Surveillant de Cours</v>
      </c>
      <c r="B66" s="291" t="s">
        <v>48</v>
      </c>
      <c r="C66" s="58"/>
      <c r="D66" s="164"/>
      <c r="E66" s="164"/>
      <c r="F66" s="164"/>
      <c r="G66" s="164"/>
      <c r="H66" s="164"/>
      <c r="I66" s="164"/>
      <c r="J66" s="164"/>
      <c r="K66" s="150"/>
      <c r="L66" s="164"/>
    </row>
    <row r="67" spans="1:12" ht="30.75" thickBot="1" x14ac:dyDescent="0.3">
      <c r="A67" s="212" t="str">
        <f t="shared" ref="A67:A70" si="2">A66</f>
        <v>Surveillant de Cours</v>
      </c>
      <c r="B67" s="210"/>
      <c r="C67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67" s="176"/>
      <c r="E67" s="176"/>
      <c r="F67" s="176"/>
      <c r="G67" s="176"/>
      <c r="H67" s="176"/>
      <c r="I67" s="176"/>
      <c r="J67" s="176"/>
      <c r="K67" s="232"/>
      <c r="L67" s="155"/>
    </row>
    <row r="68" spans="1:12" ht="30" customHeight="1" x14ac:dyDescent="0.25">
      <c r="A68" s="212" t="str">
        <f t="shared" si="2"/>
        <v>Surveillant de Cours</v>
      </c>
      <c r="B68" s="290" t="s">
        <v>8</v>
      </c>
      <c r="C68" s="60"/>
      <c r="D68" s="4"/>
      <c r="E68" s="4"/>
      <c r="F68" s="4"/>
      <c r="G68" s="4"/>
      <c r="H68" s="4"/>
      <c r="I68" s="4"/>
      <c r="J68" s="4"/>
      <c r="K68" s="229"/>
      <c r="L68" s="4"/>
    </row>
    <row r="69" spans="1:12" ht="30.75" thickBot="1" x14ac:dyDescent="0.3">
      <c r="A69" s="212" t="str">
        <f t="shared" si="2"/>
        <v>Surveillant de Cours</v>
      </c>
      <c r="B69" s="294" t="s">
        <v>49</v>
      </c>
      <c r="C69" s="58"/>
      <c r="D69" s="56"/>
      <c r="E69" s="222"/>
      <c r="F69" s="222"/>
      <c r="G69" s="222"/>
      <c r="H69" s="222"/>
      <c r="I69" s="222"/>
      <c r="J69" s="222"/>
      <c r="K69" s="244"/>
      <c r="L69" s="168"/>
    </row>
    <row r="70" spans="1:12" ht="30.75" thickBot="1" x14ac:dyDescent="0.3">
      <c r="A70" s="212" t="str">
        <f t="shared" si="2"/>
        <v>Surveillant de Cours</v>
      </c>
      <c r="B70" s="207"/>
      <c r="C70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70" s="190"/>
      <c r="E70" s="190"/>
      <c r="F70" s="190"/>
      <c r="G70" s="190"/>
      <c r="H70" s="190"/>
      <c r="I70" s="190"/>
      <c r="J70" s="190"/>
      <c r="K70" s="241"/>
      <c r="L70" s="156"/>
    </row>
    <row r="71" spans="1:12" ht="30" x14ac:dyDescent="0.25">
      <c r="A71" s="212" t="s">
        <v>39</v>
      </c>
      <c r="B71" s="290" t="s">
        <v>1</v>
      </c>
      <c r="C71" s="57"/>
      <c r="D71" s="1"/>
      <c r="E71" s="1"/>
      <c r="F71" s="1"/>
      <c r="G71" s="1"/>
      <c r="H71" s="1"/>
      <c r="I71" s="1"/>
      <c r="J71" s="1"/>
      <c r="K71" s="2"/>
      <c r="L71" s="1"/>
    </row>
    <row r="72" spans="1:12" ht="30" customHeight="1" x14ac:dyDescent="0.25">
      <c r="A72" s="212" t="s">
        <v>39</v>
      </c>
      <c r="B72" s="291" t="s">
        <v>5</v>
      </c>
      <c r="C72" s="58"/>
      <c r="D72" s="120"/>
      <c r="E72" s="175"/>
      <c r="F72" s="175"/>
      <c r="G72" s="175"/>
      <c r="H72" s="175"/>
      <c r="I72" s="175"/>
      <c r="J72" s="175"/>
      <c r="K72" s="240"/>
      <c r="L72" s="175"/>
    </row>
    <row r="73" spans="1:12" ht="30" x14ac:dyDescent="0.25">
      <c r="A73" s="212" t="s">
        <v>39</v>
      </c>
      <c r="B73" s="205"/>
      <c r="C73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73" s="155"/>
      <c r="E73" s="155"/>
      <c r="F73" s="155"/>
      <c r="G73" s="155"/>
      <c r="H73" s="155"/>
      <c r="I73" s="155"/>
      <c r="J73" s="155"/>
      <c r="K73" s="226"/>
      <c r="L73" s="155"/>
    </row>
    <row r="74" spans="1:12" ht="30.75" thickBot="1" x14ac:dyDescent="0.3">
      <c r="A74" s="212" t="s">
        <v>39</v>
      </c>
      <c r="B74" s="211"/>
      <c r="C74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74" s="157"/>
      <c r="E74" s="157"/>
      <c r="F74" s="157"/>
      <c r="G74" s="157"/>
      <c r="H74" s="157"/>
      <c r="I74" s="157"/>
      <c r="J74" s="157"/>
      <c r="K74" s="228"/>
      <c r="L74" s="157"/>
    </row>
    <row r="75" spans="1:12" ht="30" customHeight="1" x14ac:dyDescent="0.25">
      <c r="A75" s="212" t="s">
        <v>39</v>
      </c>
      <c r="B75" s="292" t="s">
        <v>8</v>
      </c>
      <c r="C75" s="60"/>
      <c r="D75" s="4"/>
      <c r="E75" s="4"/>
      <c r="F75" s="4"/>
      <c r="G75" s="4"/>
      <c r="H75" s="4"/>
      <c r="I75" s="4"/>
      <c r="J75" s="4"/>
      <c r="K75" s="229"/>
      <c r="L75" s="4"/>
    </row>
    <row r="76" spans="1:12" ht="30.75" customHeight="1" thickBot="1" x14ac:dyDescent="0.3">
      <c r="A76" s="212" t="s">
        <v>39</v>
      </c>
      <c r="B76" s="298" t="s">
        <v>24</v>
      </c>
      <c r="C76" s="59"/>
      <c r="D76" s="9"/>
      <c r="E76" s="9"/>
      <c r="F76" s="9"/>
      <c r="G76" s="9"/>
      <c r="H76" s="9"/>
      <c r="I76" s="9"/>
      <c r="J76" s="9"/>
      <c r="K76" s="230"/>
      <c r="L76" s="172"/>
    </row>
    <row r="77" spans="1:12" ht="30.75" thickBot="1" x14ac:dyDescent="0.3">
      <c r="A77" s="212" t="s">
        <v>39</v>
      </c>
      <c r="B77" s="207"/>
      <c r="C77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77" s="157"/>
      <c r="E77" s="176"/>
      <c r="F77" s="176"/>
      <c r="G77" s="176"/>
      <c r="H77" s="176"/>
      <c r="I77" s="176"/>
      <c r="J77" s="176"/>
      <c r="K77" s="232"/>
      <c r="L77" s="176"/>
    </row>
    <row r="78" spans="1:12" ht="30" customHeight="1" x14ac:dyDescent="0.25">
      <c r="A78" s="212" t="s">
        <v>39</v>
      </c>
      <c r="B78" s="290" t="s">
        <v>9</v>
      </c>
      <c r="C78" s="57"/>
      <c r="D78" s="4"/>
      <c r="E78" s="4"/>
      <c r="F78" s="4"/>
      <c r="G78" s="4"/>
      <c r="H78" s="4"/>
      <c r="I78" s="4"/>
      <c r="J78" s="4"/>
      <c r="K78" s="229"/>
      <c r="L78" s="4"/>
    </row>
    <row r="79" spans="1:12" ht="30.75" customHeight="1" thickBot="1" x14ac:dyDescent="0.3">
      <c r="A79" s="212" t="s">
        <v>39</v>
      </c>
      <c r="B79" s="291" t="s">
        <v>15</v>
      </c>
      <c r="C79" s="58"/>
      <c r="D79" s="9"/>
      <c r="E79" s="9"/>
      <c r="F79" s="9"/>
      <c r="G79" s="9"/>
      <c r="H79" s="9"/>
      <c r="I79" s="9"/>
      <c r="J79" s="9"/>
      <c r="K79" s="230"/>
      <c r="L79" s="172"/>
    </row>
    <row r="80" spans="1:12" ht="30.75" thickBot="1" x14ac:dyDescent="0.3">
      <c r="A80" s="212" t="s">
        <v>39</v>
      </c>
      <c r="B80" s="207"/>
      <c r="C80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80" s="170"/>
      <c r="E80" s="189"/>
      <c r="F80" s="189"/>
      <c r="G80" s="189"/>
      <c r="H80" s="189"/>
      <c r="I80" s="189"/>
      <c r="J80" s="189"/>
      <c r="K80" s="238"/>
      <c r="L80" s="165"/>
    </row>
    <row r="81" spans="1:12" ht="15" customHeight="1" x14ac:dyDescent="0.25">
      <c r="A81" s="212" t="s">
        <v>40</v>
      </c>
      <c r="B81" s="290" t="s">
        <v>1</v>
      </c>
      <c r="C81" s="57"/>
      <c r="D81" s="1"/>
      <c r="E81" s="1"/>
      <c r="F81" s="1"/>
      <c r="G81" s="1"/>
      <c r="H81" s="1"/>
      <c r="I81" s="1"/>
      <c r="J81" s="1"/>
      <c r="K81" s="2"/>
      <c r="L81" s="1"/>
    </row>
    <row r="82" spans="1:12" ht="15" customHeight="1" x14ac:dyDescent="0.25">
      <c r="A82" s="212" t="s">
        <v>40</v>
      </c>
      <c r="B82" s="291" t="s">
        <v>5</v>
      </c>
      <c r="C82" s="58"/>
      <c r="D82" s="120"/>
      <c r="E82" s="175"/>
      <c r="F82" s="175"/>
      <c r="G82" s="175"/>
      <c r="H82" s="175"/>
      <c r="I82" s="175"/>
      <c r="J82" s="175"/>
      <c r="K82" s="240"/>
      <c r="L82" s="175"/>
    </row>
    <row r="83" spans="1:12" ht="15.75" thickBot="1" x14ac:dyDescent="0.3">
      <c r="A83" s="212" t="s">
        <v>40</v>
      </c>
      <c r="B83" s="206"/>
      <c r="C83" s="8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83" s="155"/>
      <c r="E83" s="155"/>
      <c r="F83" s="155"/>
      <c r="G83" s="155"/>
      <c r="H83" s="155"/>
      <c r="I83" s="155"/>
      <c r="J83" s="155"/>
      <c r="K83" s="226"/>
      <c r="L83" s="155"/>
    </row>
    <row r="84" spans="1:12" ht="15" customHeight="1" x14ac:dyDescent="0.25">
      <c r="A84" s="212" t="s">
        <v>40</v>
      </c>
      <c r="B84" s="290" t="s">
        <v>8</v>
      </c>
      <c r="C84" s="60"/>
      <c r="D84" s="4"/>
      <c r="E84" s="4"/>
      <c r="F84" s="4"/>
      <c r="G84" s="4"/>
      <c r="H84" s="4"/>
      <c r="I84" s="4"/>
      <c r="J84" s="4"/>
      <c r="K84" s="229"/>
      <c r="L84" s="4"/>
    </row>
    <row r="85" spans="1:12" ht="15.75" customHeight="1" thickBot="1" x14ac:dyDescent="0.3">
      <c r="A85" s="212" t="s">
        <v>40</v>
      </c>
      <c r="B85" s="291" t="s">
        <v>23</v>
      </c>
      <c r="C85" s="58"/>
      <c r="D85" s="56"/>
      <c r="E85" s="222"/>
      <c r="F85" s="222"/>
      <c r="G85" s="222"/>
      <c r="H85" s="222"/>
      <c r="I85" s="222"/>
      <c r="J85" s="222"/>
      <c r="K85" s="244"/>
      <c r="L85" s="168"/>
    </row>
    <row r="86" spans="1:12" ht="15.75" thickBot="1" x14ac:dyDescent="0.3">
      <c r="A86" s="212" t="s">
        <v>40</v>
      </c>
      <c r="B86" s="207"/>
      <c r="C86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86" s="159"/>
      <c r="E86" s="223"/>
      <c r="F86" s="223"/>
      <c r="G86" s="223"/>
      <c r="H86" s="223"/>
      <c r="I86" s="223"/>
      <c r="J86" s="223"/>
      <c r="K86" s="248"/>
      <c r="L86" s="156"/>
    </row>
    <row r="87" spans="1:12" ht="30" x14ac:dyDescent="0.25">
      <c r="A87" s="212" t="s">
        <v>41</v>
      </c>
      <c r="B87" s="292" t="s">
        <v>1</v>
      </c>
      <c r="C87" s="200"/>
      <c r="D87" s="69"/>
      <c r="E87" s="69"/>
      <c r="F87" s="69"/>
      <c r="G87" s="69"/>
      <c r="H87" s="69"/>
      <c r="I87" s="69"/>
      <c r="J87" s="69"/>
      <c r="K87" s="198"/>
      <c r="L87" s="69"/>
    </row>
    <row r="88" spans="1:12" ht="30.75" customHeight="1" thickBot="1" x14ac:dyDescent="0.3">
      <c r="A88" s="212" t="s">
        <v>41</v>
      </c>
      <c r="B88" s="293" t="s">
        <v>5</v>
      </c>
      <c r="C88" s="58"/>
      <c r="D88" s="10"/>
      <c r="E88" s="10"/>
      <c r="F88" s="10"/>
      <c r="G88" s="10"/>
      <c r="H88" s="10"/>
      <c r="I88" s="10"/>
      <c r="J88" s="10"/>
      <c r="K88" s="12"/>
      <c r="L88" s="177"/>
    </row>
    <row r="89" spans="1:12" ht="30" x14ac:dyDescent="0.25">
      <c r="A89" s="212" t="s">
        <v>41</v>
      </c>
      <c r="B89" s="206"/>
      <c r="C89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89" s="192"/>
      <c r="E89" s="189"/>
      <c r="F89" s="189"/>
      <c r="G89" s="189"/>
      <c r="H89" s="189"/>
      <c r="I89" s="189"/>
      <c r="J89" s="189"/>
      <c r="K89" s="238"/>
      <c r="L89" s="165"/>
    </row>
    <row r="90" spans="1:12" ht="30" x14ac:dyDescent="0.25">
      <c r="A90" s="212" t="s">
        <v>41</v>
      </c>
      <c r="B90" s="206"/>
      <c r="C90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0" s="158"/>
      <c r="E90" s="158"/>
      <c r="F90" s="158"/>
      <c r="G90" s="158"/>
      <c r="H90" s="158"/>
      <c r="I90" s="158"/>
      <c r="J90" s="158"/>
      <c r="K90" s="249"/>
      <c r="L90" s="155"/>
    </row>
    <row r="91" spans="1:12" ht="30" x14ac:dyDescent="0.25">
      <c r="A91" s="212" t="s">
        <v>41</v>
      </c>
      <c r="B91" s="211"/>
      <c r="C91" s="29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1" s="192"/>
      <c r="E91" s="192"/>
      <c r="F91" s="192"/>
      <c r="G91" s="192"/>
      <c r="H91" s="192"/>
      <c r="I91" s="192"/>
      <c r="J91" s="192"/>
      <c r="K91" s="245"/>
      <c r="L91" s="155"/>
    </row>
    <row r="92" spans="1:12" ht="30" x14ac:dyDescent="0.25">
      <c r="A92" s="212" t="s">
        <v>41</v>
      </c>
      <c r="B92" s="291" t="s">
        <v>47</v>
      </c>
      <c r="C92" s="58"/>
      <c r="D92" s="56"/>
      <c r="E92" s="56"/>
      <c r="F92" s="56"/>
      <c r="G92" s="56"/>
      <c r="H92" s="56"/>
      <c r="I92" s="56"/>
      <c r="J92" s="56"/>
      <c r="K92" s="227"/>
      <c r="L92" s="56"/>
    </row>
    <row r="93" spans="1:12" ht="30" x14ac:dyDescent="0.25">
      <c r="A93" s="212" t="s">
        <v>41</v>
      </c>
      <c r="B93" s="205"/>
      <c r="C93" s="84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3" s="158"/>
      <c r="E93" s="158"/>
      <c r="F93" s="158"/>
      <c r="G93" s="158"/>
      <c r="H93" s="158"/>
      <c r="I93" s="158"/>
      <c r="J93" s="158"/>
      <c r="K93" s="249"/>
      <c r="L93" s="155"/>
    </row>
    <row r="94" spans="1:12" ht="30" customHeight="1" x14ac:dyDescent="0.25">
      <c r="A94" s="212" t="s">
        <v>41</v>
      </c>
      <c r="B94" s="291" t="s">
        <v>48</v>
      </c>
      <c r="C94" s="58"/>
      <c r="D94" s="56"/>
      <c r="E94" s="56"/>
      <c r="F94" s="56"/>
      <c r="G94" s="56"/>
      <c r="H94" s="56"/>
      <c r="I94" s="56"/>
      <c r="J94" s="56"/>
      <c r="K94" s="227"/>
      <c r="L94" s="56"/>
    </row>
    <row r="95" spans="1:12" ht="30.75" thickBot="1" x14ac:dyDescent="0.3">
      <c r="A95" s="212" t="s">
        <v>41</v>
      </c>
      <c r="B95" s="207"/>
      <c r="C95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5" s="189"/>
      <c r="E95" s="189"/>
      <c r="F95" s="189"/>
      <c r="G95" s="189"/>
      <c r="H95" s="189"/>
      <c r="I95" s="189"/>
      <c r="J95" s="189"/>
      <c r="K95" s="238"/>
      <c r="L95" s="155"/>
    </row>
    <row r="96" spans="1:12" ht="30" customHeight="1" x14ac:dyDescent="0.25">
      <c r="A96" s="212" t="s">
        <v>41</v>
      </c>
      <c r="B96" s="290" t="s">
        <v>8</v>
      </c>
      <c r="C96" s="60"/>
      <c r="D96" s="4"/>
      <c r="E96" s="4"/>
      <c r="F96" s="4"/>
      <c r="G96" s="4"/>
      <c r="H96" s="4"/>
      <c r="I96" s="4"/>
      <c r="J96" s="4"/>
      <c r="K96" s="229"/>
      <c r="L96" s="4"/>
    </row>
    <row r="97" spans="1:12" ht="30" customHeight="1" x14ac:dyDescent="0.25">
      <c r="A97" s="212" t="s">
        <v>41</v>
      </c>
      <c r="B97" s="291" t="s">
        <v>23</v>
      </c>
      <c r="C97" s="58"/>
      <c r="D97" s="56"/>
      <c r="E97" s="56"/>
      <c r="F97" s="56"/>
      <c r="G97" s="56"/>
      <c r="H97" s="56"/>
      <c r="I97" s="56"/>
      <c r="J97" s="56"/>
      <c r="K97" s="227"/>
      <c r="L97" s="56"/>
    </row>
    <row r="98" spans="1:12" ht="30.75" thickBot="1" x14ac:dyDescent="0.3">
      <c r="A98" s="213" t="s">
        <v>41</v>
      </c>
      <c r="B98" s="207"/>
      <c r="C98" s="108" t="e">
        <f>((IF(#REF!="",0,#REF!))+(IF(#REF!="",0,#REF!))+(IF(#REF!="",0,#REF!))+(IF(#REF!="",0,#REF!)))*((IF(#REF!="",0,#REF!))+(IF(#REF!="",0,#REF!))+(IF(#REF!="",0,#REF!))+(IF(#REF!="",0,#REF!)))/((IF(#REF!="",0,#REF!))+(IF(#REF!="",0,#REF!))+(IF(#REF!="",0,#REF!))+(IF(#REF!="",0,#REF!)))</f>
        <v>#REF!</v>
      </c>
      <c r="D98" s="159"/>
      <c r="E98" s="159"/>
      <c r="F98" s="159"/>
      <c r="G98" s="159"/>
      <c r="H98" s="159"/>
      <c r="I98" s="159"/>
      <c r="J98" s="159"/>
      <c r="K98" s="250"/>
      <c r="L98" s="159"/>
    </row>
  </sheetData>
  <conditionalFormatting sqref="C9 C12 C15 C18 C20 C25 C28 C31 C34 C36 C48 C51 C54:C55 C58 C61 C64 C67 C70 C73:C74 C77 C80 C5 C7 C22">
    <cfRule type="cellIs" dxfId="35" priority="33" operator="between">
      <formula>70</formula>
      <formula>100</formula>
    </cfRule>
    <cfRule type="cellIs" dxfId="34" priority="34" operator="between">
      <formula>30</formula>
      <formula>69</formula>
    </cfRule>
    <cfRule type="cellIs" dxfId="33" priority="35" operator="between">
      <formula>7</formula>
      <formula>29</formula>
    </cfRule>
    <cfRule type="cellIs" dxfId="32" priority="36" operator="between">
      <formula>0</formula>
      <formula>6</formula>
    </cfRule>
  </conditionalFormatting>
  <conditionalFormatting sqref="C83 C86">
    <cfRule type="cellIs" dxfId="31" priority="29" operator="between">
      <formula>70</formula>
      <formula>100</formula>
    </cfRule>
    <cfRule type="cellIs" dxfId="30" priority="30" operator="between">
      <formula>30</formula>
      <formula>69</formula>
    </cfRule>
    <cfRule type="cellIs" dxfId="29" priority="31" operator="between">
      <formula>7</formula>
      <formula>29</formula>
    </cfRule>
    <cfRule type="cellIs" dxfId="28" priority="32" operator="between">
      <formula>0</formula>
      <formula>6</formula>
    </cfRule>
  </conditionalFormatting>
  <conditionalFormatting sqref="C89 C93 C95 C98 C91">
    <cfRule type="cellIs" dxfId="27" priority="25" operator="between">
      <formula>70</formula>
      <formula>100</formula>
    </cfRule>
    <cfRule type="cellIs" dxfId="26" priority="26" operator="between">
      <formula>30</formula>
      <formula>69</formula>
    </cfRule>
    <cfRule type="cellIs" dxfId="25" priority="27" operator="between">
      <formula>7</formula>
      <formula>29</formula>
    </cfRule>
    <cfRule type="cellIs" dxfId="24" priority="28" operator="between">
      <formula>0</formula>
      <formula>6</formula>
    </cfRule>
  </conditionalFormatting>
  <conditionalFormatting sqref="C90">
    <cfRule type="cellIs" dxfId="23" priority="21" operator="between">
      <formula>70</formula>
      <formula>100</formula>
    </cfRule>
    <cfRule type="cellIs" dxfId="22" priority="22" operator="between">
      <formula>30</formula>
      <formula>69</formula>
    </cfRule>
    <cfRule type="cellIs" dxfId="21" priority="23" operator="between">
      <formula>7</formula>
      <formula>29</formula>
    </cfRule>
    <cfRule type="cellIs" dxfId="20" priority="24" operator="between">
      <formula>0</formula>
      <formula>6</formula>
    </cfRule>
  </conditionalFormatting>
  <conditionalFormatting sqref="C41">
    <cfRule type="cellIs" dxfId="19" priority="17" operator="between">
      <formula>70</formula>
      <formula>100</formula>
    </cfRule>
    <cfRule type="cellIs" dxfId="18" priority="18" operator="between">
      <formula>30</formula>
      <formula>69</formula>
    </cfRule>
    <cfRule type="cellIs" dxfId="17" priority="19" operator="between">
      <formula>7</formula>
      <formula>29</formula>
    </cfRule>
    <cfRule type="cellIs" dxfId="16" priority="20" operator="between">
      <formula>0</formula>
      <formula>6</formula>
    </cfRule>
  </conditionalFormatting>
  <conditionalFormatting sqref="C40">
    <cfRule type="cellIs" dxfId="15" priority="13" operator="between">
      <formula>70</formula>
      <formula>100</formula>
    </cfRule>
    <cfRule type="cellIs" dxfId="14" priority="14" operator="between">
      <formula>30</formula>
      <formula>69</formula>
    </cfRule>
    <cfRule type="cellIs" dxfId="13" priority="15" operator="between">
      <formula>7</formula>
      <formula>29</formula>
    </cfRule>
    <cfRule type="cellIs" dxfId="12" priority="16" operator="between">
      <formula>0</formula>
      <formula>6</formula>
    </cfRule>
  </conditionalFormatting>
  <conditionalFormatting sqref="C39">
    <cfRule type="cellIs" dxfId="11" priority="9" operator="between">
      <formula>70</formula>
      <formula>100</formula>
    </cfRule>
    <cfRule type="cellIs" dxfId="10" priority="10" operator="between">
      <formula>30</formula>
      <formula>69</formula>
    </cfRule>
    <cfRule type="cellIs" dxfId="9" priority="11" operator="between">
      <formula>7</formula>
      <formula>29</formula>
    </cfRule>
    <cfRule type="cellIs" dxfId="8" priority="12" operator="between">
      <formula>0</formula>
      <formula>6</formula>
    </cfRule>
  </conditionalFormatting>
  <conditionalFormatting sqref="C43">
    <cfRule type="cellIs" dxfId="7" priority="5" operator="between">
      <formula>70</formula>
      <formula>100</formula>
    </cfRule>
    <cfRule type="cellIs" dxfId="6" priority="6" operator="between">
      <formula>30</formula>
      <formula>69</formula>
    </cfRule>
    <cfRule type="cellIs" dxfId="5" priority="7" operator="between">
      <formula>7</formula>
      <formula>29</formula>
    </cfRule>
    <cfRule type="cellIs" dxfId="4" priority="8" operator="between">
      <formula>0</formula>
      <formula>6</formula>
    </cfRule>
  </conditionalFormatting>
  <conditionalFormatting sqref="C45">
    <cfRule type="cellIs" dxfId="3" priority="1" operator="between">
      <formula>70</formula>
      <formula>100</formula>
    </cfRule>
    <cfRule type="cellIs" dxfId="2" priority="2" operator="between">
      <formula>30</formula>
      <formula>69</formula>
    </cfRule>
    <cfRule type="cellIs" dxfId="1" priority="3" operator="between">
      <formula>7</formula>
      <formula>29</formula>
    </cfRule>
    <cfRule type="cellIs" dxfId="0" priority="4" operator="between">
      <formula>0</formula>
      <formula>6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 </vt:lpstr>
      <vt:lpstr>BDD</vt:lpstr>
      <vt:lpstr>Document Unique</vt:lpstr>
      <vt:lpstr>Plan d'action </vt:lpstr>
      <vt:lpstr>Feuil1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Pintoux</dc:creator>
  <cp:lastModifiedBy>Cesbron Marc</cp:lastModifiedBy>
  <cp:lastPrinted>2018-05-23T08:00:01Z</cp:lastPrinted>
  <dcterms:created xsi:type="dcterms:W3CDTF">2018-03-02T09:33:08Z</dcterms:created>
  <dcterms:modified xsi:type="dcterms:W3CDTF">2018-06-08T14:31:14Z</dcterms:modified>
</cp:coreProperties>
</file>