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80" windowWidth="6915" windowHeight="7125"/>
  </bookViews>
  <sheets>
    <sheet name="Sommaire " sheetId="19" r:id="rId1"/>
    <sheet name="BDD" sheetId="34" r:id="rId2"/>
    <sheet name="Plan d'action 1" sheetId="36" r:id="rId3"/>
    <sheet name="Plan d'action 2" sheetId="37" r:id="rId4"/>
    <sheet name="Plan d'action 3" sheetId="38" r:id="rId5"/>
    <sheet name="Plan d'action 4" sheetId="39" r:id="rId6"/>
  </sheets>
  <definedNames>
    <definedName name="_xlnm._FilterDatabase" localSheetId="1" hidden="1">BDD!$A$8:$Z$196</definedName>
    <definedName name="agent_social_jour">#REF!</definedName>
    <definedName name="asocial_jour">#REF!</definedName>
    <definedName name="_xlnm.Extract" localSheetId="1">BDD!#REF!</definedName>
    <definedName name="Test">#REF!</definedName>
  </definedNames>
  <calcPr calcId="145621"/>
</workbook>
</file>

<file path=xl/calcChain.xml><?xml version="1.0" encoding="utf-8"?>
<calcChain xmlns="http://schemas.openxmlformats.org/spreadsheetml/2006/main">
  <c r="A151" i="34" l="1"/>
  <c r="A152" i="34" s="1"/>
  <c r="A153" i="34" s="1"/>
  <c r="A154" i="34" s="1"/>
  <c r="A155" i="34" s="1"/>
  <c r="A156" i="34" s="1"/>
  <c r="A157" i="34" s="1"/>
  <c r="A158" i="34" s="1"/>
  <c r="A159" i="34" s="1"/>
  <c r="A160" i="34" s="1"/>
  <c r="A161" i="34" s="1"/>
  <c r="A162" i="34" s="1"/>
  <c r="A163" i="34" s="1"/>
  <c r="A164" i="34" s="1"/>
  <c r="A165" i="34" s="1"/>
  <c r="A166" i="34" s="1"/>
  <c r="A119" i="34"/>
  <c r="A120" i="34" s="1"/>
  <c r="A121" i="34" s="1"/>
  <c r="A122" i="34" s="1"/>
  <c r="A123" i="34" s="1"/>
  <c r="A124" i="34" s="1"/>
  <c r="A125" i="34" s="1"/>
  <c r="A126" i="34" s="1"/>
  <c r="A127" i="34" s="1"/>
  <c r="A128" i="34" s="1"/>
  <c r="A129" i="34" s="1"/>
  <c r="A130" i="34" s="1"/>
  <c r="A131" i="34" s="1"/>
  <c r="A132" i="34" s="1"/>
  <c r="A133" i="34" s="1"/>
  <c r="A134" i="34" s="1"/>
  <c r="A135" i="34" s="1"/>
  <c r="A136" i="34" s="1"/>
  <c r="A137" i="34" s="1"/>
  <c r="A138" i="34" s="1"/>
  <c r="A83" i="34"/>
  <c r="A84" i="34" s="1"/>
  <c r="A85" i="34" s="1"/>
  <c r="A86" i="34" s="1"/>
  <c r="A87" i="34" s="1"/>
  <c r="A88" i="34" s="1"/>
  <c r="A89" i="34" s="1"/>
  <c r="A90" i="34" s="1"/>
  <c r="R12" i="34" l="1"/>
  <c r="A42" i="34" l="1"/>
  <c r="A41" i="34"/>
  <c r="A40" i="34"/>
  <c r="A39" i="34"/>
  <c r="A38" i="34"/>
  <c r="A37" i="34"/>
  <c r="A36" i="34"/>
  <c r="A35" i="34"/>
  <c r="A34" i="34"/>
  <c r="A33" i="34"/>
  <c r="A32" i="34"/>
  <c r="A31" i="34"/>
  <c r="A30" i="34"/>
  <c r="A29" i="34"/>
  <c r="A28" i="34"/>
  <c r="A27" i="34"/>
  <c r="A26" i="34"/>
  <c r="A25" i="34"/>
  <c r="A24" i="34"/>
  <c r="A23" i="34"/>
  <c r="A22" i="34"/>
  <c r="A21" i="34"/>
  <c r="A19" i="34"/>
  <c r="A18" i="34"/>
  <c r="A14" i="34"/>
  <c r="A11" i="34"/>
  <c r="A20" i="34"/>
  <c r="A17" i="34"/>
  <c r="A16" i="34"/>
  <c r="A15" i="34"/>
  <c r="A13" i="34"/>
  <c r="A12" i="34"/>
  <c r="A140" i="34"/>
  <c r="R196" i="34"/>
  <c r="R192" i="34"/>
  <c r="R188" i="34"/>
  <c r="R184" i="34"/>
  <c r="R180" i="34"/>
  <c r="R176" i="34"/>
  <c r="R174" i="34"/>
  <c r="R172" i="34"/>
  <c r="R170" i="34"/>
  <c r="R169" i="34"/>
  <c r="R166" i="34"/>
  <c r="R164" i="34"/>
  <c r="R160" i="34"/>
  <c r="R158" i="34"/>
  <c r="R156" i="34"/>
  <c r="R152" i="34"/>
  <c r="R148" i="34"/>
  <c r="R146" i="34"/>
  <c r="R144" i="34"/>
  <c r="R142" i="34"/>
  <c r="R141" i="34"/>
  <c r="R138" i="34"/>
  <c r="R134" i="34"/>
  <c r="R132" i="34"/>
  <c r="R128" i="34"/>
  <c r="R13" i="34"/>
  <c r="R126" i="34"/>
  <c r="R122" i="34"/>
  <c r="R120" i="34"/>
  <c r="R115" i="34"/>
  <c r="R113" i="34"/>
  <c r="R111" i="34"/>
  <c r="R109" i="34"/>
  <c r="R108" i="34"/>
  <c r="R105" i="34"/>
  <c r="R101" i="34"/>
  <c r="R97" i="34"/>
  <c r="R95" i="34"/>
  <c r="R93" i="34"/>
  <c r="R90" i="34"/>
  <c r="R88" i="34"/>
  <c r="R84" i="34"/>
  <c r="R80" i="34"/>
  <c r="R79" i="34"/>
  <c r="R77" i="34"/>
  <c r="R74" i="34"/>
  <c r="R70" i="34"/>
  <c r="R66" i="34"/>
  <c r="R62" i="34"/>
  <c r="R58" i="34"/>
  <c r="R55" i="34"/>
  <c r="R53" i="34"/>
  <c r="R51" i="34"/>
  <c r="R50" i="34"/>
  <c r="R49" i="34"/>
  <c r="R48" i="34"/>
  <c r="R46" i="34"/>
  <c r="R45" i="34"/>
  <c r="R42" i="34"/>
  <c r="R38" i="34"/>
  <c r="R34" i="34"/>
  <c r="R30" i="34"/>
  <c r="R28" i="34"/>
  <c r="R24" i="34"/>
  <c r="R20" i="34"/>
  <c r="R18" i="34"/>
  <c r="R16" i="34"/>
  <c r="R15" i="34"/>
  <c r="A168" i="34" l="1"/>
  <c r="A169" i="34" s="1"/>
  <c r="A170" i="34" s="1"/>
  <c r="A171" i="34" s="1"/>
  <c r="A172" i="34" s="1"/>
  <c r="A173" i="34" s="1"/>
  <c r="A174" i="34" s="1"/>
  <c r="A175" i="34" s="1"/>
  <c r="A176" i="34" s="1"/>
  <c r="A177" i="34" s="1"/>
  <c r="A178" i="34" s="1"/>
  <c r="A180" i="34" s="1"/>
  <c r="A181" i="34" s="1"/>
  <c r="A182" i="34" s="1"/>
  <c r="A183" i="34" s="1"/>
  <c r="A184" i="34" s="1"/>
  <c r="A185" i="34" s="1"/>
  <c r="A186" i="34" s="1"/>
  <c r="A187" i="34" s="1"/>
  <c r="A188" i="34" s="1"/>
  <c r="A189" i="34" s="1"/>
  <c r="A190" i="34" s="1"/>
  <c r="A191" i="34" s="1"/>
  <c r="A192" i="34" s="1"/>
  <c r="A193" i="34" s="1"/>
  <c r="A194" i="34" s="1"/>
  <c r="A195" i="34" s="1"/>
  <c r="A196" i="34" s="1"/>
  <c r="A107" i="34"/>
  <c r="A108" i="34" s="1"/>
  <c r="A109" i="34" s="1"/>
  <c r="A110" i="34" s="1"/>
  <c r="A111" i="34" s="1"/>
  <c r="A112" i="34" s="1"/>
  <c r="A113" i="34" s="1"/>
  <c r="A114" i="34" s="1"/>
  <c r="A115" i="34" s="1"/>
  <c r="A116" i="34" s="1"/>
  <c r="A117" i="34" s="1"/>
  <c r="A118" i="34" s="1"/>
  <c r="A92" i="34"/>
  <c r="A93" i="34" s="1"/>
  <c r="A94" i="34" s="1"/>
  <c r="A95" i="34" s="1"/>
  <c r="A96" i="34" s="1"/>
  <c r="A97" i="34" s="1"/>
  <c r="A98" i="34" s="1"/>
  <c r="A99" i="34" s="1"/>
  <c r="A100" i="34" s="1"/>
  <c r="A101" i="34" s="1"/>
  <c r="A102" i="34" s="1"/>
  <c r="A103" i="34" s="1"/>
  <c r="A104" i="34" s="1"/>
  <c r="A105" i="34" s="1"/>
  <c r="A76" i="34"/>
  <c r="A77" i="34" s="1"/>
  <c r="A78" i="34" s="1"/>
  <c r="A79" i="34" s="1"/>
  <c r="A80" i="34" s="1"/>
  <c r="A81" i="34" s="1"/>
  <c r="A82" i="34" s="1"/>
  <c r="A44" i="34"/>
  <c r="A45" i="34" s="1"/>
  <c r="A46" i="34" s="1"/>
  <c r="A47" i="34" s="1"/>
  <c r="A48" i="34" s="1"/>
  <c r="A49" i="34" s="1"/>
  <c r="A50" i="34" s="1"/>
  <c r="A51" i="34" s="1"/>
  <c r="A52" i="34" s="1"/>
  <c r="A53" i="34" s="1"/>
  <c r="A54" i="34" s="1"/>
  <c r="A55" i="34" s="1"/>
  <c r="A56" i="34" s="1"/>
  <c r="A58" i="34" l="1"/>
  <c r="A59" i="34" s="1"/>
  <c r="A60" i="34" s="1"/>
  <c r="A61" i="34" s="1"/>
  <c r="A62" i="34" s="1"/>
  <c r="A63" i="34" s="1"/>
  <c r="A64" i="34" s="1"/>
  <c r="A65" i="34" s="1"/>
  <c r="A66" i="34" s="1"/>
  <c r="A67" i="34" s="1"/>
  <c r="A68" i="34" s="1"/>
  <c r="A69" i="34" s="1"/>
  <c r="A70" i="34" s="1"/>
  <c r="A71" i="34" s="1"/>
  <c r="A72" i="34" s="1"/>
  <c r="A73" i="34" s="1"/>
  <c r="A74" i="34" s="1"/>
  <c r="R116" i="34"/>
  <c r="A141" i="34"/>
  <c r="A142" i="34" s="1"/>
  <c r="A143" i="34" s="1"/>
  <c r="A144" i="34" s="1"/>
  <c r="A145" i="34" s="1"/>
  <c r="A146" i="34" s="1"/>
  <c r="A147" i="34" s="1"/>
  <c r="A148" i="34" s="1"/>
  <c r="A149" i="34" s="1"/>
  <c r="A150" i="34" s="1"/>
</calcChain>
</file>

<file path=xl/comments1.xml><?xml version="1.0" encoding="utf-8"?>
<comments xmlns="http://schemas.openxmlformats.org/spreadsheetml/2006/main">
  <authors>
    <author>Emmanuelle Pintoux</author>
  </authors>
  <commentList>
    <comment ref="D8" authorId="0">
      <text>
        <r>
          <rPr>
            <sz val="9"/>
            <color indexed="81"/>
            <rFont val="Tahoma"/>
            <family val="2"/>
          </rPr>
          <t xml:space="preserve">Coter la gravité (G) c'est évaluer les conséquences des RPS selon 3 critères : 
• le travail ou, 
• le collectif de travail (les relations au travail) ou, 
• la santé des personnes.
</t>
        </r>
      </text>
    </comment>
    <comment ref="H8" authorId="0">
      <text>
        <r>
          <rPr>
            <sz val="9"/>
            <color indexed="81"/>
            <rFont val="Tahoma"/>
            <family val="2"/>
          </rPr>
          <t xml:space="preserve">Coter la probabilité d'occurrence (P) c'est évaluer la fréquence des RPS survenus par le passé et le risque d'une nouvelle apparition
</t>
        </r>
      </text>
    </comment>
    <comment ref="L8" authorId="0">
      <text>
        <r>
          <rPr>
            <sz val="9"/>
            <color indexed="81"/>
            <rFont val="Tahoma"/>
            <family val="2"/>
          </rPr>
          <t xml:space="preserve">Coter le niveau de protection (N) consiste à évaluer les moyens de prévention existants dans la collectivité
</t>
        </r>
      </text>
    </comment>
    <comment ref="P8" authorId="0">
      <text>
        <r>
          <rPr>
            <sz val="9"/>
            <color indexed="81"/>
            <rFont val="Tahoma"/>
            <family val="2"/>
          </rPr>
          <t xml:space="preserve">L'échelle de la fréquence d'exposition (F) aux RPS est à prendre en compte mais n'entre pas dans le calcul du niveau de Risque ( R ). Elle permettra de déterminer le type de plan d'actions à mettre en œuvre selon le nombre de personnes exposées au risque identifié (prévention individuelle ou collective).
</t>
        </r>
      </text>
    </comment>
    <comment ref="R8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  <comment ref="D9" authorId="0">
      <text>
        <r>
          <rPr>
            <sz val="9"/>
            <color indexed="81"/>
            <rFont val="Tahoma"/>
            <family val="2"/>
          </rPr>
          <t xml:space="preserve">FAIBLE
•Travail : pas de conséquences visibles
•Relations au travail : possibilité de tensions entre acteurs externes et/ou internes
•Santé : atteintes légères sur la santé (irritation, agacement…) sans arrêt de travail
</t>
        </r>
      </text>
    </comment>
    <comment ref="E9" authorId="0">
      <text>
        <r>
          <rPr>
            <sz val="9"/>
            <color indexed="81"/>
            <rFont val="Tahoma"/>
            <family val="2"/>
          </rPr>
          <t xml:space="preserve">SERIEUX
•Travail : perturbation de l’activité rattrapée par l'équipe
•Relations au travail : tensions visibles entre acteurs externes et/ou internes
•Santé  : effets réversibles sur la santé, possibilité d’arrêt de travail (&lt; 8 j ). Perte de motivation, isolement, émotivité, frustration, troubles du sommeil, agressivité
</t>
        </r>
      </text>
    </comment>
    <comment ref="F9" authorId="0">
      <text>
        <r>
          <rPr>
            <sz val="9"/>
            <color indexed="81"/>
            <rFont val="Tahoma"/>
            <family val="2"/>
          </rPr>
          <t xml:space="preserve">GRAVE
•Travail : perturbation de l’activité, impact  sur une autre équipe
•Relations au travail : Dysfonctionnements importants  qui s’installent dans le temps
•Santé : possibilité d'atteintes  irréversibles sur la santé, IPP. Anxiété, dépression, épuisement, sentiment d'humiliation ou de trahison,, comportement violent 
</t>
        </r>
      </text>
    </comment>
    <comment ref="G9" authorId="0">
      <text>
        <r>
          <rPr>
            <sz val="9"/>
            <color indexed="81"/>
            <rFont val="Tahoma"/>
            <family val="2"/>
          </rPr>
          <t xml:space="preserve">TRES GRAVE
•Travail : dégradation de l’activité et perte de qualité de service, impacts sur l’image de marque
•Relations au travail : mode dégradé constant, régulation collective qui ne fonctionne plus, possibilité de violence
•Santé : arrêt de travail &gt;30j,  atteintes graves sur la santé,  IPP &gt; 50%, décès ou maladies professionnelles. Burn out, TS
</t>
        </r>
      </text>
    </comment>
    <comment ref="H9" authorId="0">
      <text>
        <r>
          <rPr>
            <sz val="9"/>
            <color indexed="81"/>
            <rFont val="Tahoma"/>
            <family val="2"/>
          </rPr>
          <t xml:space="preserve">Une seule fois ou au moins une fois par an 
</t>
        </r>
      </text>
    </comment>
    <comment ref="I9" authorId="0">
      <text>
        <r>
          <rPr>
            <sz val="9"/>
            <color indexed="81"/>
            <rFont val="Tahoma"/>
            <family val="2"/>
          </rPr>
          <t xml:space="preserve">Tous les mois ou plusieurs fois par mois 
</t>
        </r>
      </text>
    </comment>
    <comment ref="J9" authorId="0">
      <text>
        <r>
          <rPr>
            <sz val="9"/>
            <color indexed="81"/>
            <rFont val="Tahoma"/>
            <family val="2"/>
          </rPr>
          <t xml:space="preserve">Toutes le semaines ou plusieurs fois par semaine
</t>
        </r>
      </text>
    </comment>
    <comment ref="K9" authorId="0">
      <text>
        <r>
          <rPr>
            <sz val="9"/>
            <color indexed="81"/>
            <rFont val="Tahoma"/>
            <family val="2"/>
          </rPr>
          <t xml:space="preserve">Tous les jours ou plusieurs fois par jour 
</t>
        </r>
      </text>
    </comment>
    <comment ref="L9" authorId="0">
      <text>
        <r>
          <rPr>
            <sz val="9"/>
            <color indexed="81"/>
            <rFont val="Tahoma"/>
            <family val="2"/>
          </rPr>
          <t xml:space="preserve">Maitrise élevée: suivi des actions + suivi des indicateurs
</t>
        </r>
      </text>
    </comment>
    <comment ref="M9" authorId="0">
      <text>
        <r>
          <rPr>
            <sz val="9"/>
            <color indexed="81"/>
            <rFont val="Tahoma"/>
            <family val="2"/>
          </rPr>
          <t xml:space="preserve">Mesures de préventions collectives mises en œuvre et communiquées
</t>
        </r>
      </text>
    </comment>
    <comment ref="N9" authorId="0">
      <text>
        <r>
          <rPr>
            <sz val="9"/>
            <color indexed="81"/>
            <rFont val="Tahoma"/>
            <family val="2"/>
          </rPr>
          <t xml:space="preserve">Mesures de prévention individuelles mises en œuvre et communiquées
</t>
        </r>
      </text>
    </comment>
    <comment ref="O9" authorId="0">
      <text>
        <r>
          <rPr>
            <sz val="9"/>
            <color indexed="81"/>
            <rFont val="Tahoma"/>
            <family val="2"/>
          </rPr>
          <t xml:space="preserve">Mesures de prévention inexistantes
</t>
        </r>
      </text>
    </comment>
  </commentList>
</comments>
</file>

<file path=xl/sharedStrings.xml><?xml version="1.0" encoding="utf-8"?>
<sst xmlns="http://schemas.openxmlformats.org/spreadsheetml/2006/main" count="412" uniqueCount="63">
  <si>
    <t>Causes</t>
  </si>
  <si>
    <t>Exigences au travail</t>
  </si>
  <si>
    <t>Conséquences</t>
  </si>
  <si>
    <t>Gravité</t>
  </si>
  <si>
    <t>1 ou 2 personnes exposées</t>
  </si>
  <si>
    <t>Contraintes de rythme - Gestion de la polyvalence - Interruption du travail</t>
  </si>
  <si>
    <t>Adéquation des objectifs de travail / moyens alloués</t>
  </si>
  <si>
    <t>Veiller à toujours illustrer concrètement les facteurs de RPS</t>
  </si>
  <si>
    <t>Conciliation vie professionnelle/vie personnelle</t>
  </si>
  <si>
    <t>Exigences émotionnelles</t>
  </si>
  <si>
    <t>Confrontation à la souffrance d'autrui</t>
  </si>
  <si>
    <t>Rapports sociaux au travail</t>
  </si>
  <si>
    <t>Autonomie dans le travail</t>
  </si>
  <si>
    <t>Autonomie temporelle</t>
  </si>
  <si>
    <t>Développement et utilisation des compétences</t>
  </si>
  <si>
    <t>Conflit de valeur</t>
  </si>
  <si>
    <t>Qualité empêchée</t>
  </si>
  <si>
    <t>Sécurité socio-économique</t>
  </si>
  <si>
    <t>Insécurité socio-économique</t>
  </si>
  <si>
    <t>Il existe 3 types de conséquences: sur le travail, les relations dans les collectifs et la santé des personnes</t>
  </si>
  <si>
    <t>Autonomie dans la tâche</t>
  </si>
  <si>
    <t xml:space="preserve">Soutien de la part des hiérarchiques </t>
  </si>
  <si>
    <t>Reconnaissance dans le travail</t>
  </si>
  <si>
    <t>Conduite de changement</t>
  </si>
  <si>
    <t>Conciliation vie professionnelle/vie personnelle - Horaires atypiques</t>
  </si>
  <si>
    <t>Probabilité d'occurrence</t>
  </si>
  <si>
    <t>Niveau de protection</t>
  </si>
  <si>
    <t>Fréquence d'exposition</t>
  </si>
  <si>
    <t>Niveau de Risque</t>
  </si>
  <si>
    <t>Soutien de la part des collègues</t>
  </si>
  <si>
    <t xml:space="preserve">Conciliation vie professionnelle/vie personnelle </t>
  </si>
  <si>
    <t>Attention et vigilance</t>
  </si>
  <si>
    <t>Pas d'impact sur l'agent</t>
  </si>
  <si>
    <t>•Il arrive que les collègues contactent l'agent pour le suivi de patients (rare)</t>
  </si>
  <si>
    <t>Tensions avec le public</t>
  </si>
  <si>
    <t>Gestion des émotions</t>
  </si>
  <si>
    <t>X</t>
  </si>
  <si>
    <t>Date de cotation</t>
  </si>
  <si>
    <t>Action(s) de prévention déjà existante(s)</t>
  </si>
  <si>
    <t>Unité de travail</t>
  </si>
  <si>
    <r>
      <t>P</t>
    </r>
    <r>
      <rPr>
        <sz val="8"/>
        <rFont val="Calibri"/>
        <family val="2"/>
        <scheme val="minor"/>
      </rPr>
      <t>lus de 2 personnes exposées</t>
    </r>
  </si>
  <si>
    <t>Plan de prévention des risques psychosociaux</t>
  </si>
  <si>
    <t>Document unique d'évaluation des RPS</t>
  </si>
  <si>
    <t>Plan d'action de prévention des RPS</t>
  </si>
  <si>
    <t>Unités de travail</t>
  </si>
  <si>
    <t>Suivi des actions</t>
  </si>
  <si>
    <t xml:space="preserve">Action(s) de prévention identifiée(s) </t>
  </si>
  <si>
    <t>Aide-soignant (jour)</t>
  </si>
  <si>
    <t>Cuisinier</t>
  </si>
  <si>
    <t>Niveau de risque</t>
  </si>
  <si>
    <t>AMP</t>
  </si>
  <si>
    <t>Aide-soignant (Nuit)</t>
  </si>
  <si>
    <t>Infirmière</t>
  </si>
  <si>
    <t>Agent d'accueil-Comptable</t>
  </si>
  <si>
    <t xml:space="preserve">Actions de préventions proposées par le Cotech </t>
  </si>
  <si>
    <t>Date réunion COPIL</t>
  </si>
  <si>
    <t>Action de préventions retenues par le COPIL</t>
  </si>
  <si>
    <t>Referent de l'action</t>
  </si>
  <si>
    <t>Date réunion Cotech</t>
  </si>
  <si>
    <t>Agent Social (jour)</t>
  </si>
  <si>
    <t xml:space="preserve">Document unique </t>
  </si>
  <si>
    <t>Agent d'accueil  - Comptable</t>
  </si>
  <si>
    <t>(insérer le nom de l'unité de travail sélectionnée)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</si>
</sst>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D969B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theme="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2" fillId="0" borderId="16" xfId="0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4" fillId="15" borderId="19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 wrapText="1"/>
    </xf>
    <xf numFmtId="0" fontId="4" fillId="15" borderId="11" xfId="0" applyFont="1" applyFill="1" applyBorder="1" applyAlignment="1">
      <alignment horizontal="center" vertical="center" wrapText="1"/>
    </xf>
    <xf numFmtId="164" fontId="5" fillId="15" borderId="19" xfId="0" applyNumberFormat="1" applyFont="1" applyFill="1" applyBorder="1" applyAlignment="1">
      <alignment horizontal="center" vertical="center" wrapText="1"/>
    </xf>
    <xf numFmtId="49" fontId="4" fillId="15" borderId="10" xfId="0" applyNumberFormat="1" applyFont="1" applyFill="1" applyBorder="1" applyAlignment="1">
      <alignment horizontal="center" vertical="center" wrapText="1"/>
    </xf>
    <xf numFmtId="0" fontId="4" fillId="15" borderId="10" xfId="0" applyNumberFormat="1" applyFont="1" applyFill="1" applyBorder="1" applyAlignment="1">
      <alignment horizontal="center" vertical="center" wrapText="1"/>
    </xf>
    <xf numFmtId="0" fontId="4" fillId="10" borderId="29" xfId="0" applyNumberFormat="1" applyFont="1" applyFill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49" fontId="5" fillId="15" borderId="19" xfId="0" applyNumberFormat="1" applyFont="1" applyFill="1" applyBorder="1" applyAlignment="1">
      <alignment horizontal="center" vertical="center" wrapText="1"/>
    </xf>
    <xf numFmtId="49" fontId="4" fillId="0" borderId="25" xfId="0" applyNumberFormat="1" applyFont="1" applyBorder="1" applyAlignment="1">
      <alignment horizontal="center" vertical="center" wrapText="1"/>
    </xf>
    <xf numFmtId="49" fontId="4" fillId="15" borderId="19" xfId="0" applyNumberFormat="1" applyFont="1" applyFill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0" fillId="18" borderId="0" xfId="0" applyFill="1"/>
    <xf numFmtId="0" fontId="10" fillId="18" borderId="0" xfId="0" applyFont="1" applyFill="1" applyAlignment="1">
      <alignment horizontal="center" vertical="center"/>
    </xf>
    <xf numFmtId="0" fontId="0" fillId="4" borderId="38" xfId="0" applyFont="1" applyFill="1" applyBorder="1" applyAlignment="1">
      <alignment horizontal="center" vertical="center" wrapText="1"/>
    </xf>
    <xf numFmtId="0" fontId="0" fillId="11" borderId="39" xfId="0" applyFont="1" applyFill="1" applyBorder="1" applyAlignment="1">
      <alignment horizontal="center" vertical="center" wrapText="1"/>
    </xf>
    <xf numFmtId="0" fontId="0" fillId="8" borderId="36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 vertical="center" wrapText="1"/>
    </xf>
    <xf numFmtId="0" fontId="2" fillId="8" borderId="36" xfId="0" applyFont="1" applyFill="1" applyBorder="1" applyAlignment="1">
      <alignment horizontal="center" vertical="center" wrapText="1"/>
    </xf>
    <xf numFmtId="0" fontId="0" fillId="4" borderId="35" xfId="0" applyFont="1" applyFill="1" applyBorder="1" applyAlignment="1">
      <alignment horizontal="center" vertical="center" wrapText="1"/>
    </xf>
    <xf numFmtId="0" fontId="0" fillId="11" borderId="36" xfId="0" applyFont="1" applyFill="1" applyBorder="1" applyAlignment="1">
      <alignment horizontal="center" vertical="center" wrapText="1"/>
    </xf>
    <xf numFmtId="0" fontId="0" fillId="4" borderId="38" xfId="0" applyFont="1" applyFill="1" applyBorder="1" applyAlignment="1">
      <alignment horizontal="center" wrapText="1"/>
    </xf>
    <xf numFmtId="164" fontId="5" fillId="8" borderId="41" xfId="0" applyNumberFormat="1" applyFont="1" applyFill="1" applyBorder="1" applyAlignment="1">
      <alignment horizontal="center" vertical="center" wrapText="1"/>
    </xf>
    <xf numFmtId="0" fontId="4" fillId="8" borderId="35" xfId="0" applyNumberFormat="1" applyFont="1" applyFill="1" applyBorder="1" applyAlignment="1">
      <alignment horizontal="center" vertical="center" wrapText="1"/>
    </xf>
    <xf numFmtId="0" fontId="4" fillId="8" borderId="41" xfId="0" applyFont="1" applyFill="1" applyBorder="1" applyAlignment="1">
      <alignment horizontal="center" vertical="center" wrapText="1"/>
    </xf>
    <xf numFmtId="0" fontId="0" fillId="8" borderId="35" xfId="0" applyFont="1" applyFill="1" applyBorder="1" applyAlignment="1">
      <alignment horizontal="center" vertical="center" wrapText="1"/>
    </xf>
    <xf numFmtId="0" fontId="0" fillId="10" borderId="35" xfId="0" applyFont="1" applyFill="1" applyBorder="1" applyAlignment="1">
      <alignment horizontal="center" wrapText="1"/>
    </xf>
    <xf numFmtId="164" fontId="5" fillId="10" borderId="41" xfId="0" applyNumberFormat="1" applyFont="1" applyFill="1" applyBorder="1" applyAlignment="1">
      <alignment horizontal="center" vertical="center" wrapText="1"/>
    </xf>
    <xf numFmtId="0" fontId="0" fillId="11" borderId="39" xfId="0" applyFont="1" applyFill="1" applyBorder="1" applyAlignment="1">
      <alignment horizontal="center" vertical="top" wrapText="1"/>
    </xf>
    <xf numFmtId="49" fontId="4" fillId="8" borderId="35" xfId="0" applyNumberFormat="1" applyFont="1" applyFill="1" applyBorder="1" applyAlignment="1">
      <alignment horizontal="center" vertical="center" wrapText="1"/>
    </xf>
    <xf numFmtId="49" fontId="4" fillId="8" borderId="41" xfId="0" applyNumberFormat="1" applyFont="1" applyFill="1" applyBorder="1" applyAlignment="1">
      <alignment horizontal="center" vertical="center" wrapText="1"/>
    </xf>
    <xf numFmtId="49" fontId="5" fillId="8" borderId="41" xfId="0" applyNumberFormat="1" applyFont="1" applyFill="1" applyBorder="1" applyAlignment="1">
      <alignment horizontal="center" vertical="center" wrapText="1"/>
    </xf>
    <xf numFmtId="49" fontId="5" fillId="10" borderId="41" xfId="0" applyNumberFormat="1" applyFont="1" applyFill="1" applyBorder="1" applyAlignment="1">
      <alignment horizontal="center" vertical="center" wrapText="1"/>
    </xf>
    <xf numFmtId="0" fontId="4" fillId="8" borderId="35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horizontal="center" vertical="center" wrapText="1"/>
    </xf>
    <xf numFmtId="0" fontId="0" fillId="4" borderId="35" xfId="0" applyFont="1" applyFill="1" applyBorder="1" applyAlignment="1">
      <alignment horizontal="center" wrapText="1"/>
    </xf>
    <xf numFmtId="0" fontId="0" fillId="11" borderId="37" xfId="0" applyFont="1" applyFill="1" applyBorder="1" applyAlignment="1">
      <alignment horizontal="center" vertical="center" wrapText="1"/>
    </xf>
    <xf numFmtId="0" fontId="0" fillId="11" borderId="36" xfId="0" applyFont="1" applyFill="1" applyBorder="1" applyAlignment="1">
      <alignment horizontal="center" vertical="top" wrapText="1"/>
    </xf>
    <xf numFmtId="0" fontId="0" fillId="0" borderId="34" xfId="0" applyFont="1" applyBorder="1" applyAlignment="1">
      <alignment horizontal="center" vertical="center" wrapText="1"/>
    </xf>
    <xf numFmtId="0" fontId="0" fillId="0" borderId="43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" fillId="15" borderId="10" xfId="0" applyFont="1" applyFill="1" applyBorder="1" applyAlignment="1">
      <alignment horizontal="center" vertical="center" wrapText="1"/>
    </xf>
    <xf numFmtId="0" fontId="1" fillId="15" borderId="14" xfId="0" applyFont="1" applyFill="1" applyBorder="1" applyAlignment="1">
      <alignment horizontal="center" vertical="center" wrapText="1"/>
    </xf>
    <xf numFmtId="0" fontId="0" fillId="15" borderId="10" xfId="0" applyFont="1" applyFill="1" applyBorder="1" applyAlignment="1">
      <alignment horizontal="center" vertical="center" wrapText="1"/>
    </xf>
    <xf numFmtId="0" fontId="0" fillId="15" borderId="14" xfId="0" applyFont="1" applyFill="1" applyBorder="1" applyAlignment="1">
      <alignment horizontal="center" vertical="center" wrapText="1"/>
    </xf>
    <xf numFmtId="0" fontId="0" fillId="15" borderId="11" xfId="0" applyFont="1" applyFill="1" applyBorder="1" applyAlignment="1">
      <alignment horizontal="center" vertical="center" wrapText="1"/>
    </xf>
    <xf numFmtId="0" fontId="4" fillId="15" borderId="11" xfId="0" applyFont="1" applyFill="1" applyBorder="1" applyAlignment="1">
      <alignment wrapText="1"/>
    </xf>
    <xf numFmtId="0" fontId="0" fillId="8" borderId="37" xfId="0" applyFont="1" applyFill="1" applyBorder="1" applyAlignment="1">
      <alignment horizontal="center" vertical="center" wrapText="1"/>
    </xf>
    <xf numFmtId="0" fontId="4" fillId="8" borderId="37" xfId="0" applyFont="1" applyFill="1" applyBorder="1" applyAlignment="1">
      <alignment wrapText="1"/>
    </xf>
    <xf numFmtId="0" fontId="0" fillId="0" borderId="40" xfId="0" applyFont="1" applyBorder="1" applyAlignment="1">
      <alignment wrapText="1"/>
    </xf>
    <xf numFmtId="0" fontId="0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" fontId="0" fillId="0" borderId="41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8" borderId="36" xfId="0" applyFont="1" applyFill="1" applyBorder="1" applyAlignment="1">
      <alignment wrapText="1"/>
    </xf>
    <xf numFmtId="0" fontId="0" fillId="0" borderId="2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10" borderId="36" xfId="0" applyFont="1" applyFill="1" applyBorder="1" applyAlignment="1">
      <alignment horizontal="center" vertical="center" wrapText="1"/>
    </xf>
    <xf numFmtId="0" fontId="0" fillId="10" borderId="35" xfId="0" applyFont="1" applyFill="1" applyBorder="1" applyAlignment="1">
      <alignment horizontal="center" vertical="center" wrapText="1"/>
    </xf>
    <xf numFmtId="0" fontId="0" fillId="10" borderId="37" xfId="0" applyFont="1" applyFill="1" applyBorder="1" applyAlignment="1">
      <alignment horizontal="center" vertical="center" wrapText="1"/>
    </xf>
    <xf numFmtId="0" fontId="4" fillId="10" borderId="35" xfId="0" applyFont="1" applyFill="1" applyBorder="1" applyAlignment="1">
      <alignment horizontal="center" vertical="center" wrapText="1"/>
    </xf>
    <xf numFmtId="0" fontId="4" fillId="10" borderId="37" xfId="0" applyFont="1" applyFill="1" applyBorder="1" applyAlignment="1">
      <alignment wrapText="1"/>
    </xf>
    <xf numFmtId="0" fontId="0" fillId="10" borderId="35" xfId="0" applyFont="1" applyFill="1" applyBorder="1" applyAlignment="1">
      <alignment wrapText="1"/>
    </xf>
    <xf numFmtId="0" fontId="0" fillId="10" borderId="36" xfId="0" applyFont="1" applyFill="1" applyBorder="1" applyAlignment="1">
      <alignment wrapText="1"/>
    </xf>
    <xf numFmtId="0" fontId="0" fillId="0" borderId="35" xfId="0" applyFont="1" applyBorder="1" applyAlignment="1">
      <alignment wrapText="1"/>
    </xf>
    <xf numFmtId="0" fontId="0" fillId="0" borderId="36" xfId="0" applyFont="1" applyBorder="1" applyAlignment="1">
      <alignment wrapText="1"/>
    </xf>
    <xf numFmtId="0" fontId="5" fillId="0" borderId="22" xfId="0" applyFont="1" applyBorder="1" applyAlignment="1">
      <alignment horizontal="center" vertical="center" wrapText="1"/>
    </xf>
    <xf numFmtId="0" fontId="4" fillId="0" borderId="18" xfId="0" applyFont="1" applyBorder="1" applyAlignment="1">
      <alignment wrapText="1"/>
    </xf>
    <xf numFmtId="0" fontId="1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wrapText="1"/>
    </xf>
    <xf numFmtId="0" fontId="4" fillId="15" borderId="14" xfId="0" applyFont="1" applyFill="1" applyBorder="1" applyAlignment="1">
      <alignment wrapText="1"/>
    </xf>
    <xf numFmtId="0" fontId="4" fillId="8" borderId="36" xfId="0" applyFont="1" applyFill="1" applyBorder="1" applyAlignment="1">
      <alignment wrapText="1"/>
    </xf>
    <xf numFmtId="0" fontId="1" fillId="0" borderId="2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10" borderId="36" xfId="0" applyFont="1" applyFill="1" applyBorder="1" applyAlignment="1">
      <alignment wrapText="1"/>
    </xf>
    <xf numFmtId="0" fontId="1" fillId="0" borderId="28" xfId="0" applyFont="1" applyBorder="1" applyAlignment="1">
      <alignment horizontal="center" vertical="center" wrapText="1"/>
    </xf>
    <xf numFmtId="0" fontId="0" fillId="8" borderId="29" xfId="0" applyFont="1" applyFill="1" applyBorder="1" applyAlignment="1">
      <alignment horizontal="center" vertical="center" wrapText="1"/>
    </xf>
    <xf numFmtId="0" fontId="4" fillId="8" borderId="36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64" fontId="5" fillId="8" borderId="18" xfId="0" applyNumberFormat="1" applyFont="1" applyFill="1" applyBorder="1" applyAlignment="1">
      <alignment horizontal="center" vertical="center" wrapText="1"/>
    </xf>
    <xf numFmtId="164" fontId="5" fillId="8" borderId="40" xfId="0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wrapText="1"/>
    </xf>
    <xf numFmtId="14" fontId="5" fillId="15" borderId="19" xfId="0" applyNumberFormat="1" applyFont="1" applyFill="1" applyBorder="1" applyAlignment="1">
      <alignment horizontal="center" vertical="center" wrapText="1"/>
    </xf>
    <xf numFmtId="14" fontId="5" fillId="8" borderId="41" xfId="0" applyNumberFormat="1" applyFont="1" applyFill="1" applyBorder="1" applyAlignment="1">
      <alignment horizontal="center" vertical="center" wrapText="1"/>
    </xf>
    <xf numFmtId="14" fontId="5" fillId="0" borderId="25" xfId="0" applyNumberFormat="1" applyFont="1" applyBorder="1" applyAlignment="1">
      <alignment horizontal="center" vertical="center" wrapText="1"/>
    </xf>
    <xf numFmtId="14" fontId="5" fillId="0" borderId="33" xfId="0" applyNumberFormat="1" applyFont="1" applyBorder="1" applyAlignment="1">
      <alignment horizontal="center" vertical="center" wrapText="1"/>
    </xf>
    <xf numFmtId="14" fontId="5" fillId="0" borderId="40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14" fontId="5" fillId="10" borderId="41" xfId="0" applyNumberFormat="1" applyFont="1" applyFill="1" applyBorder="1" applyAlignment="1">
      <alignment horizontal="center" vertical="center" wrapText="1"/>
    </xf>
    <xf numFmtId="14" fontId="5" fillId="8" borderId="35" xfId="0" applyNumberFormat="1" applyFont="1" applyFill="1" applyBorder="1" applyAlignment="1">
      <alignment horizontal="center" vertical="center" wrapText="1"/>
    </xf>
    <xf numFmtId="1" fontId="0" fillId="15" borderId="19" xfId="0" applyNumberFormat="1" applyFont="1" applyFill="1" applyBorder="1" applyAlignment="1">
      <alignment wrapText="1"/>
    </xf>
    <xf numFmtId="1" fontId="0" fillId="8" borderId="40" xfId="0" applyNumberFormat="1" applyFont="1" applyFill="1" applyBorder="1" applyAlignment="1">
      <alignment wrapText="1"/>
    </xf>
    <xf numFmtId="1" fontId="0" fillId="8" borderId="42" xfId="0" applyNumberFormat="1" applyFont="1" applyFill="1" applyBorder="1" applyAlignment="1">
      <alignment wrapText="1"/>
    </xf>
    <xf numFmtId="1" fontId="0" fillId="8" borderId="41" xfId="0" applyNumberFormat="1" applyFont="1" applyFill="1" applyBorder="1" applyAlignment="1">
      <alignment wrapText="1"/>
    </xf>
    <xf numFmtId="1" fontId="0" fillId="0" borderId="41" xfId="0" applyNumberFormat="1" applyFont="1" applyBorder="1" applyAlignment="1">
      <alignment wrapText="1"/>
    </xf>
    <xf numFmtId="1" fontId="0" fillId="15" borderId="19" xfId="0" applyNumberFormat="1" applyFont="1" applyFill="1" applyBorder="1" applyAlignment="1">
      <alignment horizontal="center" wrapText="1"/>
    </xf>
    <xf numFmtId="1" fontId="0" fillId="8" borderId="25" xfId="0" applyNumberFormat="1" applyFont="1" applyFill="1" applyBorder="1" applyAlignment="1">
      <alignment wrapText="1"/>
    </xf>
    <xf numFmtId="14" fontId="0" fillId="0" borderId="0" xfId="0" applyNumberFormat="1" applyAlignment="1">
      <alignment horizontal="center" vertical="center" wrapText="1"/>
    </xf>
    <xf numFmtId="1" fontId="0" fillId="15" borderId="19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" fontId="0" fillId="8" borderId="40" xfId="0" applyNumberFormat="1" applyFont="1" applyFill="1" applyBorder="1" applyAlignment="1">
      <alignment horizontal="center" vertical="center" wrapText="1"/>
    </xf>
    <xf numFmtId="14" fontId="0" fillId="0" borderId="40" xfId="0" applyNumberFormat="1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1" fontId="0" fillId="8" borderId="42" xfId="0" applyNumberFormat="1" applyFont="1" applyFill="1" applyBorder="1" applyAlignment="1">
      <alignment horizontal="center" vertical="center" wrapText="1"/>
    </xf>
    <xf numFmtId="1" fontId="0" fillId="8" borderId="41" xfId="0" applyNumberFormat="1" applyFont="1" applyFill="1" applyBorder="1" applyAlignment="1">
      <alignment horizontal="center" vertical="center" wrapText="1"/>
    </xf>
    <xf numFmtId="0" fontId="4" fillId="10" borderId="37" xfId="0" applyFont="1" applyFill="1" applyBorder="1" applyAlignment="1">
      <alignment horizontal="center" vertical="center" wrapText="1"/>
    </xf>
    <xf numFmtId="1" fontId="0" fillId="8" borderId="25" xfId="0" applyNumberFormat="1" applyFont="1" applyFill="1" applyBorder="1" applyAlignment="1">
      <alignment horizontal="center" vertical="center" wrapText="1"/>
    </xf>
    <xf numFmtId="0" fontId="0" fillId="0" borderId="35" xfId="0" applyFont="1" applyBorder="1" applyAlignment="1">
      <alignment horizontal="center" vertical="center" wrapText="1"/>
    </xf>
    <xf numFmtId="0" fontId="0" fillId="0" borderId="36" xfId="0" applyFont="1" applyBorder="1" applyAlignment="1">
      <alignment horizontal="center" vertical="center" wrapText="1"/>
    </xf>
    <xf numFmtId="0" fontId="0" fillId="18" borderId="0" xfId="0" applyFill="1" applyAlignment="1">
      <alignment horizontal="center"/>
    </xf>
    <xf numFmtId="0" fontId="11" fillId="19" borderId="0" xfId="0" applyFont="1" applyFill="1" applyAlignment="1">
      <alignment horizontal="center" vertical="center"/>
    </xf>
    <xf numFmtId="0" fontId="10" fillId="19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/>
    </xf>
    <xf numFmtId="0" fontId="7" fillId="17" borderId="5" xfId="0" applyFont="1" applyFill="1" applyBorder="1" applyAlignment="1">
      <alignment horizontal="center" vertical="center" wrapText="1"/>
    </xf>
    <xf numFmtId="0" fontId="7" fillId="17" borderId="8" xfId="0" applyFont="1" applyFill="1" applyBorder="1" applyAlignment="1">
      <alignment horizontal="center" vertical="center" wrapText="1"/>
    </xf>
    <xf numFmtId="0" fontId="7" fillId="17" borderId="6" xfId="0" applyFont="1" applyFill="1" applyBorder="1" applyAlignment="1">
      <alignment horizontal="center" vertical="center" wrapText="1"/>
    </xf>
    <xf numFmtId="0" fontId="7" fillId="17" borderId="9" xfId="0" applyFont="1" applyFill="1" applyBorder="1" applyAlignment="1">
      <alignment horizontal="center" vertical="center" wrapText="1"/>
    </xf>
    <xf numFmtId="14" fontId="1" fillId="0" borderId="19" xfId="0" applyNumberFormat="1" applyFont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17" borderId="4" xfId="0" applyFont="1" applyFill="1" applyBorder="1" applyAlignment="1">
      <alignment horizontal="center" vertical="center" wrapText="1"/>
    </xf>
    <xf numFmtId="0" fontId="7" fillId="17" borderId="7" xfId="0" applyFont="1" applyFill="1" applyBorder="1" applyAlignment="1">
      <alignment horizontal="center" vertical="center" wrapText="1"/>
    </xf>
    <xf numFmtId="1" fontId="1" fillId="16" borderId="19" xfId="0" applyNumberFormat="1" applyFont="1" applyFill="1" applyBorder="1" applyAlignment="1">
      <alignment horizontal="center" vertical="center" wrapText="1"/>
    </xf>
    <xf numFmtId="1" fontId="1" fillId="16" borderId="20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13" borderId="5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32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6699"/>
      <color rgb="FFD969B4"/>
      <color rgb="FFCC3399"/>
      <color rgb="FFFF9900"/>
      <color rgb="FFFF6600"/>
      <color rgb="FFFF66FF"/>
      <color rgb="FFFF0066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Plan de pr&#233;ventions'!A34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54768</xdr:colOff>
      <xdr:row>10</xdr:row>
      <xdr:rowOff>103188</xdr:rowOff>
    </xdr:from>
    <xdr:to>
      <xdr:col>4</xdr:col>
      <xdr:colOff>473868</xdr:colOff>
      <xdr:row>12</xdr:row>
      <xdr:rowOff>82188</xdr:rowOff>
    </xdr:to>
    <xdr:sp macro="" textlink="">
      <xdr:nvSpPr>
        <xdr:cNvPr id="2" name="Rectangle à coins arrondis 1"/>
        <xdr:cNvSpPr/>
      </xdr:nvSpPr>
      <xdr:spPr>
        <a:xfrm>
          <a:off x="816768" y="2236788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social</a:t>
          </a:r>
          <a:r>
            <a:rPr lang="fr-FR" sz="1100" b="1" baseline="0"/>
            <a:t> (jour)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13</xdr:row>
      <xdr:rowOff>47671</xdr:rowOff>
    </xdr:from>
    <xdr:to>
      <xdr:col>4</xdr:col>
      <xdr:colOff>473868</xdr:colOff>
      <xdr:row>15</xdr:row>
      <xdr:rowOff>26671</xdr:rowOff>
    </xdr:to>
    <xdr:sp macro="" textlink="">
      <xdr:nvSpPr>
        <xdr:cNvPr id="3" name="Rectangle à coins arrondis 2"/>
        <xdr:cNvSpPr/>
      </xdr:nvSpPr>
      <xdr:spPr>
        <a:xfrm>
          <a:off x="816768" y="2752771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Aide-soignant</a:t>
          </a:r>
          <a:r>
            <a:rPr lang="fr-FR" sz="1100" b="1" baseline="0"/>
            <a:t> (jour)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15</xdr:row>
      <xdr:rowOff>182654</xdr:rowOff>
    </xdr:from>
    <xdr:to>
      <xdr:col>4</xdr:col>
      <xdr:colOff>473868</xdr:colOff>
      <xdr:row>17</xdr:row>
      <xdr:rowOff>161654</xdr:rowOff>
    </xdr:to>
    <xdr:sp macro="" textlink="">
      <xdr:nvSpPr>
        <xdr:cNvPr id="4" name="Rectangle à coins arrondis 3"/>
        <xdr:cNvSpPr/>
      </xdr:nvSpPr>
      <xdr:spPr>
        <a:xfrm>
          <a:off x="816768" y="3268754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Aide -soignant </a:t>
          </a:r>
          <a:r>
            <a:rPr lang="fr-FR" sz="1100" b="1" baseline="0"/>
            <a:t>(nuit)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18</xdr:row>
      <xdr:rowOff>127137</xdr:rowOff>
    </xdr:from>
    <xdr:to>
      <xdr:col>4</xdr:col>
      <xdr:colOff>473868</xdr:colOff>
      <xdr:row>20</xdr:row>
      <xdr:rowOff>106137</xdr:rowOff>
    </xdr:to>
    <xdr:sp macro="" textlink="">
      <xdr:nvSpPr>
        <xdr:cNvPr id="5" name="Rectangle à coins arrondis 4"/>
        <xdr:cNvSpPr/>
      </xdr:nvSpPr>
      <xdr:spPr>
        <a:xfrm>
          <a:off x="816768" y="3784737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Aide médico-psychologique</a:t>
          </a:r>
          <a:r>
            <a:rPr lang="fr-FR" sz="1100" b="1" baseline="0"/>
            <a:t> (AMP)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21</xdr:row>
      <xdr:rowOff>71620</xdr:rowOff>
    </xdr:from>
    <xdr:to>
      <xdr:col>4</xdr:col>
      <xdr:colOff>473868</xdr:colOff>
      <xdr:row>23</xdr:row>
      <xdr:rowOff>50620</xdr:rowOff>
    </xdr:to>
    <xdr:sp macro="" textlink="">
      <xdr:nvSpPr>
        <xdr:cNvPr id="6" name="Rectangle à coins arrondis 5"/>
        <xdr:cNvSpPr/>
      </xdr:nvSpPr>
      <xdr:spPr>
        <a:xfrm>
          <a:off x="816768" y="430072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Infirmier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24</xdr:row>
      <xdr:rowOff>16103</xdr:rowOff>
    </xdr:from>
    <xdr:to>
      <xdr:col>4</xdr:col>
      <xdr:colOff>473868</xdr:colOff>
      <xdr:row>25</xdr:row>
      <xdr:rowOff>185603</xdr:rowOff>
    </xdr:to>
    <xdr:sp macro="" textlink="">
      <xdr:nvSpPr>
        <xdr:cNvPr id="7" name="Rectangle à coins arrondis 6"/>
        <xdr:cNvSpPr/>
      </xdr:nvSpPr>
      <xdr:spPr>
        <a:xfrm>
          <a:off x="816768" y="4816703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Cuisinier</a:t>
          </a:r>
        </a:p>
      </xdr:txBody>
    </xdr:sp>
    <xdr:clientData/>
  </xdr:twoCellAnchor>
  <xdr:twoCellAnchor>
    <xdr:from>
      <xdr:col>1</xdr:col>
      <xdr:colOff>54768</xdr:colOff>
      <xdr:row>26</xdr:row>
      <xdr:rowOff>151086</xdr:rowOff>
    </xdr:from>
    <xdr:to>
      <xdr:col>4</xdr:col>
      <xdr:colOff>473868</xdr:colOff>
      <xdr:row>27</xdr:row>
      <xdr:rowOff>320586</xdr:rowOff>
    </xdr:to>
    <xdr:sp macro="" textlink="">
      <xdr:nvSpPr>
        <xdr:cNvPr id="8" name="Rectangle à coins arrondis 7"/>
        <xdr:cNvSpPr/>
      </xdr:nvSpPr>
      <xdr:spPr>
        <a:xfrm>
          <a:off x="816768" y="5332686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d'accueil - Comptable</a:t>
          </a:r>
        </a:p>
      </xdr:txBody>
    </xdr:sp>
    <xdr:clientData/>
  </xdr:twoCellAnchor>
  <xdr:twoCellAnchor>
    <xdr:from>
      <xdr:col>1</xdr:col>
      <xdr:colOff>54768</xdr:colOff>
      <xdr:row>27</xdr:row>
      <xdr:rowOff>476569</xdr:rowOff>
    </xdr:from>
    <xdr:to>
      <xdr:col>4</xdr:col>
      <xdr:colOff>473868</xdr:colOff>
      <xdr:row>27</xdr:row>
      <xdr:rowOff>836569</xdr:rowOff>
    </xdr:to>
    <xdr:sp macro="" textlink="">
      <xdr:nvSpPr>
        <xdr:cNvPr id="19" name="Rectangle à coins arrondis 18"/>
        <xdr:cNvSpPr/>
      </xdr:nvSpPr>
      <xdr:spPr>
        <a:xfrm>
          <a:off x="816768" y="5848669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Infirmière</a:t>
          </a:r>
          <a:r>
            <a:rPr lang="fr-FR" sz="1100" b="1" baseline="0"/>
            <a:t> cadre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27</xdr:row>
      <xdr:rowOff>992550</xdr:rowOff>
    </xdr:from>
    <xdr:to>
      <xdr:col>4</xdr:col>
      <xdr:colOff>473868</xdr:colOff>
      <xdr:row>28</xdr:row>
      <xdr:rowOff>0</xdr:rowOff>
    </xdr:to>
    <xdr:sp macro="" textlink="">
      <xdr:nvSpPr>
        <xdr:cNvPr id="20" name="Rectangle à coins arrondis 19"/>
        <xdr:cNvSpPr/>
      </xdr:nvSpPr>
      <xdr:spPr>
        <a:xfrm>
          <a:off x="816768" y="636465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social (nuit)</a:t>
          </a:r>
        </a:p>
      </xdr:txBody>
    </xdr:sp>
    <xdr:clientData/>
  </xdr:twoCellAnchor>
  <xdr:twoCellAnchor>
    <xdr:from>
      <xdr:col>7</xdr:col>
      <xdr:colOff>54768</xdr:colOff>
      <xdr:row>10</xdr:row>
      <xdr:rowOff>103188</xdr:rowOff>
    </xdr:from>
    <xdr:to>
      <xdr:col>10</xdr:col>
      <xdr:colOff>473868</xdr:colOff>
      <xdr:row>12</xdr:row>
      <xdr:rowOff>82188</xdr:rowOff>
    </xdr:to>
    <xdr:sp macro="" textlink="">
      <xdr:nvSpPr>
        <xdr:cNvPr id="21" name="Rectangle à coins arrondis 20"/>
        <xdr:cNvSpPr/>
      </xdr:nvSpPr>
      <xdr:spPr>
        <a:xfrm>
          <a:off x="816768" y="2236788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social</a:t>
          </a:r>
          <a:r>
            <a:rPr lang="fr-FR" sz="1100" b="1" baseline="0"/>
            <a:t> (jour)</a:t>
          </a:r>
          <a:endParaRPr lang="fr-FR" sz="1100" b="1"/>
        </a:p>
      </xdr:txBody>
    </xdr:sp>
    <xdr:clientData/>
  </xdr:twoCellAnchor>
  <xdr:twoCellAnchor>
    <xdr:from>
      <xdr:col>7</xdr:col>
      <xdr:colOff>54768</xdr:colOff>
      <xdr:row>13</xdr:row>
      <xdr:rowOff>47671</xdr:rowOff>
    </xdr:from>
    <xdr:to>
      <xdr:col>10</xdr:col>
      <xdr:colOff>473868</xdr:colOff>
      <xdr:row>15</xdr:row>
      <xdr:rowOff>26671</xdr:rowOff>
    </xdr:to>
    <xdr:sp macro="" textlink="">
      <xdr:nvSpPr>
        <xdr:cNvPr id="22" name="Rectangle à coins arrondis 21"/>
        <xdr:cNvSpPr/>
      </xdr:nvSpPr>
      <xdr:spPr>
        <a:xfrm>
          <a:off x="816768" y="2752771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Aide-soignant</a:t>
          </a:r>
          <a:r>
            <a:rPr lang="fr-FR" sz="1100" b="1" baseline="0"/>
            <a:t> (jour)</a:t>
          </a:r>
          <a:endParaRPr lang="fr-FR" sz="1100" b="1"/>
        </a:p>
      </xdr:txBody>
    </xdr:sp>
    <xdr:clientData/>
  </xdr:twoCellAnchor>
  <xdr:twoCellAnchor>
    <xdr:from>
      <xdr:col>7</xdr:col>
      <xdr:colOff>54768</xdr:colOff>
      <xdr:row>15</xdr:row>
      <xdr:rowOff>182654</xdr:rowOff>
    </xdr:from>
    <xdr:to>
      <xdr:col>10</xdr:col>
      <xdr:colOff>473868</xdr:colOff>
      <xdr:row>17</xdr:row>
      <xdr:rowOff>161654</xdr:rowOff>
    </xdr:to>
    <xdr:sp macro="" textlink="">
      <xdr:nvSpPr>
        <xdr:cNvPr id="23" name="Rectangle à coins arrondis 22"/>
        <xdr:cNvSpPr/>
      </xdr:nvSpPr>
      <xdr:spPr>
        <a:xfrm>
          <a:off x="816768" y="3268754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Aide -soignant </a:t>
          </a:r>
          <a:r>
            <a:rPr lang="fr-FR" sz="1100" b="1" baseline="0"/>
            <a:t>(nuit)</a:t>
          </a:r>
          <a:endParaRPr lang="fr-FR" sz="1100" b="1"/>
        </a:p>
      </xdr:txBody>
    </xdr:sp>
    <xdr:clientData/>
  </xdr:twoCellAnchor>
  <xdr:twoCellAnchor>
    <xdr:from>
      <xdr:col>7</xdr:col>
      <xdr:colOff>54768</xdr:colOff>
      <xdr:row>18</xdr:row>
      <xdr:rowOff>127137</xdr:rowOff>
    </xdr:from>
    <xdr:to>
      <xdr:col>10</xdr:col>
      <xdr:colOff>473868</xdr:colOff>
      <xdr:row>20</xdr:row>
      <xdr:rowOff>106137</xdr:rowOff>
    </xdr:to>
    <xdr:sp macro="" textlink="">
      <xdr:nvSpPr>
        <xdr:cNvPr id="24" name="Rectangle à coins arrondis 23"/>
        <xdr:cNvSpPr/>
      </xdr:nvSpPr>
      <xdr:spPr>
        <a:xfrm>
          <a:off x="816768" y="3784737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Aide médico-psychologique</a:t>
          </a:r>
          <a:r>
            <a:rPr lang="fr-FR" sz="1100" b="1" baseline="0"/>
            <a:t> (AMP)</a:t>
          </a:r>
          <a:endParaRPr lang="fr-FR" sz="1100" b="1"/>
        </a:p>
      </xdr:txBody>
    </xdr:sp>
    <xdr:clientData/>
  </xdr:twoCellAnchor>
  <xdr:twoCellAnchor>
    <xdr:from>
      <xdr:col>7</xdr:col>
      <xdr:colOff>54768</xdr:colOff>
      <xdr:row>21</xdr:row>
      <xdr:rowOff>71620</xdr:rowOff>
    </xdr:from>
    <xdr:to>
      <xdr:col>10</xdr:col>
      <xdr:colOff>473868</xdr:colOff>
      <xdr:row>23</xdr:row>
      <xdr:rowOff>50620</xdr:rowOff>
    </xdr:to>
    <xdr:sp macro="" textlink="">
      <xdr:nvSpPr>
        <xdr:cNvPr id="25" name="Rectangle à coins arrondis 24"/>
        <xdr:cNvSpPr/>
      </xdr:nvSpPr>
      <xdr:spPr>
        <a:xfrm>
          <a:off x="816768" y="4300720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Infirmier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7</xdr:col>
      <xdr:colOff>54768</xdr:colOff>
      <xdr:row>24</xdr:row>
      <xdr:rowOff>16103</xdr:rowOff>
    </xdr:from>
    <xdr:to>
      <xdr:col>10</xdr:col>
      <xdr:colOff>473868</xdr:colOff>
      <xdr:row>25</xdr:row>
      <xdr:rowOff>185603</xdr:rowOff>
    </xdr:to>
    <xdr:sp macro="" textlink="">
      <xdr:nvSpPr>
        <xdr:cNvPr id="26" name="Rectangle à coins arrondis 25"/>
        <xdr:cNvSpPr/>
      </xdr:nvSpPr>
      <xdr:spPr>
        <a:xfrm>
          <a:off x="816768" y="4816703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Cuisinier</a:t>
          </a:r>
        </a:p>
      </xdr:txBody>
    </xdr:sp>
    <xdr:clientData/>
  </xdr:twoCellAnchor>
  <xdr:twoCellAnchor>
    <xdr:from>
      <xdr:col>7</xdr:col>
      <xdr:colOff>54768</xdr:colOff>
      <xdr:row>26</xdr:row>
      <xdr:rowOff>151086</xdr:rowOff>
    </xdr:from>
    <xdr:to>
      <xdr:col>10</xdr:col>
      <xdr:colOff>473868</xdr:colOff>
      <xdr:row>27</xdr:row>
      <xdr:rowOff>320586</xdr:rowOff>
    </xdr:to>
    <xdr:sp macro="" textlink="">
      <xdr:nvSpPr>
        <xdr:cNvPr id="27" name="Rectangle à coins arrondis 26"/>
        <xdr:cNvSpPr/>
      </xdr:nvSpPr>
      <xdr:spPr>
        <a:xfrm>
          <a:off x="816768" y="5332686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d'accueil - Comptable</a:t>
          </a:r>
        </a:p>
      </xdr:txBody>
    </xdr:sp>
    <xdr:clientData/>
  </xdr:twoCellAnchor>
  <xdr:twoCellAnchor>
    <xdr:from>
      <xdr:col>7</xdr:col>
      <xdr:colOff>54768</xdr:colOff>
      <xdr:row>27</xdr:row>
      <xdr:rowOff>476569</xdr:rowOff>
    </xdr:from>
    <xdr:to>
      <xdr:col>10</xdr:col>
      <xdr:colOff>473868</xdr:colOff>
      <xdr:row>27</xdr:row>
      <xdr:rowOff>836569</xdr:rowOff>
    </xdr:to>
    <xdr:sp macro="" textlink="">
      <xdr:nvSpPr>
        <xdr:cNvPr id="28" name="Rectangle à coins arrondis 27"/>
        <xdr:cNvSpPr/>
      </xdr:nvSpPr>
      <xdr:spPr>
        <a:xfrm>
          <a:off x="816768" y="5848669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Infirmière</a:t>
          </a:r>
          <a:r>
            <a:rPr lang="fr-FR" sz="1100" b="1" baseline="0"/>
            <a:t> cadre</a:t>
          </a:r>
          <a:endParaRPr lang="fr-FR" sz="1100" b="1"/>
        </a:p>
      </xdr:txBody>
    </xdr:sp>
    <xdr:clientData/>
  </xdr:twoCellAnchor>
  <xdr:twoCellAnchor>
    <xdr:from>
      <xdr:col>7</xdr:col>
      <xdr:colOff>54768</xdr:colOff>
      <xdr:row>27</xdr:row>
      <xdr:rowOff>992550</xdr:rowOff>
    </xdr:from>
    <xdr:to>
      <xdr:col>10</xdr:col>
      <xdr:colOff>473868</xdr:colOff>
      <xdr:row>28</xdr:row>
      <xdr:rowOff>0</xdr:rowOff>
    </xdr:to>
    <xdr:sp macro="" textlink="">
      <xdr:nvSpPr>
        <xdr:cNvPr id="29" name="Rectangle à coins arrondis 28">
          <a:hlinkClick xmlns:r="http://schemas.openxmlformats.org/officeDocument/2006/relationships" r:id="rId1"/>
        </xdr:cNvPr>
        <xdr:cNvSpPr/>
      </xdr:nvSpPr>
      <xdr:spPr>
        <a:xfrm>
          <a:off x="816768" y="6364650"/>
          <a:ext cx="2705100" cy="360000"/>
        </a:xfrm>
        <a:prstGeom prst="roundRect">
          <a:avLst/>
        </a:prstGeom>
        <a:solidFill>
          <a:schemeClr val="accent3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social (nuit)</a:t>
          </a:r>
        </a:p>
      </xdr:txBody>
    </xdr:sp>
    <xdr:clientData/>
  </xdr:twoCellAnchor>
  <xdr:twoCellAnchor>
    <xdr:from>
      <xdr:col>12</xdr:col>
      <xdr:colOff>190501</xdr:colOff>
      <xdr:row>14</xdr:row>
      <xdr:rowOff>123825</xdr:rowOff>
    </xdr:from>
    <xdr:to>
      <xdr:col>14</xdr:col>
      <xdr:colOff>628651</xdr:colOff>
      <xdr:row>16</xdr:row>
      <xdr:rowOff>102825</xdr:rowOff>
    </xdr:to>
    <xdr:sp macro="" textlink="">
      <xdr:nvSpPr>
        <xdr:cNvPr id="30" name="Rectangle à coins arrondis 29"/>
        <xdr:cNvSpPr/>
      </xdr:nvSpPr>
      <xdr:spPr>
        <a:xfrm>
          <a:off x="9401176" y="3019425"/>
          <a:ext cx="1962150" cy="360000"/>
        </a:xfrm>
        <a:prstGeom prst="roundRect">
          <a:avLst/>
        </a:prstGeom>
        <a:solidFill>
          <a:srgbClr val="FF0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Suivi des actions 1</a:t>
          </a:r>
        </a:p>
      </xdr:txBody>
    </xdr:sp>
    <xdr:clientData/>
  </xdr:twoCellAnchor>
  <xdr:twoCellAnchor>
    <xdr:from>
      <xdr:col>12</xdr:col>
      <xdr:colOff>190501</xdr:colOff>
      <xdr:row>17</xdr:row>
      <xdr:rowOff>60325</xdr:rowOff>
    </xdr:from>
    <xdr:to>
      <xdr:col>14</xdr:col>
      <xdr:colOff>628651</xdr:colOff>
      <xdr:row>19</xdr:row>
      <xdr:rowOff>39325</xdr:rowOff>
    </xdr:to>
    <xdr:sp macro="" textlink="">
      <xdr:nvSpPr>
        <xdr:cNvPr id="31" name="Rectangle à coins arrondis 30"/>
        <xdr:cNvSpPr/>
      </xdr:nvSpPr>
      <xdr:spPr>
        <a:xfrm>
          <a:off x="9401176" y="3527425"/>
          <a:ext cx="1962150" cy="360000"/>
        </a:xfrm>
        <a:prstGeom prst="roundRect">
          <a:avLst/>
        </a:prstGeom>
        <a:solidFill>
          <a:srgbClr val="FFC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Suivi des actions</a:t>
          </a:r>
          <a:r>
            <a:rPr lang="fr-FR" sz="1100" b="1" baseline="0"/>
            <a:t> 2</a:t>
          </a:r>
          <a:endParaRPr lang="fr-FR" sz="1100" b="1"/>
        </a:p>
      </xdr:txBody>
    </xdr:sp>
    <xdr:clientData/>
  </xdr:twoCellAnchor>
  <xdr:twoCellAnchor>
    <xdr:from>
      <xdr:col>12</xdr:col>
      <xdr:colOff>190501</xdr:colOff>
      <xdr:row>19</xdr:row>
      <xdr:rowOff>187325</xdr:rowOff>
    </xdr:from>
    <xdr:to>
      <xdr:col>14</xdr:col>
      <xdr:colOff>628651</xdr:colOff>
      <xdr:row>21</xdr:row>
      <xdr:rowOff>166325</xdr:rowOff>
    </xdr:to>
    <xdr:sp macro="" textlink="">
      <xdr:nvSpPr>
        <xdr:cNvPr id="32" name="Rectangle à coins arrondis 31"/>
        <xdr:cNvSpPr/>
      </xdr:nvSpPr>
      <xdr:spPr>
        <a:xfrm>
          <a:off x="9401176" y="4035425"/>
          <a:ext cx="1962150" cy="360000"/>
        </a:xfrm>
        <a:prstGeom prst="roundRect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Suivi des actions 3</a:t>
          </a:r>
        </a:p>
      </xdr:txBody>
    </xdr:sp>
    <xdr:clientData/>
  </xdr:twoCellAnchor>
  <xdr:twoCellAnchor>
    <xdr:from>
      <xdr:col>12</xdr:col>
      <xdr:colOff>190501</xdr:colOff>
      <xdr:row>22</xdr:row>
      <xdr:rowOff>123825</xdr:rowOff>
    </xdr:from>
    <xdr:to>
      <xdr:col>14</xdr:col>
      <xdr:colOff>628651</xdr:colOff>
      <xdr:row>24</xdr:row>
      <xdr:rowOff>102825</xdr:rowOff>
    </xdr:to>
    <xdr:sp macro="" textlink="">
      <xdr:nvSpPr>
        <xdr:cNvPr id="33" name="Rectangle à coins arrondis 32"/>
        <xdr:cNvSpPr/>
      </xdr:nvSpPr>
      <xdr:spPr>
        <a:xfrm>
          <a:off x="9401176" y="4543425"/>
          <a:ext cx="1962150" cy="360000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Suivi des actions 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O28"/>
  <sheetViews>
    <sheetView tabSelected="1" topLeftCell="A4" workbookViewId="0">
      <selection activeCell="L11" sqref="L11"/>
    </sheetView>
  </sheetViews>
  <sheetFormatPr baseColWidth="10" defaultRowHeight="15" x14ac:dyDescent="0.25"/>
  <cols>
    <col min="1" max="8" width="11.42578125" style="26"/>
    <col min="9" max="9" width="12.42578125" style="26" customWidth="1"/>
    <col min="10" max="16384" width="11.42578125" style="26"/>
  </cols>
  <sheetData>
    <row r="2" spans="2:15" ht="15" customHeight="1" x14ac:dyDescent="0.25">
      <c r="C2" s="156" t="s">
        <v>41</v>
      </c>
      <c r="D2" s="156"/>
      <c r="E2" s="156"/>
      <c r="F2" s="156"/>
      <c r="G2" s="156"/>
      <c r="H2" s="156"/>
      <c r="I2" s="156"/>
      <c r="J2" s="156"/>
      <c r="K2" s="156"/>
      <c r="L2" s="156"/>
      <c r="M2" s="156"/>
    </row>
    <row r="3" spans="2:15" x14ac:dyDescent="0.25"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</row>
    <row r="4" spans="2:15" x14ac:dyDescent="0.25"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</row>
    <row r="8" spans="2:15" s="27" customFormat="1" ht="33" customHeight="1" x14ac:dyDescent="0.25">
      <c r="B8" s="157" t="s">
        <v>42</v>
      </c>
      <c r="C8" s="157"/>
      <c r="D8" s="157"/>
      <c r="E8" s="157"/>
      <c r="H8" s="157" t="s">
        <v>43</v>
      </c>
      <c r="I8" s="157"/>
      <c r="J8" s="157"/>
      <c r="K8" s="157"/>
      <c r="M8" s="157" t="s">
        <v>45</v>
      </c>
      <c r="N8" s="157"/>
      <c r="O8" s="157"/>
    </row>
    <row r="9" spans="2:15" x14ac:dyDescent="0.25">
      <c r="B9" s="158" t="s">
        <v>44</v>
      </c>
      <c r="C9" s="158"/>
      <c r="D9" s="158"/>
      <c r="E9" s="158"/>
      <c r="H9" s="158" t="s">
        <v>44</v>
      </c>
      <c r="I9" s="158"/>
      <c r="J9" s="158"/>
      <c r="K9" s="158"/>
      <c r="M9" s="158" t="s">
        <v>49</v>
      </c>
      <c r="N9" s="158"/>
      <c r="O9" s="158"/>
    </row>
    <row r="10" spans="2:15" x14ac:dyDescent="0.25">
      <c r="B10" s="158"/>
      <c r="C10" s="158"/>
      <c r="D10" s="158"/>
      <c r="E10" s="158"/>
      <c r="H10" s="158"/>
      <c r="I10" s="158"/>
      <c r="J10" s="158"/>
      <c r="K10" s="158"/>
      <c r="M10" s="158"/>
      <c r="N10" s="158"/>
      <c r="O10" s="158"/>
    </row>
    <row r="11" spans="2:15" x14ac:dyDescent="0.25">
      <c r="B11" s="155"/>
      <c r="C11" s="155"/>
      <c r="D11" s="155"/>
      <c r="E11" s="155"/>
      <c r="H11" s="155"/>
      <c r="I11" s="155"/>
      <c r="J11" s="155"/>
      <c r="K11" s="155"/>
    </row>
    <row r="12" spans="2:15" x14ac:dyDescent="0.25">
      <c r="B12" s="155"/>
      <c r="C12" s="155"/>
      <c r="D12" s="155"/>
      <c r="E12" s="155"/>
      <c r="H12" s="155"/>
      <c r="I12" s="155"/>
      <c r="J12" s="155"/>
      <c r="K12" s="155"/>
    </row>
    <row r="13" spans="2:15" x14ac:dyDescent="0.25">
      <c r="B13" s="155"/>
      <c r="C13" s="155"/>
      <c r="D13" s="155"/>
      <c r="E13" s="155"/>
      <c r="H13" s="155"/>
      <c r="I13" s="155"/>
      <c r="J13" s="155"/>
      <c r="K13" s="155"/>
    </row>
    <row r="14" spans="2:15" x14ac:dyDescent="0.25">
      <c r="B14" s="155"/>
      <c r="C14" s="155"/>
      <c r="D14" s="155"/>
      <c r="E14" s="155"/>
      <c r="H14" s="155"/>
      <c r="I14" s="155"/>
      <c r="J14" s="155"/>
      <c r="K14" s="155"/>
      <c r="M14" s="155"/>
      <c r="N14" s="155"/>
      <c r="O14" s="155"/>
    </row>
    <row r="15" spans="2:15" x14ac:dyDescent="0.25">
      <c r="B15" s="155"/>
      <c r="C15" s="155"/>
      <c r="D15" s="155"/>
      <c r="E15" s="155"/>
      <c r="H15" s="155"/>
      <c r="I15" s="155"/>
      <c r="J15" s="155"/>
      <c r="K15" s="155"/>
      <c r="M15" s="155"/>
      <c r="N15" s="155"/>
      <c r="O15" s="155"/>
    </row>
    <row r="16" spans="2:15" x14ac:dyDescent="0.25">
      <c r="B16" s="155"/>
      <c r="C16" s="155"/>
      <c r="D16" s="155"/>
      <c r="E16" s="155"/>
      <c r="H16" s="155"/>
      <c r="I16" s="155"/>
      <c r="J16" s="155"/>
      <c r="K16" s="155"/>
      <c r="M16" s="155"/>
      <c r="N16" s="155"/>
      <c r="O16" s="155"/>
    </row>
    <row r="17" spans="2:15" x14ac:dyDescent="0.25">
      <c r="B17" s="155"/>
      <c r="C17" s="155"/>
      <c r="D17" s="155"/>
      <c r="E17" s="155"/>
      <c r="H17" s="155"/>
      <c r="I17" s="155"/>
      <c r="J17" s="155"/>
      <c r="K17" s="155"/>
      <c r="M17" s="155"/>
      <c r="N17" s="155"/>
      <c r="O17" s="155"/>
    </row>
    <row r="18" spans="2:15" x14ac:dyDescent="0.25">
      <c r="B18" s="155"/>
      <c r="C18" s="155"/>
      <c r="D18" s="155"/>
      <c r="E18" s="155"/>
      <c r="H18" s="155"/>
      <c r="I18" s="155"/>
      <c r="J18" s="155"/>
      <c r="K18" s="155"/>
      <c r="M18" s="155"/>
      <c r="N18" s="155"/>
      <c r="O18" s="155"/>
    </row>
    <row r="19" spans="2:15" x14ac:dyDescent="0.25">
      <c r="B19" s="155"/>
      <c r="C19" s="155"/>
      <c r="D19" s="155"/>
      <c r="E19" s="155"/>
      <c r="H19" s="155"/>
      <c r="I19" s="155"/>
      <c r="J19" s="155"/>
      <c r="K19" s="155"/>
      <c r="M19" s="155"/>
      <c r="N19" s="155"/>
      <c r="O19" s="155"/>
    </row>
    <row r="20" spans="2:15" x14ac:dyDescent="0.25">
      <c r="B20" s="155"/>
      <c r="C20" s="155"/>
      <c r="D20" s="155"/>
      <c r="E20" s="155"/>
      <c r="H20" s="155"/>
      <c r="I20" s="155"/>
      <c r="J20" s="155"/>
      <c r="K20" s="155"/>
      <c r="M20" s="155"/>
      <c r="N20" s="155"/>
      <c r="O20" s="155"/>
    </row>
    <row r="21" spans="2:15" x14ac:dyDescent="0.25">
      <c r="B21" s="155"/>
      <c r="C21" s="155"/>
      <c r="D21" s="155"/>
      <c r="E21" s="155"/>
      <c r="H21" s="155"/>
      <c r="I21" s="155"/>
      <c r="J21" s="155"/>
      <c r="K21" s="155"/>
      <c r="M21" s="155"/>
      <c r="N21" s="155"/>
      <c r="O21" s="155"/>
    </row>
    <row r="22" spans="2:15" x14ac:dyDescent="0.25">
      <c r="B22" s="155"/>
      <c r="C22" s="155"/>
      <c r="D22" s="155"/>
      <c r="E22" s="155"/>
      <c r="H22" s="155"/>
      <c r="I22" s="155"/>
      <c r="J22" s="155"/>
      <c r="K22" s="155"/>
      <c r="M22" s="155"/>
      <c r="N22" s="155"/>
      <c r="O22" s="155"/>
    </row>
    <row r="23" spans="2:15" x14ac:dyDescent="0.25">
      <c r="B23" s="155"/>
      <c r="C23" s="155"/>
      <c r="D23" s="155"/>
      <c r="E23" s="155"/>
      <c r="H23" s="155"/>
      <c r="I23" s="155"/>
      <c r="J23" s="155"/>
      <c r="K23" s="155"/>
      <c r="M23" s="155"/>
      <c r="N23" s="155"/>
      <c r="O23" s="155"/>
    </row>
    <row r="24" spans="2:15" x14ac:dyDescent="0.25">
      <c r="B24" s="155"/>
      <c r="C24" s="155"/>
      <c r="D24" s="155"/>
      <c r="E24" s="155"/>
      <c r="H24" s="155"/>
      <c r="I24" s="155"/>
      <c r="J24" s="155"/>
      <c r="K24" s="155"/>
      <c r="M24" s="155"/>
      <c r="N24" s="155"/>
      <c r="O24" s="155"/>
    </row>
    <row r="25" spans="2:15" x14ac:dyDescent="0.25">
      <c r="B25" s="155"/>
      <c r="C25" s="155"/>
      <c r="D25" s="155"/>
      <c r="E25" s="155"/>
      <c r="H25" s="155"/>
      <c r="I25" s="155"/>
      <c r="J25" s="155"/>
      <c r="K25" s="155"/>
      <c r="M25" s="155"/>
      <c r="N25" s="155"/>
      <c r="O25" s="155"/>
    </row>
    <row r="26" spans="2:15" x14ac:dyDescent="0.25">
      <c r="B26" s="155"/>
      <c r="C26" s="155"/>
      <c r="D26" s="155"/>
      <c r="E26" s="155"/>
      <c r="H26" s="155"/>
      <c r="I26" s="155"/>
      <c r="J26" s="155"/>
      <c r="K26" s="155"/>
      <c r="M26" s="155"/>
      <c r="N26" s="155"/>
      <c r="O26" s="155"/>
    </row>
    <row r="27" spans="2:15" x14ac:dyDescent="0.25">
      <c r="B27" s="155"/>
      <c r="C27" s="155"/>
      <c r="D27" s="155"/>
      <c r="E27" s="155"/>
      <c r="H27" s="155"/>
      <c r="I27" s="155"/>
      <c r="J27" s="155"/>
      <c r="K27" s="155"/>
      <c r="M27" s="155"/>
      <c r="N27" s="155"/>
      <c r="O27" s="155"/>
    </row>
    <row r="28" spans="2:15" ht="106.5" customHeight="1" x14ac:dyDescent="0.25">
      <c r="B28" s="155"/>
      <c r="C28" s="155"/>
      <c r="D28" s="155"/>
      <c r="E28" s="155"/>
      <c r="H28" s="155"/>
      <c r="I28" s="155"/>
      <c r="J28" s="155"/>
      <c r="K28" s="155"/>
    </row>
  </sheetData>
  <mergeCells count="10">
    <mergeCell ref="C2:M4"/>
    <mergeCell ref="M8:O8"/>
    <mergeCell ref="H9:K10"/>
    <mergeCell ref="H11:K28"/>
    <mergeCell ref="B8:E8"/>
    <mergeCell ref="H8:K8"/>
    <mergeCell ref="B9:E10"/>
    <mergeCell ref="B11:E28"/>
    <mergeCell ref="M9:O10"/>
    <mergeCell ref="M14:O27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Z196"/>
  <sheetViews>
    <sheetView zoomScale="70" zoomScaleNormal="70" workbookViewId="0">
      <selection activeCell="C5" sqref="C5"/>
    </sheetView>
  </sheetViews>
  <sheetFormatPr baseColWidth="10" defaultRowHeight="15" x14ac:dyDescent="0.25"/>
  <cols>
    <col min="1" max="1" width="21.140625" style="55" customWidth="1"/>
    <col min="2" max="2" width="34.7109375" style="55" customWidth="1"/>
    <col min="3" max="3" width="37.7109375" style="55" customWidth="1"/>
    <col min="4" max="15" width="4.7109375" style="55" customWidth="1"/>
    <col min="16" max="17" width="9.28515625" style="55" customWidth="1"/>
    <col min="18" max="18" width="14.7109375" style="144" customWidth="1"/>
    <col min="19" max="19" width="15.5703125" style="142" customWidth="1"/>
    <col min="20" max="21" width="60.7109375" style="55" customWidth="1"/>
    <col min="22" max="22" width="14.42578125" style="55" customWidth="1"/>
    <col min="23" max="23" width="44.42578125" style="55" bestFit="1" customWidth="1"/>
    <col min="24" max="24" width="17.28515625" style="55" customWidth="1"/>
    <col min="25" max="25" width="46.28515625" style="55" customWidth="1"/>
    <col min="26" max="26" width="35.42578125" style="55" customWidth="1"/>
    <col min="27" max="16384" width="11.42578125" style="55"/>
  </cols>
  <sheetData>
    <row r="5" spans="1:26" ht="30" x14ac:dyDescent="0.25">
      <c r="B5" s="55" t="s">
        <v>60</v>
      </c>
      <c r="C5" s="55" t="s">
        <v>62</v>
      </c>
    </row>
    <row r="7" spans="1:26" ht="15.75" thickBot="1" x14ac:dyDescent="0.3"/>
    <row r="8" spans="1:26" ht="35.25" customHeight="1" x14ac:dyDescent="0.25">
      <c r="A8" s="145" t="s">
        <v>39</v>
      </c>
      <c r="B8" s="56" t="s">
        <v>0</v>
      </c>
      <c r="C8" s="57" t="s">
        <v>2</v>
      </c>
      <c r="D8" s="173" t="s">
        <v>3</v>
      </c>
      <c r="E8" s="174"/>
      <c r="F8" s="174"/>
      <c r="G8" s="175"/>
      <c r="H8" s="176" t="s">
        <v>25</v>
      </c>
      <c r="I8" s="177"/>
      <c r="J8" s="177"/>
      <c r="K8" s="178"/>
      <c r="L8" s="179" t="s">
        <v>26</v>
      </c>
      <c r="M8" s="180"/>
      <c r="N8" s="180"/>
      <c r="O8" s="181"/>
      <c r="P8" s="182" t="s">
        <v>27</v>
      </c>
      <c r="Q8" s="183"/>
      <c r="R8" s="171" t="s">
        <v>28</v>
      </c>
      <c r="S8" s="163" t="s">
        <v>37</v>
      </c>
      <c r="T8" s="165" t="s">
        <v>38</v>
      </c>
      <c r="U8" s="167" t="s">
        <v>46</v>
      </c>
      <c r="V8" s="169" t="s">
        <v>58</v>
      </c>
      <c r="W8" s="159" t="s">
        <v>54</v>
      </c>
      <c r="X8" s="159" t="s">
        <v>55</v>
      </c>
      <c r="Y8" s="159" t="s">
        <v>56</v>
      </c>
      <c r="Z8" s="161" t="s">
        <v>57</v>
      </c>
    </row>
    <row r="9" spans="1:26" s="54" customFormat="1" ht="66" customHeight="1" thickBot="1" x14ac:dyDescent="0.3">
      <c r="A9" s="53" t="s">
        <v>36</v>
      </c>
      <c r="B9" s="6" t="s">
        <v>7</v>
      </c>
      <c r="C9" s="1" t="s">
        <v>19</v>
      </c>
      <c r="D9" s="2">
        <v>1</v>
      </c>
      <c r="E9" s="58">
        <v>3</v>
      </c>
      <c r="F9" s="4">
        <v>7</v>
      </c>
      <c r="G9" s="5">
        <v>10</v>
      </c>
      <c r="H9" s="2">
        <v>1</v>
      </c>
      <c r="I9" s="3">
        <v>3</v>
      </c>
      <c r="J9" s="4">
        <v>7</v>
      </c>
      <c r="K9" s="5">
        <v>10</v>
      </c>
      <c r="L9" s="2">
        <v>10</v>
      </c>
      <c r="M9" s="3">
        <v>7</v>
      </c>
      <c r="N9" s="4">
        <v>3</v>
      </c>
      <c r="O9" s="5">
        <v>1</v>
      </c>
      <c r="P9" s="8" t="s">
        <v>4</v>
      </c>
      <c r="Q9" s="7" t="s">
        <v>40</v>
      </c>
      <c r="R9" s="172"/>
      <c r="S9" s="164"/>
      <c r="T9" s="166"/>
      <c r="U9" s="168"/>
      <c r="V9" s="170"/>
      <c r="W9" s="160"/>
      <c r="X9" s="160"/>
      <c r="Y9" s="160"/>
      <c r="Z9" s="162"/>
    </row>
    <row r="10" spans="1:26" x14ac:dyDescent="0.25">
      <c r="A10" s="52" t="s">
        <v>59</v>
      </c>
      <c r="B10" s="59" t="s">
        <v>1</v>
      </c>
      <c r="C10" s="60"/>
      <c r="D10" s="61"/>
      <c r="E10" s="62"/>
      <c r="F10" s="62"/>
      <c r="G10" s="63"/>
      <c r="H10" s="61"/>
      <c r="I10" s="62"/>
      <c r="J10" s="62"/>
      <c r="K10" s="63"/>
      <c r="L10" s="61"/>
      <c r="M10" s="62"/>
      <c r="N10" s="62"/>
      <c r="O10" s="63"/>
      <c r="P10" s="10"/>
      <c r="Q10" s="11"/>
      <c r="R10" s="143"/>
      <c r="S10" s="127"/>
      <c r="T10" s="14"/>
      <c r="U10" s="9"/>
      <c r="V10" s="9"/>
      <c r="W10" s="9"/>
      <c r="X10" s="9"/>
      <c r="Y10" s="9"/>
      <c r="Z10" s="9"/>
    </row>
    <row r="11" spans="1:26" ht="29.25" customHeight="1" x14ac:dyDescent="0.25">
      <c r="A11" s="52" t="str">
        <f>A10</f>
        <v>Agent Social (jour)</v>
      </c>
      <c r="B11" s="31" t="s">
        <v>5</v>
      </c>
      <c r="C11" s="32"/>
      <c r="D11" s="39"/>
      <c r="E11" s="30"/>
      <c r="F11" s="30"/>
      <c r="G11" s="65"/>
      <c r="H11" s="39"/>
      <c r="I11" s="30"/>
      <c r="J11" s="30"/>
      <c r="K11" s="65"/>
      <c r="L11" s="39"/>
      <c r="M11" s="30"/>
      <c r="N11" s="30"/>
      <c r="O11" s="65"/>
      <c r="P11" s="47"/>
      <c r="Q11" s="48"/>
      <c r="R11" s="146"/>
      <c r="S11" s="128"/>
      <c r="T11" s="37"/>
      <c r="U11" s="38"/>
      <c r="V11" s="38"/>
      <c r="W11" s="38"/>
      <c r="X11" s="38"/>
      <c r="Y11" s="38"/>
      <c r="Z11" s="38"/>
    </row>
    <row r="12" spans="1:26" ht="198.75" customHeight="1" x14ac:dyDescent="0.25">
      <c r="A12" s="52" t="str">
        <f>A10</f>
        <v>Agent Social (jour)</v>
      </c>
      <c r="B12" s="33"/>
      <c r="C12" s="34"/>
      <c r="D12" s="68"/>
      <c r="E12" s="69"/>
      <c r="F12" s="69" t="s">
        <v>36</v>
      </c>
      <c r="G12" s="70"/>
      <c r="H12" s="71"/>
      <c r="I12" s="72"/>
      <c r="J12" s="72"/>
      <c r="K12" s="70" t="s">
        <v>36</v>
      </c>
      <c r="L12" s="71"/>
      <c r="M12" s="69"/>
      <c r="N12" s="69" t="s">
        <v>36</v>
      </c>
      <c r="O12" s="70"/>
      <c r="P12" s="103" t="s">
        <v>36</v>
      </c>
      <c r="Q12" s="74"/>
      <c r="R12" s="75">
        <f>((IF(D12="",0,$D$9))+(IF(E12="",0,$E$9))+(IF(F12="",0,$F$9))+(IF(G12="",0,$G$9)))*((IF(H12="",0,$H$9))+(IF(I12="",0,$I$9))+(IF(J12="",0,$J$9))+(IF(K12="",0,$K$9)))/((IF(L12="",0,$L$9))+(IF(M12="",0,$M$9))+(IF(N12="",0,$N$9))+(IF(O12="",0,$O$9)))</f>
        <v>23.333333333333332</v>
      </c>
      <c r="S12" s="129">
        <v>43179</v>
      </c>
      <c r="T12" s="15"/>
      <c r="U12" s="18"/>
      <c r="V12" s="147"/>
      <c r="W12" s="148"/>
      <c r="X12" s="147"/>
      <c r="Y12" s="148"/>
      <c r="Z12" s="148"/>
    </row>
    <row r="13" spans="1:26" ht="75.75" customHeight="1" x14ac:dyDescent="0.25">
      <c r="A13" s="52" t="str">
        <f>A10</f>
        <v>Agent Social (jour)</v>
      </c>
      <c r="B13" s="33"/>
      <c r="C13" s="34"/>
      <c r="D13" s="76"/>
      <c r="E13" s="77"/>
      <c r="F13" s="78" t="s">
        <v>36</v>
      </c>
      <c r="G13" s="79"/>
      <c r="H13" s="76"/>
      <c r="I13" s="77"/>
      <c r="J13" s="77"/>
      <c r="K13" s="80" t="s">
        <v>36</v>
      </c>
      <c r="L13" s="76"/>
      <c r="M13" s="77"/>
      <c r="N13" s="78" t="s">
        <v>36</v>
      </c>
      <c r="O13" s="79"/>
      <c r="P13" s="81"/>
      <c r="Q13" s="82" t="s">
        <v>36</v>
      </c>
      <c r="R13" s="75">
        <f>((IF(D13="",0,$D$9))+(IF(E13="",0,$E$9))+(IF(F13="",0,$F$9))+(IF(G13="",0,$G$9)))*((IF(H13="",0,$H$9))+(IF(I13="",0,$I$9))+(IF(J13="",0,$J$9))+(IF(K13="",0,$K$9)))/((IF(L13="",0,$L$9))+(IF(M13="",0,$M$9))+(IF(N13="",0,$N$9))+(IF(O13="",0,$O$9)))</f>
        <v>23.333333333333332</v>
      </c>
      <c r="S13" s="130">
        <v>43179</v>
      </c>
      <c r="T13" s="15"/>
      <c r="U13" s="18"/>
      <c r="V13" s="148"/>
      <c r="W13" s="148"/>
      <c r="X13" s="148"/>
      <c r="Y13" s="148"/>
      <c r="Z13" s="148"/>
    </row>
    <row r="14" spans="1:26" ht="30" x14ac:dyDescent="0.25">
      <c r="A14" s="52" t="str">
        <f>A10</f>
        <v>Agent Social (jour)</v>
      </c>
      <c r="B14" s="31" t="s">
        <v>6</v>
      </c>
      <c r="C14" s="30"/>
      <c r="D14" s="39"/>
      <c r="E14" s="30"/>
      <c r="F14" s="30"/>
      <c r="G14" s="65"/>
      <c r="H14" s="39"/>
      <c r="I14" s="30"/>
      <c r="J14" s="30"/>
      <c r="K14" s="65"/>
      <c r="L14" s="39"/>
      <c r="M14" s="30"/>
      <c r="N14" s="30"/>
      <c r="O14" s="65"/>
      <c r="P14" s="47"/>
      <c r="Q14" s="48"/>
      <c r="R14" s="149"/>
      <c r="S14" s="128"/>
      <c r="T14" s="36"/>
      <c r="U14" s="36"/>
      <c r="V14" s="148"/>
      <c r="W14" s="148"/>
      <c r="X14" s="148"/>
      <c r="Y14" s="148"/>
      <c r="Z14" s="148"/>
    </row>
    <row r="15" spans="1:26" ht="99" customHeight="1" x14ac:dyDescent="0.25">
      <c r="A15" s="52" t="str">
        <f>A10</f>
        <v>Agent Social (jour)</v>
      </c>
      <c r="B15" s="33"/>
      <c r="C15" s="34"/>
      <c r="D15" s="68"/>
      <c r="E15" s="72"/>
      <c r="F15" s="69" t="s">
        <v>36</v>
      </c>
      <c r="G15" s="84"/>
      <c r="H15" s="68"/>
      <c r="I15" s="72"/>
      <c r="J15" s="72"/>
      <c r="K15" s="70" t="s">
        <v>36</v>
      </c>
      <c r="L15" s="68"/>
      <c r="M15" s="72"/>
      <c r="N15" s="72"/>
      <c r="O15" s="70" t="s">
        <v>36</v>
      </c>
      <c r="P15" s="73"/>
      <c r="Q15" s="74" t="s">
        <v>36</v>
      </c>
      <c r="R15" s="75">
        <f>((IF(D15="",0,$D$9))+(IF(E15="",0,$E$9))+(IF(F15="",0,$F$9))+(IF(G15="",0,$G$9)))*((IF(H15="",0,$H$9))+(IF(I15="",0,$I$9))+(IF(J15="",0,$J$9))+(IF(K15="",0,$K$9)))/((IF(L15="",0,$L$9))+(IF(M15="",0,$M$9))+(IF(N15="",0,$N$9))+(IF(O15="",0,$O$9)))</f>
        <v>70</v>
      </c>
      <c r="S15" s="129">
        <v>43179</v>
      </c>
      <c r="T15" s="15"/>
      <c r="U15" s="18"/>
      <c r="V15" s="148"/>
      <c r="W15" s="148"/>
      <c r="X15" s="148"/>
      <c r="Y15" s="148"/>
      <c r="Z15" s="148"/>
    </row>
    <row r="16" spans="1:26" ht="98.25" customHeight="1" x14ac:dyDescent="0.25">
      <c r="A16" s="52" t="str">
        <f>A10</f>
        <v>Agent Social (jour)</v>
      </c>
      <c r="B16" s="33"/>
      <c r="C16" s="34"/>
      <c r="D16" s="85"/>
      <c r="E16" s="77"/>
      <c r="F16" s="78" t="s">
        <v>36</v>
      </c>
      <c r="G16" s="79"/>
      <c r="H16" s="85"/>
      <c r="I16" s="77"/>
      <c r="J16" s="77"/>
      <c r="K16" s="80" t="s">
        <v>36</v>
      </c>
      <c r="L16" s="85"/>
      <c r="M16" s="77"/>
      <c r="N16" s="77"/>
      <c r="O16" s="80" t="s">
        <v>36</v>
      </c>
      <c r="P16" s="81"/>
      <c r="Q16" s="86" t="s">
        <v>36</v>
      </c>
      <c r="R16" s="75">
        <f>((IF(D16="",0,$D$9))+(IF(E16="",0,$E$9))+(IF(F16="",0,$F$9))+(IF(G16="",0,$G$9)))*((IF(H16="",0,$H$9))+(IF(I16="",0,$I$9))+(IF(J16="",0,$J$9))+(IF(K16="",0,$K$9)))/((IF(L16="",0,$L$9))+(IF(M16="",0,$M$9))+(IF(N16="",0,$N$9))+(IF(O16="",0,$O$9)))</f>
        <v>70</v>
      </c>
      <c r="S16" s="131">
        <v>43179</v>
      </c>
      <c r="T16" s="15"/>
      <c r="U16" s="18"/>
      <c r="V16" s="148"/>
      <c r="W16" s="148"/>
      <c r="X16" s="148"/>
      <c r="Y16" s="148"/>
      <c r="Z16" s="148"/>
    </row>
    <row r="17" spans="1:26" x14ac:dyDescent="0.25">
      <c r="A17" s="52" t="str">
        <f>A10</f>
        <v>Agent Social (jour)</v>
      </c>
      <c r="B17" s="39" t="s">
        <v>13</v>
      </c>
      <c r="C17" s="30"/>
      <c r="D17" s="39"/>
      <c r="E17" s="30"/>
      <c r="F17" s="30"/>
      <c r="G17" s="65"/>
      <c r="H17" s="39"/>
      <c r="I17" s="30"/>
      <c r="J17" s="30"/>
      <c r="K17" s="65"/>
      <c r="L17" s="39"/>
      <c r="M17" s="30"/>
      <c r="N17" s="30"/>
      <c r="O17" s="65"/>
      <c r="P17" s="47"/>
      <c r="Q17" s="48"/>
      <c r="R17" s="150"/>
      <c r="S17" s="128"/>
      <c r="T17" s="36"/>
      <c r="U17" s="36"/>
      <c r="V17" s="36"/>
      <c r="W17" s="36"/>
      <c r="X17" s="36"/>
      <c r="Y17" s="36"/>
      <c r="Z17" s="36"/>
    </row>
    <row r="18" spans="1:26" ht="64.5" customHeight="1" x14ac:dyDescent="0.25">
      <c r="A18" s="52" t="str">
        <f>A10</f>
        <v>Agent Social (jour)</v>
      </c>
      <c r="B18" s="33"/>
      <c r="C18" s="34"/>
      <c r="D18" s="85"/>
      <c r="E18" s="77"/>
      <c r="F18" s="78" t="s">
        <v>36</v>
      </c>
      <c r="G18" s="79"/>
      <c r="H18" s="85"/>
      <c r="I18" s="77"/>
      <c r="J18" s="77"/>
      <c r="K18" s="80" t="s">
        <v>36</v>
      </c>
      <c r="L18" s="85"/>
      <c r="M18" s="77"/>
      <c r="N18" s="77"/>
      <c r="O18" s="80" t="s">
        <v>36</v>
      </c>
      <c r="P18" s="81"/>
      <c r="Q18" s="86" t="s">
        <v>36</v>
      </c>
      <c r="R18" s="75">
        <f>((IF(D18="",0,$D$9))+(IF(E18="",0,$E$9))+(IF(F18="",0,$F$9))+(IF(G18="",0,$G$9)))*((IF(H18="",0,$H$9))+(IF(I18="",0,$I$9))+(IF(J18="",0,$J$9))+(IF(K18="",0,$K$9)))/((IF(L18="",0,$L$9))+(IF(M18="",0,$M$9))+(IF(N18="",0,$N$9))+(IF(O18="",0,$O$9)))</f>
        <v>70</v>
      </c>
      <c r="S18" s="131">
        <v>43179</v>
      </c>
      <c r="T18" s="15"/>
      <c r="U18" s="18"/>
      <c r="V18" s="148"/>
      <c r="W18" s="148"/>
      <c r="X18" s="148"/>
      <c r="Y18" s="148"/>
      <c r="Z18" s="148"/>
    </row>
    <row r="19" spans="1:26" ht="50.25" customHeight="1" x14ac:dyDescent="0.25">
      <c r="A19" s="52" t="str">
        <f>A10</f>
        <v>Agent Social (jour)</v>
      </c>
      <c r="B19" s="31" t="s">
        <v>8</v>
      </c>
      <c r="C19" s="30"/>
      <c r="D19" s="39"/>
      <c r="E19" s="30"/>
      <c r="F19" s="30"/>
      <c r="G19" s="65"/>
      <c r="H19" s="39"/>
      <c r="I19" s="30"/>
      <c r="J19" s="30"/>
      <c r="K19" s="65"/>
      <c r="L19" s="39"/>
      <c r="M19" s="30"/>
      <c r="N19" s="30"/>
      <c r="O19" s="65"/>
      <c r="P19" s="47"/>
      <c r="Q19" s="48"/>
      <c r="R19" s="149"/>
      <c r="S19" s="128"/>
      <c r="T19" s="36"/>
      <c r="U19" s="36"/>
      <c r="V19" s="36"/>
      <c r="W19" s="36"/>
      <c r="X19" s="36"/>
      <c r="Y19" s="36"/>
      <c r="Z19" s="36"/>
    </row>
    <row r="20" spans="1:26" ht="79.5" customHeight="1" thickBot="1" x14ac:dyDescent="0.3">
      <c r="A20" s="52" t="str">
        <f>A10</f>
        <v>Agent Social (jour)</v>
      </c>
      <c r="B20" s="28"/>
      <c r="C20" s="29"/>
      <c r="D20" s="87"/>
      <c r="E20" s="88"/>
      <c r="F20" s="89" t="s">
        <v>36</v>
      </c>
      <c r="G20" s="90"/>
      <c r="H20" s="87"/>
      <c r="I20" s="88"/>
      <c r="J20" s="89" t="s">
        <v>36</v>
      </c>
      <c r="K20" s="91"/>
      <c r="L20" s="87"/>
      <c r="M20" s="88"/>
      <c r="N20" s="89" t="s">
        <v>36</v>
      </c>
      <c r="O20" s="90"/>
      <c r="P20" s="92"/>
      <c r="Q20" s="93" t="s">
        <v>36</v>
      </c>
      <c r="R20" s="75">
        <f>((IF(D20="",0,$D$9))+(IF(E20="",0,$E$9))+(IF(F20="",0,$F$9))+(IF(G20="",0,$G$9)))*((IF(H20="",0,$H$9))+(IF(I20="",0,$I$9))+(IF(J20="",0,$J$9))+(IF(K20="",0,$K$9)))/((IF(L20="",0,$L$9))+(IF(M20="",0,$M$9))+(IF(N20="",0,$N$9))+(IF(O20="",0,$O$9)))</f>
        <v>16.333333333333332</v>
      </c>
      <c r="S20" s="132">
        <v>43179</v>
      </c>
      <c r="T20" s="15"/>
      <c r="U20" s="18"/>
      <c r="V20" s="148"/>
      <c r="W20" s="148"/>
      <c r="X20" s="148"/>
      <c r="Y20" s="148"/>
      <c r="Z20" s="148"/>
    </row>
    <row r="21" spans="1:26" ht="15.75" thickBot="1" x14ac:dyDescent="0.3">
      <c r="A21" s="52" t="str">
        <f>A10</f>
        <v>Agent Social (jour)</v>
      </c>
      <c r="B21" s="95"/>
      <c r="C21" s="94"/>
      <c r="D21" s="95"/>
      <c r="E21" s="94"/>
      <c r="F21" s="94"/>
      <c r="G21" s="96"/>
      <c r="H21" s="95"/>
      <c r="I21" s="94"/>
      <c r="J21" s="94"/>
      <c r="K21" s="96"/>
      <c r="L21" s="95"/>
      <c r="M21" s="94"/>
      <c r="N21" s="94"/>
      <c r="O21" s="96"/>
      <c r="P21" s="97"/>
      <c r="Q21" s="151"/>
      <c r="R21" s="75"/>
      <c r="S21" s="133"/>
      <c r="T21" s="41"/>
      <c r="U21" s="41"/>
      <c r="V21" s="41"/>
      <c r="W21" s="41"/>
      <c r="X21" s="41"/>
      <c r="Y21" s="41"/>
      <c r="Z21" s="41"/>
    </row>
    <row r="22" spans="1:26" ht="18.75" customHeight="1" x14ac:dyDescent="0.25">
      <c r="A22" s="52" t="str">
        <f>A10</f>
        <v>Agent Social (jour)</v>
      </c>
      <c r="B22" s="59" t="s">
        <v>9</v>
      </c>
      <c r="C22" s="60"/>
      <c r="D22" s="61"/>
      <c r="E22" s="62"/>
      <c r="F22" s="62"/>
      <c r="G22" s="63"/>
      <c r="H22" s="61"/>
      <c r="I22" s="62"/>
      <c r="J22" s="62"/>
      <c r="K22" s="63"/>
      <c r="L22" s="61"/>
      <c r="M22" s="62"/>
      <c r="N22" s="62"/>
      <c r="O22" s="63"/>
      <c r="P22" s="10"/>
      <c r="Q22" s="11"/>
      <c r="R22" s="143"/>
      <c r="S22" s="127"/>
      <c r="T22" s="12"/>
      <c r="U22" s="12"/>
      <c r="V22" s="12"/>
      <c r="W22" s="12"/>
      <c r="X22" s="12"/>
      <c r="Y22" s="12"/>
      <c r="Z22" s="12"/>
    </row>
    <row r="23" spans="1:26" ht="35.25" customHeight="1" x14ac:dyDescent="0.25">
      <c r="A23" s="52" t="str">
        <f>A10</f>
        <v>Agent Social (jour)</v>
      </c>
      <c r="B23" s="31" t="s">
        <v>10</v>
      </c>
      <c r="C23" s="30"/>
      <c r="D23" s="39"/>
      <c r="E23" s="30"/>
      <c r="F23" s="30"/>
      <c r="G23" s="65"/>
      <c r="H23" s="39"/>
      <c r="I23" s="30"/>
      <c r="J23" s="30"/>
      <c r="K23" s="65"/>
      <c r="L23" s="39"/>
      <c r="M23" s="30"/>
      <c r="N23" s="30"/>
      <c r="O23" s="65"/>
      <c r="P23" s="47"/>
      <c r="Q23" s="48"/>
      <c r="R23" s="146"/>
      <c r="S23" s="128"/>
      <c r="T23" s="36"/>
      <c r="U23" s="36"/>
      <c r="V23" s="36"/>
      <c r="W23" s="36"/>
      <c r="X23" s="36"/>
      <c r="Y23" s="36"/>
      <c r="Z23" s="36"/>
    </row>
    <row r="24" spans="1:26" ht="92.25" customHeight="1" thickBot="1" x14ac:dyDescent="0.3">
      <c r="A24" s="52" t="str">
        <f>A10</f>
        <v>Agent Social (jour)</v>
      </c>
      <c r="B24" s="28"/>
      <c r="C24" s="29"/>
      <c r="D24" s="87"/>
      <c r="E24" s="88"/>
      <c r="F24" s="89" t="s">
        <v>36</v>
      </c>
      <c r="G24" s="90"/>
      <c r="H24" s="87"/>
      <c r="I24" s="88"/>
      <c r="J24" s="88"/>
      <c r="K24" s="91" t="s">
        <v>36</v>
      </c>
      <c r="L24" s="87"/>
      <c r="M24" s="88"/>
      <c r="N24" s="89" t="s">
        <v>36</v>
      </c>
      <c r="O24" s="90"/>
      <c r="P24" s="92"/>
      <c r="Q24" s="93" t="s">
        <v>36</v>
      </c>
      <c r="R24" s="75">
        <f>((IF(D24="",0,$D$9))+(IF(E24="",0,$E$9))+(IF(F24="",0,$F$9))+(IF(G24="",0,$G$9)))*((IF(H24="",0,$H$9))+(IF(I24="",0,$I$9))+(IF(J24="",0,$J$9))+(IF(K24="",0,$K$9)))/((IF(L24="",0,$L$9))+(IF(M24="",0,$M$9))+(IF(N24="",0,$N$9))+(IF(O24="",0,$O$9)))</f>
        <v>23.333333333333332</v>
      </c>
      <c r="S24" s="132">
        <v>43179</v>
      </c>
      <c r="T24" s="15"/>
      <c r="U24" s="18"/>
      <c r="V24" s="148"/>
      <c r="W24" s="148"/>
      <c r="X24" s="148"/>
      <c r="Y24" s="148"/>
      <c r="Z24" s="148"/>
    </row>
    <row r="25" spans="1:26" ht="14.25" customHeight="1" thickBot="1" x14ac:dyDescent="0.3">
      <c r="A25" s="52" t="str">
        <f>A10</f>
        <v>Agent Social (jour)</v>
      </c>
      <c r="B25" s="95"/>
      <c r="C25" s="94"/>
      <c r="D25" s="95"/>
      <c r="E25" s="94"/>
      <c r="F25" s="94"/>
      <c r="G25" s="96"/>
      <c r="H25" s="95"/>
      <c r="I25" s="94"/>
      <c r="J25" s="94"/>
      <c r="K25" s="96"/>
      <c r="L25" s="95"/>
      <c r="M25" s="94"/>
      <c r="N25" s="94"/>
      <c r="O25" s="96"/>
      <c r="P25" s="97"/>
      <c r="Q25" s="151"/>
      <c r="R25" s="75"/>
      <c r="S25" s="133"/>
      <c r="T25" s="41"/>
      <c r="U25" s="41"/>
      <c r="V25" s="41"/>
      <c r="W25" s="41"/>
      <c r="X25" s="41"/>
      <c r="Y25" s="41"/>
      <c r="Z25" s="41"/>
    </row>
    <row r="26" spans="1:26" x14ac:dyDescent="0.25">
      <c r="A26" s="52" t="str">
        <f>A10</f>
        <v>Agent Social (jour)</v>
      </c>
      <c r="B26" s="59" t="s">
        <v>11</v>
      </c>
      <c r="C26" s="60"/>
      <c r="D26" s="61"/>
      <c r="E26" s="62"/>
      <c r="F26" s="62"/>
      <c r="G26" s="63"/>
      <c r="H26" s="61"/>
      <c r="I26" s="62"/>
      <c r="J26" s="62"/>
      <c r="K26" s="63"/>
      <c r="L26" s="61"/>
      <c r="M26" s="62"/>
      <c r="N26" s="62"/>
      <c r="O26" s="63"/>
      <c r="P26" s="10"/>
      <c r="Q26" s="11"/>
      <c r="R26" s="143"/>
      <c r="S26" s="127"/>
      <c r="T26" s="12"/>
      <c r="U26" s="12"/>
      <c r="V26" s="12"/>
      <c r="W26" s="12"/>
      <c r="X26" s="12"/>
      <c r="Y26" s="12"/>
      <c r="Z26" s="12"/>
    </row>
    <row r="27" spans="1:26" ht="33" customHeight="1" x14ac:dyDescent="0.25">
      <c r="A27" s="52" t="str">
        <f>A10</f>
        <v>Agent Social (jour)</v>
      </c>
      <c r="B27" s="31" t="s">
        <v>21</v>
      </c>
      <c r="C27" s="30"/>
      <c r="D27" s="39"/>
      <c r="E27" s="30"/>
      <c r="F27" s="30"/>
      <c r="G27" s="65"/>
      <c r="H27" s="39"/>
      <c r="I27" s="30"/>
      <c r="J27" s="30"/>
      <c r="K27" s="65"/>
      <c r="L27" s="39"/>
      <c r="M27" s="30"/>
      <c r="N27" s="30"/>
      <c r="O27" s="65"/>
      <c r="P27" s="47"/>
      <c r="Q27" s="48"/>
      <c r="R27" s="152"/>
      <c r="S27" s="128"/>
      <c r="T27" s="36"/>
      <c r="U27" s="36"/>
      <c r="V27" s="36"/>
      <c r="W27" s="36"/>
      <c r="X27" s="36"/>
      <c r="Y27" s="36"/>
      <c r="Z27" s="36"/>
    </row>
    <row r="28" spans="1:26" ht="64.5" customHeight="1" x14ac:dyDescent="0.25">
      <c r="A28" s="52" t="str">
        <f>A10</f>
        <v>Agent Social (jour)</v>
      </c>
      <c r="B28" s="33"/>
      <c r="C28" s="34"/>
      <c r="D28" s="85"/>
      <c r="E28" s="78" t="s">
        <v>36</v>
      </c>
      <c r="F28" s="77"/>
      <c r="G28" s="79"/>
      <c r="H28" s="85"/>
      <c r="I28" s="77"/>
      <c r="J28" s="77"/>
      <c r="K28" s="80" t="s">
        <v>36</v>
      </c>
      <c r="L28" s="85"/>
      <c r="M28" s="77"/>
      <c r="N28" s="77"/>
      <c r="O28" s="80" t="s">
        <v>36</v>
      </c>
      <c r="P28" s="81"/>
      <c r="Q28" s="86" t="s">
        <v>36</v>
      </c>
      <c r="R28" s="75">
        <f>((IF(D28="",0,$D$9))+(IF(E28="",0,$E$9))+(IF(F28="",0,$F$9))+(IF(G28="",0,$G$9)))*((IF(H28="",0,$H$9))+(IF(I28="",0,$I$9))+(IF(J28="",0,$J$9))+(IF(K28="",0,$K$9)))/((IF(L28="",0,$L$9))+(IF(M28="",0,$M$9))+(IF(N28="",0,$N$9))+(IF(O28="",0,$O$9)))</f>
        <v>30</v>
      </c>
      <c r="S28" s="131">
        <v>43179</v>
      </c>
      <c r="T28" s="15"/>
      <c r="U28" s="18"/>
      <c r="V28" s="148"/>
      <c r="W28" s="148"/>
      <c r="X28" s="148"/>
      <c r="Y28" s="148"/>
      <c r="Z28" s="148"/>
    </row>
    <row r="29" spans="1:26" x14ac:dyDescent="0.25">
      <c r="A29" s="52" t="str">
        <f>A10</f>
        <v>Agent Social (jour)</v>
      </c>
      <c r="B29" s="31" t="s">
        <v>22</v>
      </c>
      <c r="C29" s="30"/>
      <c r="D29" s="39"/>
      <c r="E29" s="30"/>
      <c r="F29" s="30"/>
      <c r="G29" s="65"/>
      <c r="H29" s="39"/>
      <c r="I29" s="30"/>
      <c r="J29" s="30"/>
      <c r="K29" s="65"/>
      <c r="L29" s="39"/>
      <c r="M29" s="30"/>
      <c r="N29" s="30"/>
      <c r="O29" s="65"/>
      <c r="P29" s="47"/>
      <c r="Q29" s="48"/>
      <c r="R29" s="150"/>
      <c r="S29" s="128"/>
      <c r="T29" s="36"/>
      <c r="U29" s="36"/>
      <c r="V29" s="36"/>
      <c r="W29" s="36"/>
      <c r="X29" s="36"/>
      <c r="Y29" s="36"/>
      <c r="Z29" s="36"/>
    </row>
    <row r="30" spans="1:26" ht="63" customHeight="1" thickBot="1" x14ac:dyDescent="0.3">
      <c r="A30" s="52" t="str">
        <f>A10</f>
        <v>Agent Social (jour)</v>
      </c>
      <c r="B30" s="28"/>
      <c r="C30" s="29"/>
      <c r="D30" s="87"/>
      <c r="E30" s="88"/>
      <c r="F30" s="89" t="s">
        <v>36</v>
      </c>
      <c r="G30" s="90"/>
      <c r="H30" s="87"/>
      <c r="I30" s="88"/>
      <c r="J30" s="89" t="s">
        <v>36</v>
      </c>
      <c r="K30" s="90"/>
      <c r="L30" s="87"/>
      <c r="M30" s="88"/>
      <c r="N30" s="89" t="s">
        <v>36</v>
      </c>
      <c r="O30" s="90"/>
      <c r="P30" s="92"/>
      <c r="Q30" s="93" t="s">
        <v>36</v>
      </c>
      <c r="R30" s="75">
        <f>((IF(D30="",0,$D$9))+(IF(E30="",0,$E$9))+(IF(F30="",0,$F$9))+(IF(G30="",0,$G$9)))*((IF(H30="",0,$H$9))+(IF(I30="",0,$I$9))+(IF(J30="",0,$J$9))+(IF(K30="",0,$K$9)))/((IF(L30="",0,$L$9))+(IF(M30="",0,$M$9))+(IF(N30="",0,$N$9))+(IF(O30="",0,$O$9)))</f>
        <v>16.333333333333332</v>
      </c>
      <c r="S30" s="132">
        <v>43179</v>
      </c>
      <c r="T30" s="15"/>
      <c r="U30" s="18"/>
      <c r="V30" s="148"/>
      <c r="W30" s="148"/>
      <c r="X30" s="148"/>
      <c r="Y30" s="148"/>
      <c r="Z30" s="148"/>
    </row>
    <row r="31" spans="1:26" ht="15.75" thickBot="1" x14ac:dyDescent="0.3">
      <c r="A31" s="52" t="str">
        <f>A10</f>
        <v>Agent Social (jour)</v>
      </c>
      <c r="B31" s="95"/>
      <c r="C31" s="94"/>
      <c r="D31" s="95"/>
      <c r="E31" s="94"/>
      <c r="F31" s="94"/>
      <c r="G31" s="96"/>
      <c r="H31" s="95"/>
      <c r="I31" s="94"/>
      <c r="J31" s="94"/>
      <c r="K31" s="96"/>
      <c r="L31" s="95"/>
      <c r="M31" s="94"/>
      <c r="N31" s="94"/>
      <c r="O31" s="96"/>
      <c r="P31" s="97"/>
      <c r="Q31" s="151"/>
      <c r="R31" s="75"/>
      <c r="S31" s="133"/>
      <c r="T31" s="41"/>
      <c r="U31" s="41"/>
      <c r="V31" s="41"/>
      <c r="W31" s="41"/>
      <c r="X31" s="41"/>
      <c r="Y31" s="41"/>
      <c r="Z31" s="41"/>
    </row>
    <row r="32" spans="1:26" x14ac:dyDescent="0.25">
      <c r="A32" s="52" t="str">
        <f>A10</f>
        <v>Agent Social (jour)</v>
      </c>
      <c r="B32" s="59" t="s">
        <v>12</v>
      </c>
      <c r="C32" s="60"/>
      <c r="D32" s="61"/>
      <c r="E32" s="62"/>
      <c r="F32" s="62"/>
      <c r="G32" s="63"/>
      <c r="H32" s="61"/>
      <c r="I32" s="62"/>
      <c r="J32" s="62"/>
      <c r="K32" s="63"/>
      <c r="L32" s="61"/>
      <c r="M32" s="62"/>
      <c r="N32" s="62"/>
      <c r="O32" s="63"/>
      <c r="P32" s="10"/>
      <c r="Q32" s="11"/>
      <c r="R32" s="143"/>
      <c r="S32" s="127"/>
      <c r="T32" s="12"/>
      <c r="U32" s="12"/>
      <c r="V32" s="12"/>
      <c r="W32" s="12"/>
      <c r="X32" s="12"/>
      <c r="Y32" s="12"/>
      <c r="Z32" s="12"/>
    </row>
    <row r="33" spans="1:26" ht="51.75" customHeight="1" x14ac:dyDescent="0.25">
      <c r="A33" s="52" t="str">
        <f>A10</f>
        <v>Agent Social (jour)</v>
      </c>
      <c r="B33" s="31" t="s">
        <v>14</v>
      </c>
      <c r="C33" s="30"/>
      <c r="D33" s="39"/>
      <c r="E33" s="30"/>
      <c r="F33" s="30"/>
      <c r="G33" s="65"/>
      <c r="H33" s="39"/>
      <c r="I33" s="30"/>
      <c r="J33" s="30"/>
      <c r="K33" s="65"/>
      <c r="L33" s="39"/>
      <c r="M33" s="30"/>
      <c r="N33" s="30"/>
      <c r="O33" s="65"/>
      <c r="P33" s="47"/>
      <c r="Q33" s="48"/>
      <c r="R33" s="146"/>
      <c r="S33" s="128"/>
      <c r="T33" s="36"/>
      <c r="U33" s="36"/>
      <c r="V33" s="36"/>
      <c r="W33" s="36"/>
      <c r="X33" s="36"/>
      <c r="Y33" s="36"/>
      <c r="Z33" s="36"/>
    </row>
    <row r="34" spans="1:26" ht="86.25" customHeight="1" thickBot="1" x14ac:dyDescent="0.3">
      <c r="A34" s="52" t="str">
        <f>A10</f>
        <v>Agent Social (jour)</v>
      </c>
      <c r="B34" s="28"/>
      <c r="C34" s="29"/>
      <c r="D34" s="87"/>
      <c r="E34" s="89" t="s">
        <v>36</v>
      </c>
      <c r="F34" s="88"/>
      <c r="G34" s="90"/>
      <c r="H34" s="87"/>
      <c r="I34" s="88"/>
      <c r="J34" s="89" t="s">
        <v>36</v>
      </c>
      <c r="K34" s="90"/>
      <c r="L34" s="87"/>
      <c r="M34" s="89" t="s">
        <v>36</v>
      </c>
      <c r="N34" s="88"/>
      <c r="O34" s="90"/>
      <c r="P34" s="92"/>
      <c r="Q34" s="93" t="s">
        <v>36</v>
      </c>
      <c r="R34" s="75">
        <f>((IF(D34="",0,$D$9))+(IF(E34="",0,$E$9))+(IF(F34="",0,$F$9))+(IF(G34="",0,$G$9)))*((IF(H34="",0,$H$9))+(IF(I34="",0,$I$9))+(IF(J34="",0,$J$9))+(IF(K34="",0,$K$9)))/((IF(L34="",0,$L$9))+(IF(M34="",0,$M$9))+(IF(N34="",0,$N$9))+(IF(O34="",0,$O$9)))</f>
        <v>3</v>
      </c>
      <c r="S34" s="132">
        <v>43179</v>
      </c>
      <c r="T34" s="15"/>
      <c r="U34" s="18"/>
      <c r="V34" s="148"/>
      <c r="W34" s="148"/>
      <c r="X34" s="148"/>
      <c r="Y34" s="148"/>
      <c r="Z34" s="148"/>
    </row>
    <row r="35" spans="1:26" ht="15.75" thickBot="1" x14ac:dyDescent="0.3">
      <c r="A35" s="52" t="str">
        <f>A10</f>
        <v>Agent Social (jour)</v>
      </c>
      <c r="B35" s="153"/>
      <c r="C35" s="154"/>
      <c r="D35" s="95"/>
      <c r="E35" s="94"/>
      <c r="F35" s="94"/>
      <c r="G35" s="96"/>
      <c r="H35" s="95"/>
      <c r="I35" s="94"/>
      <c r="J35" s="94"/>
      <c r="K35" s="96"/>
      <c r="L35" s="95"/>
      <c r="M35" s="94"/>
      <c r="N35" s="94"/>
      <c r="O35" s="96"/>
      <c r="P35" s="97"/>
      <c r="Q35" s="151"/>
      <c r="R35" s="75"/>
      <c r="S35" s="133"/>
      <c r="T35" s="41"/>
      <c r="U35" s="41"/>
      <c r="V35" s="41"/>
      <c r="W35" s="41"/>
      <c r="X35" s="41"/>
      <c r="Y35" s="41"/>
      <c r="Z35" s="41"/>
    </row>
    <row r="36" spans="1:26" x14ac:dyDescent="0.25">
      <c r="A36" s="52" t="str">
        <f>A10</f>
        <v>Agent Social (jour)</v>
      </c>
      <c r="B36" s="59" t="s">
        <v>15</v>
      </c>
      <c r="C36" s="60"/>
      <c r="D36" s="61"/>
      <c r="E36" s="62"/>
      <c r="F36" s="62"/>
      <c r="G36" s="63"/>
      <c r="H36" s="61"/>
      <c r="I36" s="62"/>
      <c r="J36" s="62"/>
      <c r="K36" s="63"/>
      <c r="L36" s="61"/>
      <c r="M36" s="62"/>
      <c r="N36" s="62"/>
      <c r="O36" s="63"/>
      <c r="P36" s="10"/>
      <c r="Q36" s="11"/>
      <c r="R36" s="143"/>
      <c r="S36" s="127"/>
      <c r="T36" s="12"/>
      <c r="U36" s="12"/>
      <c r="V36" s="12"/>
      <c r="W36" s="12"/>
      <c r="X36" s="12"/>
      <c r="Y36" s="12"/>
      <c r="Z36" s="12"/>
    </row>
    <row r="37" spans="1:26" x14ac:dyDescent="0.25">
      <c r="A37" s="52" t="str">
        <f>A10</f>
        <v>Agent Social (jour)</v>
      </c>
      <c r="B37" s="31" t="s">
        <v>16</v>
      </c>
      <c r="C37" s="30"/>
      <c r="D37" s="39"/>
      <c r="E37" s="30"/>
      <c r="F37" s="30"/>
      <c r="G37" s="65"/>
      <c r="H37" s="39"/>
      <c r="I37" s="30"/>
      <c r="J37" s="30"/>
      <c r="K37" s="65"/>
      <c r="L37" s="39"/>
      <c r="M37" s="30"/>
      <c r="N37" s="30"/>
      <c r="O37" s="65"/>
      <c r="P37" s="47"/>
      <c r="Q37" s="48"/>
      <c r="R37" s="146"/>
      <c r="S37" s="128"/>
      <c r="T37" s="36"/>
      <c r="U37" s="36"/>
      <c r="V37" s="36"/>
      <c r="W37" s="36"/>
      <c r="X37" s="36"/>
      <c r="Y37" s="36"/>
      <c r="Z37" s="36"/>
    </row>
    <row r="38" spans="1:26" ht="55.5" customHeight="1" thickBot="1" x14ac:dyDescent="0.3">
      <c r="A38" s="52" t="str">
        <f>A10</f>
        <v>Agent Social (jour)</v>
      </c>
      <c r="B38" s="28"/>
      <c r="C38" s="29"/>
      <c r="D38" s="87"/>
      <c r="E38" s="88"/>
      <c r="F38" s="89" t="s">
        <v>36</v>
      </c>
      <c r="G38" s="90"/>
      <c r="H38" s="87"/>
      <c r="I38" s="88"/>
      <c r="J38" s="88"/>
      <c r="K38" s="91" t="s">
        <v>36</v>
      </c>
      <c r="L38" s="87"/>
      <c r="M38" s="88"/>
      <c r="N38" s="89" t="s">
        <v>36</v>
      </c>
      <c r="O38" s="90"/>
      <c r="P38" s="92"/>
      <c r="Q38" s="93" t="s">
        <v>36</v>
      </c>
      <c r="R38" s="75">
        <f>((IF(D38="",0,$D$9))+(IF(E38="",0,$E$9))+(IF(F38="",0,$F$9))+(IF(G38="",0,$G$9)))*((IF(H38="",0,$H$9))+(IF(I38="",0,$I$9))+(IF(J38="",0,$J$9))+(IF(K38="",0,$K$9)))/((IF(L38="",0,$L$9))+(IF(M38="",0,$M$9))+(IF(N38="",0,$N$9))+(IF(O38="",0,$O$9)))</f>
        <v>23.333333333333332</v>
      </c>
      <c r="S38" s="132">
        <v>43179</v>
      </c>
      <c r="T38" s="15"/>
      <c r="U38" s="18"/>
      <c r="V38" s="148"/>
      <c r="W38" s="148"/>
      <c r="X38" s="148"/>
      <c r="Y38" s="148"/>
      <c r="Z38" s="148"/>
    </row>
    <row r="39" spans="1:26" ht="15.75" thickBot="1" x14ac:dyDescent="0.3">
      <c r="A39" s="52" t="str">
        <f>A10</f>
        <v>Agent Social (jour)</v>
      </c>
      <c r="B39" s="153"/>
      <c r="C39" s="154"/>
      <c r="D39" s="95"/>
      <c r="E39" s="94"/>
      <c r="F39" s="94"/>
      <c r="G39" s="96"/>
      <c r="H39" s="95"/>
      <c r="I39" s="94"/>
      <c r="J39" s="94"/>
      <c r="K39" s="96"/>
      <c r="L39" s="95"/>
      <c r="M39" s="94"/>
      <c r="N39" s="94"/>
      <c r="O39" s="96"/>
      <c r="P39" s="97"/>
      <c r="Q39" s="151"/>
      <c r="R39" s="75"/>
      <c r="S39" s="133"/>
      <c r="T39" s="41"/>
      <c r="U39" s="41"/>
      <c r="V39" s="41"/>
      <c r="W39" s="41"/>
      <c r="X39" s="41"/>
      <c r="Y39" s="41"/>
      <c r="Z39" s="41"/>
    </row>
    <row r="40" spans="1:26" x14ac:dyDescent="0.25">
      <c r="A40" s="52" t="str">
        <f>A10</f>
        <v>Agent Social (jour)</v>
      </c>
      <c r="B40" s="59" t="s">
        <v>17</v>
      </c>
      <c r="C40" s="60"/>
      <c r="D40" s="61"/>
      <c r="E40" s="62"/>
      <c r="F40" s="62"/>
      <c r="G40" s="63"/>
      <c r="H40" s="61"/>
      <c r="I40" s="62"/>
      <c r="J40" s="62"/>
      <c r="K40" s="63"/>
      <c r="L40" s="61"/>
      <c r="M40" s="62"/>
      <c r="N40" s="62"/>
      <c r="O40" s="63"/>
      <c r="P40" s="10"/>
      <c r="Q40" s="11"/>
      <c r="R40" s="143"/>
      <c r="S40" s="127"/>
      <c r="T40" s="12"/>
      <c r="U40" s="12"/>
      <c r="V40" s="12"/>
      <c r="W40" s="12"/>
      <c r="X40" s="12"/>
      <c r="Y40" s="12"/>
      <c r="Z40" s="12"/>
    </row>
    <row r="41" spans="1:26" ht="23.25" customHeight="1" x14ac:dyDescent="0.25">
      <c r="A41" s="52" t="str">
        <f>A10</f>
        <v>Agent Social (jour)</v>
      </c>
      <c r="B41" s="31" t="s">
        <v>18</v>
      </c>
      <c r="C41" s="30"/>
      <c r="D41" s="39"/>
      <c r="E41" s="30"/>
      <c r="F41" s="30"/>
      <c r="G41" s="65"/>
      <c r="H41" s="39"/>
      <c r="I41" s="30"/>
      <c r="J41" s="30"/>
      <c r="K41" s="65"/>
      <c r="L41" s="39"/>
      <c r="M41" s="30"/>
      <c r="N41" s="30"/>
      <c r="O41" s="65"/>
      <c r="P41" s="47"/>
      <c r="Q41" s="48"/>
      <c r="R41" s="146"/>
      <c r="S41" s="128"/>
      <c r="T41" s="36"/>
      <c r="U41" s="36"/>
      <c r="V41" s="36"/>
      <c r="W41" s="36"/>
      <c r="X41" s="36"/>
      <c r="Y41" s="36"/>
      <c r="Z41" s="36"/>
    </row>
    <row r="42" spans="1:26" ht="123.75" customHeight="1" thickBot="1" x14ac:dyDescent="0.3">
      <c r="A42" s="52" t="str">
        <f>A10</f>
        <v>Agent Social (jour)</v>
      </c>
      <c r="B42" s="28"/>
      <c r="C42" s="29"/>
      <c r="D42" s="87"/>
      <c r="E42" s="88"/>
      <c r="F42" s="89" t="s">
        <v>36</v>
      </c>
      <c r="G42" s="90"/>
      <c r="H42" s="87"/>
      <c r="I42" s="89" t="s">
        <v>36</v>
      </c>
      <c r="J42" s="88"/>
      <c r="K42" s="90"/>
      <c r="L42" s="87"/>
      <c r="M42" s="88"/>
      <c r="N42" s="88"/>
      <c r="O42" s="91" t="s">
        <v>36</v>
      </c>
      <c r="P42" s="92"/>
      <c r="Q42" s="93" t="s">
        <v>36</v>
      </c>
      <c r="R42" s="75">
        <f>((IF(D42="",0,$D$9))+(IF(E42="",0,$E$9))+(IF(F42="",0,$F$9))+(IF(G42="",0,$G$9)))*((IF(H42="",0,$H$9))+(IF(I42="",0,$I$9))+(IF(J42="",0,$J$9))+(IF(K42="",0,$K$9)))/((IF(L42="",0,$L$9))+(IF(M42="",0,$M$9))+(IF(N42="",0,$N$9))+(IF(O42="",0,$O$9)))</f>
        <v>21</v>
      </c>
      <c r="S42" s="132">
        <v>43179</v>
      </c>
      <c r="T42" s="15"/>
      <c r="U42" s="18"/>
      <c r="V42" s="148"/>
      <c r="W42" s="148"/>
      <c r="X42" s="148"/>
      <c r="Y42" s="148"/>
      <c r="Z42" s="148"/>
    </row>
    <row r="43" spans="1:26" s="54" customFormat="1" x14ac:dyDescent="0.25">
      <c r="A43" s="52" t="s">
        <v>47</v>
      </c>
      <c r="B43" s="59" t="s">
        <v>1</v>
      </c>
      <c r="C43" s="60"/>
      <c r="D43" s="61"/>
      <c r="E43" s="62"/>
      <c r="F43" s="62"/>
      <c r="G43" s="63"/>
      <c r="H43" s="61"/>
      <c r="I43" s="62"/>
      <c r="J43" s="62"/>
      <c r="K43" s="63"/>
      <c r="L43" s="61"/>
      <c r="M43" s="62"/>
      <c r="N43" s="62"/>
      <c r="O43" s="63"/>
      <c r="P43" s="10"/>
      <c r="Q43" s="64"/>
      <c r="R43" s="135"/>
      <c r="S43" s="127"/>
      <c r="T43" s="13"/>
      <c r="U43" s="19"/>
      <c r="V43" s="19"/>
      <c r="W43" s="19"/>
      <c r="X43" s="19"/>
      <c r="Y43" s="19"/>
      <c r="Z43" s="19"/>
    </row>
    <row r="44" spans="1:26" s="54" customFormat="1" ht="68.25" customHeight="1" x14ac:dyDescent="0.25">
      <c r="A44" s="52" t="str">
        <f>A43</f>
        <v>Aide-soignant (jour)</v>
      </c>
      <c r="B44" s="31" t="s">
        <v>5</v>
      </c>
      <c r="C44" s="32"/>
      <c r="D44" s="39"/>
      <c r="E44" s="30"/>
      <c r="F44" s="30"/>
      <c r="G44" s="65"/>
      <c r="H44" s="39"/>
      <c r="I44" s="30"/>
      <c r="J44" s="30"/>
      <c r="K44" s="65"/>
      <c r="L44" s="39"/>
      <c r="M44" s="30"/>
      <c r="N44" s="30"/>
      <c r="O44" s="65"/>
      <c r="P44" s="47"/>
      <c r="Q44" s="66"/>
      <c r="R44" s="136"/>
      <c r="S44" s="128"/>
      <c r="T44" s="43"/>
      <c r="U44" s="44"/>
      <c r="V44" s="44"/>
      <c r="W44" s="44"/>
      <c r="X44" s="44"/>
      <c r="Y44" s="44"/>
      <c r="Z44" s="44"/>
    </row>
    <row r="45" spans="1:26" s="54" customFormat="1" x14ac:dyDescent="0.25">
      <c r="A45" s="52" t="str">
        <f t="shared" ref="A45:A74" si="0">A44</f>
        <v>Aide-soignant (jour)</v>
      </c>
      <c r="B45" s="33"/>
      <c r="C45" s="34"/>
      <c r="D45" s="68"/>
      <c r="E45" s="72"/>
      <c r="F45" s="69" t="s">
        <v>36</v>
      </c>
      <c r="G45" s="84"/>
      <c r="H45" s="68"/>
      <c r="I45" s="72"/>
      <c r="J45" s="72"/>
      <c r="K45" s="70" t="s">
        <v>36</v>
      </c>
      <c r="L45" s="68"/>
      <c r="M45" s="72"/>
      <c r="N45" s="69" t="s">
        <v>36</v>
      </c>
      <c r="O45" s="70"/>
      <c r="P45" s="103"/>
      <c r="Q45" s="74" t="s">
        <v>36</v>
      </c>
      <c r="R45" s="75">
        <f>((IF(D45="",0,$D$9))+(IF(E45="",0,$E$9))+(IF(F45="",0,$F$9))+(IF(G45="",0,$G$9)))*((IF(H45="",0,$H$9))+(IF(I45="",0,$I$9))+(IF(J45="",0,$J$9))+(IF(K45="",0,$K$9)))/((IF(L45="",0,$L$9))+(IF(M45="",0,$M$9))+(IF(N45="",0,$N$9))+(IF(O45="",0,$O$9)))</f>
        <v>23.333333333333332</v>
      </c>
      <c r="S45" s="129">
        <v>43179</v>
      </c>
      <c r="T45" s="16"/>
      <c r="U45" s="18"/>
      <c r="V45" s="67"/>
      <c r="W45" s="67"/>
      <c r="X45" s="67"/>
      <c r="Y45" s="67"/>
      <c r="Z45" s="67"/>
    </row>
    <row r="46" spans="1:26" s="54" customFormat="1" ht="96" customHeight="1" x14ac:dyDescent="0.25">
      <c r="A46" s="52" t="str">
        <f t="shared" si="0"/>
        <v>Aide-soignant (jour)</v>
      </c>
      <c r="B46" s="33"/>
      <c r="C46" s="34"/>
      <c r="D46" s="85"/>
      <c r="E46" s="77"/>
      <c r="F46" s="78" t="s">
        <v>36</v>
      </c>
      <c r="G46" s="79"/>
      <c r="H46" s="85"/>
      <c r="I46" s="77"/>
      <c r="J46" s="78" t="s">
        <v>36</v>
      </c>
      <c r="K46" s="79"/>
      <c r="L46" s="85"/>
      <c r="M46" s="77"/>
      <c r="N46" s="77"/>
      <c r="O46" s="80" t="s">
        <v>36</v>
      </c>
      <c r="P46" s="81"/>
      <c r="Q46" s="86" t="s">
        <v>36</v>
      </c>
      <c r="R46" s="75">
        <f>((IF(D46="",0,$D$9))+(IF(E46="",0,$E$9))+(IF(F46="",0,$F$9))+(IF(G46="",0,$G$9)))*((IF(H46="",0,$H$9))+(IF(I46="",0,$I$9))+(IF(J46="",0,$J$9))+(IF(K46="",0,$K$9)))/((IF(L46="",0,$L$9))+(IF(M46="",0,$M$9))+(IF(N46="",0,$N$9))+(IF(O46="",0,$O$9)))</f>
        <v>49</v>
      </c>
      <c r="S46" s="131">
        <v>43179</v>
      </c>
      <c r="T46" s="16"/>
      <c r="U46" s="18"/>
      <c r="V46" s="67"/>
      <c r="W46" s="67"/>
      <c r="X46" s="67"/>
      <c r="Y46" s="67"/>
      <c r="Z46" s="67"/>
    </row>
    <row r="47" spans="1:26" s="54" customFormat="1" ht="30" x14ac:dyDescent="0.25">
      <c r="A47" s="52" t="str">
        <f t="shared" si="0"/>
        <v>Aide-soignant (jour)</v>
      </c>
      <c r="B47" s="31" t="s">
        <v>6</v>
      </c>
      <c r="C47" s="83"/>
      <c r="D47" s="39"/>
      <c r="E47" s="30"/>
      <c r="F47" s="30"/>
      <c r="G47" s="65"/>
      <c r="H47" s="39"/>
      <c r="I47" s="30"/>
      <c r="J47" s="30"/>
      <c r="K47" s="65"/>
      <c r="L47" s="39"/>
      <c r="M47" s="30"/>
      <c r="N47" s="30"/>
      <c r="O47" s="65"/>
      <c r="P47" s="47"/>
      <c r="Q47" s="66"/>
      <c r="R47" s="137"/>
      <c r="S47" s="128"/>
      <c r="T47" s="36"/>
      <c r="U47" s="45"/>
      <c r="V47" s="45"/>
      <c r="W47" s="45"/>
      <c r="X47" s="45"/>
      <c r="Y47" s="45"/>
      <c r="Z47" s="45"/>
    </row>
    <row r="48" spans="1:26" s="54" customFormat="1" ht="95.25" customHeight="1" x14ac:dyDescent="0.25">
      <c r="A48" s="52" t="str">
        <f t="shared" si="0"/>
        <v>Aide-soignant (jour)</v>
      </c>
      <c r="B48" s="33"/>
      <c r="C48" s="34"/>
      <c r="D48" s="68"/>
      <c r="E48" s="72"/>
      <c r="F48" s="69" t="s">
        <v>36</v>
      </c>
      <c r="G48" s="70"/>
      <c r="H48" s="68"/>
      <c r="I48" s="72"/>
      <c r="J48" s="69"/>
      <c r="K48" s="70" t="s">
        <v>36</v>
      </c>
      <c r="L48" s="68"/>
      <c r="M48" s="72"/>
      <c r="N48" s="72"/>
      <c r="O48" s="70" t="s">
        <v>36</v>
      </c>
      <c r="P48" s="73"/>
      <c r="Q48" s="74" t="s">
        <v>36</v>
      </c>
      <c r="R48" s="75">
        <f>((IF(D48="",0,$D$9))+(IF(E48="",0,$E$9))+(IF(F48="",0,$F$9))+(IF(G48="",0,$G$9)))*((IF(H48="",0,$H$9))+(IF(I48="",0,$I$9))+(IF(J48="",0,$J$9))+(IF(K48="",0,$K$9)))/((IF(L48="",0,$L$9))+(IF(M48="",0,$M$9))+(IF(N48="",0,$N$9))+(IF(O48="",0,$O$9)))</f>
        <v>70</v>
      </c>
      <c r="S48" s="129">
        <v>43179</v>
      </c>
      <c r="T48" s="16"/>
      <c r="U48" s="18"/>
      <c r="V48" s="67"/>
      <c r="W48" s="67"/>
      <c r="X48" s="67"/>
      <c r="Y48" s="67"/>
      <c r="Z48" s="67"/>
    </row>
    <row r="49" spans="1:26" s="54" customFormat="1" ht="73.5" customHeight="1" x14ac:dyDescent="0.25">
      <c r="A49" s="52" t="str">
        <f t="shared" si="0"/>
        <v>Aide-soignant (jour)</v>
      </c>
      <c r="B49" s="33"/>
      <c r="C49" s="34"/>
      <c r="D49" s="85"/>
      <c r="E49" s="77"/>
      <c r="F49" s="78" t="s">
        <v>36</v>
      </c>
      <c r="G49" s="79"/>
      <c r="H49" s="85"/>
      <c r="I49" s="77"/>
      <c r="J49" s="77"/>
      <c r="K49" s="80" t="s">
        <v>36</v>
      </c>
      <c r="L49" s="85"/>
      <c r="M49" s="77"/>
      <c r="N49" s="77"/>
      <c r="O49" s="80" t="s">
        <v>36</v>
      </c>
      <c r="P49" s="81"/>
      <c r="Q49" s="86" t="s">
        <v>36</v>
      </c>
      <c r="R49" s="75">
        <f>((IF(D49="",0,$D$9))+(IF(E49="",0,$E$9))+(IF(F49="",0,$F$9))+(IF(G49="",0,$G$9)))*((IF(H49="",0,$H$9))+(IF(I49="",0,$I$9))+(IF(J49="",0,$J$9))+(IF(K49="",0,$K$9)))/((IF(L49="",0,$L$9))+(IF(M49="",0,$M$9))+(IF(N49="",0,$N$9))+(IF(O49="",0,$O$9)))</f>
        <v>70</v>
      </c>
      <c r="S49" s="131">
        <v>43179</v>
      </c>
      <c r="T49" s="16"/>
      <c r="U49" s="18"/>
      <c r="V49" s="67"/>
      <c r="W49" s="67"/>
      <c r="X49" s="67"/>
      <c r="Y49" s="67"/>
      <c r="Z49" s="67"/>
    </row>
    <row r="50" spans="1:26" s="54" customFormat="1" ht="69" customHeight="1" x14ac:dyDescent="0.25">
      <c r="A50" s="52" t="str">
        <f t="shared" si="0"/>
        <v>Aide-soignant (jour)</v>
      </c>
      <c r="B50" s="33"/>
      <c r="C50" s="34"/>
      <c r="D50" s="85"/>
      <c r="E50" s="77"/>
      <c r="F50" s="78" t="s">
        <v>36</v>
      </c>
      <c r="G50" s="79"/>
      <c r="H50" s="85"/>
      <c r="I50" s="77"/>
      <c r="J50" s="77"/>
      <c r="K50" s="80" t="s">
        <v>36</v>
      </c>
      <c r="L50" s="85"/>
      <c r="M50" s="78" t="s">
        <v>36</v>
      </c>
      <c r="N50" s="77"/>
      <c r="O50" s="79"/>
      <c r="P50" s="81"/>
      <c r="Q50" s="86" t="s">
        <v>36</v>
      </c>
      <c r="R50" s="75">
        <f>((IF(D50="",0,$D$9))+(IF(E50="",0,$E$9))+(IF(F50="",0,$F$9))+(IF(G50="",0,$G$9)))*((IF(H50="",0,$H$9))+(IF(I50="",0,$I$9))+(IF(J50="",0,$J$9))+(IF(K50="",0,$K$9)))/((IF(L50="",0,$L$9))+(IF(M50="",0,$M$9))+(IF(N50="",0,$N$9))+(IF(O50="",0,$O$9)))</f>
        <v>10</v>
      </c>
      <c r="S50" s="131">
        <v>43179</v>
      </c>
      <c r="T50" s="16"/>
      <c r="U50" s="18"/>
      <c r="V50" s="67"/>
      <c r="W50" s="67"/>
      <c r="X50" s="67"/>
      <c r="Y50" s="67"/>
      <c r="Z50" s="67"/>
    </row>
    <row r="51" spans="1:26" s="54" customFormat="1" ht="82.5" customHeight="1" x14ac:dyDescent="0.25">
      <c r="A51" s="52" t="str">
        <f t="shared" si="0"/>
        <v>Aide-soignant (jour)</v>
      </c>
      <c r="B51" s="33"/>
      <c r="C51" s="34"/>
      <c r="D51" s="85"/>
      <c r="E51" s="77"/>
      <c r="F51" s="78" t="s">
        <v>36</v>
      </c>
      <c r="G51" s="79"/>
      <c r="H51" s="85"/>
      <c r="I51" s="78" t="s">
        <v>36</v>
      </c>
      <c r="J51" s="77"/>
      <c r="K51" s="79"/>
      <c r="L51" s="85"/>
      <c r="M51" s="78" t="s">
        <v>36</v>
      </c>
      <c r="N51" s="77"/>
      <c r="O51" s="79"/>
      <c r="P51" s="81"/>
      <c r="Q51" s="104"/>
      <c r="R51" s="75">
        <f>((IF(D51="",0,$D$9))+(IF(E51="",0,$E$9))+(IF(F51="",0,$F$9))+(IF(G51="",0,$G$9)))*((IF(H51="",0,$H$9))+(IF(I51="",0,$I$9))+(IF(J51="",0,$J$9))+(IF(K51="",0,$K$9)))/((IF(L51="",0,$L$9))+(IF(M51="",0,$M$9))+(IF(N51="",0,$N$9))+(IF(O51="",0,$O$9)))</f>
        <v>3</v>
      </c>
      <c r="S51" s="131">
        <v>43179</v>
      </c>
      <c r="T51" s="16"/>
      <c r="U51" s="18"/>
      <c r="V51" s="67"/>
      <c r="W51" s="67"/>
      <c r="X51" s="67"/>
      <c r="Y51" s="67"/>
      <c r="Z51" s="67"/>
    </row>
    <row r="52" spans="1:26" s="54" customFormat="1" x14ac:dyDescent="0.25">
      <c r="A52" s="52" t="str">
        <f t="shared" si="0"/>
        <v>Aide-soignant (jour)</v>
      </c>
      <c r="B52" s="31" t="s">
        <v>13</v>
      </c>
      <c r="C52" s="30"/>
      <c r="D52" s="39"/>
      <c r="E52" s="30"/>
      <c r="F52" s="30"/>
      <c r="G52" s="65"/>
      <c r="H52" s="39"/>
      <c r="I52" s="30"/>
      <c r="J52" s="30"/>
      <c r="K52" s="65"/>
      <c r="L52" s="39"/>
      <c r="M52" s="30"/>
      <c r="N52" s="30"/>
      <c r="O52" s="65"/>
      <c r="P52" s="47"/>
      <c r="Q52" s="66"/>
      <c r="R52" s="138"/>
      <c r="S52" s="128"/>
      <c r="T52" s="45"/>
      <c r="U52" s="45"/>
      <c r="V52" s="45"/>
      <c r="W52" s="45"/>
      <c r="X52" s="45"/>
      <c r="Y52" s="45"/>
      <c r="Z52" s="45"/>
    </row>
    <row r="53" spans="1:26" s="54" customFormat="1" ht="63.75" customHeight="1" x14ac:dyDescent="0.25">
      <c r="A53" s="52" t="str">
        <f t="shared" si="0"/>
        <v>Aide-soignant (jour)</v>
      </c>
      <c r="B53" s="33"/>
      <c r="C53" s="34"/>
      <c r="D53" s="85"/>
      <c r="E53" s="77"/>
      <c r="F53" s="78" t="s">
        <v>36</v>
      </c>
      <c r="G53" s="79"/>
      <c r="H53" s="85"/>
      <c r="I53" s="77"/>
      <c r="J53" s="77"/>
      <c r="K53" s="80" t="s">
        <v>36</v>
      </c>
      <c r="L53" s="85"/>
      <c r="M53" s="77"/>
      <c r="N53" s="77"/>
      <c r="O53" s="80" t="s">
        <v>36</v>
      </c>
      <c r="P53" s="81"/>
      <c r="Q53" s="86" t="s">
        <v>36</v>
      </c>
      <c r="R53" s="75">
        <f>((IF(D53="",0,$D$9))+(IF(E53="",0,$E$9))+(IF(F53="",0,$F$9))+(IF(G53="",0,$G$9)))*((IF(H53="",0,$H$9))+(IF(I53="",0,$I$9))+(IF(J53="",0,$J$9))+(IF(K53="",0,$K$9)))/((IF(L53="",0,$L$9))+(IF(M53="",0,$M$9))+(IF(N53="",0,$N$9))+(IF(O53="",0,$O$9)))</f>
        <v>70</v>
      </c>
      <c r="S53" s="131">
        <v>43179</v>
      </c>
      <c r="T53" s="16"/>
      <c r="U53" s="18"/>
      <c r="V53" s="67"/>
      <c r="W53" s="67"/>
      <c r="X53" s="67"/>
      <c r="Y53" s="67"/>
      <c r="Z53" s="67"/>
    </row>
    <row r="54" spans="1:26" s="54" customFormat="1" ht="43.5" customHeight="1" x14ac:dyDescent="0.25">
      <c r="A54" s="52" t="str">
        <f t="shared" si="0"/>
        <v>Aide-soignant (jour)</v>
      </c>
      <c r="B54" s="31" t="s">
        <v>8</v>
      </c>
      <c r="C54" s="83"/>
      <c r="D54" s="39"/>
      <c r="E54" s="30"/>
      <c r="F54" s="30"/>
      <c r="G54" s="65"/>
      <c r="H54" s="39"/>
      <c r="I54" s="30"/>
      <c r="J54" s="30"/>
      <c r="K54" s="65"/>
      <c r="L54" s="39"/>
      <c r="M54" s="30"/>
      <c r="N54" s="30"/>
      <c r="O54" s="65"/>
      <c r="P54" s="47"/>
      <c r="Q54" s="66"/>
      <c r="R54" s="138"/>
      <c r="S54" s="128"/>
      <c r="T54" s="45"/>
      <c r="U54" s="45"/>
      <c r="V54" s="45"/>
      <c r="W54" s="45"/>
      <c r="X54" s="45"/>
      <c r="Y54" s="45"/>
      <c r="Z54" s="45"/>
    </row>
    <row r="55" spans="1:26" s="54" customFormat="1" ht="60.75" customHeight="1" thickBot="1" x14ac:dyDescent="0.3">
      <c r="A55" s="52" t="str">
        <f t="shared" si="0"/>
        <v>Aide-soignant (jour)</v>
      </c>
      <c r="B55" s="35"/>
      <c r="C55" s="29"/>
      <c r="D55" s="87"/>
      <c r="E55" s="88"/>
      <c r="F55" s="89" t="s">
        <v>36</v>
      </c>
      <c r="G55" s="90"/>
      <c r="H55" s="87"/>
      <c r="I55" s="88"/>
      <c r="J55" s="89" t="s">
        <v>36</v>
      </c>
      <c r="K55" s="90"/>
      <c r="L55" s="87"/>
      <c r="M55" s="88"/>
      <c r="N55" s="89" t="s">
        <v>36</v>
      </c>
      <c r="O55" s="90"/>
      <c r="P55" s="92"/>
      <c r="Q55" s="93" t="s">
        <v>36</v>
      </c>
      <c r="R55" s="75">
        <f>((IF(D55="",0,$D$9))+(IF(E55="",0,$E$9))+(IF(F55="",0,$F$9))+(IF(G55="",0,$G$9)))*((IF(H55="",0,$H$9))+(IF(I55="",0,$I$9))+(IF(J55="",0,$J$9))+(IF(K55="",0,$K$9)))/((IF(L55="",0,$L$9))+(IF(M55="",0,$M$9))+(IF(N55="",0,$N$9))+(IF(O55="",0,$O$9)))</f>
        <v>16.333333333333332</v>
      </c>
      <c r="S55" s="132">
        <v>43179</v>
      </c>
      <c r="T55" s="16"/>
      <c r="U55" s="18"/>
      <c r="V55" s="67"/>
      <c r="W55" s="67"/>
      <c r="X55" s="67"/>
      <c r="Y55" s="67"/>
      <c r="Z55" s="67"/>
    </row>
    <row r="56" spans="1:26" s="54" customFormat="1" x14ac:dyDescent="0.25">
      <c r="A56" s="52" t="str">
        <f t="shared" si="0"/>
        <v>Aide-soignant (jour)</v>
      </c>
      <c r="B56" s="59" t="s">
        <v>9</v>
      </c>
      <c r="C56" s="60"/>
      <c r="D56" s="61"/>
      <c r="E56" s="62"/>
      <c r="F56" s="62"/>
      <c r="G56" s="63"/>
      <c r="H56" s="61"/>
      <c r="I56" s="62"/>
      <c r="J56" s="62"/>
      <c r="K56" s="63"/>
      <c r="L56" s="61"/>
      <c r="M56" s="62"/>
      <c r="N56" s="62"/>
      <c r="O56" s="63"/>
      <c r="P56" s="10"/>
      <c r="Q56" s="64"/>
      <c r="R56" s="140"/>
      <c r="S56" s="127"/>
      <c r="T56" s="17"/>
      <c r="U56" s="17"/>
      <c r="V56" s="17"/>
      <c r="W56" s="17"/>
      <c r="X56" s="17"/>
      <c r="Y56" s="17"/>
      <c r="Z56" s="17"/>
    </row>
    <row r="57" spans="1:26" s="54" customFormat="1" ht="28.5" customHeight="1" x14ac:dyDescent="0.25">
      <c r="A57" s="52" t="s">
        <v>47</v>
      </c>
      <c r="B57" s="31" t="s">
        <v>10</v>
      </c>
      <c r="C57" s="83"/>
      <c r="D57" s="39"/>
      <c r="E57" s="30"/>
      <c r="F57" s="30"/>
      <c r="G57" s="65"/>
      <c r="H57" s="39"/>
      <c r="I57" s="30"/>
      <c r="J57" s="30"/>
      <c r="K57" s="65"/>
      <c r="L57" s="39"/>
      <c r="M57" s="30"/>
      <c r="N57" s="30"/>
      <c r="O57" s="65"/>
      <c r="P57" s="47"/>
      <c r="Q57" s="66"/>
      <c r="R57" s="136"/>
      <c r="S57" s="128"/>
      <c r="T57" s="45"/>
      <c r="U57" s="45"/>
      <c r="V57" s="45"/>
      <c r="W57" s="45"/>
      <c r="X57" s="45"/>
      <c r="Y57" s="45"/>
      <c r="Z57" s="45"/>
    </row>
    <row r="58" spans="1:26" s="54" customFormat="1" ht="98.25" customHeight="1" thickBot="1" x14ac:dyDescent="0.3">
      <c r="A58" s="52" t="str">
        <f t="shared" si="0"/>
        <v>Aide-soignant (jour)</v>
      </c>
      <c r="B58" s="28"/>
      <c r="C58" s="42"/>
      <c r="D58" s="87"/>
      <c r="E58" s="88"/>
      <c r="F58" s="89" t="s">
        <v>36</v>
      </c>
      <c r="G58" s="90"/>
      <c r="H58" s="87"/>
      <c r="I58" s="88"/>
      <c r="J58" s="88"/>
      <c r="K58" s="91" t="s">
        <v>36</v>
      </c>
      <c r="L58" s="87"/>
      <c r="M58" s="88"/>
      <c r="N58" s="89" t="s">
        <v>36</v>
      </c>
      <c r="O58" s="90"/>
      <c r="P58" s="92"/>
      <c r="Q58" s="93" t="s">
        <v>36</v>
      </c>
      <c r="R58" s="75">
        <f>((IF(D58="",0,$D$9))+(IF(E58="",0,$E$9))+(IF(F58="",0,$F$9))+(IF(G58="",0,$G$9)))*((IF(H58="",0,$H$9))+(IF(I58="",0,$I$9))+(IF(J58="",0,$J$9))+(IF(K58="",0,$K$9)))/((IF(L58="",0,$L$9))+(IF(M58="",0,$M$9))+(IF(N58="",0,$N$9))+(IF(O58="",0,$O$9)))</f>
        <v>23.333333333333332</v>
      </c>
      <c r="S58" s="132">
        <v>43179</v>
      </c>
      <c r="T58" s="16"/>
      <c r="U58" s="18"/>
      <c r="V58" s="67"/>
      <c r="W58" s="67"/>
      <c r="X58" s="67"/>
      <c r="Y58" s="67"/>
      <c r="Z58" s="67"/>
    </row>
    <row r="59" spans="1:26" s="54" customFormat="1" ht="15.75" thickBot="1" x14ac:dyDescent="0.3">
      <c r="A59" s="52" t="str">
        <f t="shared" si="0"/>
        <v>Aide-soignant (jour)</v>
      </c>
      <c r="B59" s="99"/>
      <c r="C59" s="100"/>
      <c r="D59" s="95"/>
      <c r="E59" s="94"/>
      <c r="F59" s="94"/>
      <c r="G59" s="96"/>
      <c r="H59" s="95"/>
      <c r="I59" s="94"/>
      <c r="J59" s="94"/>
      <c r="K59" s="96"/>
      <c r="L59" s="95"/>
      <c r="M59" s="94"/>
      <c r="N59" s="94"/>
      <c r="O59" s="96"/>
      <c r="P59" s="97"/>
      <c r="Q59" s="98"/>
      <c r="R59" s="139"/>
      <c r="S59" s="133"/>
      <c r="T59" s="46"/>
      <c r="U59" s="46"/>
      <c r="V59" s="46"/>
      <c r="W59" s="46"/>
      <c r="X59" s="46"/>
      <c r="Y59" s="46"/>
      <c r="Z59" s="46"/>
    </row>
    <row r="60" spans="1:26" s="54" customFormat="1" x14ac:dyDescent="0.25">
      <c r="A60" s="52" t="str">
        <f t="shared" si="0"/>
        <v>Aide-soignant (jour)</v>
      </c>
      <c r="B60" s="59" t="s">
        <v>11</v>
      </c>
      <c r="C60" s="60"/>
      <c r="D60" s="61"/>
      <c r="E60" s="62"/>
      <c r="F60" s="62"/>
      <c r="G60" s="63"/>
      <c r="H60" s="61"/>
      <c r="I60" s="62"/>
      <c r="J60" s="62"/>
      <c r="K60" s="63"/>
      <c r="L60" s="61"/>
      <c r="M60" s="62"/>
      <c r="N60" s="62"/>
      <c r="O60" s="63"/>
      <c r="P60" s="10"/>
      <c r="Q60" s="64"/>
      <c r="R60" s="135"/>
      <c r="S60" s="127"/>
      <c r="T60" s="17"/>
      <c r="U60" s="17"/>
      <c r="V60" s="17"/>
      <c r="W60" s="17"/>
      <c r="X60" s="17"/>
      <c r="Y60" s="17"/>
      <c r="Z60" s="17"/>
    </row>
    <row r="61" spans="1:26" s="54" customFormat="1" ht="30" customHeight="1" x14ac:dyDescent="0.25">
      <c r="A61" s="52" t="str">
        <f t="shared" si="0"/>
        <v>Aide-soignant (jour)</v>
      </c>
      <c r="B61" s="31" t="s">
        <v>21</v>
      </c>
      <c r="C61" s="83"/>
      <c r="D61" s="39"/>
      <c r="E61" s="30"/>
      <c r="F61" s="30"/>
      <c r="G61" s="65"/>
      <c r="H61" s="39"/>
      <c r="I61" s="30"/>
      <c r="J61" s="30"/>
      <c r="K61" s="65"/>
      <c r="L61" s="39"/>
      <c r="M61" s="30"/>
      <c r="N61" s="30"/>
      <c r="O61" s="65"/>
      <c r="P61" s="47"/>
      <c r="Q61" s="66"/>
      <c r="R61" s="141"/>
      <c r="S61" s="128"/>
      <c r="T61" s="45"/>
      <c r="U61" s="45"/>
      <c r="V61" s="45"/>
      <c r="W61" s="45"/>
      <c r="X61" s="45"/>
      <c r="Y61" s="45"/>
      <c r="Z61" s="45"/>
    </row>
    <row r="62" spans="1:26" s="54" customFormat="1" ht="62.25" customHeight="1" thickBot="1" x14ac:dyDescent="0.3">
      <c r="A62" s="52" t="str">
        <f t="shared" si="0"/>
        <v>Aide-soignant (jour)</v>
      </c>
      <c r="B62" s="28"/>
      <c r="C62" s="29"/>
      <c r="D62" s="87"/>
      <c r="E62" s="88"/>
      <c r="F62" s="89" t="s">
        <v>36</v>
      </c>
      <c r="G62" s="90"/>
      <c r="H62" s="87"/>
      <c r="I62" s="88"/>
      <c r="J62" s="88"/>
      <c r="K62" s="91" t="s">
        <v>36</v>
      </c>
      <c r="L62" s="87"/>
      <c r="M62" s="88"/>
      <c r="N62" s="88"/>
      <c r="O62" s="91" t="s">
        <v>36</v>
      </c>
      <c r="P62" s="92"/>
      <c r="Q62" s="93" t="s">
        <v>36</v>
      </c>
      <c r="R62" s="75">
        <f>((IF(D62="",0,$D$9))+(IF(E62="",0,$E$9))+(IF(F62="",0,$F$9))+(IF(G62="",0,$G$9)))*((IF(H62="",0,$H$9))+(IF(I62="",0,$I$9))+(IF(J62="",0,$J$9))+(IF(K62="",0,$K$9)))/((IF(L62="",0,$L$9))+(IF(M62="",0,$M$9))+(IF(N62="",0,$N$9))+(IF(O62="",0,$O$9)))</f>
        <v>70</v>
      </c>
      <c r="S62" s="132">
        <v>43179</v>
      </c>
      <c r="T62" s="16"/>
      <c r="U62" s="18"/>
      <c r="V62" s="67"/>
      <c r="W62" s="67"/>
      <c r="X62" s="67"/>
      <c r="Y62" s="67"/>
      <c r="Z62" s="67"/>
    </row>
    <row r="63" spans="1:26" s="54" customFormat="1" ht="15.75" thickBot="1" x14ac:dyDescent="0.3">
      <c r="A63" s="52" t="str">
        <f t="shared" si="0"/>
        <v>Aide-soignant (jour)</v>
      </c>
      <c r="B63" s="99"/>
      <c r="C63" s="100"/>
      <c r="D63" s="95"/>
      <c r="E63" s="94"/>
      <c r="F63" s="94"/>
      <c r="G63" s="96"/>
      <c r="H63" s="95"/>
      <c r="I63" s="94"/>
      <c r="J63" s="94"/>
      <c r="K63" s="96"/>
      <c r="L63" s="95"/>
      <c r="M63" s="94"/>
      <c r="N63" s="94"/>
      <c r="O63" s="96"/>
      <c r="P63" s="97"/>
      <c r="Q63" s="98"/>
      <c r="R63" s="139"/>
      <c r="S63" s="133"/>
      <c r="T63" s="46"/>
      <c r="U63" s="46"/>
      <c r="V63" s="46"/>
      <c r="W63" s="46"/>
      <c r="X63" s="46"/>
      <c r="Y63" s="46"/>
      <c r="Z63" s="46"/>
    </row>
    <row r="64" spans="1:26" s="54" customFormat="1" x14ac:dyDescent="0.25">
      <c r="A64" s="52" t="str">
        <f t="shared" si="0"/>
        <v>Aide-soignant (jour)</v>
      </c>
      <c r="B64" s="59" t="s">
        <v>12</v>
      </c>
      <c r="C64" s="60"/>
      <c r="D64" s="61"/>
      <c r="E64" s="62"/>
      <c r="F64" s="62"/>
      <c r="G64" s="63"/>
      <c r="H64" s="61"/>
      <c r="I64" s="62"/>
      <c r="J64" s="62"/>
      <c r="K64" s="63"/>
      <c r="L64" s="61"/>
      <c r="M64" s="62"/>
      <c r="N64" s="62"/>
      <c r="O64" s="63"/>
      <c r="P64" s="10"/>
      <c r="Q64" s="64"/>
      <c r="R64" s="135"/>
      <c r="S64" s="127"/>
      <c r="T64" s="17"/>
      <c r="U64" s="17"/>
      <c r="V64" s="17"/>
      <c r="W64" s="17"/>
      <c r="X64" s="17"/>
      <c r="Y64" s="17"/>
      <c r="Z64" s="17"/>
    </row>
    <row r="65" spans="1:26" s="54" customFormat="1" ht="42.75" customHeight="1" x14ac:dyDescent="0.25">
      <c r="A65" s="52" t="str">
        <f t="shared" si="0"/>
        <v>Aide-soignant (jour)</v>
      </c>
      <c r="B65" s="31" t="s">
        <v>14</v>
      </c>
      <c r="C65" s="83"/>
      <c r="D65" s="39"/>
      <c r="E65" s="30"/>
      <c r="F65" s="30"/>
      <c r="G65" s="65"/>
      <c r="H65" s="39"/>
      <c r="I65" s="30"/>
      <c r="J65" s="30"/>
      <c r="K65" s="65"/>
      <c r="L65" s="39"/>
      <c r="M65" s="30"/>
      <c r="N65" s="30"/>
      <c r="O65" s="65"/>
      <c r="P65" s="47"/>
      <c r="Q65" s="66"/>
      <c r="R65" s="136"/>
      <c r="S65" s="128"/>
      <c r="T65" s="45"/>
      <c r="U65" s="18"/>
      <c r="V65" s="18"/>
      <c r="W65" s="18"/>
      <c r="X65" s="18"/>
      <c r="Y65" s="18"/>
      <c r="Z65" s="18"/>
    </row>
    <row r="66" spans="1:26" s="54" customFormat="1" ht="81.75" customHeight="1" thickBot="1" x14ac:dyDescent="0.3">
      <c r="A66" s="52" t="str">
        <f t="shared" si="0"/>
        <v>Aide-soignant (jour)</v>
      </c>
      <c r="B66" s="28"/>
      <c r="C66" s="29"/>
      <c r="D66" s="87"/>
      <c r="E66" s="89" t="s">
        <v>36</v>
      </c>
      <c r="F66" s="88"/>
      <c r="G66" s="90"/>
      <c r="H66" s="87"/>
      <c r="I66" s="88"/>
      <c r="J66" s="89" t="s">
        <v>36</v>
      </c>
      <c r="K66" s="90"/>
      <c r="L66" s="87"/>
      <c r="M66" s="89" t="s">
        <v>36</v>
      </c>
      <c r="N66" s="88"/>
      <c r="O66" s="90"/>
      <c r="P66" s="92"/>
      <c r="Q66" s="93" t="s">
        <v>36</v>
      </c>
      <c r="R66" s="75">
        <f>((IF(D66="",0,$D$9))+(IF(E66="",0,$E$9))+(IF(F66="",0,$F$9))+(IF(G66="",0,$G$9)))*((IF(H66="",0,$H$9))+(IF(I66="",0,$I$9))+(IF(J66="",0,$J$9))+(IF(K66="",0,$K$9)))/((IF(L66="",0,$L$9))+(IF(M66="",0,$M$9))+(IF(N66="",0,$N$9))+(IF(O66="",0,$O$9)))</f>
        <v>3</v>
      </c>
      <c r="S66" s="132">
        <v>43179</v>
      </c>
      <c r="T66" s="16"/>
      <c r="U66" s="18"/>
      <c r="V66" s="67"/>
      <c r="W66" s="67"/>
      <c r="X66" s="67"/>
      <c r="Y66" s="67"/>
      <c r="Z66" s="67"/>
    </row>
    <row r="67" spans="1:26" s="54" customFormat="1" ht="15.75" thickBot="1" x14ac:dyDescent="0.3">
      <c r="A67" s="52" t="str">
        <f t="shared" si="0"/>
        <v>Aide-soignant (jour)</v>
      </c>
      <c r="B67" s="101"/>
      <c r="C67" s="102"/>
      <c r="D67" s="95"/>
      <c r="E67" s="94"/>
      <c r="F67" s="94"/>
      <c r="G67" s="96"/>
      <c r="H67" s="95"/>
      <c r="I67" s="94"/>
      <c r="J67" s="94"/>
      <c r="K67" s="96"/>
      <c r="L67" s="95"/>
      <c r="M67" s="94"/>
      <c r="N67" s="94"/>
      <c r="O67" s="96"/>
      <c r="P67" s="97"/>
      <c r="Q67" s="98"/>
      <c r="R67" s="139"/>
      <c r="S67" s="133"/>
      <c r="T67" s="46"/>
      <c r="U67" s="46"/>
      <c r="V67" s="46"/>
      <c r="W67" s="46"/>
      <c r="X67" s="46"/>
      <c r="Y67" s="46"/>
      <c r="Z67" s="46"/>
    </row>
    <row r="68" spans="1:26" s="54" customFormat="1" x14ac:dyDescent="0.25">
      <c r="A68" s="52" t="str">
        <f t="shared" si="0"/>
        <v>Aide-soignant (jour)</v>
      </c>
      <c r="B68" s="59" t="s">
        <v>15</v>
      </c>
      <c r="C68" s="60"/>
      <c r="D68" s="61"/>
      <c r="E68" s="62"/>
      <c r="F68" s="62"/>
      <c r="G68" s="63"/>
      <c r="H68" s="61"/>
      <c r="I68" s="62"/>
      <c r="J68" s="62"/>
      <c r="K68" s="63"/>
      <c r="L68" s="61"/>
      <c r="M68" s="62"/>
      <c r="N68" s="62"/>
      <c r="O68" s="63"/>
      <c r="P68" s="10"/>
      <c r="Q68" s="64"/>
      <c r="R68" s="135"/>
      <c r="S68" s="127"/>
      <c r="T68" s="17"/>
      <c r="U68" s="17"/>
      <c r="V68" s="17"/>
      <c r="W68" s="17"/>
      <c r="X68" s="17"/>
      <c r="Y68" s="17"/>
      <c r="Z68" s="17"/>
    </row>
    <row r="69" spans="1:26" s="54" customFormat="1" x14ac:dyDescent="0.25">
      <c r="A69" s="52" t="str">
        <f t="shared" si="0"/>
        <v>Aide-soignant (jour)</v>
      </c>
      <c r="B69" s="31" t="s">
        <v>16</v>
      </c>
      <c r="C69" s="83"/>
      <c r="D69" s="39"/>
      <c r="E69" s="30"/>
      <c r="F69" s="30"/>
      <c r="G69" s="65"/>
      <c r="H69" s="39"/>
      <c r="I69" s="30"/>
      <c r="J69" s="30"/>
      <c r="K69" s="65"/>
      <c r="L69" s="39"/>
      <c r="M69" s="30"/>
      <c r="N69" s="30"/>
      <c r="O69" s="65"/>
      <c r="P69" s="47"/>
      <c r="Q69" s="66"/>
      <c r="R69" s="136"/>
      <c r="S69" s="128"/>
      <c r="T69" s="45"/>
      <c r="U69" s="45"/>
      <c r="V69" s="45"/>
      <c r="W69" s="45"/>
      <c r="X69" s="45"/>
      <c r="Y69" s="45"/>
      <c r="Z69" s="45"/>
    </row>
    <row r="70" spans="1:26" s="54" customFormat="1" ht="58.5" customHeight="1" thickBot="1" x14ac:dyDescent="0.3">
      <c r="A70" s="52" t="str">
        <f t="shared" si="0"/>
        <v>Aide-soignant (jour)</v>
      </c>
      <c r="B70" s="28"/>
      <c r="C70" s="29"/>
      <c r="D70" s="87"/>
      <c r="E70" s="88"/>
      <c r="F70" s="89" t="s">
        <v>36</v>
      </c>
      <c r="G70" s="90"/>
      <c r="H70" s="87"/>
      <c r="I70" s="88"/>
      <c r="J70" s="88"/>
      <c r="K70" s="91" t="s">
        <v>36</v>
      </c>
      <c r="L70" s="87"/>
      <c r="M70" s="88"/>
      <c r="N70" s="88"/>
      <c r="O70" s="91" t="s">
        <v>36</v>
      </c>
      <c r="P70" s="92"/>
      <c r="Q70" s="93" t="s">
        <v>36</v>
      </c>
      <c r="R70" s="75">
        <f>((IF(D70="",0,$D$9))+(IF(E70="",0,$E$9))+(IF(F70="",0,$F$9))+(IF(G70="",0,$G$9)))*((IF(H70="",0,$H$9))+(IF(I70="",0,$I$9))+(IF(J70="",0,$J$9))+(IF(K70="",0,$K$9)))/((IF(L70="",0,$L$9))+(IF(M70="",0,$M$9))+(IF(N70="",0,$N$9))+(IF(O70="",0,$O$9)))</f>
        <v>70</v>
      </c>
      <c r="S70" s="132">
        <v>43179</v>
      </c>
      <c r="T70" s="16"/>
      <c r="U70" s="18"/>
      <c r="V70" s="67"/>
      <c r="W70" s="67"/>
      <c r="X70" s="67"/>
      <c r="Y70" s="67"/>
      <c r="Z70" s="67"/>
    </row>
    <row r="71" spans="1:26" s="54" customFormat="1" ht="15.75" thickBot="1" x14ac:dyDescent="0.3">
      <c r="A71" s="52" t="str">
        <f t="shared" si="0"/>
        <v>Aide-soignant (jour)</v>
      </c>
      <c r="B71" s="101"/>
      <c r="C71" s="102"/>
      <c r="D71" s="95"/>
      <c r="E71" s="94"/>
      <c r="F71" s="94"/>
      <c r="G71" s="96"/>
      <c r="H71" s="95"/>
      <c r="I71" s="94"/>
      <c r="J71" s="94"/>
      <c r="K71" s="96"/>
      <c r="L71" s="95"/>
      <c r="M71" s="94"/>
      <c r="N71" s="94"/>
      <c r="O71" s="96"/>
      <c r="P71" s="97"/>
      <c r="Q71" s="98"/>
      <c r="R71" s="139"/>
      <c r="S71" s="133"/>
      <c r="T71" s="46"/>
      <c r="U71" s="46"/>
      <c r="V71" s="46"/>
      <c r="W71" s="46"/>
      <c r="X71" s="46"/>
      <c r="Y71" s="46"/>
      <c r="Z71" s="46"/>
    </row>
    <row r="72" spans="1:26" s="54" customFormat="1" x14ac:dyDescent="0.25">
      <c r="A72" s="52" t="str">
        <f t="shared" si="0"/>
        <v>Aide-soignant (jour)</v>
      </c>
      <c r="B72" s="59" t="s">
        <v>17</v>
      </c>
      <c r="C72" s="60"/>
      <c r="D72" s="61"/>
      <c r="E72" s="62"/>
      <c r="F72" s="62"/>
      <c r="G72" s="63"/>
      <c r="H72" s="61"/>
      <c r="I72" s="62"/>
      <c r="J72" s="62"/>
      <c r="K72" s="63"/>
      <c r="L72" s="61"/>
      <c r="M72" s="62"/>
      <c r="N72" s="62"/>
      <c r="O72" s="63"/>
      <c r="P72" s="10"/>
      <c r="Q72" s="64"/>
      <c r="R72" s="135"/>
      <c r="S72" s="127"/>
      <c r="T72" s="17"/>
      <c r="U72" s="17"/>
      <c r="V72" s="17"/>
      <c r="W72" s="17"/>
      <c r="X72" s="17"/>
      <c r="Y72" s="17"/>
      <c r="Z72" s="17"/>
    </row>
    <row r="73" spans="1:26" s="54" customFormat="1" x14ac:dyDescent="0.25">
      <c r="A73" s="52" t="str">
        <f t="shared" si="0"/>
        <v>Aide-soignant (jour)</v>
      </c>
      <c r="B73" s="31" t="s">
        <v>23</v>
      </c>
      <c r="C73" s="30"/>
      <c r="D73" s="39"/>
      <c r="E73" s="30"/>
      <c r="F73" s="30"/>
      <c r="G73" s="65"/>
      <c r="H73" s="39"/>
      <c r="I73" s="30"/>
      <c r="J73" s="30"/>
      <c r="K73" s="65"/>
      <c r="L73" s="39"/>
      <c r="M73" s="30"/>
      <c r="N73" s="30"/>
      <c r="O73" s="65"/>
      <c r="P73" s="47"/>
      <c r="Q73" s="66"/>
      <c r="R73" s="136"/>
      <c r="S73" s="128"/>
      <c r="T73" s="45"/>
      <c r="U73" s="45"/>
      <c r="V73" s="45"/>
      <c r="W73" s="45"/>
      <c r="X73" s="45"/>
      <c r="Y73" s="45"/>
      <c r="Z73" s="45"/>
    </row>
    <row r="74" spans="1:26" s="54" customFormat="1" ht="108" customHeight="1" thickBot="1" x14ac:dyDescent="0.3">
      <c r="A74" s="52" t="str">
        <f t="shared" si="0"/>
        <v>Aide-soignant (jour)</v>
      </c>
      <c r="B74" s="28"/>
      <c r="C74" s="29"/>
      <c r="D74" s="87"/>
      <c r="E74" s="88"/>
      <c r="F74" s="89" t="s">
        <v>36</v>
      </c>
      <c r="G74" s="90"/>
      <c r="H74" s="87"/>
      <c r="I74" s="89" t="s">
        <v>36</v>
      </c>
      <c r="J74" s="88"/>
      <c r="K74" s="90"/>
      <c r="L74" s="87"/>
      <c r="M74" s="88"/>
      <c r="N74" s="89" t="s">
        <v>36</v>
      </c>
      <c r="O74" s="90"/>
      <c r="P74" s="92"/>
      <c r="Q74" s="93" t="s">
        <v>36</v>
      </c>
      <c r="R74" s="75">
        <f>((IF(D74="",0,$D$9))+(IF(E74="",0,$E$9))+(IF(F74="",0,$F$9))+(IF(G74="",0,$G$9)))*((IF(H74="",0,$H$9))+(IF(I74="",0,$I$9))+(IF(J74="",0,$J$9))+(IF(K74="",0,$K$9)))/((IF(L74="",0,$L$9))+(IF(M74="",0,$M$9))+(IF(N74="",0,$N$9))+(IF(O74="",0,$O$9)))</f>
        <v>7</v>
      </c>
      <c r="S74" s="132">
        <v>43179</v>
      </c>
      <c r="T74" s="16"/>
      <c r="U74" s="18"/>
      <c r="V74" s="67"/>
      <c r="W74" s="67"/>
      <c r="X74" s="67"/>
      <c r="Y74" s="67"/>
      <c r="Z74" s="67"/>
    </row>
    <row r="75" spans="1:26" s="54" customFormat="1" x14ac:dyDescent="0.25">
      <c r="A75" s="52" t="s">
        <v>51</v>
      </c>
      <c r="B75" s="59" t="s">
        <v>1</v>
      </c>
      <c r="C75" s="60"/>
      <c r="D75" s="61"/>
      <c r="E75" s="62"/>
      <c r="F75" s="62"/>
      <c r="G75" s="63"/>
      <c r="H75" s="61"/>
      <c r="I75" s="62"/>
      <c r="J75" s="62"/>
      <c r="K75" s="63"/>
      <c r="L75" s="61"/>
      <c r="M75" s="62"/>
      <c r="N75" s="62"/>
      <c r="O75" s="63"/>
      <c r="P75" s="10"/>
      <c r="Q75" s="64"/>
      <c r="R75" s="135"/>
      <c r="S75" s="127"/>
      <c r="T75" s="10"/>
      <c r="U75" s="9"/>
      <c r="V75" s="9"/>
      <c r="W75" s="9"/>
      <c r="X75" s="9"/>
      <c r="Y75" s="9"/>
      <c r="Z75" s="9"/>
    </row>
    <row r="76" spans="1:26" s="54" customFormat="1" ht="42" customHeight="1" x14ac:dyDescent="0.25">
      <c r="A76" s="52" t="str">
        <f>A75</f>
        <v>Aide-soignant (Nuit)</v>
      </c>
      <c r="B76" s="31" t="s">
        <v>5</v>
      </c>
      <c r="C76" s="32"/>
      <c r="D76" s="39"/>
      <c r="E76" s="30"/>
      <c r="F76" s="30"/>
      <c r="G76" s="65"/>
      <c r="H76" s="39"/>
      <c r="I76" s="30"/>
      <c r="J76" s="30"/>
      <c r="K76" s="65"/>
      <c r="L76" s="39"/>
      <c r="M76" s="30"/>
      <c r="N76" s="30"/>
      <c r="O76" s="65"/>
      <c r="P76" s="47"/>
      <c r="Q76" s="66"/>
      <c r="R76" s="136"/>
      <c r="S76" s="128"/>
      <c r="T76" s="47"/>
      <c r="U76" s="38"/>
      <c r="V76" s="38"/>
      <c r="W76" s="38"/>
      <c r="X76" s="38"/>
      <c r="Y76" s="38"/>
      <c r="Z76" s="38"/>
    </row>
    <row r="77" spans="1:26" s="54" customFormat="1" ht="75.75" customHeight="1" x14ac:dyDescent="0.25">
      <c r="A77" s="52" t="str">
        <f t="shared" ref="A77:A90" si="1">A76</f>
        <v>Aide-soignant (Nuit)</v>
      </c>
      <c r="B77" s="33"/>
      <c r="C77" s="34"/>
      <c r="D77" s="71" t="s">
        <v>36</v>
      </c>
      <c r="E77" s="69"/>
      <c r="F77" s="72"/>
      <c r="G77" s="84"/>
      <c r="H77" s="68"/>
      <c r="I77" s="72"/>
      <c r="J77" s="72"/>
      <c r="K77" s="70" t="s">
        <v>36</v>
      </c>
      <c r="L77" s="68"/>
      <c r="M77" s="69" t="s">
        <v>36</v>
      </c>
      <c r="N77" s="72"/>
      <c r="O77" s="84"/>
      <c r="P77" s="73"/>
      <c r="Q77" s="74" t="s">
        <v>36</v>
      </c>
      <c r="R77" s="75">
        <f>((IF(D77="",0,$D$9))+(IF(E77="",0,$E$9))+(IF(F77="",0,$F$9))+(IF(G77="",0,$G$9)))*((IF(H77="",0,$H$9))+(IF(I77="",0,$I$9))+(IF(J77="",0,$J$9))+(IF(K77="",0,$K$9)))/((IF(L77="",0,$L$9))+(IF(M77="",0,$M$9))+(IF(N77="",0,$N$9))+(IF(O77="",0,$O$9)))</f>
        <v>1.4285714285714286</v>
      </c>
      <c r="S77" s="129">
        <v>43179</v>
      </c>
      <c r="T77" s="16"/>
      <c r="U77" s="18"/>
      <c r="V77" s="67"/>
      <c r="W77" s="67"/>
      <c r="X77" s="67"/>
      <c r="Y77" s="67"/>
      <c r="Z77" s="67"/>
    </row>
    <row r="78" spans="1:26" s="54" customFormat="1" ht="44.25" customHeight="1" x14ac:dyDescent="0.25">
      <c r="A78" s="52" t="str">
        <f t="shared" si="1"/>
        <v>Aide-soignant (Nuit)</v>
      </c>
      <c r="B78" s="31" t="s">
        <v>24</v>
      </c>
      <c r="C78" s="83"/>
      <c r="D78" s="39"/>
      <c r="E78" s="30"/>
      <c r="F78" s="30"/>
      <c r="G78" s="65"/>
      <c r="H78" s="39"/>
      <c r="I78" s="30"/>
      <c r="J78" s="30"/>
      <c r="K78" s="65"/>
      <c r="L78" s="39"/>
      <c r="M78" s="30"/>
      <c r="N78" s="30"/>
      <c r="O78" s="65"/>
      <c r="P78" s="47"/>
      <c r="Q78" s="66"/>
      <c r="R78" s="137"/>
      <c r="S78" s="128"/>
      <c r="T78" s="36"/>
      <c r="U78" s="36"/>
      <c r="V78" s="36"/>
      <c r="W78" s="36"/>
      <c r="X78" s="36"/>
      <c r="Y78" s="36"/>
      <c r="Z78" s="36"/>
    </row>
    <row r="79" spans="1:26" s="54" customFormat="1" ht="50.25" customHeight="1" thickBot="1" x14ac:dyDescent="0.3">
      <c r="A79" s="52" t="str">
        <f t="shared" si="1"/>
        <v>Aide-soignant (Nuit)</v>
      </c>
      <c r="B79" s="35"/>
      <c r="C79" s="29"/>
      <c r="D79" s="105" t="s">
        <v>36</v>
      </c>
      <c r="E79" s="88"/>
      <c r="F79" s="88"/>
      <c r="G79" s="90"/>
      <c r="H79" s="87"/>
      <c r="I79" s="88"/>
      <c r="J79" s="88"/>
      <c r="K79" s="91" t="s">
        <v>36</v>
      </c>
      <c r="L79" s="87"/>
      <c r="M79" s="89" t="s">
        <v>36</v>
      </c>
      <c r="N79" s="88"/>
      <c r="O79" s="90"/>
      <c r="P79" s="92"/>
      <c r="Q79" s="93" t="s">
        <v>36</v>
      </c>
      <c r="R79" s="75">
        <f>((IF(D79="",0,$D$9))+(IF(E79="",0,$E$9))+(IF(F79="",0,$F$9))+(IF(G79="",0,$G$9)))*((IF(H79="",0,$H$9))+(IF(I79="",0,$I$9))+(IF(J79="",0,$J$9))+(IF(K79="",0,$K$9)))/((IF(L79="",0,$L$9))+(IF(M79="",0,$M$9))+(IF(N79="",0,$N$9))+(IF(O79="",0,$O$9)))</f>
        <v>1.4285714285714286</v>
      </c>
      <c r="S79" s="132">
        <v>43179</v>
      </c>
      <c r="T79" s="16"/>
      <c r="U79" s="18"/>
      <c r="V79" s="67"/>
      <c r="W79" s="67"/>
      <c r="X79" s="67"/>
      <c r="Y79" s="67"/>
      <c r="Z79" s="67"/>
    </row>
    <row r="80" spans="1:26" s="54" customFormat="1" ht="54.75" customHeight="1" thickBot="1" x14ac:dyDescent="0.3">
      <c r="A80" s="52" t="str">
        <f t="shared" si="1"/>
        <v>Aide-soignant (Nuit)</v>
      </c>
      <c r="B80" s="35"/>
      <c r="C80" s="29"/>
      <c r="D80" s="105"/>
      <c r="E80" s="89"/>
      <c r="F80" s="89" t="s">
        <v>36</v>
      </c>
      <c r="G80" s="90"/>
      <c r="H80" s="87"/>
      <c r="I80" s="89" t="s">
        <v>36</v>
      </c>
      <c r="J80" s="88"/>
      <c r="K80" s="91"/>
      <c r="L80" s="87"/>
      <c r="M80" s="89"/>
      <c r="N80" s="88"/>
      <c r="O80" s="91" t="s">
        <v>36</v>
      </c>
      <c r="P80" s="92"/>
      <c r="Q80" s="93" t="s">
        <v>36</v>
      </c>
      <c r="R80" s="75">
        <f>((IF(D80="",0,$D$9))+(IF(E80="",0,$E$9))+(IF(F80="",0,$F$9))+(IF(G80="",0,$G$9)))*((IF(H80="",0,$H$9))+(IF(I80="",0,$I$9))+(IF(J80="",0,$J$9))+(IF(K80="",0,$K$9)))/((IF(L80="",0,$L$9))+(IF(M80="",0,$M$9))+(IF(N80="",0,$N$9))+(IF(O80="",0,$O$9)))</f>
        <v>21</v>
      </c>
      <c r="S80" s="132">
        <v>43179</v>
      </c>
      <c r="T80" s="16"/>
      <c r="U80" s="18"/>
      <c r="V80" s="67"/>
      <c r="W80" s="67"/>
      <c r="X80" s="67"/>
      <c r="Y80" s="67"/>
      <c r="Z80" s="67"/>
    </row>
    <row r="81" spans="1:26" s="54" customFormat="1" ht="15.75" thickBot="1" x14ac:dyDescent="0.3">
      <c r="A81" s="52" t="str">
        <f t="shared" si="1"/>
        <v>Aide-soignant (Nuit)</v>
      </c>
      <c r="B81" s="40"/>
      <c r="C81" s="94"/>
      <c r="D81" s="95"/>
      <c r="E81" s="94"/>
      <c r="F81" s="94"/>
      <c r="G81" s="96"/>
      <c r="H81" s="95"/>
      <c r="I81" s="94"/>
      <c r="J81" s="94"/>
      <c r="K81" s="96"/>
      <c r="L81" s="95"/>
      <c r="M81" s="94"/>
      <c r="N81" s="94"/>
      <c r="O81" s="96"/>
      <c r="P81" s="97"/>
      <c r="Q81" s="98"/>
      <c r="R81" s="139"/>
      <c r="S81" s="133"/>
      <c r="T81" s="41"/>
      <c r="U81" s="41"/>
      <c r="V81" s="41"/>
      <c r="W81" s="41"/>
      <c r="X81" s="41"/>
      <c r="Y81" s="41"/>
      <c r="Z81" s="41"/>
    </row>
    <row r="82" spans="1:26" s="54" customFormat="1" ht="27.75" customHeight="1" x14ac:dyDescent="0.25">
      <c r="A82" s="52" t="str">
        <f t="shared" si="1"/>
        <v>Aide-soignant (Nuit)</v>
      </c>
      <c r="B82" s="59" t="s">
        <v>9</v>
      </c>
      <c r="C82" s="60"/>
      <c r="D82" s="61"/>
      <c r="E82" s="62"/>
      <c r="F82" s="62"/>
      <c r="G82" s="63"/>
      <c r="H82" s="61"/>
      <c r="I82" s="62"/>
      <c r="J82" s="62"/>
      <c r="K82" s="63"/>
      <c r="L82" s="61"/>
      <c r="M82" s="62"/>
      <c r="N82" s="62"/>
      <c r="O82" s="63"/>
      <c r="P82" s="10"/>
      <c r="Q82" s="64"/>
      <c r="R82" s="140"/>
      <c r="S82" s="127"/>
      <c r="T82" s="12"/>
      <c r="U82" s="12"/>
      <c r="V82" s="12"/>
      <c r="W82" s="12"/>
      <c r="X82" s="12"/>
      <c r="Y82" s="12"/>
      <c r="Z82" s="12"/>
    </row>
    <row r="83" spans="1:26" s="54" customFormat="1" ht="42.75" customHeight="1" x14ac:dyDescent="0.25">
      <c r="A83" s="52" t="str">
        <f t="shared" si="1"/>
        <v>Aide-soignant (Nuit)</v>
      </c>
      <c r="B83" s="31" t="s">
        <v>10</v>
      </c>
      <c r="C83" s="83"/>
      <c r="D83" s="39"/>
      <c r="E83" s="30"/>
      <c r="F83" s="30"/>
      <c r="G83" s="65"/>
      <c r="H83" s="39"/>
      <c r="I83" s="30"/>
      <c r="J83" s="30"/>
      <c r="K83" s="65"/>
      <c r="L83" s="39"/>
      <c r="M83" s="30"/>
      <c r="N83" s="30"/>
      <c r="O83" s="65"/>
      <c r="P83" s="47"/>
      <c r="Q83" s="66"/>
      <c r="R83" s="136"/>
      <c r="S83" s="128"/>
      <c r="T83" s="36"/>
      <c r="U83" s="36"/>
      <c r="V83" s="67"/>
      <c r="W83" s="67"/>
      <c r="X83" s="67"/>
      <c r="Y83" s="67"/>
      <c r="Z83" s="67"/>
    </row>
    <row r="84" spans="1:26" s="54" customFormat="1" ht="42.75" customHeight="1" thickBot="1" x14ac:dyDescent="0.3">
      <c r="A84" s="52" t="str">
        <f t="shared" si="1"/>
        <v>Aide-soignant (Nuit)</v>
      </c>
      <c r="B84" s="28"/>
      <c r="C84" s="29"/>
      <c r="D84" s="105" t="s">
        <v>36</v>
      </c>
      <c r="E84" s="88"/>
      <c r="F84" s="88"/>
      <c r="G84" s="90"/>
      <c r="H84" s="87"/>
      <c r="I84" s="88"/>
      <c r="J84" s="88"/>
      <c r="K84" s="91" t="s">
        <v>36</v>
      </c>
      <c r="L84" s="87"/>
      <c r="M84" s="88"/>
      <c r="N84" s="89" t="s">
        <v>36</v>
      </c>
      <c r="O84" s="90"/>
      <c r="P84" s="92"/>
      <c r="Q84" s="93" t="s">
        <v>36</v>
      </c>
      <c r="R84" s="75">
        <f>((IF(D84="",0,$D$9))+(IF(E84="",0,$E$9))+(IF(F84="",0,$F$9))+(IF(G84="",0,$G$9)))*((IF(H84="",0,$H$9))+(IF(I84="",0,$I$9))+(IF(J84="",0,$J$9))+(IF(K84="",0,$K$9)))/((IF(L84="",0,$L$9))+(IF(M84="",0,$M$9))+(IF(N84="",0,$N$9))+(IF(O84="",0,$O$9)))</f>
        <v>3.3333333333333335</v>
      </c>
      <c r="S84" s="132">
        <v>43179</v>
      </c>
      <c r="T84" s="16"/>
      <c r="U84" s="18"/>
      <c r="V84" s="67"/>
      <c r="W84" s="67"/>
      <c r="X84" s="67"/>
      <c r="Y84" s="67"/>
      <c r="Z84" s="67"/>
    </row>
    <row r="85" spans="1:26" s="54" customFormat="1" ht="15.75" thickBot="1" x14ac:dyDescent="0.3">
      <c r="A85" s="52" t="str">
        <f t="shared" si="1"/>
        <v>Aide-soignant (Nuit)</v>
      </c>
      <c r="B85" s="99"/>
      <c r="C85" s="100"/>
      <c r="D85" s="95"/>
      <c r="E85" s="94"/>
      <c r="F85" s="94"/>
      <c r="G85" s="96"/>
      <c r="H85" s="95"/>
      <c r="I85" s="94"/>
      <c r="J85" s="94"/>
      <c r="K85" s="96"/>
      <c r="L85" s="95"/>
      <c r="M85" s="94"/>
      <c r="N85" s="94"/>
      <c r="O85" s="96"/>
      <c r="P85" s="97"/>
      <c r="Q85" s="98"/>
      <c r="R85" s="139"/>
      <c r="S85" s="133"/>
      <c r="T85" s="41"/>
      <c r="U85" s="41"/>
      <c r="V85" s="41"/>
      <c r="W85" s="41"/>
      <c r="X85" s="41"/>
      <c r="Y85" s="41"/>
      <c r="Z85" s="41"/>
    </row>
    <row r="86" spans="1:26" s="54" customFormat="1" x14ac:dyDescent="0.25">
      <c r="A86" s="52" t="str">
        <f t="shared" si="1"/>
        <v>Aide-soignant (Nuit)</v>
      </c>
      <c r="B86" s="59" t="s">
        <v>11</v>
      </c>
      <c r="C86" s="60"/>
      <c r="D86" s="61"/>
      <c r="E86" s="62"/>
      <c r="F86" s="62"/>
      <c r="G86" s="63"/>
      <c r="H86" s="61"/>
      <c r="I86" s="62"/>
      <c r="J86" s="62"/>
      <c r="K86" s="63"/>
      <c r="L86" s="61"/>
      <c r="M86" s="62"/>
      <c r="N86" s="62"/>
      <c r="O86" s="63"/>
      <c r="P86" s="10"/>
      <c r="Q86" s="64"/>
      <c r="R86" s="135"/>
      <c r="S86" s="127"/>
      <c r="T86" s="12"/>
      <c r="U86" s="12"/>
      <c r="V86" s="12"/>
      <c r="W86" s="12"/>
      <c r="X86" s="12"/>
      <c r="Y86" s="12"/>
      <c r="Z86" s="12"/>
    </row>
    <row r="87" spans="1:26" s="54" customFormat="1" ht="51.75" customHeight="1" x14ac:dyDescent="0.25">
      <c r="A87" s="52" t="str">
        <f t="shared" si="1"/>
        <v>Aide-soignant (Nuit)</v>
      </c>
      <c r="B87" s="31" t="s">
        <v>21</v>
      </c>
      <c r="C87" s="83"/>
      <c r="D87" s="39"/>
      <c r="E87" s="30"/>
      <c r="F87" s="30"/>
      <c r="G87" s="65"/>
      <c r="H87" s="39"/>
      <c r="I87" s="30"/>
      <c r="J87" s="30"/>
      <c r="K87" s="65"/>
      <c r="L87" s="39"/>
      <c r="M87" s="30"/>
      <c r="N87" s="30"/>
      <c r="O87" s="65"/>
      <c r="P87" s="47"/>
      <c r="Q87" s="66"/>
      <c r="R87" s="141"/>
      <c r="S87" s="128"/>
      <c r="T87" s="36"/>
      <c r="U87" s="36"/>
      <c r="V87" s="36"/>
      <c r="W87" s="36"/>
      <c r="X87" s="36"/>
      <c r="Y87" s="36"/>
      <c r="Z87" s="36"/>
    </row>
    <row r="88" spans="1:26" s="54" customFormat="1" ht="71.25" customHeight="1" x14ac:dyDescent="0.25">
      <c r="A88" s="52" t="str">
        <f t="shared" si="1"/>
        <v>Aide-soignant (Nuit)</v>
      </c>
      <c r="B88" s="33"/>
      <c r="C88" s="34"/>
      <c r="D88" s="76" t="s">
        <v>36</v>
      </c>
      <c r="E88" s="77"/>
      <c r="F88" s="77"/>
      <c r="G88" s="79"/>
      <c r="H88" s="85"/>
      <c r="I88" s="77"/>
      <c r="J88" s="77"/>
      <c r="K88" s="80" t="s">
        <v>36</v>
      </c>
      <c r="L88" s="85"/>
      <c r="M88" s="77"/>
      <c r="N88" s="77"/>
      <c r="O88" s="80" t="s">
        <v>36</v>
      </c>
      <c r="P88" s="81"/>
      <c r="Q88" s="86" t="s">
        <v>36</v>
      </c>
      <c r="R88" s="75">
        <f>((IF(D88="",0,$D$9))+(IF(E88="",0,$E$9))+(IF(F88="",0,$F$9))+(IF(G88="",0,$G$9)))*((IF(H88="",0,$H$9))+(IF(I88="",0,$I$9))+(IF(J88="",0,$J$9))+(IF(K88="",0,$K$9)))/((IF(L88="",0,$L$9))+(IF(M88="",0,$M$9))+(IF(N88="",0,$N$9))+(IF(O88="",0,$O$9)))</f>
        <v>10</v>
      </c>
      <c r="S88" s="131">
        <v>43179</v>
      </c>
      <c r="T88" s="16"/>
      <c r="U88" s="18"/>
      <c r="V88" s="67"/>
      <c r="W88" s="67"/>
      <c r="X88" s="67"/>
      <c r="Y88" s="67"/>
      <c r="Z88" s="67"/>
    </row>
    <row r="89" spans="1:26" s="54" customFormat="1" ht="48" customHeight="1" x14ac:dyDescent="0.25">
      <c r="A89" s="52" t="str">
        <f t="shared" si="1"/>
        <v>Aide-soignant (Nuit)</v>
      </c>
      <c r="B89" s="31" t="s">
        <v>29</v>
      </c>
      <c r="C89" s="30"/>
      <c r="D89" s="39"/>
      <c r="E89" s="30"/>
      <c r="F89" s="30"/>
      <c r="G89" s="65"/>
      <c r="H89" s="39"/>
      <c r="I89" s="30"/>
      <c r="J89" s="30"/>
      <c r="K89" s="65"/>
      <c r="L89" s="39"/>
      <c r="M89" s="30"/>
      <c r="N89" s="30"/>
      <c r="O89" s="65"/>
      <c r="P89" s="47"/>
      <c r="Q89" s="66"/>
      <c r="R89" s="138"/>
      <c r="S89" s="128"/>
      <c r="T89" s="36"/>
      <c r="U89" s="36"/>
      <c r="V89" s="36"/>
      <c r="W89" s="36"/>
      <c r="X89" s="36"/>
      <c r="Y89" s="36"/>
      <c r="Z89" s="36"/>
    </row>
    <row r="90" spans="1:26" s="54" customFormat="1" ht="60" customHeight="1" thickBot="1" x14ac:dyDescent="0.3">
      <c r="A90" s="52" t="str">
        <f t="shared" si="1"/>
        <v>Aide-soignant (Nuit)</v>
      </c>
      <c r="B90" s="28"/>
      <c r="C90" s="29"/>
      <c r="D90" s="87"/>
      <c r="E90" s="89" t="s">
        <v>36</v>
      </c>
      <c r="F90" s="88"/>
      <c r="G90" s="90"/>
      <c r="H90" s="87"/>
      <c r="I90" s="89" t="s">
        <v>36</v>
      </c>
      <c r="J90" s="88"/>
      <c r="K90" s="90"/>
      <c r="L90" s="87"/>
      <c r="M90" s="88"/>
      <c r="N90" s="88"/>
      <c r="O90" s="91" t="s">
        <v>36</v>
      </c>
      <c r="P90" s="92"/>
      <c r="Q90" s="93" t="s">
        <v>36</v>
      </c>
      <c r="R90" s="75">
        <f>((IF(D90="",0,$D$9))+(IF(E90="",0,$E$9))+(IF(F90="",0,$F$9))+(IF(G90="",0,$G$9)))*((IF(H90="",0,$H$9))+(IF(I90="",0,$I$9))+(IF(J90="",0,$J$9))+(IF(K90="",0,$K$9)))/((IF(L90="",0,$L$9))+(IF(M90="",0,$M$9))+(IF(N90="",0,$N$9))+(IF(O90="",0,$O$9)))</f>
        <v>9</v>
      </c>
      <c r="S90" s="132">
        <v>43179</v>
      </c>
      <c r="T90" s="16"/>
      <c r="U90" s="18"/>
      <c r="V90" s="67"/>
      <c r="W90" s="67"/>
      <c r="X90" s="67"/>
      <c r="Y90" s="67"/>
      <c r="Z90" s="67"/>
    </row>
    <row r="91" spans="1:26" s="54" customFormat="1" x14ac:dyDescent="0.25">
      <c r="A91" s="52" t="s">
        <v>50</v>
      </c>
      <c r="B91" s="59" t="s">
        <v>1</v>
      </c>
      <c r="C91" s="60"/>
      <c r="D91" s="61"/>
      <c r="E91" s="62"/>
      <c r="F91" s="62"/>
      <c r="G91" s="63"/>
      <c r="H91" s="61"/>
      <c r="I91" s="62"/>
      <c r="J91" s="62"/>
      <c r="K91" s="63"/>
      <c r="L91" s="61"/>
      <c r="M91" s="62"/>
      <c r="N91" s="62"/>
      <c r="O91" s="63"/>
      <c r="P91" s="10"/>
      <c r="Q91" s="64"/>
      <c r="R91" s="135"/>
      <c r="S91" s="127"/>
      <c r="T91" s="9"/>
      <c r="U91" s="11"/>
      <c r="V91" s="11"/>
      <c r="W91" s="11"/>
      <c r="X91" s="11"/>
      <c r="Y91" s="11"/>
      <c r="Z91" s="11"/>
    </row>
    <row r="92" spans="1:26" s="54" customFormat="1" ht="41.25" customHeight="1" x14ac:dyDescent="0.25">
      <c r="A92" s="52" t="str">
        <f>A91</f>
        <v>AMP</v>
      </c>
      <c r="B92" s="31" t="s">
        <v>5</v>
      </c>
      <c r="C92" s="32"/>
      <c r="D92" s="39"/>
      <c r="E92" s="30"/>
      <c r="F92" s="30"/>
      <c r="G92" s="65"/>
      <c r="H92" s="39"/>
      <c r="I92" s="30"/>
      <c r="J92" s="30"/>
      <c r="K92" s="65"/>
      <c r="L92" s="39"/>
      <c r="M92" s="30"/>
      <c r="N92" s="30"/>
      <c r="O92" s="65"/>
      <c r="P92" s="47"/>
      <c r="Q92" s="66"/>
      <c r="R92" s="136"/>
      <c r="S92" s="128"/>
      <c r="T92" s="38"/>
      <c r="U92" s="48"/>
      <c r="V92" s="67"/>
      <c r="W92" s="67"/>
      <c r="X92" s="67"/>
      <c r="Y92" s="67"/>
      <c r="Z92" s="67"/>
    </row>
    <row r="93" spans="1:26" s="54" customFormat="1" ht="90" customHeight="1" x14ac:dyDescent="0.25">
      <c r="A93" s="52" t="str">
        <f t="shared" ref="A93:A105" si="2">A92</f>
        <v>AMP</v>
      </c>
      <c r="B93" s="33"/>
      <c r="C93" s="34"/>
      <c r="D93" s="68"/>
      <c r="E93" s="69" t="s">
        <v>36</v>
      </c>
      <c r="F93" s="72"/>
      <c r="G93" s="84"/>
      <c r="H93" s="68"/>
      <c r="I93" s="72"/>
      <c r="J93" s="72"/>
      <c r="K93" s="70" t="s">
        <v>36</v>
      </c>
      <c r="L93" s="68"/>
      <c r="M93" s="72"/>
      <c r="N93" s="69" t="s">
        <v>36</v>
      </c>
      <c r="O93" s="84"/>
      <c r="P93" s="103" t="s">
        <v>36</v>
      </c>
      <c r="Q93" s="106"/>
      <c r="R93" s="75">
        <f>((IF(D93="",0,$D$9))+(IF(E93="",0,$E$9))+(IF(F93="",0,$F$9))+(IF(G93="",0,$G$9)))*((IF(H93="",0,$H$9))+(IF(I93="",0,$I$9))+(IF(J93="",0,$J$9))+(IF(K93="",0,$K$9)))/((IF(L93="",0,$L$9))+(IF(M93="",0,$M$9))+(IF(N93="",0,$N$9))+(IF(O93="",0,$O$9)))</f>
        <v>10</v>
      </c>
      <c r="S93" s="129">
        <v>43179</v>
      </c>
      <c r="T93" s="18"/>
      <c r="U93" s="20"/>
      <c r="V93" s="67"/>
      <c r="W93" s="67"/>
      <c r="X93" s="67"/>
      <c r="Y93" s="67"/>
      <c r="Z93" s="67"/>
    </row>
    <row r="94" spans="1:26" s="54" customFormat="1" ht="31.5" customHeight="1" x14ac:dyDescent="0.25">
      <c r="A94" s="52" t="str">
        <f t="shared" si="2"/>
        <v>AMP</v>
      </c>
      <c r="B94" s="31" t="s">
        <v>31</v>
      </c>
      <c r="C94" s="30"/>
      <c r="D94" s="39"/>
      <c r="E94" s="30"/>
      <c r="F94" s="30"/>
      <c r="G94" s="65"/>
      <c r="H94" s="39"/>
      <c r="I94" s="30"/>
      <c r="J94" s="30"/>
      <c r="K94" s="65"/>
      <c r="L94" s="39"/>
      <c r="M94" s="30"/>
      <c r="N94" s="30"/>
      <c r="O94" s="65"/>
      <c r="P94" s="47"/>
      <c r="Q94" s="66"/>
      <c r="R94" s="138"/>
      <c r="S94" s="128"/>
      <c r="T94" s="36"/>
      <c r="U94" s="36"/>
      <c r="V94" s="36"/>
      <c r="W94" s="36"/>
      <c r="X94" s="36"/>
      <c r="Y94" s="36"/>
      <c r="Z94" s="36"/>
    </row>
    <row r="95" spans="1:26" s="54" customFormat="1" ht="33" customHeight="1" x14ac:dyDescent="0.25">
      <c r="A95" s="52" t="str">
        <f t="shared" si="2"/>
        <v>AMP</v>
      </c>
      <c r="B95" s="33"/>
      <c r="C95" s="34"/>
      <c r="D95" s="76" t="s">
        <v>36</v>
      </c>
      <c r="E95" s="77"/>
      <c r="F95" s="77"/>
      <c r="G95" s="79"/>
      <c r="H95" s="85"/>
      <c r="I95" s="77"/>
      <c r="J95" s="77"/>
      <c r="K95" s="80" t="s">
        <v>36</v>
      </c>
      <c r="L95" s="85"/>
      <c r="M95" s="77"/>
      <c r="N95" s="78" t="s">
        <v>36</v>
      </c>
      <c r="O95" s="79"/>
      <c r="P95" s="107" t="s">
        <v>36</v>
      </c>
      <c r="Q95" s="104"/>
      <c r="R95" s="75">
        <f>((IF(D95="",0,$D$9))+(IF(E95="",0,$E$9))+(IF(F95="",0,$F$9))+(IF(G95="",0,$G$9)))*((IF(H95="",0,$H$9))+(IF(I95="",0,$I$9))+(IF(J95="",0,$J$9))+(IF(K95="",0,$K$9)))/((IF(L95="",0,$L$9))+(IF(M95="",0,$M$9))+(IF(N95="",0,$N$9))+(IF(O95="",0,$O$9)))</f>
        <v>3.3333333333333335</v>
      </c>
      <c r="S95" s="131">
        <v>43179</v>
      </c>
      <c r="T95" s="18"/>
      <c r="U95" s="20"/>
      <c r="V95" s="67"/>
      <c r="W95" s="67"/>
      <c r="X95" s="67"/>
      <c r="Y95" s="67"/>
      <c r="Z95" s="67"/>
    </row>
    <row r="96" spans="1:26" s="54" customFormat="1" ht="47.25" customHeight="1" x14ac:dyDescent="0.25">
      <c r="A96" s="52" t="str">
        <f t="shared" si="2"/>
        <v>AMP</v>
      </c>
      <c r="B96" s="31" t="s">
        <v>30</v>
      </c>
      <c r="C96" s="83"/>
      <c r="D96" s="39"/>
      <c r="E96" s="30"/>
      <c r="F96" s="30"/>
      <c r="G96" s="65"/>
      <c r="H96" s="39"/>
      <c r="I96" s="30"/>
      <c r="J96" s="30"/>
      <c r="K96" s="65"/>
      <c r="L96" s="39"/>
      <c r="M96" s="30"/>
      <c r="N96" s="30"/>
      <c r="O96" s="65"/>
      <c r="P96" s="47"/>
      <c r="Q96" s="66"/>
      <c r="R96" s="137"/>
      <c r="S96" s="128"/>
      <c r="T96" s="36"/>
      <c r="U96" s="36"/>
      <c r="V96" s="36"/>
      <c r="W96" s="36"/>
      <c r="X96" s="36"/>
      <c r="Y96" s="36"/>
      <c r="Z96" s="36"/>
    </row>
    <row r="97" spans="1:26" s="54" customFormat="1" ht="42" customHeight="1" thickBot="1" x14ac:dyDescent="0.3">
      <c r="A97" s="52" t="str">
        <f t="shared" si="2"/>
        <v>AMP</v>
      </c>
      <c r="B97" s="28"/>
      <c r="C97" s="29"/>
      <c r="D97" s="87"/>
      <c r="E97" s="88"/>
      <c r="F97" s="89" t="s">
        <v>36</v>
      </c>
      <c r="G97" s="90"/>
      <c r="H97" s="87"/>
      <c r="I97" s="88"/>
      <c r="J97" s="88"/>
      <c r="K97" s="91" t="s">
        <v>36</v>
      </c>
      <c r="L97" s="87"/>
      <c r="M97" s="88"/>
      <c r="N97" s="88"/>
      <c r="O97" s="91" t="s">
        <v>36</v>
      </c>
      <c r="P97" s="108" t="s">
        <v>36</v>
      </c>
      <c r="Q97" s="109"/>
      <c r="R97" s="75">
        <f>((IF(D97="",0,$D$9))+(IF(E97="",0,$E$9))+(IF(F97="",0,$F$9))+(IF(G97="",0,$G$9)))*((IF(H97="",0,$H$9))+(IF(I97="",0,$I$9))+(IF(J97="",0,$J$9))+(IF(K97="",0,$K$9)))/((IF(L97="",0,$L$9))+(IF(M97="",0,$M$9))+(IF(N97="",0,$N$9))+(IF(O97="",0,$O$9)))</f>
        <v>70</v>
      </c>
      <c r="S97" s="132">
        <v>43179</v>
      </c>
      <c r="T97" s="18"/>
      <c r="U97" s="20"/>
      <c r="V97" s="67"/>
      <c r="W97" s="67"/>
      <c r="X97" s="67"/>
      <c r="Y97" s="67"/>
      <c r="Z97" s="67"/>
    </row>
    <row r="98" spans="1:26" s="54" customFormat="1" ht="15.75" thickBot="1" x14ac:dyDescent="0.3">
      <c r="A98" s="52" t="str">
        <f t="shared" si="2"/>
        <v>AMP</v>
      </c>
      <c r="B98" s="40"/>
      <c r="C98" s="94"/>
      <c r="D98" s="95"/>
      <c r="E98" s="94"/>
      <c r="F98" s="94"/>
      <c r="G98" s="96"/>
      <c r="H98" s="95"/>
      <c r="I98" s="94"/>
      <c r="J98" s="94"/>
      <c r="K98" s="96"/>
      <c r="L98" s="95"/>
      <c r="M98" s="94"/>
      <c r="N98" s="94"/>
      <c r="O98" s="96"/>
      <c r="P98" s="97"/>
      <c r="Q98" s="98"/>
      <c r="R98" s="139"/>
      <c r="S98" s="133"/>
      <c r="T98" s="18"/>
      <c r="U98" s="20"/>
      <c r="V98" s="20"/>
      <c r="W98" s="20"/>
      <c r="X98" s="20"/>
      <c r="Y98" s="20"/>
      <c r="Z98" s="20"/>
    </row>
    <row r="99" spans="1:26" s="54" customFormat="1" x14ac:dyDescent="0.25">
      <c r="A99" s="52" t="str">
        <f t="shared" si="2"/>
        <v>AMP</v>
      </c>
      <c r="B99" s="59" t="s">
        <v>9</v>
      </c>
      <c r="C99" s="60"/>
      <c r="D99" s="61"/>
      <c r="E99" s="62"/>
      <c r="F99" s="62"/>
      <c r="G99" s="63"/>
      <c r="H99" s="61"/>
      <c r="I99" s="62"/>
      <c r="J99" s="62"/>
      <c r="K99" s="63"/>
      <c r="L99" s="61"/>
      <c r="M99" s="62"/>
      <c r="N99" s="62"/>
      <c r="O99" s="63"/>
      <c r="P99" s="10"/>
      <c r="Q99" s="64"/>
      <c r="R99" s="140"/>
      <c r="S99" s="127"/>
      <c r="T99" s="12"/>
      <c r="U99" s="12"/>
      <c r="V99" s="12"/>
      <c r="W99" s="12"/>
      <c r="X99" s="12"/>
      <c r="Y99" s="12"/>
      <c r="Z99" s="12"/>
    </row>
    <row r="100" spans="1:26" s="54" customFormat="1" x14ac:dyDescent="0.25">
      <c r="A100" s="52" t="str">
        <f t="shared" si="2"/>
        <v>AMP</v>
      </c>
      <c r="B100" s="31" t="s">
        <v>10</v>
      </c>
      <c r="C100" s="83"/>
      <c r="D100" s="39"/>
      <c r="E100" s="30"/>
      <c r="F100" s="30"/>
      <c r="G100" s="65"/>
      <c r="H100" s="39"/>
      <c r="I100" s="30"/>
      <c r="J100" s="30"/>
      <c r="K100" s="65"/>
      <c r="L100" s="39"/>
      <c r="M100" s="30"/>
      <c r="N100" s="30"/>
      <c r="O100" s="65"/>
      <c r="P100" s="47"/>
      <c r="Q100" s="66"/>
      <c r="R100" s="137"/>
      <c r="S100" s="128"/>
      <c r="T100" s="36"/>
      <c r="U100" s="36"/>
      <c r="V100" s="36"/>
      <c r="W100" s="36"/>
      <c r="X100" s="36"/>
      <c r="Y100" s="36"/>
      <c r="Z100" s="36"/>
    </row>
    <row r="101" spans="1:26" s="54" customFormat="1" ht="41.25" customHeight="1" thickBot="1" x14ac:dyDescent="0.3">
      <c r="A101" s="52" t="str">
        <f t="shared" si="2"/>
        <v>AMP</v>
      </c>
      <c r="B101" s="28"/>
      <c r="C101" s="29"/>
      <c r="D101" s="105" t="s">
        <v>36</v>
      </c>
      <c r="E101" s="88"/>
      <c r="F101" s="88"/>
      <c r="G101" s="90"/>
      <c r="H101" s="87"/>
      <c r="I101" s="88"/>
      <c r="J101" s="88"/>
      <c r="K101" s="91" t="s">
        <v>36</v>
      </c>
      <c r="L101" s="87"/>
      <c r="M101" s="88"/>
      <c r="N101" s="89" t="s">
        <v>36</v>
      </c>
      <c r="O101" s="90"/>
      <c r="P101" s="108" t="s">
        <v>36</v>
      </c>
      <c r="Q101" s="109"/>
      <c r="R101" s="75">
        <f>((IF(D101="",0,$D$9))+(IF(E101="",0,$E$9))+(IF(F101="",0,$F$9))+(IF(G101="",0,$G$9)))*((IF(H101="",0,$H$9))+(IF(I101="",0,$I$9))+(IF(J101="",0,$J$9))+(IF(K101="",0,$K$9)))/((IF(L101="",0,$L$9))+(IF(M101="",0,$M$9))+(IF(N101="",0,$N$9))+(IF(O101="",0,$O$9)))</f>
        <v>3.3333333333333335</v>
      </c>
      <c r="S101" s="132">
        <v>43179</v>
      </c>
      <c r="T101" s="18"/>
      <c r="U101" s="20"/>
      <c r="V101" s="67"/>
      <c r="W101" s="67"/>
      <c r="X101" s="67"/>
      <c r="Y101" s="67"/>
      <c r="Z101" s="67"/>
    </row>
    <row r="102" spans="1:26" s="54" customFormat="1" ht="15.75" thickBot="1" x14ac:dyDescent="0.3">
      <c r="A102" s="52" t="str">
        <f t="shared" si="2"/>
        <v>AMP</v>
      </c>
      <c r="B102" s="99"/>
      <c r="C102" s="100"/>
      <c r="D102" s="95"/>
      <c r="E102" s="94"/>
      <c r="F102" s="94"/>
      <c r="G102" s="96"/>
      <c r="H102" s="95"/>
      <c r="I102" s="94"/>
      <c r="J102" s="94"/>
      <c r="K102" s="96"/>
      <c r="L102" s="95"/>
      <c r="M102" s="94"/>
      <c r="N102" s="94"/>
      <c r="O102" s="96"/>
      <c r="P102" s="97"/>
      <c r="Q102" s="98"/>
      <c r="R102" s="139"/>
      <c r="S102" s="133"/>
      <c r="T102" s="41"/>
      <c r="U102" s="41"/>
      <c r="V102" s="41"/>
      <c r="W102" s="41"/>
      <c r="X102" s="41"/>
      <c r="Y102" s="41"/>
      <c r="Z102" s="41"/>
    </row>
    <row r="103" spans="1:26" s="54" customFormat="1" x14ac:dyDescent="0.25">
      <c r="A103" s="52" t="str">
        <f t="shared" si="2"/>
        <v>AMP</v>
      </c>
      <c r="B103" s="59" t="s">
        <v>17</v>
      </c>
      <c r="C103" s="60"/>
      <c r="D103" s="61"/>
      <c r="E103" s="62"/>
      <c r="F103" s="62"/>
      <c r="G103" s="63"/>
      <c r="H103" s="61"/>
      <c r="I103" s="62"/>
      <c r="J103" s="62"/>
      <c r="K103" s="63"/>
      <c r="L103" s="61"/>
      <c r="M103" s="62"/>
      <c r="N103" s="62"/>
      <c r="O103" s="63"/>
      <c r="P103" s="10"/>
      <c r="Q103" s="64"/>
      <c r="R103" s="135"/>
      <c r="S103" s="127"/>
      <c r="T103" s="12"/>
      <c r="U103" s="12"/>
      <c r="V103" s="12"/>
      <c r="W103" s="12"/>
      <c r="X103" s="12"/>
      <c r="Y103" s="12"/>
      <c r="Z103" s="12"/>
    </row>
    <row r="104" spans="1:26" s="54" customFormat="1" ht="25.5" customHeight="1" x14ac:dyDescent="0.25">
      <c r="A104" s="52" t="str">
        <f t="shared" si="2"/>
        <v>AMP</v>
      </c>
      <c r="B104" s="31" t="s">
        <v>23</v>
      </c>
      <c r="C104" s="83"/>
      <c r="D104" s="39"/>
      <c r="E104" s="30"/>
      <c r="F104" s="30"/>
      <c r="G104" s="65"/>
      <c r="H104" s="39"/>
      <c r="I104" s="30"/>
      <c r="J104" s="30"/>
      <c r="K104" s="65"/>
      <c r="L104" s="39"/>
      <c r="M104" s="30"/>
      <c r="N104" s="30"/>
      <c r="O104" s="65"/>
      <c r="P104" s="47"/>
      <c r="Q104" s="66"/>
      <c r="R104" s="138"/>
      <c r="S104" s="128"/>
      <c r="T104" s="36"/>
      <c r="U104" s="36"/>
      <c r="V104" s="36"/>
      <c r="W104" s="36"/>
      <c r="X104" s="36"/>
      <c r="Y104" s="36"/>
      <c r="Z104" s="36"/>
    </row>
    <row r="105" spans="1:26" s="54" customFormat="1" ht="78" customHeight="1" thickBot="1" x14ac:dyDescent="0.3">
      <c r="A105" s="52" t="str">
        <f t="shared" si="2"/>
        <v>AMP</v>
      </c>
      <c r="B105" s="28"/>
      <c r="C105" s="29"/>
      <c r="D105" s="105" t="s">
        <v>36</v>
      </c>
      <c r="E105" s="88"/>
      <c r="F105" s="88"/>
      <c r="G105" s="90"/>
      <c r="H105" s="105"/>
      <c r="I105" s="89" t="s">
        <v>36</v>
      </c>
      <c r="J105" s="88"/>
      <c r="K105" s="90"/>
      <c r="L105" s="87"/>
      <c r="M105" s="88"/>
      <c r="N105" s="88"/>
      <c r="O105" s="91" t="s">
        <v>36</v>
      </c>
      <c r="P105" s="108" t="s">
        <v>36</v>
      </c>
      <c r="Q105" s="109"/>
      <c r="R105" s="75">
        <f>((IF(D105="",0,$D$9))+(IF(E105="",0,$E$9))+(IF(F105="",0,$F$9))+(IF(G105="",0,$G$9)))*((IF(H105="",0,$H$9))+(IF(I105="",0,$I$9))+(IF(J105="",0,$J$9))+(IF(K105="",0,$K$9)))/((IF(L105="",0,$L$9))+(IF(M105="",0,$M$9))+(IF(N105="",0,$N$9))+(IF(O105="",0,$O$9)))</f>
        <v>3</v>
      </c>
      <c r="S105" s="132">
        <v>43179</v>
      </c>
      <c r="T105" s="21"/>
      <c r="U105" s="22"/>
      <c r="V105" s="67"/>
      <c r="W105" s="67"/>
      <c r="X105" s="67"/>
      <c r="Y105" s="67"/>
      <c r="Z105" s="67"/>
    </row>
    <row r="106" spans="1:26" s="54" customFormat="1" x14ac:dyDescent="0.25">
      <c r="A106" s="52" t="s">
        <v>52</v>
      </c>
      <c r="B106" s="59" t="s">
        <v>1</v>
      </c>
      <c r="C106" s="60"/>
      <c r="D106" s="61"/>
      <c r="E106" s="62"/>
      <c r="F106" s="62"/>
      <c r="G106" s="63"/>
      <c r="H106" s="61"/>
      <c r="I106" s="62"/>
      <c r="J106" s="62"/>
      <c r="K106" s="63"/>
      <c r="L106" s="61"/>
      <c r="M106" s="62"/>
      <c r="N106" s="62"/>
      <c r="O106" s="63"/>
      <c r="P106" s="10"/>
      <c r="Q106" s="64"/>
      <c r="R106" s="135"/>
      <c r="S106" s="127"/>
      <c r="T106" s="9"/>
      <c r="U106" s="11"/>
      <c r="V106" s="11"/>
      <c r="W106" s="11"/>
      <c r="X106" s="11"/>
      <c r="Y106" s="11"/>
      <c r="Z106" s="11"/>
    </row>
    <row r="107" spans="1:26" s="54" customFormat="1" ht="57.75" customHeight="1" x14ac:dyDescent="0.25">
      <c r="A107" s="52" t="str">
        <f>A106</f>
        <v>Infirmière</v>
      </c>
      <c r="B107" s="31" t="s">
        <v>5</v>
      </c>
      <c r="C107" s="32"/>
      <c r="D107" s="39"/>
      <c r="E107" s="30"/>
      <c r="F107" s="30"/>
      <c r="G107" s="65"/>
      <c r="H107" s="39"/>
      <c r="I107" s="30"/>
      <c r="J107" s="30"/>
      <c r="K107" s="65"/>
      <c r="L107" s="39"/>
      <c r="M107" s="30"/>
      <c r="N107" s="30"/>
      <c r="O107" s="65"/>
      <c r="P107" s="47"/>
      <c r="Q107" s="66"/>
      <c r="R107" s="136"/>
      <c r="S107" s="128"/>
      <c r="T107" s="38"/>
      <c r="U107" s="48"/>
      <c r="V107" s="48"/>
      <c r="W107" s="48"/>
      <c r="X107" s="48"/>
      <c r="Y107" s="48"/>
      <c r="Z107" s="48"/>
    </row>
    <row r="108" spans="1:26" s="54" customFormat="1" ht="132.75" customHeight="1" x14ac:dyDescent="0.25">
      <c r="A108" s="52" t="str">
        <f t="shared" ref="A108:A138" si="3">A107</f>
        <v>Infirmière</v>
      </c>
      <c r="B108" s="33"/>
      <c r="C108" s="34"/>
      <c r="D108" s="68"/>
      <c r="E108" s="69" t="s">
        <v>36</v>
      </c>
      <c r="F108" s="72"/>
      <c r="G108" s="84"/>
      <c r="H108" s="68"/>
      <c r="I108" s="72"/>
      <c r="J108" s="72"/>
      <c r="K108" s="70" t="s">
        <v>36</v>
      </c>
      <c r="L108" s="68"/>
      <c r="M108" s="69" t="s">
        <v>36</v>
      </c>
      <c r="N108" s="69"/>
      <c r="O108" s="84"/>
      <c r="P108" s="103" t="s">
        <v>36</v>
      </c>
      <c r="Q108" s="74"/>
      <c r="R108" s="75">
        <f>((IF(D108="",0,$D$9))+(IF(E108="",0,$E$9))+(IF(F108="",0,$F$9))+(IF(G108="",0,$G$9)))*((IF(H108="",0,$H$9))+(IF(I108="",0,$I$9))+(IF(J108="",0,$J$9))+(IF(K108="",0,$K$9)))/((IF(L108="",0,$L$9))+(IF(M108="",0,$M$9))+(IF(N108="",0,$N$9))+(IF(O108="",0,$O$9)))</f>
        <v>4.2857142857142856</v>
      </c>
      <c r="S108" s="129">
        <v>43179</v>
      </c>
      <c r="T108" s="18"/>
      <c r="U108" s="23"/>
      <c r="V108" s="67"/>
      <c r="W108" s="67"/>
      <c r="X108" s="67"/>
      <c r="Y108" s="67"/>
      <c r="Z108" s="67"/>
    </row>
    <row r="109" spans="1:26" s="54" customFormat="1" ht="78" customHeight="1" x14ac:dyDescent="0.25">
      <c r="A109" s="52" t="str">
        <f t="shared" si="3"/>
        <v>Infirmière</v>
      </c>
      <c r="B109" s="33"/>
      <c r="C109" s="34"/>
      <c r="D109" s="85"/>
      <c r="E109" s="77"/>
      <c r="F109" s="78" t="s">
        <v>36</v>
      </c>
      <c r="G109" s="79"/>
      <c r="H109" s="85"/>
      <c r="I109" s="77"/>
      <c r="J109" s="78" t="s">
        <v>36</v>
      </c>
      <c r="K109" s="79"/>
      <c r="L109" s="85"/>
      <c r="M109" s="77"/>
      <c r="N109" s="77"/>
      <c r="O109" s="80" t="s">
        <v>36</v>
      </c>
      <c r="P109" s="107" t="s">
        <v>36</v>
      </c>
      <c r="Q109" s="86"/>
      <c r="R109" s="75">
        <f>((IF(D109="",0,$D$9))+(IF(E109="",0,$E$9))+(IF(F109="",0,$F$9))+(IF(G109="",0,$G$9)))*((IF(H109="",0,$H$9))+(IF(I109="",0,$I$9))+(IF(J109="",0,$J$9))+(IF(K109="",0,$K$9)))/((IF(L109="",0,$L$9))+(IF(M109="",0,$M$9))+(IF(N109="",0,$N$9))+(IF(O109="",0,$O$9)))</f>
        <v>49</v>
      </c>
      <c r="S109" s="131">
        <v>43179</v>
      </c>
      <c r="T109" s="18"/>
      <c r="U109" s="23"/>
      <c r="V109" s="67"/>
      <c r="W109" s="67"/>
      <c r="X109" s="67"/>
      <c r="Y109" s="67"/>
      <c r="Z109" s="67"/>
    </row>
    <row r="110" spans="1:26" s="54" customFormat="1" x14ac:dyDescent="0.25">
      <c r="A110" s="52" t="str">
        <f t="shared" si="3"/>
        <v>Infirmière</v>
      </c>
      <c r="B110" s="31" t="s">
        <v>31</v>
      </c>
      <c r="C110" s="83"/>
      <c r="D110" s="39"/>
      <c r="E110" s="30"/>
      <c r="F110" s="30"/>
      <c r="G110" s="65"/>
      <c r="H110" s="39"/>
      <c r="I110" s="30"/>
      <c r="J110" s="30"/>
      <c r="K110" s="65"/>
      <c r="L110" s="39"/>
      <c r="M110" s="30"/>
      <c r="N110" s="30"/>
      <c r="O110" s="65"/>
      <c r="P110" s="47"/>
      <c r="Q110" s="66"/>
      <c r="R110" s="137"/>
      <c r="S110" s="128"/>
      <c r="T110" s="36"/>
      <c r="U110" s="36"/>
      <c r="V110" s="36"/>
      <c r="W110" s="36"/>
      <c r="X110" s="36"/>
      <c r="Y110" s="36"/>
      <c r="Z110" s="36"/>
    </row>
    <row r="111" spans="1:26" s="54" customFormat="1" ht="51" customHeight="1" x14ac:dyDescent="0.25">
      <c r="A111" s="52" t="str">
        <f t="shared" si="3"/>
        <v>Infirmière</v>
      </c>
      <c r="B111" s="33"/>
      <c r="C111" s="34"/>
      <c r="D111" s="71" t="s">
        <v>36</v>
      </c>
      <c r="E111" s="72"/>
      <c r="F111" s="72"/>
      <c r="G111" s="84"/>
      <c r="H111" s="68"/>
      <c r="I111" s="72"/>
      <c r="J111" s="72"/>
      <c r="K111" s="70" t="s">
        <v>36</v>
      </c>
      <c r="L111" s="68"/>
      <c r="M111" s="72"/>
      <c r="N111" s="69" t="s">
        <v>36</v>
      </c>
      <c r="O111" s="84"/>
      <c r="P111" s="103" t="s">
        <v>36</v>
      </c>
      <c r="Q111" s="74"/>
      <c r="R111" s="75">
        <f>((IF(D111="",0,$D$9))+(IF(E111="",0,$E$9))+(IF(F111="",0,$F$9))+(IF(G111="",0,$G$9)))*((IF(H111="",0,$H$9))+(IF(I111="",0,$I$9))+(IF(J111="",0,$J$9))+(IF(K111="",0,$K$9)))/((IF(L111="",0,$L$9))+(IF(M111="",0,$M$9))+(IF(N111="",0,$N$9))+(IF(O111="",0,$O$9)))</f>
        <v>3.3333333333333335</v>
      </c>
      <c r="S111" s="129">
        <v>43179</v>
      </c>
      <c r="T111" s="18"/>
      <c r="U111" s="23"/>
      <c r="V111" s="67"/>
      <c r="W111" s="67"/>
      <c r="X111" s="67"/>
      <c r="Y111" s="67"/>
      <c r="Z111" s="67"/>
    </row>
    <row r="112" spans="1:26" s="54" customFormat="1" x14ac:dyDescent="0.25">
      <c r="A112" s="52" t="str">
        <f t="shared" si="3"/>
        <v>Infirmière</v>
      </c>
      <c r="B112" s="31" t="s">
        <v>13</v>
      </c>
      <c r="C112" s="30"/>
      <c r="D112" s="39"/>
      <c r="E112" s="30"/>
      <c r="F112" s="30"/>
      <c r="G112" s="65"/>
      <c r="H112" s="39"/>
      <c r="I112" s="30"/>
      <c r="J112" s="30"/>
      <c r="K112" s="65"/>
      <c r="L112" s="39"/>
      <c r="M112" s="30"/>
      <c r="N112" s="30"/>
      <c r="O112" s="65"/>
      <c r="P112" s="47"/>
      <c r="Q112" s="66"/>
      <c r="R112" s="138"/>
      <c r="S112" s="128"/>
      <c r="T112" s="36"/>
      <c r="U112" s="36"/>
      <c r="V112" s="36"/>
      <c r="W112" s="36"/>
      <c r="X112" s="36"/>
      <c r="Y112" s="36"/>
      <c r="Z112" s="36"/>
    </row>
    <row r="113" spans="1:26" s="54" customFormat="1" ht="63" customHeight="1" x14ac:dyDescent="0.25">
      <c r="A113" s="52" t="str">
        <f t="shared" si="3"/>
        <v>Infirmière</v>
      </c>
      <c r="B113" s="33"/>
      <c r="C113" s="34"/>
      <c r="D113" s="85"/>
      <c r="E113" s="78" t="s">
        <v>36</v>
      </c>
      <c r="F113" s="77"/>
      <c r="G113" s="79"/>
      <c r="H113" s="85"/>
      <c r="I113" s="77"/>
      <c r="J113" s="77"/>
      <c r="K113" s="80" t="s">
        <v>36</v>
      </c>
      <c r="L113" s="85"/>
      <c r="M113" s="77"/>
      <c r="N113" s="77"/>
      <c r="O113" s="80" t="s">
        <v>36</v>
      </c>
      <c r="P113" s="107" t="s">
        <v>36</v>
      </c>
      <c r="Q113" s="104"/>
      <c r="R113" s="75">
        <f>((IF(D113="",0,$D$9))+(IF(E113="",0,$E$9))+(IF(F113="",0,$F$9))+(IF(G113="",0,$G$9)))*((IF(H113="",0,$H$9))+(IF(I113="",0,$I$9))+(IF(J113="",0,$J$9))+(IF(K113="",0,$K$9)))/((IF(L113="",0,$L$9))+(IF(M113="",0,$M$9))+(IF(N113="",0,$N$9))+(IF(O113="",0,$O$9)))</f>
        <v>30</v>
      </c>
      <c r="S113" s="131">
        <v>43179</v>
      </c>
      <c r="T113" s="18"/>
      <c r="U113" s="23"/>
      <c r="V113" s="67"/>
      <c r="W113" s="67"/>
      <c r="X113" s="67"/>
      <c r="Y113" s="67"/>
      <c r="Z113" s="67"/>
    </row>
    <row r="114" spans="1:26" s="54" customFormat="1" ht="45.75" customHeight="1" x14ac:dyDescent="0.25">
      <c r="A114" s="52" t="str">
        <f t="shared" si="3"/>
        <v>Infirmière</v>
      </c>
      <c r="B114" s="31" t="s">
        <v>8</v>
      </c>
      <c r="C114" s="83"/>
      <c r="D114" s="39"/>
      <c r="E114" s="30"/>
      <c r="F114" s="30"/>
      <c r="G114" s="65"/>
      <c r="H114" s="39"/>
      <c r="I114" s="30"/>
      <c r="J114" s="30"/>
      <c r="K114" s="65"/>
      <c r="L114" s="39"/>
      <c r="M114" s="30"/>
      <c r="N114" s="30"/>
      <c r="O114" s="65"/>
      <c r="P114" s="47"/>
      <c r="Q114" s="66"/>
      <c r="R114" s="138"/>
      <c r="S114" s="128"/>
      <c r="T114" s="36"/>
      <c r="U114" s="36"/>
      <c r="V114" s="36"/>
      <c r="W114" s="36"/>
      <c r="X114" s="36"/>
      <c r="Y114" s="36"/>
      <c r="Z114" s="36"/>
    </row>
    <row r="115" spans="1:26" s="54" customFormat="1" x14ac:dyDescent="0.25">
      <c r="A115" s="52" t="str">
        <f t="shared" si="3"/>
        <v>Infirmière</v>
      </c>
      <c r="B115" s="49"/>
      <c r="C115" s="34"/>
      <c r="D115" s="85"/>
      <c r="E115" s="77"/>
      <c r="F115" s="78" t="s">
        <v>36</v>
      </c>
      <c r="G115" s="79"/>
      <c r="H115" s="85"/>
      <c r="I115" s="77"/>
      <c r="J115" s="78" t="s">
        <v>36</v>
      </c>
      <c r="K115" s="79"/>
      <c r="L115" s="85"/>
      <c r="M115" s="77"/>
      <c r="N115" s="77"/>
      <c r="O115" s="80" t="s">
        <v>36</v>
      </c>
      <c r="P115" s="107" t="s">
        <v>36</v>
      </c>
      <c r="Q115" s="104"/>
      <c r="R115" s="75">
        <f>((IF(D115="",0,$D$9))+(IF(E115="",0,$E$9))+(IF(F115="",0,$F$9))+(IF(G115="",0,$G$9)))*((IF(H115="",0,$H$9))+(IF(I115="",0,$I$9))+(IF(J115="",0,$J$9))+(IF(K115="",0,$K$9)))/((IF(L115="",0,$L$9))+(IF(M115="",0,$M$9))+(IF(N115="",0,$N$9))+(IF(O115="",0,$O$9)))</f>
        <v>49</v>
      </c>
      <c r="S115" s="131">
        <v>43179</v>
      </c>
      <c r="T115" s="18"/>
      <c r="U115" s="23"/>
      <c r="V115" s="67"/>
      <c r="W115" s="67"/>
      <c r="X115" s="67"/>
      <c r="Y115" s="67"/>
      <c r="Z115" s="67"/>
    </row>
    <row r="116" spans="1:26" s="54" customFormat="1" ht="1.5" customHeight="1" thickBot="1" x14ac:dyDescent="0.3">
      <c r="A116" s="52" t="str">
        <f t="shared" si="3"/>
        <v>Infirmière</v>
      </c>
      <c r="B116" s="35" t="s">
        <v>33</v>
      </c>
      <c r="C116" s="29" t="s">
        <v>32</v>
      </c>
      <c r="D116" s="105" t="s">
        <v>36</v>
      </c>
      <c r="E116" s="88"/>
      <c r="F116" s="88"/>
      <c r="G116" s="90"/>
      <c r="H116" s="105" t="s">
        <v>36</v>
      </c>
      <c r="I116" s="88"/>
      <c r="J116" s="88"/>
      <c r="K116" s="90"/>
      <c r="L116" s="87"/>
      <c r="M116" s="88"/>
      <c r="N116" s="89" t="s">
        <v>36</v>
      </c>
      <c r="O116" s="90"/>
      <c r="P116" s="108" t="s">
        <v>36</v>
      </c>
      <c r="Q116" s="109"/>
      <c r="R116" s="75" t="e">
        <f>((IF(D116="",0,$C$13))+(IF(E116="",0,$D$13))+(IF(F116="",0,$E$13))+(IF(G116="",0,$F$13)))*((IF(H116="",0,$G$13))+(IF(I116="",0,$H$13))+(IF(J116="",0,$I$13))+(IF(K116="",0,$J$13)))/((IF(L116="",0,$K$13))+(IF(M116="",0,$L$13))+(IF(N116="",0,$M$13))+(IF(O116="",0,$N$13)))</f>
        <v>#DIV/0!</v>
      </c>
      <c r="S116" s="132"/>
      <c r="T116" s="18"/>
      <c r="U116" s="23"/>
      <c r="V116" s="67"/>
      <c r="W116" s="67"/>
      <c r="X116" s="67"/>
      <c r="Y116" s="67"/>
      <c r="Z116" s="67"/>
    </row>
    <row r="117" spans="1:26" s="54" customFormat="1" ht="15.75" thickBot="1" x14ac:dyDescent="0.3">
      <c r="A117" s="52" t="str">
        <f t="shared" si="3"/>
        <v>Infirmière</v>
      </c>
      <c r="B117" s="40"/>
      <c r="C117" s="94"/>
      <c r="D117" s="95"/>
      <c r="E117" s="94"/>
      <c r="F117" s="94"/>
      <c r="G117" s="96"/>
      <c r="H117" s="95"/>
      <c r="I117" s="94"/>
      <c r="J117" s="94"/>
      <c r="K117" s="96"/>
      <c r="L117" s="95"/>
      <c r="M117" s="94"/>
      <c r="N117" s="94"/>
      <c r="O117" s="96"/>
      <c r="P117" s="97"/>
      <c r="Q117" s="98"/>
      <c r="R117" s="139"/>
      <c r="S117" s="133"/>
      <c r="T117" s="41"/>
      <c r="U117" s="41"/>
      <c r="V117" s="41"/>
      <c r="W117" s="41"/>
      <c r="X117" s="41"/>
      <c r="Y117" s="41"/>
      <c r="Z117" s="41"/>
    </row>
    <row r="118" spans="1:26" s="54" customFormat="1" ht="23.25" customHeight="1" x14ac:dyDescent="0.25">
      <c r="A118" s="52" t="str">
        <f t="shared" si="3"/>
        <v>Infirmière</v>
      </c>
      <c r="B118" s="59" t="s">
        <v>9</v>
      </c>
      <c r="C118" s="60"/>
      <c r="D118" s="61"/>
      <c r="E118" s="62"/>
      <c r="F118" s="62"/>
      <c r="G118" s="63"/>
      <c r="H118" s="61"/>
      <c r="I118" s="62"/>
      <c r="J118" s="62"/>
      <c r="K118" s="63"/>
      <c r="L118" s="61"/>
      <c r="M118" s="62"/>
      <c r="N118" s="62"/>
      <c r="O118" s="63"/>
      <c r="P118" s="10"/>
      <c r="Q118" s="64"/>
      <c r="R118" s="140"/>
      <c r="S118" s="127"/>
      <c r="T118" s="12"/>
      <c r="U118" s="12"/>
      <c r="V118" s="12"/>
      <c r="W118" s="12"/>
      <c r="X118" s="12"/>
      <c r="Y118" s="12"/>
      <c r="Z118" s="12"/>
    </row>
    <row r="119" spans="1:26" s="54" customFormat="1" ht="42.75" customHeight="1" x14ac:dyDescent="0.25">
      <c r="A119" s="52" t="str">
        <f t="shared" si="3"/>
        <v>Infirmière</v>
      </c>
      <c r="B119" s="31" t="s">
        <v>10</v>
      </c>
      <c r="C119" s="83"/>
      <c r="D119" s="39"/>
      <c r="E119" s="30"/>
      <c r="F119" s="30"/>
      <c r="G119" s="65"/>
      <c r="H119" s="39"/>
      <c r="I119" s="30"/>
      <c r="J119" s="30"/>
      <c r="K119" s="65"/>
      <c r="L119" s="39"/>
      <c r="M119" s="30"/>
      <c r="N119" s="30"/>
      <c r="O119" s="65"/>
      <c r="P119" s="47"/>
      <c r="Q119" s="66"/>
      <c r="R119" s="136"/>
      <c r="S119" s="128"/>
      <c r="T119" s="36"/>
      <c r="U119" s="36"/>
      <c r="V119" s="36"/>
      <c r="W119" s="36"/>
      <c r="X119" s="36"/>
      <c r="Y119" s="36"/>
      <c r="Z119" s="36"/>
    </row>
    <row r="120" spans="1:26" s="54" customFormat="1" ht="42" customHeight="1" x14ac:dyDescent="0.25">
      <c r="A120" s="52" t="str">
        <f t="shared" si="3"/>
        <v>Infirmière</v>
      </c>
      <c r="B120" s="33"/>
      <c r="C120" s="34"/>
      <c r="D120" s="76" t="s">
        <v>36</v>
      </c>
      <c r="E120" s="77"/>
      <c r="F120" s="77"/>
      <c r="G120" s="79"/>
      <c r="H120" s="85"/>
      <c r="I120" s="77"/>
      <c r="J120" s="77"/>
      <c r="K120" s="80" t="s">
        <v>36</v>
      </c>
      <c r="L120" s="85"/>
      <c r="M120" s="77"/>
      <c r="N120" s="78" t="s">
        <v>36</v>
      </c>
      <c r="O120" s="79"/>
      <c r="P120" s="107" t="s">
        <v>36</v>
      </c>
      <c r="Q120" s="104"/>
      <c r="R120" s="75">
        <f>((IF(D120="",0,$D$9))+(IF(E120="",0,$E$9))+(IF(F120="",0,$F$9))+(IF(G120="",0,$G$9)))*((IF(H120="",0,$H$9))+(IF(I120="",0,$I$9))+(IF(J120="",0,$J$9))+(IF(K120="",0,$K$9)))/((IF(L120="",0,$L$9))+(IF(M120="",0,$M$9))+(IF(N120="",0,$N$9))+(IF(O120="",0,$O$9)))</f>
        <v>3.3333333333333335</v>
      </c>
      <c r="S120" s="131">
        <v>43179</v>
      </c>
      <c r="T120" s="18"/>
      <c r="U120" s="23"/>
      <c r="V120" s="23"/>
      <c r="W120" s="23"/>
      <c r="X120" s="23"/>
      <c r="Y120" s="23"/>
      <c r="Z120" s="23"/>
    </row>
    <row r="121" spans="1:26" s="54" customFormat="1" x14ac:dyDescent="0.25">
      <c r="A121" s="52" t="str">
        <f t="shared" si="3"/>
        <v>Infirmière</v>
      </c>
      <c r="B121" s="31" t="s">
        <v>34</v>
      </c>
      <c r="C121" s="30"/>
      <c r="D121" s="39"/>
      <c r="E121" s="30"/>
      <c r="F121" s="30"/>
      <c r="G121" s="65"/>
      <c r="H121" s="39"/>
      <c r="I121" s="30"/>
      <c r="J121" s="30"/>
      <c r="K121" s="65"/>
      <c r="L121" s="39"/>
      <c r="M121" s="30"/>
      <c r="N121" s="30"/>
      <c r="O121" s="65"/>
      <c r="P121" s="47"/>
      <c r="Q121" s="66"/>
      <c r="R121" s="138"/>
      <c r="S121" s="128"/>
      <c r="T121" s="36"/>
      <c r="U121" s="36"/>
      <c r="V121" s="36"/>
      <c r="W121" s="36"/>
      <c r="X121" s="36"/>
      <c r="Y121" s="36"/>
      <c r="Z121" s="36"/>
    </row>
    <row r="122" spans="1:26" s="54" customFormat="1" ht="57.75" customHeight="1" thickBot="1" x14ac:dyDescent="0.3">
      <c r="A122" s="52" t="str">
        <f t="shared" si="3"/>
        <v>Infirmière</v>
      </c>
      <c r="B122" s="28"/>
      <c r="C122" s="29"/>
      <c r="D122" s="87"/>
      <c r="E122" s="89" t="s">
        <v>36</v>
      </c>
      <c r="F122" s="88"/>
      <c r="G122" s="90"/>
      <c r="H122" s="87"/>
      <c r="I122" s="88"/>
      <c r="J122" s="89" t="s">
        <v>36</v>
      </c>
      <c r="K122" s="90"/>
      <c r="L122" s="87"/>
      <c r="M122" s="89" t="s">
        <v>36</v>
      </c>
      <c r="N122" s="89"/>
      <c r="O122" s="90"/>
      <c r="P122" s="108" t="s">
        <v>36</v>
      </c>
      <c r="Q122" s="109"/>
      <c r="R122" s="75">
        <f>((IF(D122="",0,$D$9))+(IF(E122="",0,$E$9))+(IF(F122="",0,$F$9))+(IF(G122="",0,$G$9)))*((IF(H122="",0,$H$9))+(IF(I122="",0,$I$9))+(IF(J122="",0,$J$9))+(IF(K122="",0,$K$9)))/((IF(L122="",0,$L$9))+(IF(M122="",0,$M$9))+(IF(N122="",0,$N$9))+(IF(O122="",0,$O$9)))</f>
        <v>3</v>
      </c>
      <c r="S122" s="132">
        <v>43179</v>
      </c>
      <c r="T122" s="18"/>
      <c r="U122" s="23"/>
      <c r="V122" s="67"/>
      <c r="W122" s="67"/>
      <c r="X122" s="67"/>
      <c r="Y122" s="67"/>
      <c r="Z122" s="67"/>
    </row>
    <row r="123" spans="1:26" s="54" customFormat="1" ht="15.75" thickBot="1" x14ac:dyDescent="0.3">
      <c r="A123" s="52" t="str">
        <f t="shared" si="3"/>
        <v>Infirmière</v>
      </c>
      <c r="B123" s="99"/>
      <c r="C123" s="100"/>
      <c r="D123" s="95"/>
      <c r="E123" s="94"/>
      <c r="F123" s="94"/>
      <c r="G123" s="96"/>
      <c r="H123" s="95"/>
      <c r="I123" s="94"/>
      <c r="J123" s="94"/>
      <c r="K123" s="96"/>
      <c r="L123" s="95"/>
      <c r="M123" s="94"/>
      <c r="N123" s="94"/>
      <c r="O123" s="96"/>
      <c r="P123" s="97"/>
      <c r="Q123" s="98"/>
      <c r="R123" s="139"/>
      <c r="S123" s="133"/>
      <c r="T123" s="41"/>
      <c r="U123" s="41"/>
      <c r="V123" s="41"/>
      <c r="W123" s="41"/>
      <c r="X123" s="41"/>
      <c r="Y123" s="41"/>
      <c r="Z123" s="41"/>
    </row>
    <row r="124" spans="1:26" s="54" customFormat="1" x14ac:dyDescent="0.25">
      <c r="A124" s="52" t="str">
        <f t="shared" si="3"/>
        <v>Infirmière</v>
      </c>
      <c r="B124" s="59" t="s">
        <v>11</v>
      </c>
      <c r="C124" s="60"/>
      <c r="D124" s="61"/>
      <c r="E124" s="62"/>
      <c r="F124" s="62"/>
      <c r="G124" s="63"/>
      <c r="H124" s="61"/>
      <c r="I124" s="62"/>
      <c r="J124" s="62"/>
      <c r="K124" s="63"/>
      <c r="L124" s="61"/>
      <c r="M124" s="62"/>
      <c r="N124" s="62"/>
      <c r="O124" s="63"/>
      <c r="P124" s="10"/>
      <c r="Q124" s="64"/>
      <c r="R124" s="135"/>
      <c r="S124" s="127"/>
      <c r="T124" s="12"/>
      <c r="U124" s="12"/>
      <c r="V124" s="12"/>
      <c r="W124" s="12"/>
      <c r="X124" s="12"/>
      <c r="Y124" s="12"/>
      <c r="Z124" s="12"/>
    </row>
    <row r="125" spans="1:26" s="54" customFormat="1" ht="43.5" customHeight="1" x14ac:dyDescent="0.25">
      <c r="A125" s="52" t="str">
        <f t="shared" si="3"/>
        <v>Infirmière</v>
      </c>
      <c r="B125" s="31" t="s">
        <v>21</v>
      </c>
      <c r="C125" s="83"/>
      <c r="D125" s="39"/>
      <c r="E125" s="30"/>
      <c r="F125" s="30"/>
      <c r="G125" s="65"/>
      <c r="H125" s="39"/>
      <c r="I125" s="30"/>
      <c r="J125" s="30"/>
      <c r="K125" s="65"/>
      <c r="L125" s="39"/>
      <c r="M125" s="30"/>
      <c r="N125" s="30"/>
      <c r="O125" s="65"/>
      <c r="P125" s="47"/>
      <c r="Q125" s="66"/>
      <c r="R125" s="141"/>
      <c r="S125" s="128"/>
      <c r="T125" s="36"/>
      <c r="U125" s="36"/>
      <c r="V125" s="36"/>
      <c r="W125" s="36"/>
      <c r="X125" s="36"/>
      <c r="Y125" s="36"/>
      <c r="Z125" s="36"/>
    </row>
    <row r="126" spans="1:26" s="54" customFormat="1" ht="63" customHeight="1" thickBot="1" x14ac:dyDescent="0.3">
      <c r="A126" s="52" t="str">
        <f t="shared" si="3"/>
        <v>Infirmière</v>
      </c>
      <c r="B126" s="28"/>
      <c r="C126" s="29"/>
      <c r="D126" s="87"/>
      <c r="E126" s="89" t="s">
        <v>36</v>
      </c>
      <c r="F126" s="88"/>
      <c r="G126" s="90"/>
      <c r="H126" s="87"/>
      <c r="I126" s="88"/>
      <c r="J126" s="88"/>
      <c r="K126" s="91" t="s">
        <v>36</v>
      </c>
      <c r="L126" s="87"/>
      <c r="M126" s="88"/>
      <c r="N126" s="88"/>
      <c r="O126" s="91" t="s">
        <v>36</v>
      </c>
      <c r="P126" s="108" t="s">
        <v>36</v>
      </c>
      <c r="Q126" s="109"/>
      <c r="R126" s="75">
        <f>((IF(D126="",0,$D$9))+(IF(E126="",0,$E$9))+(IF(F126="",0,$F$9))+(IF(G126="",0,$G$9)))*((IF(H126="",0,$H$9))+(IF(I126="",0,$I$9))+(IF(J126="",0,$J$9))+(IF(K126="",0,$K$9)))/((IF(L126="",0,$L$9))+(IF(M126="",0,$M$9))+(IF(N126="",0,$N$9))+(IF(O126="",0,$O$9)))</f>
        <v>30</v>
      </c>
      <c r="S126" s="132">
        <v>43179</v>
      </c>
      <c r="T126" s="18"/>
      <c r="U126" s="23"/>
      <c r="V126" s="67"/>
      <c r="W126" s="67"/>
      <c r="X126" s="67"/>
      <c r="Y126" s="67"/>
      <c r="Z126" s="67"/>
    </row>
    <row r="127" spans="1:26" s="54" customFormat="1" ht="49.5" customHeight="1" x14ac:dyDescent="0.25">
      <c r="A127" s="52" t="str">
        <f t="shared" si="3"/>
        <v>Infirmière</v>
      </c>
      <c r="B127" s="31" t="s">
        <v>29</v>
      </c>
      <c r="C127" s="30"/>
      <c r="D127" s="39"/>
      <c r="E127" s="30"/>
      <c r="F127" s="30"/>
      <c r="G127" s="65"/>
      <c r="H127" s="39"/>
      <c r="I127" s="30"/>
      <c r="J127" s="30"/>
      <c r="K127" s="65"/>
      <c r="L127" s="39"/>
      <c r="M127" s="30"/>
      <c r="N127" s="30"/>
      <c r="O127" s="65"/>
      <c r="P127" s="47"/>
      <c r="Q127" s="66"/>
      <c r="R127" s="138"/>
      <c r="S127" s="128"/>
      <c r="T127" s="36"/>
      <c r="U127" s="36"/>
      <c r="V127" s="36"/>
      <c r="W127" s="36"/>
      <c r="X127" s="36"/>
      <c r="Y127" s="36"/>
      <c r="Z127" s="36"/>
    </row>
    <row r="128" spans="1:26" s="54" customFormat="1" ht="72" customHeight="1" thickBot="1" x14ac:dyDescent="0.3">
      <c r="A128" s="52" t="str">
        <f t="shared" si="3"/>
        <v>Infirmière</v>
      </c>
      <c r="B128" s="28"/>
      <c r="C128" s="29"/>
      <c r="D128" s="87"/>
      <c r="E128" s="89" t="s">
        <v>36</v>
      </c>
      <c r="F128" s="88"/>
      <c r="G128" s="90"/>
      <c r="H128" s="87"/>
      <c r="I128" s="88"/>
      <c r="J128" s="89" t="s">
        <v>36</v>
      </c>
      <c r="K128" s="90"/>
      <c r="L128" s="87"/>
      <c r="M128" s="88"/>
      <c r="N128" s="88"/>
      <c r="O128" s="91" t="s">
        <v>36</v>
      </c>
      <c r="P128" s="108" t="s">
        <v>36</v>
      </c>
      <c r="Q128" s="109"/>
      <c r="R128" s="75">
        <f>((IF(D128="",0,$D$9))+(IF(E128="",0,$E$9))+(IF(F128="",0,$F$9))+(IF(G128="",0,$G$9)))*((IF(H128="",0,$H$9))+(IF(I128="",0,$I$9))+(IF(J128="",0,$J$9))+(IF(K128="",0,$K$9)))/((IF(L128="",0,$L$9))+(IF(M128="",0,$M$9))+(IF(N128="",0,$N$9))+(IF(O128="",0,$O$9)))</f>
        <v>21</v>
      </c>
      <c r="S128" s="132">
        <v>43179</v>
      </c>
      <c r="T128" s="18"/>
      <c r="U128" s="23"/>
      <c r="V128" s="67"/>
      <c r="W128" s="67"/>
      <c r="X128" s="67"/>
      <c r="Y128" s="67"/>
      <c r="Z128" s="67"/>
    </row>
    <row r="129" spans="1:26" s="54" customFormat="1" ht="15.75" thickBot="1" x14ac:dyDescent="0.3">
      <c r="A129" s="52" t="str">
        <f t="shared" si="3"/>
        <v>Infirmière</v>
      </c>
      <c r="B129" s="99"/>
      <c r="C129" s="100"/>
      <c r="D129" s="95"/>
      <c r="E129" s="94"/>
      <c r="F129" s="94"/>
      <c r="G129" s="96"/>
      <c r="H129" s="95"/>
      <c r="I129" s="94"/>
      <c r="J129" s="94"/>
      <c r="K129" s="96"/>
      <c r="L129" s="95"/>
      <c r="M129" s="94"/>
      <c r="N129" s="94"/>
      <c r="O129" s="96"/>
      <c r="P129" s="97"/>
      <c r="Q129" s="98"/>
      <c r="R129" s="139"/>
      <c r="S129" s="133"/>
      <c r="T129" s="41"/>
      <c r="U129" s="41"/>
      <c r="V129" s="41"/>
      <c r="W129" s="41"/>
      <c r="X129" s="41"/>
      <c r="Y129" s="41"/>
      <c r="Z129" s="41"/>
    </row>
    <row r="130" spans="1:26" s="54" customFormat="1" x14ac:dyDescent="0.25">
      <c r="A130" s="52" t="str">
        <f t="shared" si="3"/>
        <v>Infirmière</v>
      </c>
      <c r="B130" s="59" t="s">
        <v>12</v>
      </c>
      <c r="C130" s="60"/>
      <c r="D130" s="61"/>
      <c r="E130" s="62"/>
      <c r="F130" s="62"/>
      <c r="G130" s="63"/>
      <c r="H130" s="61"/>
      <c r="I130" s="62"/>
      <c r="J130" s="62"/>
      <c r="K130" s="63"/>
      <c r="L130" s="61"/>
      <c r="M130" s="62"/>
      <c r="N130" s="62"/>
      <c r="O130" s="63"/>
      <c r="P130" s="10"/>
      <c r="Q130" s="64"/>
      <c r="R130" s="135"/>
      <c r="S130" s="127"/>
      <c r="T130" s="12"/>
      <c r="U130" s="12"/>
      <c r="V130" s="12"/>
      <c r="W130" s="12"/>
      <c r="X130" s="12"/>
      <c r="Y130" s="12"/>
      <c r="Z130" s="12"/>
    </row>
    <row r="131" spans="1:26" s="54" customFormat="1" x14ac:dyDescent="0.25">
      <c r="A131" s="52" t="str">
        <f t="shared" si="3"/>
        <v>Infirmière</v>
      </c>
      <c r="B131" s="31" t="s">
        <v>20</v>
      </c>
      <c r="C131" s="83"/>
      <c r="D131" s="39"/>
      <c r="E131" s="30"/>
      <c r="F131" s="30"/>
      <c r="G131" s="65"/>
      <c r="H131" s="39"/>
      <c r="I131" s="30"/>
      <c r="J131" s="30"/>
      <c r="K131" s="65"/>
      <c r="L131" s="39"/>
      <c r="M131" s="30"/>
      <c r="N131" s="30"/>
      <c r="O131" s="65"/>
      <c r="P131" s="47"/>
      <c r="Q131" s="66"/>
      <c r="R131" s="136"/>
      <c r="S131" s="128"/>
      <c r="T131" s="36"/>
      <c r="U131" s="36"/>
      <c r="V131" s="36"/>
      <c r="W131" s="36"/>
      <c r="X131" s="36"/>
      <c r="Y131" s="36"/>
      <c r="Z131" s="36"/>
    </row>
    <row r="132" spans="1:26" s="54" customFormat="1" ht="47.25" customHeight="1" x14ac:dyDescent="0.25">
      <c r="A132" s="52" t="str">
        <f t="shared" si="3"/>
        <v>Infirmière</v>
      </c>
      <c r="B132" s="33"/>
      <c r="C132" s="34"/>
      <c r="D132" s="85"/>
      <c r="E132" s="78" t="s">
        <v>36</v>
      </c>
      <c r="F132" s="77"/>
      <c r="G132" s="79"/>
      <c r="H132" s="85"/>
      <c r="I132" s="77"/>
      <c r="J132" s="77"/>
      <c r="K132" s="80" t="s">
        <v>36</v>
      </c>
      <c r="L132" s="85"/>
      <c r="M132" s="77"/>
      <c r="N132" s="77"/>
      <c r="O132" s="80" t="s">
        <v>36</v>
      </c>
      <c r="P132" s="107" t="s">
        <v>36</v>
      </c>
      <c r="Q132" s="104"/>
      <c r="R132" s="75">
        <f>((IF(D132="",0,$D$9))+(IF(E132="",0,$E$9))+(IF(F132="",0,$F$9))+(IF(G132="",0,$G$9)))*((IF(H132="",0,$H$9))+(IF(I132="",0,$I$9))+(IF(J132="",0,$J$9))+(IF(K132="",0,$K$9)))/((IF(L132="",0,$L$9))+(IF(M132="",0,$M$9))+(IF(N132="",0,$N$9))+(IF(O132="",0,$O$9)))</f>
        <v>30</v>
      </c>
      <c r="S132" s="131">
        <v>43179</v>
      </c>
      <c r="T132" s="18"/>
      <c r="U132" s="23"/>
      <c r="V132" s="67"/>
      <c r="W132" s="67"/>
      <c r="X132" s="67"/>
      <c r="Y132" s="67"/>
      <c r="Z132" s="67"/>
    </row>
    <row r="133" spans="1:26" s="54" customFormat="1" ht="31.5" customHeight="1" x14ac:dyDescent="0.25">
      <c r="A133" s="52" t="str">
        <f t="shared" si="3"/>
        <v>Infirmière</v>
      </c>
      <c r="B133" s="31" t="s">
        <v>14</v>
      </c>
      <c r="C133" s="83"/>
      <c r="D133" s="39"/>
      <c r="E133" s="30"/>
      <c r="F133" s="30"/>
      <c r="G133" s="65"/>
      <c r="H133" s="39"/>
      <c r="I133" s="30"/>
      <c r="J133" s="30"/>
      <c r="K133" s="65"/>
      <c r="L133" s="39"/>
      <c r="M133" s="30"/>
      <c r="N133" s="30"/>
      <c r="O133" s="65"/>
      <c r="P133" s="47"/>
      <c r="Q133" s="66"/>
      <c r="R133" s="136"/>
      <c r="S133" s="128"/>
      <c r="T133" s="36"/>
      <c r="U133" s="36"/>
      <c r="V133" s="36"/>
      <c r="W133" s="36"/>
      <c r="X133" s="36"/>
      <c r="Y133" s="36"/>
      <c r="Z133" s="36"/>
    </row>
    <row r="134" spans="1:26" s="54" customFormat="1" ht="68.25" customHeight="1" thickBot="1" x14ac:dyDescent="0.3">
      <c r="A134" s="52" t="str">
        <f t="shared" si="3"/>
        <v>Infirmière</v>
      </c>
      <c r="B134" s="28"/>
      <c r="C134" s="29"/>
      <c r="D134" s="87"/>
      <c r="E134" s="89" t="s">
        <v>36</v>
      </c>
      <c r="F134" s="88"/>
      <c r="G134" s="90"/>
      <c r="H134" s="87"/>
      <c r="I134" s="88"/>
      <c r="J134" s="88"/>
      <c r="K134" s="91" t="s">
        <v>36</v>
      </c>
      <c r="L134" s="87"/>
      <c r="M134" s="88"/>
      <c r="N134" s="88"/>
      <c r="O134" s="91" t="s">
        <v>36</v>
      </c>
      <c r="P134" s="108" t="s">
        <v>36</v>
      </c>
      <c r="Q134" s="109"/>
      <c r="R134" s="75">
        <f>((IF(D134="",0,$D$9))+(IF(E134="",0,$E$9))+(IF(F134="",0,$F$9))+(IF(G134="",0,$G$9)))*((IF(H134="",0,$H$9))+(IF(I134="",0,$I$9))+(IF(J134="",0,$J$9))+(IF(K134="",0,$K$9)))/((IF(L134="",0,$L$9))+(IF(M134="",0,$M$9))+(IF(N134="",0,$N$9))+(IF(O134="",0,$O$9)))</f>
        <v>30</v>
      </c>
      <c r="S134" s="132">
        <v>43179</v>
      </c>
      <c r="T134" s="18"/>
      <c r="U134" s="23"/>
      <c r="V134" s="67"/>
      <c r="W134" s="67"/>
      <c r="X134" s="67"/>
      <c r="Y134" s="67"/>
      <c r="Z134" s="67"/>
    </row>
    <row r="135" spans="1:26" s="54" customFormat="1" ht="15.75" thickBot="1" x14ac:dyDescent="0.3">
      <c r="A135" s="52" t="str">
        <f t="shared" si="3"/>
        <v>Infirmière</v>
      </c>
      <c r="B135" s="101"/>
      <c r="C135" s="102"/>
      <c r="D135" s="95"/>
      <c r="E135" s="94"/>
      <c r="F135" s="94"/>
      <c r="G135" s="96"/>
      <c r="H135" s="95"/>
      <c r="I135" s="94"/>
      <c r="J135" s="94"/>
      <c r="K135" s="96"/>
      <c r="L135" s="95"/>
      <c r="M135" s="94"/>
      <c r="N135" s="94"/>
      <c r="O135" s="96"/>
      <c r="P135" s="97"/>
      <c r="Q135" s="98"/>
      <c r="R135" s="139"/>
      <c r="S135" s="133"/>
      <c r="T135" s="41"/>
      <c r="U135" s="41"/>
      <c r="V135" s="41"/>
      <c r="W135" s="41"/>
      <c r="X135" s="41"/>
      <c r="Y135" s="41"/>
      <c r="Z135" s="41"/>
    </row>
    <row r="136" spans="1:26" s="54" customFormat="1" x14ac:dyDescent="0.25">
      <c r="A136" s="52" t="str">
        <f t="shared" si="3"/>
        <v>Infirmière</v>
      </c>
      <c r="B136" s="59" t="s">
        <v>15</v>
      </c>
      <c r="C136" s="60"/>
      <c r="D136" s="61"/>
      <c r="E136" s="62"/>
      <c r="F136" s="62"/>
      <c r="G136" s="63"/>
      <c r="H136" s="61"/>
      <c r="I136" s="62"/>
      <c r="J136" s="62"/>
      <c r="K136" s="63"/>
      <c r="L136" s="61"/>
      <c r="M136" s="62"/>
      <c r="N136" s="62"/>
      <c r="O136" s="63"/>
      <c r="P136" s="10"/>
      <c r="Q136" s="64"/>
      <c r="R136" s="135"/>
      <c r="S136" s="127"/>
      <c r="T136" s="12"/>
      <c r="U136" s="12"/>
      <c r="V136" s="12"/>
      <c r="W136" s="12"/>
      <c r="X136" s="12"/>
      <c r="Y136" s="12"/>
      <c r="Z136" s="12"/>
    </row>
    <row r="137" spans="1:26" s="54" customFormat="1" x14ac:dyDescent="0.25">
      <c r="A137" s="52" t="str">
        <f t="shared" si="3"/>
        <v>Infirmière</v>
      </c>
      <c r="B137" s="31" t="s">
        <v>16</v>
      </c>
      <c r="C137" s="83"/>
      <c r="D137" s="39"/>
      <c r="E137" s="30"/>
      <c r="F137" s="30"/>
      <c r="G137" s="65"/>
      <c r="H137" s="39"/>
      <c r="I137" s="30"/>
      <c r="J137" s="30"/>
      <c r="K137" s="65"/>
      <c r="L137" s="39"/>
      <c r="M137" s="30"/>
      <c r="N137" s="30"/>
      <c r="O137" s="65"/>
      <c r="P137" s="47"/>
      <c r="Q137" s="66"/>
      <c r="R137" s="136"/>
      <c r="S137" s="128"/>
      <c r="T137" s="36"/>
      <c r="U137" s="36"/>
      <c r="V137" s="36"/>
      <c r="W137" s="36"/>
      <c r="X137" s="36"/>
      <c r="Y137" s="36"/>
      <c r="Z137" s="36"/>
    </row>
    <row r="138" spans="1:26" s="54" customFormat="1" ht="54" customHeight="1" thickBot="1" x14ac:dyDescent="0.3">
      <c r="A138" s="52" t="str">
        <f t="shared" si="3"/>
        <v>Infirmière</v>
      </c>
      <c r="B138" s="28"/>
      <c r="C138" s="29"/>
      <c r="D138" s="87"/>
      <c r="E138" s="89" t="s">
        <v>36</v>
      </c>
      <c r="F138" s="88"/>
      <c r="G138" s="90"/>
      <c r="H138" s="87"/>
      <c r="I138" s="88"/>
      <c r="J138" s="88"/>
      <c r="K138" s="91" t="s">
        <v>36</v>
      </c>
      <c r="L138" s="87"/>
      <c r="M138" s="88"/>
      <c r="N138" s="89" t="s">
        <v>36</v>
      </c>
      <c r="O138" s="90"/>
      <c r="P138" s="108" t="s">
        <v>36</v>
      </c>
      <c r="Q138" s="109"/>
      <c r="R138" s="75">
        <f>((IF(D138="",0,$D$9))+(IF(E138="",0,$E$9))+(IF(F138="",0,$F$9))+(IF(G138="",0,$G$9)))*((IF(H138="",0,$H$9))+(IF(I138="",0,$I$9))+(IF(J138="",0,$J$9))+(IF(K138="",0,$K$9)))/((IF(L138="",0,$L$9))+(IF(M138="",0,$M$9))+(IF(N138="",0,$N$9))+(IF(O138="",0,$O$9)))</f>
        <v>10</v>
      </c>
      <c r="S138" s="132">
        <v>43179</v>
      </c>
      <c r="T138" s="21"/>
      <c r="U138" s="24"/>
      <c r="V138" s="67"/>
      <c r="W138" s="67"/>
      <c r="X138" s="67"/>
      <c r="Y138" s="67"/>
      <c r="Z138" s="67"/>
    </row>
    <row r="139" spans="1:26" s="54" customFormat="1" x14ac:dyDescent="0.25">
      <c r="A139" s="52" t="s">
        <v>48</v>
      </c>
      <c r="B139" s="59" t="s">
        <v>1</v>
      </c>
      <c r="C139" s="60"/>
      <c r="D139" s="61"/>
      <c r="E139" s="62"/>
      <c r="F139" s="62"/>
      <c r="G139" s="63"/>
      <c r="H139" s="62"/>
      <c r="I139" s="62"/>
      <c r="J139" s="62"/>
      <c r="K139" s="63"/>
      <c r="L139" s="61"/>
      <c r="M139" s="62"/>
      <c r="N139" s="62"/>
      <c r="O139" s="63"/>
      <c r="P139" s="10"/>
      <c r="Q139" s="110"/>
      <c r="R139" s="135"/>
      <c r="S139" s="127"/>
      <c r="T139" s="10"/>
      <c r="U139" s="9"/>
      <c r="V139" s="9"/>
      <c r="W139" s="9"/>
      <c r="X139" s="9"/>
      <c r="Y139" s="9"/>
      <c r="Z139" s="9"/>
    </row>
    <row r="140" spans="1:26" s="54" customFormat="1" ht="56.25" customHeight="1" x14ac:dyDescent="0.25">
      <c r="A140" s="52" t="str">
        <f>A139</f>
        <v>Cuisinier</v>
      </c>
      <c r="B140" s="31" t="s">
        <v>5</v>
      </c>
      <c r="C140" s="32"/>
      <c r="D140" s="39"/>
      <c r="E140" s="30"/>
      <c r="F140" s="30"/>
      <c r="G140" s="65"/>
      <c r="H140" s="30"/>
      <c r="I140" s="30"/>
      <c r="J140" s="30"/>
      <c r="K140" s="65"/>
      <c r="L140" s="39"/>
      <c r="M140" s="30"/>
      <c r="N140" s="30"/>
      <c r="O140" s="65"/>
      <c r="P140" s="47"/>
      <c r="Q140" s="111"/>
      <c r="R140" s="136"/>
      <c r="S140" s="128"/>
      <c r="T140" s="47"/>
      <c r="U140" s="38"/>
      <c r="V140" s="38"/>
      <c r="W140" s="38"/>
      <c r="X140" s="38"/>
      <c r="Y140" s="38"/>
      <c r="Z140" s="38"/>
    </row>
    <row r="141" spans="1:26" s="54" customFormat="1" x14ac:dyDescent="0.25">
      <c r="A141" s="52" t="str">
        <f t="shared" ref="A141:A166" si="4">A140</f>
        <v>Cuisinier</v>
      </c>
      <c r="B141" s="33"/>
      <c r="C141" s="34"/>
      <c r="D141" s="71"/>
      <c r="E141" s="69" t="s">
        <v>36</v>
      </c>
      <c r="F141" s="72"/>
      <c r="G141" s="84"/>
      <c r="H141" s="112"/>
      <c r="I141" s="72"/>
      <c r="J141" s="72"/>
      <c r="K141" s="70" t="s">
        <v>36</v>
      </c>
      <c r="L141" s="68"/>
      <c r="M141" s="69"/>
      <c r="N141" s="69" t="s">
        <v>36</v>
      </c>
      <c r="O141" s="84"/>
      <c r="P141" s="73"/>
      <c r="Q141" s="113" t="s">
        <v>36</v>
      </c>
      <c r="R141" s="75">
        <f>((IF(D141="",0,$D$9))+(IF(E141="",0,$E$9))+(IF(F141="",0,$F$9))+(IF(G141="",0,$G$9)))*((IF(H141="",0,$H$9))+(IF(I141="",0,$I$9))+(IF(J141="",0,$J$9))+(IF(K141="",0,$K$9)))/((IF(L141="",0,$L$9))+(IF(M141="",0,$M$9))+(IF(N141="",0,$N$9))+(IF(O141="",0,$O$9)))</f>
        <v>10</v>
      </c>
      <c r="S141" s="129">
        <v>43179</v>
      </c>
      <c r="T141" s="16"/>
      <c r="U141" s="18"/>
      <c r="V141" s="67"/>
      <c r="W141" s="67"/>
      <c r="X141" s="67"/>
      <c r="Y141" s="67"/>
      <c r="Z141" s="67"/>
    </row>
    <row r="142" spans="1:26" s="54" customFormat="1" ht="61.5" customHeight="1" x14ac:dyDescent="0.25">
      <c r="A142" s="52" t="str">
        <f t="shared" si="4"/>
        <v>Cuisinier</v>
      </c>
      <c r="B142" s="33"/>
      <c r="C142" s="34"/>
      <c r="D142" s="85"/>
      <c r="E142" s="78" t="s">
        <v>36</v>
      </c>
      <c r="F142" s="77"/>
      <c r="G142" s="79"/>
      <c r="H142" s="114"/>
      <c r="I142" s="77"/>
      <c r="J142" s="78" t="s">
        <v>36</v>
      </c>
      <c r="K142" s="79"/>
      <c r="L142" s="85"/>
      <c r="M142" s="77"/>
      <c r="N142" s="77"/>
      <c r="O142" s="80" t="s">
        <v>36</v>
      </c>
      <c r="P142" s="81"/>
      <c r="Q142" s="82" t="s">
        <v>36</v>
      </c>
      <c r="R142" s="75">
        <f>((IF(D142="",0,$D$9))+(IF(E142="",0,$E$9))+(IF(F142="",0,$F$9))+(IF(G142="",0,$G$9)))*((IF(H142="",0,$H$9))+(IF(I142="",0,$I$9))+(IF(J142="",0,$J$9))+(IF(K142="",0,$K$9)))/((IF(L142="",0,$L$9))+(IF(M142="",0,$M$9))+(IF(N142="",0,$N$9))+(IF(O142="",0,$O$9)))</f>
        <v>21</v>
      </c>
      <c r="S142" s="131">
        <v>43179</v>
      </c>
      <c r="T142" s="16"/>
      <c r="U142" s="18"/>
      <c r="V142" s="67"/>
      <c r="W142" s="67"/>
      <c r="X142" s="67"/>
      <c r="Y142" s="67"/>
      <c r="Z142" s="67"/>
    </row>
    <row r="143" spans="1:26" s="54" customFormat="1" ht="52.5" customHeight="1" x14ac:dyDescent="0.25">
      <c r="A143" s="52" t="str">
        <f t="shared" si="4"/>
        <v>Cuisinier</v>
      </c>
      <c r="B143" s="31" t="s">
        <v>6</v>
      </c>
      <c r="C143" s="83"/>
      <c r="D143" s="39"/>
      <c r="E143" s="30"/>
      <c r="F143" s="30"/>
      <c r="G143" s="65"/>
      <c r="H143" s="30"/>
      <c r="I143" s="30"/>
      <c r="J143" s="30"/>
      <c r="K143" s="65"/>
      <c r="L143" s="39"/>
      <c r="M143" s="30"/>
      <c r="N143" s="30"/>
      <c r="O143" s="65"/>
      <c r="P143" s="47"/>
      <c r="Q143" s="111"/>
      <c r="R143" s="137"/>
      <c r="S143" s="128"/>
      <c r="T143" s="36"/>
      <c r="U143" s="36"/>
      <c r="V143" s="36"/>
      <c r="W143" s="36"/>
      <c r="X143" s="36"/>
      <c r="Y143" s="36"/>
      <c r="Z143" s="36"/>
    </row>
    <row r="144" spans="1:26" s="54" customFormat="1" ht="76.5" customHeight="1" x14ac:dyDescent="0.25">
      <c r="A144" s="52" t="str">
        <f t="shared" si="4"/>
        <v>Cuisinier</v>
      </c>
      <c r="B144" s="33"/>
      <c r="C144" s="34"/>
      <c r="D144" s="71"/>
      <c r="E144" s="72"/>
      <c r="F144" s="69" t="s">
        <v>36</v>
      </c>
      <c r="G144" s="84"/>
      <c r="H144" s="115"/>
      <c r="I144" s="72"/>
      <c r="J144" s="69"/>
      <c r="K144" s="70" t="s">
        <v>36</v>
      </c>
      <c r="L144" s="68"/>
      <c r="M144" s="72"/>
      <c r="N144" s="72"/>
      <c r="O144" s="70" t="s">
        <v>36</v>
      </c>
      <c r="P144" s="73"/>
      <c r="Q144" s="113" t="s">
        <v>36</v>
      </c>
      <c r="R144" s="75">
        <f>((IF(D144="",0,$D$9))+(IF(E144="",0,$E$9))+(IF(F144="",0,$F$9))+(IF(G144="",0,$G$9)))*((IF(H144="",0,$H$9))+(IF(I144="",0,$I$9))+(IF(J144="",0,$J$9))+(IF(K144="",0,$K$9)))/((IF(L144="",0,$L$9))+(IF(M144="",0,$M$9))+(IF(N144="",0,$N$9))+(IF(O144="",0,$O$9)))</f>
        <v>70</v>
      </c>
      <c r="S144" s="129">
        <v>43179</v>
      </c>
      <c r="T144" s="16"/>
      <c r="U144" s="18"/>
      <c r="V144" s="67"/>
      <c r="W144" s="67"/>
      <c r="X144" s="67"/>
      <c r="Y144" s="67"/>
      <c r="Z144" s="67"/>
    </row>
    <row r="145" spans="1:26" s="54" customFormat="1" ht="27" customHeight="1" x14ac:dyDescent="0.25">
      <c r="A145" s="52" t="str">
        <f t="shared" si="4"/>
        <v>Cuisinier</v>
      </c>
      <c r="B145" s="31" t="s">
        <v>13</v>
      </c>
      <c r="C145" s="30"/>
      <c r="D145" s="39"/>
      <c r="E145" s="30"/>
      <c r="F145" s="30"/>
      <c r="G145" s="65"/>
      <c r="H145" s="30"/>
      <c r="I145" s="30"/>
      <c r="J145" s="30"/>
      <c r="K145" s="65"/>
      <c r="L145" s="39"/>
      <c r="M145" s="30"/>
      <c r="N145" s="30"/>
      <c r="O145" s="65"/>
      <c r="P145" s="47"/>
      <c r="Q145" s="111"/>
      <c r="R145" s="138"/>
      <c r="S145" s="128"/>
      <c r="T145" s="36"/>
      <c r="U145" s="36"/>
      <c r="V145" s="36"/>
      <c r="W145" s="36"/>
      <c r="X145" s="36"/>
      <c r="Y145" s="36"/>
      <c r="Z145" s="36"/>
    </row>
    <row r="146" spans="1:26" s="54" customFormat="1" ht="50.25" customHeight="1" x14ac:dyDescent="0.25">
      <c r="A146" s="52" t="str">
        <f t="shared" si="4"/>
        <v>Cuisinier</v>
      </c>
      <c r="B146" s="33"/>
      <c r="C146" s="34"/>
      <c r="D146" s="85"/>
      <c r="E146" s="78" t="s">
        <v>36</v>
      </c>
      <c r="F146" s="77"/>
      <c r="G146" s="79"/>
      <c r="H146" s="114"/>
      <c r="I146" s="77"/>
      <c r="J146" s="77"/>
      <c r="K146" s="80" t="s">
        <v>36</v>
      </c>
      <c r="L146" s="85"/>
      <c r="M146" s="77"/>
      <c r="N146" s="77"/>
      <c r="O146" s="80" t="s">
        <v>36</v>
      </c>
      <c r="P146" s="81"/>
      <c r="Q146" s="82" t="s">
        <v>36</v>
      </c>
      <c r="R146" s="75">
        <f>((IF(D146="",0,$D$9))+(IF(E146="",0,$E$9))+(IF(F146="",0,$F$9))+(IF(G146="",0,$G$9)))*((IF(H146="",0,$H$9))+(IF(I146="",0,$I$9))+(IF(J146="",0,$J$9))+(IF(K146="",0,$K$9)))/((IF(L146="",0,$L$9))+(IF(M146="",0,$M$9))+(IF(N146="",0,$N$9))+(IF(O146="",0,$O$9)))</f>
        <v>30</v>
      </c>
      <c r="S146" s="131">
        <v>43179</v>
      </c>
      <c r="T146" s="16"/>
      <c r="U146" s="18"/>
      <c r="V146" s="67"/>
      <c r="W146" s="67"/>
      <c r="X146" s="67"/>
      <c r="Y146" s="67"/>
      <c r="Z146" s="67"/>
    </row>
    <row r="147" spans="1:26" s="54" customFormat="1" ht="63" customHeight="1" x14ac:dyDescent="0.25">
      <c r="A147" s="52" t="str">
        <f t="shared" si="4"/>
        <v>Cuisinier</v>
      </c>
      <c r="B147" s="31" t="s">
        <v>8</v>
      </c>
      <c r="C147" s="83"/>
      <c r="D147" s="39"/>
      <c r="E147" s="30"/>
      <c r="F147" s="30"/>
      <c r="G147" s="65"/>
      <c r="H147" s="30"/>
      <c r="I147" s="30"/>
      <c r="J147" s="30"/>
      <c r="K147" s="65"/>
      <c r="L147" s="39"/>
      <c r="M147" s="30"/>
      <c r="N147" s="30"/>
      <c r="O147" s="65"/>
      <c r="P147" s="47"/>
      <c r="Q147" s="111"/>
      <c r="R147" s="137"/>
      <c r="S147" s="128"/>
      <c r="T147" s="36"/>
      <c r="U147" s="36"/>
      <c r="V147" s="36"/>
      <c r="W147" s="36"/>
      <c r="X147" s="36"/>
      <c r="Y147" s="36"/>
      <c r="Z147" s="36"/>
    </row>
    <row r="148" spans="1:26" s="54" customFormat="1" ht="74.25" customHeight="1" thickBot="1" x14ac:dyDescent="0.3">
      <c r="A148" s="52" t="str">
        <f t="shared" si="4"/>
        <v>Cuisinier</v>
      </c>
      <c r="B148" s="35"/>
      <c r="C148" s="29"/>
      <c r="D148" s="87"/>
      <c r="E148" s="88"/>
      <c r="F148" s="89" t="s">
        <v>36</v>
      </c>
      <c r="G148" s="90"/>
      <c r="H148" s="116"/>
      <c r="I148" s="89" t="s">
        <v>36</v>
      </c>
      <c r="J148" s="88"/>
      <c r="K148" s="90"/>
      <c r="L148" s="87"/>
      <c r="M148" s="88"/>
      <c r="N148" s="88"/>
      <c r="O148" s="91" t="s">
        <v>36</v>
      </c>
      <c r="P148" s="92"/>
      <c r="Q148" s="117" t="s">
        <v>36</v>
      </c>
      <c r="R148" s="75">
        <f>((IF(D148="",0,$D$9))+(IF(E148="",0,$E$9))+(IF(F148="",0,$F$9))+(IF(G148="",0,$G$9)))*((IF(H148="",0,$H$9))+(IF(I148="",0,$I$9))+(IF(J148="",0,$J$9))+(IF(K148="",0,$K$9)))/((IF(L148="",0,$L$9))+(IF(M148="",0,$M$9))+(IF(N148="",0,$N$9))+(IF(O148="",0,$O$9)))</f>
        <v>21</v>
      </c>
      <c r="S148" s="132">
        <v>43179</v>
      </c>
      <c r="T148" s="16"/>
      <c r="U148" s="18"/>
      <c r="V148" s="67"/>
      <c r="W148" s="67"/>
      <c r="X148" s="67"/>
      <c r="Y148" s="67"/>
      <c r="Z148" s="67"/>
    </row>
    <row r="149" spans="1:26" s="54" customFormat="1" ht="15.75" thickBot="1" x14ac:dyDescent="0.3">
      <c r="A149" s="52" t="str">
        <f t="shared" si="4"/>
        <v>Cuisinier</v>
      </c>
      <c r="B149" s="40"/>
      <c r="C149" s="94"/>
      <c r="D149" s="95"/>
      <c r="E149" s="94"/>
      <c r="F149" s="94"/>
      <c r="G149" s="96"/>
      <c r="H149" s="94"/>
      <c r="I149" s="94"/>
      <c r="J149" s="94"/>
      <c r="K149" s="96"/>
      <c r="L149" s="95"/>
      <c r="M149" s="94"/>
      <c r="N149" s="94"/>
      <c r="O149" s="96"/>
      <c r="P149" s="97"/>
      <c r="Q149" s="118"/>
      <c r="R149" s="139"/>
      <c r="S149" s="133"/>
      <c r="T149" s="41"/>
      <c r="U149" s="41"/>
      <c r="V149" s="41"/>
      <c r="W149" s="41"/>
      <c r="X149" s="41"/>
      <c r="Y149" s="41"/>
      <c r="Z149" s="41"/>
    </row>
    <row r="150" spans="1:26" s="54" customFormat="1" x14ac:dyDescent="0.25">
      <c r="A150" s="52" t="str">
        <f t="shared" si="4"/>
        <v>Cuisinier</v>
      </c>
      <c r="B150" s="59" t="s">
        <v>9</v>
      </c>
      <c r="C150" s="60"/>
      <c r="D150" s="61"/>
      <c r="E150" s="62"/>
      <c r="F150" s="62"/>
      <c r="G150" s="63"/>
      <c r="H150" s="62"/>
      <c r="I150" s="62"/>
      <c r="J150" s="62"/>
      <c r="K150" s="63"/>
      <c r="L150" s="61"/>
      <c r="M150" s="62"/>
      <c r="N150" s="62"/>
      <c r="O150" s="63"/>
      <c r="P150" s="10"/>
      <c r="Q150" s="110"/>
      <c r="R150" s="140"/>
      <c r="S150" s="127"/>
      <c r="T150" s="12"/>
      <c r="U150" s="12"/>
      <c r="V150" s="12"/>
      <c r="W150" s="12"/>
      <c r="X150" s="12"/>
      <c r="Y150" s="12"/>
      <c r="Z150" s="12"/>
    </row>
    <row r="151" spans="1:26" s="54" customFormat="1" ht="42" customHeight="1" x14ac:dyDescent="0.25">
      <c r="A151" s="52" t="str">
        <f t="shared" si="4"/>
        <v>Cuisinier</v>
      </c>
      <c r="B151" s="31" t="s">
        <v>10</v>
      </c>
      <c r="C151" s="83"/>
      <c r="D151" s="39"/>
      <c r="E151" s="30"/>
      <c r="F151" s="30"/>
      <c r="G151" s="65"/>
      <c r="H151" s="30"/>
      <c r="I151" s="30"/>
      <c r="J151" s="30"/>
      <c r="K151" s="65"/>
      <c r="L151" s="39"/>
      <c r="M151" s="30"/>
      <c r="N151" s="30"/>
      <c r="O151" s="65"/>
      <c r="P151" s="47"/>
      <c r="Q151" s="111"/>
      <c r="R151" s="137"/>
      <c r="S151" s="128"/>
      <c r="T151" s="36"/>
      <c r="U151" s="36"/>
      <c r="V151" s="36"/>
      <c r="W151" s="36"/>
      <c r="X151" s="36"/>
      <c r="Y151" s="36"/>
      <c r="Z151" s="36"/>
    </row>
    <row r="152" spans="1:26" s="54" customFormat="1" ht="87.75" customHeight="1" thickBot="1" x14ac:dyDescent="0.3">
      <c r="A152" s="52" t="str">
        <f t="shared" si="4"/>
        <v>Cuisinier</v>
      </c>
      <c r="B152" s="28"/>
      <c r="C152" s="42"/>
      <c r="D152" s="87"/>
      <c r="E152" s="88"/>
      <c r="F152" s="89" t="s">
        <v>36</v>
      </c>
      <c r="G152" s="90"/>
      <c r="H152" s="116"/>
      <c r="I152" s="88"/>
      <c r="J152" s="88"/>
      <c r="K152" s="91" t="s">
        <v>36</v>
      </c>
      <c r="L152" s="87"/>
      <c r="M152" s="88"/>
      <c r="N152" s="89" t="s">
        <v>36</v>
      </c>
      <c r="O152" s="90"/>
      <c r="P152" s="92"/>
      <c r="Q152" s="117" t="s">
        <v>36</v>
      </c>
      <c r="R152" s="75">
        <f>((IF(D152="",0,$D$9))+(IF(E152="",0,$E$9))+(IF(F152="",0,$F$9))+(IF(G152="",0,$G$9)))*((IF(H152="",0,$H$9))+(IF(I152="",0,$I$9))+(IF(J152="",0,$J$9))+(IF(K152="",0,$K$9)))/((IF(L152="",0,$L$9))+(IF(M152="",0,$M$9))+(IF(N152="",0,$N$9))+(IF(O152="",0,$O$9)))</f>
        <v>23.333333333333332</v>
      </c>
      <c r="S152" s="132">
        <v>43179</v>
      </c>
      <c r="T152" s="16"/>
      <c r="U152" s="18"/>
      <c r="V152" s="67"/>
      <c r="W152" s="67"/>
      <c r="X152" s="67"/>
      <c r="Y152" s="67"/>
      <c r="Z152" s="67"/>
    </row>
    <row r="153" spans="1:26" s="54" customFormat="1" ht="15.75" thickBot="1" x14ac:dyDescent="0.3">
      <c r="A153" s="52" t="str">
        <f t="shared" si="4"/>
        <v>Cuisinier</v>
      </c>
      <c r="B153" s="99"/>
      <c r="C153" s="100"/>
      <c r="D153" s="95"/>
      <c r="E153" s="94"/>
      <c r="F153" s="94"/>
      <c r="G153" s="96"/>
      <c r="H153" s="94"/>
      <c r="I153" s="94"/>
      <c r="J153" s="94"/>
      <c r="K153" s="96"/>
      <c r="L153" s="95"/>
      <c r="M153" s="94"/>
      <c r="N153" s="94"/>
      <c r="O153" s="96"/>
      <c r="P153" s="97"/>
      <c r="Q153" s="118"/>
      <c r="R153" s="139"/>
      <c r="S153" s="133"/>
      <c r="T153" s="41"/>
      <c r="U153" s="41"/>
      <c r="V153" s="41"/>
      <c r="W153" s="41"/>
      <c r="X153" s="41"/>
      <c r="Y153" s="41"/>
      <c r="Z153" s="41"/>
    </row>
    <row r="154" spans="1:26" s="54" customFormat="1" x14ac:dyDescent="0.25">
      <c r="A154" s="52" t="str">
        <f t="shared" si="4"/>
        <v>Cuisinier</v>
      </c>
      <c r="B154" s="59" t="s">
        <v>11</v>
      </c>
      <c r="C154" s="60"/>
      <c r="D154" s="61"/>
      <c r="E154" s="62"/>
      <c r="F154" s="62"/>
      <c r="G154" s="63"/>
      <c r="H154" s="62"/>
      <c r="I154" s="62"/>
      <c r="J154" s="62"/>
      <c r="K154" s="63"/>
      <c r="L154" s="61"/>
      <c r="M154" s="62"/>
      <c r="N154" s="62"/>
      <c r="O154" s="63"/>
      <c r="P154" s="10"/>
      <c r="Q154" s="110"/>
      <c r="R154" s="135"/>
      <c r="S154" s="127"/>
      <c r="T154" s="12"/>
      <c r="U154" s="12"/>
      <c r="V154" s="12"/>
      <c r="W154" s="12"/>
      <c r="X154" s="12"/>
      <c r="Y154" s="12"/>
      <c r="Z154" s="12"/>
    </row>
    <row r="155" spans="1:26" s="54" customFormat="1" x14ac:dyDescent="0.25">
      <c r="A155" s="52" t="str">
        <f t="shared" si="4"/>
        <v>Cuisinier</v>
      </c>
      <c r="B155" s="31" t="s">
        <v>21</v>
      </c>
      <c r="C155" s="83"/>
      <c r="D155" s="39"/>
      <c r="E155" s="30"/>
      <c r="F155" s="30"/>
      <c r="G155" s="65"/>
      <c r="H155" s="30"/>
      <c r="I155" s="30"/>
      <c r="J155" s="30"/>
      <c r="K155" s="65"/>
      <c r="L155" s="39"/>
      <c r="M155" s="30"/>
      <c r="N155" s="30"/>
      <c r="O155" s="65"/>
      <c r="P155" s="47"/>
      <c r="Q155" s="111"/>
      <c r="R155" s="137"/>
      <c r="S155" s="128"/>
      <c r="T155" s="36"/>
      <c r="U155" s="36"/>
      <c r="V155" s="36"/>
      <c r="W155" s="36"/>
      <c r="X155" s="36"/>
      <c r="Y155" s="36"/>
      <c r="Z155" s="36"/>
    </row>
    <row r="156" spans="1:26" s="54" customFormat="1" ht="63" customHeight="1" x14ac:dyDescent="0.25">
      <c r="A156" s="52" t="str">
        <f t="shared" si="4"/>
        <v>Cuisinier</v>
      </c>
      <c r="B156" s="33"/>
      <c r="C156" s="34"/>
      <c r="D156" s="85"/>
      <c r="E156" s="78" t="s">
        <v>36</v>
      </c>
      <c r="F156" s="77"/>
      <c r="G156" s="79"/>
      <c r="H156" s="114"/>
      <c r="I156" s="77"/>
      <c r="J156" s="77"/>
      <c r="K156" s="80" t="s">
        <v>36</v>
      </c>
      <c r="L156" s="85"/>
      <c r="M156" s="77"/>
      <c r="N156" s="77"/>
      <c r="O156" s="80" t="s">
        <v>36</v>
      </c>
      <c r="P156" s="81"/>
      <c r="Q156" s="82" t="s">
        <v>36</v>
      </c>
      <c r="R156" s="75">
        <f>((IF(D156="",0,$D$9))+(IF(E156="",0,$E$9))+(IF(F156="",0,$F$9))+(IF(G156="",0,$G$9)))*((IF(H156="",0,$H$9))+(IF(I156="",0,$I$9))+(IF(J156="",0,$J$9))+(IF(K156="",0,$K$9)))/((IF(L156="",0,$L$9))+(IF(M156="",0,$M$9))+(IF(N156="",0,$N$9))+(IF(O156="",0,$O$9)))</f>
        <v>30</v>
      </c>
      <c r="S156" s="131">
        <v>43179</v>
      </c>
      <c r="T156" s="16"/>
      <c r="U156" s="18"/>
      <c r="V156" s="67"/>
      <c r="W156" s="67"/>
      <c r="X156" s="67"/>
      <c r="Y156" s="67"/>
      <c r="Z156" s="67"/>
    </row>
    <row r="157" spans="1:26" s="54" customFormat="1" x14ac:dyDescent="0.25">
      <c r="A157" s="52" t="str">
        <f t="shared" si="4"/>
        <v>Cuisinier</v>
      </c>
      <c r="B157" s="31" t="s">
        <v>29</v>
      </c>
      <c r="C157" s="30"/>
      <c r="D157" s="39"/>
      <c r="E157" s="30"/>
      <c r="F157" s="30"/>
      <c r="G157" s="65"/>
      <c r="H157" s="30"/>
      <c r="I157" s="30"/>
      <c r="J157" s="30"/>
      <c r="K157" s="65"/>
      <c r="L157" s="39"/>
      <c r="M157" s="30"/>
      <c r="N157" s="30"/>
      <c r="O157" s="65"/>
      <c r="P157" s="47"/>
      <c r="Q157" s="111"/>
      <c r="R157" s="138"/>
      <c r="S157" s="128"/>
      <c r="T157" s="36"/>
      <c r="U157" s="36"/>
      <c r="V157" s="36"/>
      <c r="W157" s="36"/>
      <c r="X157" s="36"/>
      <c r="Y157" s="36"/>
      <c r="Z157" s="36"/>
    </row>
    <row r="158" spans="1:26" s="54" customFormat="1" ht="45" customHeight="1" x14ac:dyDescent="0.25">
      <c r="A158" s="52" t="str">
        <f t="shared" si="4"/>
        <v>Cuisinier</v>
      </c>
      <c r="B158" s="33"/>
      <c r="C158" s="34"/>
      <c r="D158" s="85"/>
      <c r="E158" s="77"/>
      <c r="F158" s="78" t="s">
        <v>36</v>
      </c>
      <c r="G158" s="79"/>
      <c r="H158" s="114"/>
      <c r="I158" s="77"/>
      <c r="J158" s="77"/>
      <c r="K158" s="80" t="s">
        <v>36</v>
      </c>
      <c r="L158" s="85"/>
      <c r="M158" s="77"/>
      <c r="N158" s="77"/>
      <c r="O158" s="80" t="s">
        <v>36</v>
      </c>
      <c r="P158" s="81"/>
      <c r="Q158" s="82" t="s">
        <v>36</v>
      </c>
      <c r="R158" s="75">
        <f>((IF(D158="",0,$D$9))+(IF(E158="",0,$E$9))+(IF(F158="",0,$F$9))+(IF(G158="",0,$G$9)))*((IF(H158="",0,$H$9))+(IF(I158="",0,$I$9))+(IF(J158="",0,$J$9))+(IF(K158="",0,$K$9)))/((IF(L158="",0,$L$9))+(IF(M158="",0,$M$9))+(IF(N158="",0,$N$9))+(IF(O158="",0,$O$9)))</f>
        <v>70</v>
      </c>
      <c r="S158" s="131">
        <v>43179</v>
      </c>
      <c r="T158" s="16"/>
      <c r="U158" s="18"/>
      <c r="V158" s="67"/>
      <c r="W158" s="67"/>
      <c r="X158" s="67"/>
      <c r="Y158" s="67"/>
      <c r="Z158" s="67"/>
    </row>
    <row r="159" spans="1:26" s="54" customFormat="1" x14ac:dyDescent="0.25">
      <c r="A159" s="52" t="str">
        <f t="shared" si="4"/>
        <v>Cuisinier</v>
      </c>
      <c r="B159" s="31" t="s">
        <v>22</v>
      </c>
      <c r="C159" s="30"/>
      <c r="D159" s="39"/>
      <c r="E159" s="30"/>
      <c r="F159" s="30"/>
      <c r="G159" s="65"/>
      <c r="H159" s="30"/>
      <c r="I159" s="30"/>
      <c r="J159" s="30"/>
      <c r="K159" s="65"/>
      <c r="L159" s="39"/>
      <c r="M159" s="30"/>
      <c r="N159" s="30"/>
      <c r="O159" s="65"/>
      <c r="P159" s="47"/>
      <c r="Q159" s="111"/>
      <c r="R159" s="138"/>
      <c r="S159" s="128"/>
      <c r="T159" s="36"/>
      <c r="U159" s="36"/>
      <c r="V159" s="36"/>
      <c r="W159" s="36"/>
      <c r="X159" s="36"/>
      <c r="Y159" s="36"/>
      <c r="Z159" s="36"/>
    </row>
    <row r="160" spans="1:26" s="54" customFormat="1" ht="35.25" customHeight="1" thickBot="1" x14ac:dyDescent="0.3">
      <c r="A160" s="52" t="str">
        <f t="shared" si="4"/>
        <v>Cuisinier</v>
      </c>
      <c r="B160" s="28"/>
      <c r="C160" s="29"/>
      <c r="D160" s="87"/>
      <c r="E160" s="88"/>
      <c r="F160" s="89" t="s">
        <v>36</v>
      </c>
      <c r="G160" s="90"/>
      <c r="H160" s="116"/>
      <c r="I160" s="88"/>
      <c r="J160" s="89" t="s">
        <v>36</v>
      </c>
      <c r="K160" s="90"/>
      <c r="L160" s="87"/>
      <c r="M160" s="88"/>
      <c r="N160" s="89" t="s">
        <v>36</v>
      </c>
      <c r="O160" s="90"/>
      <c r="P160" s="92"/>
      <c r="Q160" s="117" t="s">
        <v>36</v>
      </c>
      <c r="R160" s="75">
        <f>((IF(D160="",0,$D$9))+(IF(E160="",0,$E$9))+(IF(F160="",0,$F$9))+(IF(G160="",0,$G$9)))*((IF(H160="",0,$H$9))+(IF(I160="",0,$I$9))+(IF(J160="",0,$J$9))+(IF(K160="",0,$K$9)))/((IF(L160="",0,$L$9))+(IF(M160="",0,$M$9))+(IF(N160="",0,$N$9))+(IF(O160="",0,$O$9)))</f>
        <v>16.333333333333332</v>
      </c>
      <c r="S160" s="132">
        <v>43179</v>
      </c>
      <c r="T160" s="16"/>
      <c r="U160" s="18"/>
      <c r="V160" s="67"/>
      <c r="W160" s="67"/>
      <c r="X160" s="67"/>
      <c r="Y160" s="67"/>
      <c r="Z160" s="67"/>
    </row>
    <row r="161" spans="1:26" s="54" customFormat="1" ht="15.75" thickBot="1" x14ac:dyDescent="0.3">
      <c r="A161" s="52" t="str">
        <f t="shared" si="4"/>
        <v>Cuisinier</v>
      </c>
      <c r="B161" s="99"/>
      <c r="C161" s="100"/>
      <c r="D161" s="95"/>
      <c r="E161" s="94"/>
      <c r="F161" s="94"/>
      <c r="G161" s="96"/>
      <c r="H161" s="94"/>
      <c r="I161" s="94"/>
      <c r="J161" s="94"/>
      <c r="K161" s="96"/>
      <c r="L161" s="95"/>
      <c r="M161" s="94"/>
      <c r="N161" s="94"/>
      <c r="O161" s="96"/>
      <c r="P161" s="97"/>
      <c r="Q161" s="118"/>
      <c r="R161" s="139"/>
      <c r="S161" s="133"/>
      <c r="T161" s="41"/>
      <c r="U161" s="41"/>
      <c r="V161" s="41"/>
      <c r="W161" s="41"/>
      <c r="X161" s="41"/>
      <c r="Y161" s="41"/>
      <c r="Z161" s="41"/>
    </row>
    <row r="162" spans="1:26" s="54" customFormat="1" x14ac:dyDescent="0.25">
      <c r="A162" s="52" t="str">
        <f t="shared" si="4"/>
        <v>Cuisinier</v>
      </c>
      <c r="B162" s="59" t="s">
        <v>17</v>
      </c>
      <c r="C162" s="60"/>
      <c r="D162" s="61"/>
      <c r="E162" s="62"/>
      <c r="F162" s="62"/>
      <c r="G162" s="63"/>
      <c r="H162" s="62"/>
      <c r="I162" s="62"/>
      <c r="J162" s="62"/>
      <c r="K162" s="63"/>
      <c r="L162" s="61"/>
      <c r="M162" s="62"/>
      <c r="N162" s="62"/>
      <c r="O162" s="63"/>
      <c r="P162" s="10"/>
      <c r="Q162" s="110"/>
      <c r="R162" s="135"/>
      <c r="S162" s="127"/>
      <c r="T162" s="12"/>
      <c r="U162" s="12"/>
      <c r="V162" s="12"/>
      <c r="W162" s="12"/>
      <c r="X162" s="12"/>
      <c r="Y162" s="12"/>
      <c r="Z162" s="12"/>
    </row>
    <row r="163" spans="1:26" s="54" customFormat="1" x14ac:dyDescent="0.25">
      <c r="A163" s="52" t="str">
        <f t="shared" si="4"/>
        <v>Cuisinier</v>
      </c>
      <c r="B163" s="31" t="s">
        <v>23</v>
      </c>
      <c r="C163" s="30"/>
      <c r="D163" s="39"/>
      <c r="E163" s="30"/>
      <c r="F163" s="30"/>
      <c r="G163" s="65"/>
      <c r="H163" s="30"/>
      <c r="I163" s="30"/>
      <c r="J163" s="30"/>
      <c r="K163" s="65"/>
      <c r="L163" s="39"/>
      <c r="M163" s="30"/>
      <c r="N163" s="30"/>
      <c r="O163" s="65"/>
      <c r="P163" s="47"/>
      <c r="Q163" s="111"/>
      <c r="R163" s="137"/>
      <c r="S163" s="128"/>
      <c r="T163" s="36"/>
      <c r="U163" s="36"/>
      <c r="V163" s="36"/>
      <c r="W163" s="36"/>
      <c r="X163" s="36"/>
      <c r="Y163" s="36"/>
      <c r="Z163" s="36"/>
    </row>
    <row r="164" spans="1:26" s="54" customFormat="1" ht="97.5" customHeight="1" x14ac:dyDescent="0.25">
      <c r="A164" s="52" t="str">
        <f t="shared" si="4"/>
        <v>Cuisinier</v>
      </c>
      <c r="B164" s="33"/>
      <c r="C164" s="50"/>
      <c r="D164" s="85"/>
      <c r="E164" s="77"/>
      <c r="F164" s="78" t="s">
        <v>36</v>
      </c>
      <c r="G164" s="79"/>
      <c r="H164" s="119"/>
      <c r="I164" s="78" t="s">
        <v>36</v>
      </c>
      <c r="J164" s="77"/>
      <c r="K164" s="79"/>
      <c r="L164" s="85"/>
      <c r="M164" s="77"/>
      <c r="N164" s="77"/>
      <c r="O164" s="80" t="s">
        <v>36</v>
      </c>
      <c r="P164" s="81"/>
      <c r="Q164" s="82" t="s">
        <v>36</v>
      </c>
      <c r="R164" s="75">
        <f>((IF(D164="",0,$D$9))+(IF(E164="",0,$E$9))+(IF(F164="",0,$F$9))+(IF(G164="",0,$G$9)))*((IF(H164="",0,$H$9))+(IF(I164="",0,$I$9))+(IF(J164="",0,$J$9))+(IF(K164="",0,$K$9)))/((IF(L164="",0,$L$9))+(IF(M164="",0,$M$9))+(IF(N164="",0,$N$9))+(IF(O164="",0,$O$9)))</f>
        <v>21</v>
      </c>
      <c r="S164" s="131">
        <v>43179</v>
      </c>
      <c r="T164" s="16"/>
      <c r="U164" s="18"/>
      <c r="V164" s="67"/>
      <c r="W164" s="67"/>
      <c r="X164" s="67"/>
      <c r="Y164" s="67"/>
      <c r="Z164" s="67"/>
    </row>
    <row r="165" spans="1:26" s="54" customFormat="1" ht="42" customHeight="1" x14ac:dyDescent="0.25">
      <c r="A165" s="52" t="str">
        <f t="shared" si="4"/>
        <v>Cuisinier</v>
      </c>
      <c r="B165" s="31" t="s">
        <v>18</v>
      </c>
      <c r="C165" s="30"/>
      <c r="D165" s="120"/>
      <c r="E165" s="30"/>
      <c r="F165" s="30"/>
      <c r="G165" s="65"/>
      <c r="H165" s="30"/>
      <c r="I165" s="30"/>
      <c r="J165" s="30"/>
      <c r="K165" s="30"/>
      <c r="L165" s="30"/>
      <c r="M165" s="30"/>
      <c r="N165" s="30"/>
      <c r="O165" s="30"/>
      <c r="P165" s="121"/>
      <c r="Q165" s="111"/>
      <c r="R165" s="138"/>
      <c r="S165" s="128"/>
      <c r="T165" s="36"/>
      <c r="U165" s="36"/>
      <c r="V165" s="36"/>
      <c r="W165" s="36"/>
      <c r="X165" s="36"/>
      <c r="Y165" s="36"/>
      <c r="Z165" s="36"/>
    </row>
    <row r="166" spans="1:26" s="54" customFormat="1" ht="116.25" customHeight="1" thickBot="1" x14ac:dyDescent="0.3">
      <c r="A166" s="52" t="str">
        <f t="shared" si="4"/>
        <v>Cuisinier</v>
      </c>
      <c r="B166" s="28"/>
      <c r="C166" s="29"/>
      <c r="D166" s="87"/>
      <c r="E166" s="89" t="s">
        <v>36</v>
      </c>
      <c r="F166" s="88"/>
      <c r="G166" s="90"/>
      <c r="H166" s="116"/>
      <c r="I166" s="89" t="s">
        <v>36</v>
      </c>
      <c r="J166" s="88"/>
      <c r="K166" s="122"/>
      <c r="L166" s="87"/>
      <c r="M166" s="88"/>
      <c r="N166" s="88"/>
      <c r="O166" s="123" t="s">
        <v>36</v>
      </c>
      <c r="P166" s="92"/>
      <c r="Q166" s="117" t="s">
        <v>36</v>
      </c>
      <c r="R166" s="75">
        <f>((IF(D166="",0,$D$9))+(IF(E166="",0,$E$9))+(IF(F166="",0,$F$9))+(IF(G166="",0,$G$9)))*((IF(H166="",0,$H$9))+(IF(I166="",0,$I$9))+(IF(J166="",0,$J$9))+(IF(K166="",0,$K$9)))/((IF(L166="",0,$L$9))+(IF(M166="",0,$M$9))+(IF(N166="",0,$N$9))+(IF(O166="",0,$O$9)))</f>
        <v>9</v>
      </c>
      <c r="S166" s="132">
        <v>43179</v>
      </c>
      <c r="T166" s="25"/>
      <c r="U166" s="21"/>
      <c r="V166" s="67"/>
      <c r="W166" s="67"/>
      <c r="X166" s="67"/>
      <c r="Y166" s="67"/>
      <c r="Z166" s="67"/>
    </row>
    <row r="167" spans="1:26" s="54" customFormat="1" ht="30" x14ac:dyDescent="0.25">
      <c r="A167" s="52" t="s">
        <v>53</v>
      </c>
      <c r="B167" s="59" t="s">
        <v>1</v>
      </c>
      <c r="C167" s="60"/>
      <c r="D167" s="61"/>
      <c r="E167" s="62"/>
      <c r="F167" s="62"/>
      <c r="G167" s="63"/>
      <c r="H167" s="61"/>
      <c r="I167" s="62"/>
      <c r="J167" s="62"/>
      <c r="K167" s="63"/>
      <c r="L167" s="61"/>
      <c r="M167" s="62"/>
      <c r="N167" s="62"/>
      <c r="O167" s="63"/>
      <c r="P167" s="10"/>
      <c r="Q167" s="64"/>
      <c r="R167" s="135"/>
      <c r="S167" s="127"/>
      <c r="T167" s="9"/>
      <c r="U167" s="11"/>
      <c r="V167" s="11"/>
      <c r="W167" s="11"/>
      <c r="X167" s="11"/>
      <c r="Y167" s="11"/>
      <c r="Z167" s="11"/>
    </row>
    <row r="168" spans="1:26" s="54" customFormat="1" ht="57" customHeight="1" x14ac:dyDescent="0.25">
      <c r="A168" s="52" t="str">
        <f>A167</f>
        <v>Agent d'accueil-Comptable</v>
      </c>
      <c r="B168" s="31" t="s">
        <v>5</v>
      </c>
      <c r="C168" s="32"/>
      <c r="D168" s="39"/>
      <c r="E168" s="30"/>
      <c r="F168" s="30"/>
      <c r="G168" s="65"/>
      <c r="H168" s="39"/>
      <c r="I168" s="30"/>
      <c r="J168" s="30"/>
      <c r="K168" s="65"/>
      <c r="L168" s="39"/>
      <c r="M168" s="30"/>
      <c r="N168" s="30"/>
      <c r="O168" s="65"/>
      <c r="P168" s="47"/>
      <c r="Q168" s="66"/>
      <c r="R168" s="136"/>
      <c r="S168" s="128"/>
      <c r="T168" s="38"/>
      <c r="U168" s="48"/>
      <c r="V168" s="48"/>
      <c r="W168" s="48"/>
      <c r="X168" s="48"/>
      <c r="Y168" s="48"/>
      <c r="Z168" s="48"/>
    </row>
    <row r="169" spans="1:26" s="54" customFormat="1" ht="78" customHeight="1" x14ac:dyDescent="0.25">
      <c r="A169" s="52" t="str">
        <f t="shared" ref="A169:A196" si="5">A168</f>
        <v>Agent d'accueil-Comptable</v>
      </c>
      <c r="B169" s="33"/>
      <c r="C169" s="51"/>
      <c r="D169" s="71"/>
      <c r="E169" s="72"/>
      <c r="F169" s="72"/>
      <c r="G169" s="70" t="s">
        <v>36</v>
      </c>
      <c r="H169" s="71"/>
      <c r="I169" s="72"/>
      <c r="J169" s="72"/>
      <c r="K169" s="70" t="s">
        <v>36</v>
      </c>
      <c r="L169" s="71"/>
      <c r="M169" s="72"/>
      <c r="N169" s="72"/>
      <c r="O169" s="70" t="s">
        <v>36</v>
      </c>
      <c r="P169" s="103" t="s">
        <v>36</v>
      </c>
      <c r="Q169" s="106"/>
      <c r="R169" s="75">
        <f>((IF(D169="",0,$D$9))+(IF(E169="",0,$E$9))+(IF(F169="",0,$F$9))+(IF(G169="",0,$G$9)))*((IF(H169="",0,$H$9))+(IF(I169="",0,$I$9))+(IF(J169="",0,$J$9))+(IF(K169="",0,$K$9)))/((IF(L169="",0,$L$9))+(IF(M169="",0,$M$9))+(IF(N169="",0,$N$9))+(IF(O169="",0,$O$9)))</f>
        <v>100</v>
      </c>
      <c r="S169" s="129">
        <v>43179</v>
      </c>
      <c r="T169" s="18"/>
      <c r="U169" s="20"/>
      <c r="V169" s="67"/>
      <c r="W169" s="67"/>
      <c r="X169" s="67"/>
      <c r="Y169" s="67"/>
      <c r="Z169" s="67"/>
    </row>
    <row r="170" spans="1:26" s="54" customFormat="1" ht="71.25" customHeight="1" x14ac:dyDescent="0.25">
      <c r="A170" s="52" t="str">
        <f t="shared" si="5"/>
        <v>Agent d'accueil-Comptable</v>
      </c>
      <c r="B170" s="33"/>
      <c r="C170" s="34"/>
      <c r="D170" s="85"/>
      <c r="E170" s="77"/>
      <c r="F170" s="77"/>
      <c r="G170" s="80" t="s">
        <v>36</v>
      </c>
      <c r="H170" s="85"/>
      <c r="I170" s="77"/>
      <c r="J170" s="77"/>
      <c r="K170" s="80" t="s">
        <v>36</v>
      </c>
      <c r="L170" s="85"/>
      <c r="M170" s="77"/>
      <c r="N170" s="77"/>
      <c r="O170" s="80" t="s">
        <v>36</v>
      </c>
      <c r="P170" s="107" t="s">
        <v>36</v>
      </c>
      <c r="Q170" s="104"/>
      <c r="R170" s="75">
        <f>((IF(D170="",0,$D$9))+(IF(E170="",0,$E$9))+(IF(F170="",0,$F$9))+(IF(G170="",0,$G$9)))*((IF(H170="",0,$H$9))+(IF(I170="",0,$I$9))+(IF(J170="",0,$J$9))+(IF(K170="",0,$K$9)))/((IF(L170="",0,$L$9))+(IF(M170="",0,$M$9))+(IF(N170="",0,$N$9))+(IF(O170="",0,$O$9)))</f>
        <v>100</v>
      </c>
      <c r="S170" s="131">
        <v>43179</v>
      </c>
      <c r="T170" s="18"/>
      <c r="U170" s="20"/>
      <c r="V170" s="67"/>
      <c r="W170" s="67"/>
      <c r="X170" s="67"/>
      <c r="Y170" s="67"/>
      <c r="Z170" s="67"/>
    </row>
    <row r="171" spans="1:26" s="54" customFormat="1" ht="40.5" customHeight="1" x14ac:dyDescent="0.25">
      <c r="A171" s="52" t="str">
        <f t="shared" si="5"/>
        <v>Agent d'accueil-Comptable</v>
      </c>
      <c r="B171" s="31" t="s">
        <v>6</v>
      </c>
      <c r="C171" s="83"/>
      <c r="D171" s="39"/>
      <c r="E171" s="30"/>
      <c r="F171" s="30"/>
      <c r="G171" s="65"/>
      <c r="H171" s="39"/>
      <c r="I171" s="30"/>
      <c r="J171" s="30"/>
      <c r="K171" s="65"/>
      <c r="L171" s="39"/>
      <c r="M171" s="30"/>
      <c r="N171" s="30"/>
      <c r="O171" s="65"/>
      <c r="P171" s="47"/>
      <c r="Q171" s="66"/>
      <c r="R171" s="137"/>
      <c r="S171" s="128"/>
      <c r="T171" s="36"/>
      <c r="U171" s="36"/>
      <c r="V171" s="36"/>
      <c r="W171" s="36"/>
      <c r="X171" s="36"/>
      <c r="Y171" s="36"/>
      <c r="Z171" s="36"/>
    </row>
    <row r="172" spans="1:26" s="54" customFormat="1" ht="105" customHeight="1" x14ac:dyDescent="0.25">
      <c r="A172" s="52" t="str">
        <f t="shared" si="5"/>
        <v>Agent d'accueil-Comptable</v>
      </c>
      <c r="B172" s="33"/>
      <c r="C172" s="34"/>
      <c r="D172" s="68"/>
      <c r="E172" s="72"/>
      <c r="F172" s="72"/>
      <c r="G172" s="70" t="s">
        <v>36</v>
      </c>
      <c r="H172" s="71" t="s">
        <v>36</v>
      </c>
      <c r="I172" s="72"/>
      <c r="J172" s="72"/>
      <c r="K172" s="84"/>
      <c r="L172" s="68"/>
      <c r="M172" s="69" t="s">
        <v>36</v>
      </c>
      <c r="N172" s="72"/>
      <c r="O172" s="84"/>
      <c r="P172" s="103" t="s">
        <v>36</v>
      </c>
      <c r="Q172" s="106"/>
      <c r="R172" s="75">
        <f>((IF(D172="",0,$D$9))+(IF(E172="",0,$E$9))+(IF(F172="",0,$F$9))+(IF(G172="",0,$G$9)))*((IF(H172="",0,$H$9))+(IF(I172="",0,$I$9))+(IF(J172="",0,$J$9))+(IF(K172="",0,$K$9)))/((IF(L172="",0,$L$9))+(IF(M172="",0,$M$9))+(IF(N172="",0,$N$9))+(IF(O172="",0,$O$9)))</f>
        <v>1.4285714285714286</v>
      </c>
      <c r="S172" s="129">
        <v>43179</v>
      </c>
      <c r="T172" s="18"/>
      <c r="U172" s="20"/>
      <c r="V172" s="67"/>
      <c r="W172" s="67"/>
      <c r="X172" s="67"/>
      <c r="Y172" s="67"/>
      <c r="Z172" s="67"/>
    </row>
    <row r="173" spans="1:26" s="54" customFormat="1" ht="30" x14ac:dyDescent="0.25">
      <c r="A173" s="52" t="str">
        <f t="shared" si="5"/>
        <v>Agent d'accueil-Comptable</v>
      </c>
      <c r="B173" s="31" t="s">
        <v>13</v>
      </c>
      <c r="C173" s="30"/>
      <c r="D173" s="39"/>
      <c r="E173" s="30"/>
      <c r="F173" s="30"/>
      <c r="G173" s="65"/>
      <c r="H173" s="39"/>
      <c r="I173" s="30"/>
      <c r="J173" s="30"/>
      <c r="K173" s="65"/>
      <c r="L173" s="39"/>
      <c r="M173" s="30"/>
      <c r="N173" s="30"/>
      <c r="O173" s="65"/>
      <c r="P173" s="47"/>
      <c r="Q173" s="66"/>
      <c r="R173" s="138"/>
      <c r="S173" s="134"/>
      <c r="T173" s="124"/>
      <c r="U173" s="125"/>
      <c r="V173" s="125"/>
      <c r="W173" s="125"/>
      <c r="X173" s="125"/>
      <c r="Y173" s="125"/>
      <c r="Z173" s="125"/>
    </row>
    <row r="174" spans="1:26" s="54" customFormat="1" ht="63.75" customHeight="1" x14ac:dyDescent="0.25">
      <c r="A174" s="52" t="str">
        <f t="shared" si="5"/>
        <v>Agent d'accueil-Comptable</v>
      </c>
      <c r="B174" s="33"/>
      <c r="C174" s="34"/>
      <c r="D174" s="85"/>
      <c r="E174" s="77"/>
      <c r="F174" s="77"/>
      <c r="G174" s="80" t="s">
        <v>36</v>
      </c>
      <c r="H174" s="85"/>
      <c r="I174" s="77"/>
      <c r="J174" s="77"/>
      <c r="K174" s="80" t="s">
        <v>36</v>
      </c>
      <c r="L174" s="85"/>
      <c r="M174" s="77"/>
      <c r="N174" s="77"/>
      <c r="O174" s="80" t="s">
        <v>36</v>
      </c>
      <c r="P174" s="107" t="s">
        <v>36</v>
      </c>
      <c r="Q174" s="104"/>
      <c r="R174" s="75">
        <f>((IF(D174="",0,$D$9))+(IF(E174="",0,$E$9))+(IF(F174="",0,$F$9))+(IF(G174="",0,$G$9)))*((IF(H174="",0,$H$9))+(IF(I174="",0,$I$9))+(IF(J174="",0,$J$9))+(IF(K174="",0,$K$9)))/((IF(L174="",0,$L$9))+(IF(M174="",0,$M$9))+(IF(N174="",0,$N$9))+(IF(O174="",0,$O$9)))</f>
        <v>100</v>
      </c>
      <c r="S174" s="131">
        <v>43179</v>
      </c>
      <c r="T174" s="18"/>
      <c r="U174" s="20"/>
      <c r="V174" s="67"/>
      <c r="W174" s="67"/>
      <c r="X174" s="67"/>
      <c r="Y174" s="67"/>
      <c r="Z174" s="67"/>
    </row>
    <row r="175" spans="1:26" s="54" customFormat="1" ht="30" x14ac:dyDescent="0.25">
      <c r="A175" s="52" t="str">
        <f t="shared" si="5"/>
        <v>Agent d'accueil-Comptable</v>
      </c>
      <c r="B175" s="31" t="s">
        <v>8</v>
      </c>
      <c r="C175" s="83"/>
      <c r="D175" s="39"/>
      <c r="E175" s="30"/>
      <c r="F175" s="30"/>
      <c r="G175" s="65"/>
      <c r="H175" s="39"/>
      <c r="I175" s="30"/>
      <c r="J175" s="30"/>
      <c r="K175" s="65"/>
      <c r="L175" s="39"/>
      <c r="M175" s="30"/>
      <c r="N175" s="30"/>
      <c r="O175" s="65"/>
      <c r="P175" s="47"/>
      <c r="Q175" s="66"/>
      <c r="R175" s="137"/>
      <c r="S175" s="134"/>
      <c r="T175" s="124"/>
      <c r="U175" s="125"/>
      <c r="V175" s="125"/>
      <c r="W175" s="125"/>
      <c r="X175" s="125"/>
      <c r="Y175" s="125"/>
      <c r="Z175" s="125"/>
    </row>
    <row r="176" spans="1:26" s="54" customFormat="1" ht="47.25" customHeight="1" thickBot="1" x14ac:dyDescent="0.3">
      <c r="A176" s="52" t="str">
        <f t="shared" si="5"/>
        <v>Agent d'accueil-Comptable</v>
      </c>
      <c r="B176" s="28"/>
      <c r="C176" s="29"/>
      <c r="D176" s="87"/>
      <c r="E176" s="88"/>
      <c r="F176" s="88"/>
      <c r="G176" s="91" t="s">
        <v>36</v>
      </c>
      <c r="H176" s="87"/>
      <c r="I176" s="88"/>
      <c r="J176" s="88"/>
      <c r="K176" s="91" t="s">
        <v>36</v>
      </c>
      <c r="L176" s="87"/>
      <c r="M176" s="88"/>
      <c r="N176" s="88"/>
      <c r="O176" s="91" t="s">
        <v>36</v>
      </c>
      <c r="P176" s="108" t="s">
        <v>36</v>
      </c>
      <c r="Q176" s="109"/>
      <c r="R176" s="75">
        <f>((IF(D176="",0,$D$9))+(IF(E176="",0,$E$9))+(IF(F176="",0,$F$9))+(IF(G176="",0,$G$9)))*((IF(H176="",0,$H$9))+(IF(I176="",0,$I$9))+(IF(J176="",0,$J$9))+(IF(K176="",0,$K$9)))/((IF(L176="",0,$L$9))+(IF(M176="",0,$M$9))+(IF(N176="",0,$N$9))+(IF(O176="",0,$O$9)))</f>
        <v>100</v>
      </c>
      <c r="S176" s="132">
        <v>43179</v>
      </c>
      <c r="T176" s="18"/>
      <c r="U176" s="20"/>
      <c r="V176" s="67"/>
      <c r="W176" s="67"/>
      <c r="X176" s="67"/>
      <c r="Y176" s="67"/>
      <c r="Z176" s="67"/>
    </row>
    <row r="177" spans="1:26" s="54" customFormat="1" ht="30.75" thickBot="1" x14ac:dyDescent="0.3">
      <c r="A177" s="52" t="str">
        <f t="shared" si="5"/>
        <v>Agent d'accueil-Comptable</v>
      </c>
      <c r="B177" s="40"/>
      <c r="C177" s="94"/>
      <c r="D177" s="95"/>
      <c r="E177" s="94"/>
      <c r="F177" s="94"/>
      <c r="G177" s="96"/>
      <c r="H177" s="95"/>
      <c r="I177" s="94"/>
      <c r="J177" s="94"/>
      <c r="K177" s="96"/>
      <c r="L177" s="95"/>
      <c r="M177" s="94"/>
      <c r="N177" s="94"/>
      <c r="O177" s="96"/>
      <c r="P177" s="97"/>
      <c r="Q177" s="98"/>
      <c r="R177" s="139"/>
      <c r="S177" s="133"/>
      <c r="T177" s="41"/>
      <c r="U177" s="41"/>
      <c r="V177" s="67"/>
      <c r="W177" s="67"/>
      <c r="X177" s="67"/>
      <c r="Y177" s="67"/>
      <c r="Z177" s="67"/>
    </row>
    <row r="178" spans="1:26" s="54" customFormat="1" ht="30" x14ac:dyDescent="0.25">
      <c r="A178" s="52" t="str">
        <f t="shared" si="5"/>
        <v>Agent d'accueil-Comptable</v>
      </c>
      <c r="B178" s="59" t="s">
        <v>9</v>
      </c>
      <c r="C178" s="60"/>
      <c r="D178" s="61"/>
      <c r="E178" s="62"/>
      <c r="F178" s="62"/>
      <c r="G178" s="63"/>
      <c r="H178" s="61"/>
      <c r="I178" s="62"/>
      <c r="J178" s="62"/>
      <c r="K178" s="63"/>
      <c r="L178" s="61"/>
      <c r="M178" s="62"/>
      <c r="N178" s="62"/>
      <c r="O178" s="63"/>
      <c r="P178" s="10"/>
      <c r="Q178" s="64"/>
      <c r="R178" s="140"/>
      <c r="S178" s="127"/>
      <c r="T178" s="12"/>
      <c r="U178" s="12"/>
      <c r="V178" s="12"/>
      <c r="W178" s="12"/>
      <c r="X178" s="12"/>
      <c r="Y178" s="12"/>
      <c r="Z178" s="12"/>
    </row>
    <row r="179" spans="1:26" s="54" customFormat="1" ht="30" x14ac:dyDescent="0.25">
      <c r="A179" s="52" t="s">
        <v>61</v>
      </c>
      <c r="B179" s="31" t="s">
        <v>35</v>
      </c>
      <c r="C179" s="83"/>
      <c r="D179" s="39"/>
      <c r="E179" s="30"/>
      <c r="F179" s="30"/>
      <c r="G179" s="65"/>
      <c r="H179" s="39"/>
      <c r="I179" s="30"/>
      <c r="J179" s="30"/>
      <c r="K179" s="65"/>
      <c r="L179" s="39"/>
      <c r="M179" s="30"/>
      <c r="N179" s="30"/>
      <c r="O179" s="65"/>
      <c r="P179" s="47"/>
      <c r="Q179" s="66"/>
      <c r="R179" s="137"/>
      <c r="S179" s="128"/>
      <c r="T179" s="36"/>
      <c r="U179" s="36"/>
      <c r="V179" s="36"/>
      <c r="W179" s="36"/>
      <c r="X179" s="36"/>
      <c r="Y179" s="36"/>
      <c r="Z179" s="36"/>
    </row>
    <row r="180" spans="1:26" s="54" customFormat="1" ht="66" customHeight="1" thickBot="1" x14ac:dyDescent="0.3">
      <c r="A180" s="52" t="str">
        <f t="shared" si="5"/>
        <v>Agent d'accueil  - Comptable</v>
      </c>
      <c r="B180" s="28"/>
      <c r="C180" s="29"/>
      <c r="D180" s="87"/>
      <c r="E180" s="88"/>
      <c r="F180" s="89" t="s">
        <v>36</v>
      </c>
      <c r="G180" s="90"/>
      <c r="H180" s="87"/>
      <c r="I180" s="88"/>
      <c r="J180" s="89"/>
      <c r="K180" s="91" t="s">
        <v>36</v>
      </c>
      <c r="L180" s="87"/>
      <c r="M180" s="88"/>
      <c r="N180" s="88"/>
      <c r="O180" s="91" t="s">
        <v>36</v>
      </c>
      <c r="P180" s="108" t="s">
        <v>36</v>
      </c>
      <c r="Q180" s="109"/>
      <c r="R180" s="75">
        <f>((IF(D180="",0,$D$9))+(IF(E180="",0,$E$9))+(IF(F180="",0,$F$9))+(IF(G180="",0,$G$9)))*((IF(H180="",0,$H$9))+(IF(I180="",0,$I$9))+(IF(J180="",0,$J$9))+(IF(K180="",0,$K$9)))/((IF(L180="",0,$L$9))+(IF(M180="",0,$M$9))+(IF(N180="",0,$N$9))+(IF(O180="",0,$O$9)))</f>
        <v>70</v>
      </c>
      <c r="S180" s="132">
        <v>43179</v>
      </c>
      <c r="T180" s="18"/>
      <c r="U180" s="20"/>
      <c r="V180" s="67"/>
      <c r="W180" s="67"/>
      <c r="X180" s="67"/>
      <c r="Y180" s="67"/>
      <c r="Z180" s="67"/>
    </row>
    <row r="181" spans="1:26" s="54" customFormat="1" ht="30.75" thickBot="1" x14ac:dyDescent="0.3">
      <c r="A181" s="52" t="str">
        <f t="shared" si="5"/>
        <v>Agent d'accueil  - Comptable</v>
      </c>
      <c r="B181" s="99"/>
      <c r="C181" s="100"/>
      <c r="D181" s="95"/>
      <c r="E181" s="94"/>
      <c r="F181" s="94"/>
      <c r="G181" s="96"/>
      <c r="H181" s="95"/>
      <c r="I181" s="94"/>
      <c r="J181" s="94"/>
      <c r="K181" s="96"/>
      <c r="L181" s="95"/>
      <c r="M181" s="94"/>
      <c r="N181" s="94"/>
      <c r="O181" s="96"/>
      <c r="P181" s="97"/>
      <c r="Q181" s="98"/>
      <c r="R181" s="139"/>
      <c r="S181" s="133"/>
      <c r="T181" s="41"/>
      <c r="U181" s="41"/>
      <c r="V181" s="41"/>
      <c r="W181" s="41"/>
      <c r="X181" s="41"/>
      <c r="Y181" s="41"/>
      <c r="Z181" s="41"/>
    </row>
    <row r="182" spans="1:26" s="54" customFormat="1" ht="30" x14ac:dyDescent="0.25">
      <c r="A182" s="52" t="str">
        <f t="shared" si="5"/>
        <v>Agent d'accueil  - Comptable</v>
      </c>
      <c r="B182" s="59" t="s">
        <v>11</v>
      </c>
      <c r="C182" s="60"/>
      <c r="D182" s="61"/>
      <c r="E182" s="62"/>
      <c r="F182" s="62"/>
      <c r="G182" s="63"/>
      <c r="H182" s="61"/>
      <c r="I182" s="62"/>
      <c r="J182" s="62"/>
      <c r="K182" s="63"/>
      <c r="L182" s="61"/>
      <c r="M182" s="62"/>
      <c r="N182" s="62"/>
      <c r="O182" s="63"/>
      <c r="P182" s="10"/>
      <c r="Q182" s="64"/>
      <c r="R182" s="135"/>
      <c r="S182" s="127"/>
      <c r="T182" s="12"/>
      <c r="U182" s="12"/>
      <c r="V182" s="12"/>
      <c r="W182" s="12"/>
      <c r="X182" s="12"/>
      <c r="Y182" s="12"/>
      <c r="Z182" s="12"/>
    </row>
    <row r="183" spans="1:26" s="54" customFormat="1" ht="29.25" customHeight="1" x14ac:dyDescent="0.25">
      <c r="A183" s="52" t="str">
        <f t="shared" si="5"/>
        <v>Agent d'accueil  - Comptable</v>
      </c>
      <c r="B183" s="31" t="s">
        <v>21</v>
      </c>
      <c r="C183" s="83"/>
      <c r="D183" s="39"/>
      <c r="E183" s="30"/>
      <c r="F183" s="30"/>
      <c r="G183" s="65"/>
      <c r="H183" s="39"/>
      <c r="I183" s="30"/>
      <c r="J183" s="30"/>
      <c r="K183" s="65"/>
      <c r="L183" s="39"/>
      <c r="M183" s="30"/>
      <c r="N183" s="30"/>
      <c r="O183" s="65"/>
      <c r="P183" s="47"/>
      <c r="Q183" s="66"/>
      <c r="R183" s="137"/>
      <c r="S183" s="128"/>
      <c r="T183" s="36"/>
      <c r="U183" s="36"/>
      <c r="V183" s="36"/>
      <c r="W183" s="36"/>
      <c r="X183" s="36"/>
      <c r="Y183" s="36"/>
      <c r="Z183" s="36"/>
    </row>
    <row r="184" spans="1:26" s="54" customFormat="1" ht="64.5" customHeight="1" thickBot="1" x14ac:dyDescent="0.3">
      <c r="A184" s="52" t="str">
        <f t="shared" si="5"/>
        <v>Agent d'accueil  - Comptable</v>
      </c>
      <c r="B184" s="28"/>
      <c r="C184" s="29"/>
      <c r="D184" s="87"/>
      <c r="E184" s="88"/>
      <c r="F184" s="89" t="s">
        <v>36</v>
      </c>
      <c r="G184" s="90"/>
      <c r="H184" s="87"/>
      <c r="I184" s="88"/>
      <c r="J184" s="88"/>
      <c r="K184" s="91" t="s">
        <v>36</v>
      </c>
      <c r="L184" s="87"/>
      <c r="M184" s="88"/>
      <c r="N184" s="88"/>
      <c r="O184" s="91" t="s">
        <v>36</v>
      </c>
      <c r="P184" s="108" t="s">
        <v>36</v>
      </c>
      <c r="Q184" s="109"/>
      <c r="R184" s="75">
        <f>((IF(D184="",0,$D$9))+(IF(E184="",0,$E$9))+(IF(F184="",0,$F$9))+(IF(G184="",0,$G$9)))*((IF(H184="",0,$H$9))+(IF(I184="",0,$I$9))+(IF(J184="",0,$J$9))+(IF(K184="",0,$K$9)))/((IF(L184="",0,$L$9))+(IF(M184="",0,$M$9))+(IF(N184="",0,$N$9))+(IF(O184="",0,$O$9)))</f>
        <v>70</v>
      </c>
      <c r="S184" s="132">
        <v>43179</v>
      </c>
      <c r="T184" s="18"/>
      <c r="U184" s="20"/>
      <c r="V184" s="67"/>
      <c r="W184" s="67"/>
      <c r="X184" s="67"/>
      <c r="Y184" s="67"/>
      <c r="Z184" s="67"/>
    </row>
    <row r="185" spans="1:26" s="54" customFormat="1" ht="30.75" thickBot="1" x14ac:dyDescent="0.3">
      <c r="A185" s="52" t="str">
        <f t="shared" si="5"/>
        <v>Agent d'accueil  - Comptable</v>
      </c>
      <c r="B185" s="99"/>
      <c r="C185" s="100"/>
      <c r="D185" s="95"/>
      <c r="E185" s="94"/>
      <c r="F185" s="94"/>
      <c r="G185" s="96"/>
      <c r="H185" s="95"/>
      <c r="I185" s="94"/>
      <c r="J185" s="94"/>
      <c r="K185" s="96"/>
      <c r="L185" s="95"/>
      <c r="M185" s="94"/>
      <c r="N185" s="94"/>
      <c r="O185" s="96"/>
      <c r="P185" s="97"/>
      <c r="Q185" s="98"/>
      <c r="R185" s="139"/>
      <c r="S185" s="133"/>
      <c r="T185" s="41"/>
      <c r="U185" s="41"/>
      <c r="V185" s="41"/>
      <c r="W185" s="41"/>
      <c r="X185" s="41"/>
      <c r="Y185" s="41"/>
      <c r="Z185" s="41"/>
    </row>
    <row r="186" spans="1:26" s="54" customFormat="1" ht="30" x14ac:dyDescent="0.25">
      <c r="A186" s="52" t="str">
        <f t="shared" si="5"/>
        <v>Agent d'accueil  - Comptable</v>
      </c>
      <c r="B186" s="59" t="s">
        <v>12</v>
      </c>
      <c r="C186" s="60"/>
      <c r="D186" s="61"/>
      <c r="E186" s="62"/>
      <c r="F186" s="62"/>
      <c r="G186" s="63"/>
      <c r="H186" s="61"/>
      <c r="I186" s="62"/>
      <c r="J186" s="62"/>
      <c r="K186" s="63"/>
      <c r="L186" s="61"/>
      <c r="M186" s="62"/>
      <c r="N186" s="62"/>
      <c r="O186" s="63"/>
      <c r="P186" s="10"/>
      <c r="Q186" s="64"/>
      <c r="R186" s="135"/>
      <c r="S186" s="127"/>
      <c r="T186" s="12"/>
      <c r="U186" s="12"/>
      <c r="V186" s="12"/>
      <c r="W186" s="12"/>
      <c r="X186" s="12"/>
      <c r="Y186" s="12"/>
      <c r="Z186" s="12"/>
    </row>
    <row r="187" spans="1:26" s="54" customFormat="1" ht="30" x14ac:dyDescent="0.25">
      <c r="A187" s="52" t="str">
        <f t="shared" si="5"/>
        <v>Agent d'accueil  - Comptable</v>
      </c>
      <c r="B187" s="31" t="s">
        <v>20</v>
      </c>
      <c r="C187" s="83"/>
      <c r="D187" s="39"/>
      <c r="E187" s="30"/>
      <c r="F187" s="30"/>
      <c r="G187" s="65"/>
      <c r="H187" s="39"/>
      <c r="I187" s="30"/>
      <c r="J187" s="30"/>
      <c r="K187" s="65"/>
      <c r="L187" s="39"/>
      <c r="M187" s="30"/>
      <c r="N187" s="30"/>
      <c r="O187" s="65"/>
      <c r="P187" s="47"/>
      <c r="Q187" s="66"/>
      <c r="R187" s="137"/>
      <c r="S187" s="128"/>
      <c r="T187" s="36"/>
      <c r="U187" s="36"/>
      <c r="V187" s="36"/>
      <c r="W187" s="36"/>
      <c r="X187" s="36"/>
      <c r="Y187" s="36"/>
      <c r="Z187" s="36"/>
    </row>
    <row r="188" spans="1:26" s="54" customFormat="1" ht="90.75" customHeight="1" thickBot="1" x14ac:dyDescent="0.3">
      <c r="A188" s="52" t="str">
        <f t="shared" si="5"/>
        <v>Agent d'accueil  - Comptable</v>
      </c>
      <c r="B188" s="28"/>
      <c r="C188" s="29"/>
      <c r="D188" s="87"/>
      <c r="E188" s="88"/>
      <c r="F188" s="88"/>
      <c r="G188" s="91" t="s">
        <v>36</v>
      </c>
      <c r="H188" s="87"/>
      <c r="I188" s="88"/>
      <c r="J188" s="88"/>
      <c r="K188" s="91" t="s">
        <v>36</v>
      </c>
      <c r="L188" s="87"/>
      <c r="M188" s="88"/>
      <c r="N188" s="88"/>
      <c r="O188" s="91" t="s">
        <v>36</v>
      </c>
      <c r="P188" s="108" t="s">
        <v>36</v>
      </c>
      <c r="Q188" s="109"/>
      <c r="R188" s="75">
        <f>((IF(D188="",0,$D$9))+(IF(E188="",0,$E$9))+(IF(F188="",0,$F$9))+(IF(G188="",0,$G$9)))*((IF(H188="",0,$H$9))+(IF(I188="",0,$I$9))+(IF(J188="",0,$J$9))+(IF(K188="",0,$K$9)))/((IF(L188="",0,$L$9))+(IF(M188="",0,$M$9))+(IF(N188="",0,$N$9))+(IF(O188="",0,$O$9)))</f>
        <v>100</v>
      </c>
      <c r="S188" s="132">
        <v>43179</v>
      </c>
      <c r="T188" s="18"/>
      <c r="U188" s="20"/>
      <c r="V188" s="67"/>
      <c r="W188" s="67"/>
      <c r="X188" s="67"/>
      <c r="Y188" s="67"/>
      <c r="Z188" s="67"/>
    </row>
    <row r="189" spans="1:26" s="54" customFormat="1" ht="30.75" thickBot="1" x14ac:dyDescent="0.3">
      <c r="A189" s="52" t="str">
        <f t="shared" si="5"/>
        <v>Agent d'accueil  - Comptable</v>
      </c>
      <c r="B189" s="99"/>
      <c r="C189" s="100"/>
      <c r="D189" s="95"/>
      <c r="E189" s="94"/>
      <c r="F189" s="94"/>
      <c r="G189" s="96"/>
      <c r="H189" s="95"/>
      <c r="I189" s="94"/>
      <c r="J189" s="94"/>
      <c r="K189" s="96"/>
      <c r="L189" s="95"/>
      <c r="M189" s="94"/>
      <c r="N189" s="94"/>
      <c r="O189" s="96"/>
      <c r="P189" s="97"/>
      <c r="Q189" s="98"/>
      <c r="R189" s="139"/>
      <c r="S189" s="133"/>
      <c r="T189" s="41"/>
      <c r="U189" s="41"/>
      <c r="V189" s="41"/>
      <c r="W189" s="41"/>
      <c r="X189" s="41"/>
      <c r="Y189" s="41"/>
      <c r="Z189" s="41"/>
    </row>
    <row r="190" spans="1:26" s="54" customFormat="1" ht="30" x14ac:dyDescent="0.25">
      <c r="A190" s="52" t="str">
        <f t="shared" si="5"/>
        <v>Agent d'accueil  - Comptable</v>
      </c>
      <c r="B190" s="59" t="s">
        <v>15</v>
      </c>
      <c r="C190" s="60"/>
      <c r="D190" s="61"/>
      <c r="E190" s="62"/>
      <c r="F190" s="62"/>
      <c r="G190" s="63"/>
      <c r="H190" s="61"/>
      <c r="I190" s="62"/>
      <c r="J190" s="62"/>
      <c r="K190" s="63"/>
      <c r="L190" s="61"/>
      <c r="M190" s="62"/>
      <c r="N190" s="62"/>
      <c r="O190" s="63"/>
      <c r="P190" s="10"/>
      <c r="Q190" s="64"/>
      <c r="R190" s="135"/>
      <c r="S190" s="127"/>
      <c r="T190" s="12"/>
      <c r="U190" s="12"/>
      <c r="V190" s="12"/>
      <c r="W190" s="12"/>
      <c r="X190" s="12"/>
      <c r="Y190" s="12"/>
      <c r="Z190" s="12"/>
    </row>
    <row r="191" spans="1:26" s="54" customFormat="1" ht="30" x14ac:dyDescent="0.25">
      <c r="A191" s="52" t="str">
        <f t="shared" si="5"/>
        <v>Agent d'accueil  - Comptable</v>
      </c>
      <c r="B191" s="31" t="s">
        <v>16</v>
      </c>
      <c r="C191" s="83"/>
      <c r="D191" s="39"/>
      <c r="E191" s="30"/>
      <c r="F191" s="30"/>
      <c r="G191" s="65"/>
      <c r="H191" s="39"/>
      <c r="I191" s="30"/>
      <c r="J191" s="30"/>
      <c r="K191" s="65"/>
      <c r="L191" s="39"/>
      <c r="M191" s="30"/>
      <c r="N191" s="30"/>
      <c r="O191" s="65"/>
      <c r="P191" s="47"/>
      <c r="Q191" s="66"/>
      <c r="R191" s="137"/>
      <c r="S191" s="128"/>
      <c r="T191" s="36"/>
      <c r="U191" s="36"/>
      <c r="V191" s="36"/>
      <c r="W191" s="36"/>
      <c r="X191" s="36"/>
      <c r="Y191" s="36"/>
      <c r="Z191" s="36"/>
    </row>
    <row r="192" spans="1:26" s="54" customFormat="1" ht="45" customHeight="1" thickBot="1" x14ac:dyDescent="0.3">
      <c r="A192" s="52" t="str">
        <f t="shared" si="5"/>
        <v>Agent d'accueil  - Comptable</v>
      </c>
      <c r="B192" s="28"/>
      <c r="C192" s="29"/>
      <c r="D192" s="87"/>
      <c r="E192" s="88"/>
      <c r="F192" s="88"/>
      <c r="G192" s="91" t="s">
        <v>36</v>
      </c>
      <c r="H192" s="87"/>
      <c r="I192" s="88"/>
      <c r="J192" s="88"/>
      <c r="K192" s="91" t="s">
        <v>36</v>
      </c>
      <c r="L192" s="87"/>
      <c r="M192" s="88"/>
      <c r="N192" s="88"/>
      <c r="O192" s="91" t="s">
        <v>36</v>
      </c>
      <c r="P192" s="108" t="s">
        <v>36</v>
      </c>
      <c r="Q192" s="109"/>
      <c r="R192" s="75">
        <f>((IF(D192="",0,$D$9))+(IF(E192="",0,$E$9))+(IF(F192="",0,$F$9))+(IF(G192="",0,$G$9)))*((IF(H192="",0,$H$9))+(IF(I192="",0,$I$9))+(IF(J192="",0,$J$9))+(IF(K192="",0,$K$9)))/((IF(L192="",0,$L$9))+(IF(M192="",0,$M$9))+(IF(N192="",0,$N$9))+(IF(O192="",0,$O$9)))</f>
        <v>100</v>
      </c>
      <c r="S192" s="132">
        <v>43179</v>
      </c>
      <c r="T192" s="18"/>
      <c r="U192" s="20"/>
      <c r="V192" s="67"/>
      <c r="W192" s="67"/>
      <c r="X192" s="67"/>
      <c r="Y192" s="67"/>
      <c r="Z192" s="67"/>
    </row>
    <row r="193" spans="1:26" s="54" customFormat="1" ht="18.75" customHeight="1" thickBot="1" x14ac:dyDescent="0.3">
      <c r="A193" s="52" t="str">
        <f t="shared" si="5"/>
        <v>Agent d'accueil  - Comptable</v>
      </c>
      <c r="B193" s="99"/>
      <c r="C193" s="100"/>
      <c r="D193" s="95"/>
      <c r="E193" s="94"/>
      <c r="F193" s="94"/>
      <c r="G193" s="96"/>
      <c r="H193" s="95"/>
      <c r="I193" s="94"/>
      <c r="J193" s="94"/>
      <c r="K193" s="96"/>
      <c r="L193" s="95"/>
      <c r="M193" s="94"/>
      <c r="N193" s="94"/>
      <c r="O193" s="96"/>
      <c r="P193" s="97"/>
      <c r="Q193" s="98"/>
      <c r="R193" s="139"/>
      <c r="S193" s="133"/>
      <c r="T193" s="41"/>
      <c r="U193" s="41"/>
      <c r="V193" s="41"/>
      <c r="W193" s="41"/>
      <c r="X193" s="41"/>
      <c r="Y193" s="41"/>
      <c r="Z193" s="41"/>
    </row>
    <row r="194" spans="1:26" s="54" customFormat="1" ht="30" x14ac:dyDescent="0.25">
      <c r="A194" s="52" t="str">
        <f t="shared" si="5"/>
        <v>Agent d'accueil  - Comptable</v>
      </c>
      <c r="B194" s="59" t="s">
        <v>17</v>
      </c>
      <c r="C194" s="60"/>
      <c r="D194" s="61"/>
      <c r="E194" s="62"/>
      <c r="F194" s="62"/>
      <c r="G194" s="63"/>
      <c r="H194" s="61"/>
      <c r="I194" s="62"/>
      <c r="J194" s="62"/>
      <c r="K194" s="63"/>
      <c r="L194" s="61"/>
      <c r="M194" s="62"/>
      <c r="N194" s="62"/>
      <c r="O194" s="63"/>
      <c r="P194" s="10"/>
      <c r="Q194" s="64"/>
      <c r="R194" s="135"/>
      <c r="S194" s="127"/>
      <c r="T194" s="12"/>
      <c r="U194" s="12"/>
      <c r="V194" s="12"/>
      <c r="W194" s="12"/>
      <c r="X194" s="12"/>
      <c r="Y194" s="12"/>
      <c r="Z194" s="12"/>
    </row>
    <row r="195" spans="1:26" s="54" customFormat="1" ht="30" x14ac:dyDescent="0.25">
      <c r="A195" s="52" t="str">
        <f t="shared" si="5"/>
        <v>Agent d'accueil  - Comptable</v>
      </c>
      <c r="B195" s="31" t="s">
        <v>23</v>
      </c>
      <c r="C195" s="30"/>
      <c r="D195" s="39"/>
      <c r="E195" s="30"/>
      <c r="F195" s="30"/>
      <c r="G195" s="65"/>
      <c r="H195" s="39"/>
      <c r="I195" s="30"/>
      <c r="J195" s="30"/>
      <c r="K195" s="65"/>
      <c r="L195" s="39"/>
      <c r="M195" s="30"/>
      <c r="N195" s="30"/>
      <c r="O195" s="65"/>
      <c r="P195" s="47"/>
      <c r="Q195" s="66"/>
      <c r="R195" s="137"/>
      <c r="S195" s="128"/>
      <c r="T195" s="36"/>
      <c r="U195" s="36"/>
      <c r="V195" s="36"/>
      <c r="W195" s="36"/>
      <c r="X195" s="36"/>
      <c r="Y195" s="36"/>
      <c r="Z195" s="36"/>
    </row>
    <row r="196" spans="1:26" s="54" customFormat="1" ht="92.25" customHeight="1" thickBot="1" x14ac:dyDescent="0.3">
      <c r="A196" s="52" t="str">
        <f t="shared" si="5"/>
        <v>Agent d'accueil  - Comptable</v>
      </c>
      <c r="B196" s="28"/>
      <c r="C196" s="29"/>
      <c r="D196" s="87"/>
      <c r="E196" s="88"/>
      <c r="F196" s="88"/>
      <c r="G196" s="91" t="s">
        <v>36</v>
      </c>
      <c r="H196" s="87"/>
      <c r="I196" s="89" t="s">
        <v>36</v>
      </c>
      <c r="J196" s="88"/>
      <c r="K196" s="90"/>
      <c r="L196" s="87"/>
      <c r="M196" s="88"/>
      <c r="N196" s="88"/>
      <c r="O196" s="91" t="s">
        <v>36</v>
      </c>
      <c r="P196" s="108" t="s">
        <v>36</v>
      </c>
      <c r="Q196" s="109"/>
      <c r="R196" s="75">
        <f>((IF(D196="",0,$D$9))+(IF(E196="",0,$E$9))+(IF(F196="",0,$F$9))+(IF(G196="",0,$G$9)))*((IF(H196="",0,$H$9))+(IF(I196="",0,$I$9))+(IF(J196="",0,$J$9))+(IF(K196="",0,$K$9)))/((IF(L196="",0,$L$9))+(IF(M196="",0,$M$9))+(IF(N196="",0,$N$9))+(IF(O196="",0,$O$9)))</f>
        <v>30</v>
      </c>
      <c r="S196" s="132">
        <v>43179</v>
      </c>
      <c r="T196" s="21"/>
      <c r="U196" s="22"/>
      <c r="V196" s="126"/>
      <c r="W196" s="126"/>
      <c r="X196" s="126"/>
      <c r="Y196" s="126"/>
      <c r="Z196" s="126"/>
    </row>
  </sheetData>
  <autoFilter ref="A8:Z196"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1" showButton="0"/>
    <filterColumn colId="12" showButton="0"/>
    <filterColumn colId="13" showButton="0"/>
    <filterColumn colId="15" showButton="0"/>
  </autoFilter>
  <mergeCells count="13">
    <mergeCell ref="R8:R9"/>
    <mergeCell ref="D8:G8"/>
    <mergeCell ref="H8:K8"/>
    <mergeCell ref="L8:O8"/>
    <mergeCell ref="P8:Q8"/>
    <mergeCell ref="Y8:Y9"/>
    <mergeCell ref="Z8:Z9"/>
    <mergeCell ref="S8:S9"/>
    <mergeCell ref="T8:T9"/>
    <mergeCell ref="U8:U9"/>
    <mergeCell ref="V8:V9"/>
    <mergeCell ref="W8:W9"/>
    <mergeCell ref="X8:X9"/>
  </mergeCells>
  <conditionalFormatting sqref="R15:R16 R18 R20 R24 R28 R30 R34 R38 R42 R45:R46 R48:R51 R53 R55 R58 R62 R66 R70 R74 R77 R79:R80 R84 R88 R90 R93 R95 R97 R101 R105 R108:R109 R111 R113 R115 R120 R122 R126 R128 R132 R134 R138 R141:R142 R144 R146 R148 R152 R156 R158 R160 R164 R166 R169:R170 R172 R174 R176 R180 R184 R188 R192 R196 R12:R13">
    <cfRule type="cellIs" dxfId="7" priority="37" operator="between">
      <formula>70</formula>
      <formula>100</formula>
    </cfRule>
    <cfRule type="cellIs" dxfId="6" priority="38" operator="between">
      <formula>30</formula>
      <formula>69</formula>
    </cfRule>
    <cfRule type="cellIs" dxfId="5" priority="39" operator="between">
      <formula>7</formula>
      <formula>29</formula>
    </cfRule>
    <cfRule type="cellIs" dxfId="4" priority="40" operator="between">
      <formula>0</formula>
      <formula>6</formula>
    </cfRule>
  </conditionalFormatting>
  <conditionalFormatting sqref="R116">
    <cfRule type="cellIs" dxfId="3" priority="17" operator="between">
      <formula>70</formula>
      <formula>100</formula>
    </cfRule>
    <cfRule type="cellIs" dxfId="2" priority="18" operator="between">
      <formula>30</formula>
      <formula>69</formula>
    </cfRule>
    <cfRule type="cellIs" dxfId="1" priority="19" operator="between">
      <formula>7</formula>
      <formula>29</formula>
    </cfRule>
    <cfRule type="cellIs" dxfId="0" priority="20" operator="between">
      <formula>0</formula>
      <formula>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"/>
  <sheetViews>
    <sheetView workbookViewId="0">
      <selection activeCell="K27" sqref="K2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"/>
  <sheetViews>
    <sheetView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 </vt:lpstr>
      <vt:lpstr>BDD</vt:lpstr>
      <vt:lpstr>Plan d'action 1</vt:lpstr>
      <vt:lpstr>Plan d'action 2</vt:lpstr>
      <vt:lpstr>Plan d'action 3</vt:lpstr>
      <vt:lpstr>Plan d'action 4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Pintoux</dc:creator>
  <cp:lastModifiedBy>Cesbron Marc</cp:lastModifiedBy>
  <cp:lastPrinted>2018-04-19T15:37:03Z</cp:lastPrinted>
  <dcterms:created xsi:type="dcterms:W3CDTF">2018-03-02T09:33:08Z</dcterms:created>
  <dcterms:modified xsi:type="dcterms:W3CDTF">2018-05-03T13:07:54Z</dcterms:modified>
</cp:coreProperties>
</file>