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yalhotel\Desktop\"/>
    </mc:Choice>
  </mc:AlternateContent>
  <xr:revisionPtr revIDLastSave="0" documentId="8_{C673D0E1-2727-445B-A62C-59E9F2FB7378}" xr6:coauthVersionLast="32" xr6:coauthVersionMax="32" xr10:uidLastSave="{00000000-0000-0000-0000-000000000000}"/>
  <bookViews>
    <workbookView xWindow="0" yWindow="0" windowWidth="20160" windowHeight="8736" xr2:uid="{222084BA-B783-49A7-8766-ECDEA31DD7E2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X16" i="1" s="1"/>
  <c r="E15" i="1"/>
  <c r="W14" i="1"/>
  <c r="T14" i="1"/>
  <c r="Q14" i="1"/>
  <c r="N14" i="1"/>
  <c r="K14" i="1"/>
  <c r="H14" i="1"/>
  <c r="E14" i="1"/>
  <c r="W13" i="1"/>
  <c r="T13" i="1"/>
  <c r="Q13" i="1"/>
  <c r="N13" i="1"/>
  <c r="K13" i="1"/>
  <c r="H13" i="1"/>
  <c r="X14" i="1" s="1"/>
  <c r="AB14" i="1" s="1"/>
  <c r="E13" i="1"/>
  <c r="W12" i="1"/>
  <c r="T12" i="1"/>
  <c r="Q12" i="1"/>
  <c r="N12" i="1"/>
  <c r="K12" i="1"/>
  <c r="H12" i="1"/>
  <c r="E12" i="1"/>
  <c r="W11" i="1"/>
  <c r="T11" i="1"/>
  <c r="Q11" i="1"/>
  <c r="N11" i="1"/>
  <c r="K11" i="1"/>
  <c r="H11" i="1"/>
  <c r="X12" i="1" s="1"/>
  <c r="AB12" i="1" s="1"/>
  <c r="E11" i="1"/>
  <c r="W10" i="1"/>
  <c r="T10" i="1"/>
  <c r="Q10" i="1"/>
  <c r="N10" i="1"/>
  <c r="K10" i="1"/>
  <c r="H10" i="1"/>
  <c r="E10" i="1"/>
  <c r="W9" i="1"/>
  <c r="T9" i="1"/>
  <c r="Q9" i="1"/>
  <c r="N9" i="1"/>
  <c r="K9" i="1"/>
  <c r="H9" i="1"/>
  <c r="X10" i="1" s="1"/>
  <c r="AB10" i="1" s="1"/>
  <c r="E9" i="1"/>
  <c r="AB8" i="1"/>
  <c r="W8" i="1"/>
  <c r="T8" i="1"/>
  <c r="Q8" i="1"/>
  <c r="N8" i="1"/>
  <c r="K8" i="1"/>
  <c r="H8" i="1"/>
  <c r="E8" i="1"/>
  <c r="W7" i="1"/>
  <c r="T7" i="1"/>
  <c r="Q7" i="1"/>
  <c r="N7" i="1"/>
  <c r="K7" i="1"/>
  <c r="H7" i="1"/>
  <c r="X7" i="1" s="1"/>
  <c r="E7" i="1"/>
  <c r="W6" i="1"/>
  <c r="X6" i="1" s="1"/>
  <c r="W5" i="1"/>
  <c r="AB16" i="1" l="1"/>
  <c r="X17" i="1"/>
  <c r="AB6" i="1"/>
</calcChain>
</file>

<file path=xl/sharedStrings.xml><?xml version="1.0" encoding="utf-8"?>
<sst xmlns="http://schemas.openxmlformats.org/spreadsheetml/2006/main" count="22" uniqueCount="22">
  <si>
    <t>Semaines</t>
  </si>
  <si>
    <t>Lundi</t>
  </si>
  <si>
    <t>Mardi</t>
  </si>
  <si>
    <t>Mercredi</t>
  </si>
  <si>
    <t>Jeudi</t>
  </si>
  <si>
    <t>Vendredi</t>
  </si>
  <si>
    <t>Samedi</t>
  </si>
  <si>
    <t>Dimanche</t>
  </si>
  <si>
    <t>Travail</t>
  </si>
  <si>
    <t>CP JF</t>
  </si>
  <si>
    <t>Mal SS</t>
  </si>
  <si>
    <t>Disp.</t>
  </si>
  <si>
    <t>Total</t>
  </si>
  <si>
    <t>Signature</t>
  </si>
  <si>
    <t>02 au 08 avr</t>
  </si>
  <si>
    <t>09 au 15 avr</t>
  </si>
  <si>
    <t>16 au 22 avr</t>
  </si>
  <si>
    <t>23 au 29 avr</t>
  </si>
  <si>
    <t>Validation des horaires de travail du mois d'avril 2018  pour : A</t>
  </si>
  <si>
    <t>repos</t>
  </si>
  <si>
    <t>CP</t>
  </si>
  <si>
    <t>Jours hors du mois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</si>
</sst>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[h]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</font>
    <font>
      <sz val="11"/>
      <color theme="0" tint="-0.249977111117893"/>
      <name val="Calibri"/>
      <family val="2"/>
    </font>
    <font>
      <b/>
      <sz val="11"/>
      <name val="Calibri"/>
      <family val="2"/>
    </font>
    <font>
      <sz val="11"/>
      <color theme="0" tint="-0.34998626667073579"/>
      <name val="Calibri"/>
      <family val="2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64" fontId="4" fillId="3" borderId="5" xfId="0" applyNumberFormat="1" applyFont="1" applyFill="1" applyBorder="1" applyAlignment="1">
      <alignment horizontal="center"/>
    </xf>
    <xf numFmtId="164" fontId="4" fillId="3" borderId="0" xfId="0" applyNumberFormat="1" applyFont="1" applyFill="1" applyBorder="1" applyAlignment="1">
      <alignment horizontal="center"/>
    </xf>
    <xf numFmtId="164" fontId="5" fillId="3" borderId="5" xfId="0" applyNumberFormat="1" applyFont="1" applyFill="1" applyBorder="1" applyAlignment="1">
      <alignment horizontal="center"/>
    </xf>
    <xf numFmtId="164" fontId="6" fillId="3" borderId="7" xfId="0" applyNumberFormat="1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164" fontId="4" fillId="3" borderId="8" xfId="0" applyNumberFormat="1" applyFont="1" applyFill="1" applyBorder="1" applyAlignment="1">
      <alignment horizontal="center"/>
    </xf>
    <xf numFmtId="164" fontId="4" fillId="3" borderId="9" xfId="0" applyNumberFormat="1" applyFont="1" applyFill="1" applyBorder="1" applyAlignment="1">
      <alignment horizontal="center"/>
    </xf>
    <xf numFmtId="164" fontId="5" fillId="3" borderId="8" xfId="0" applyNumberFormat="1" applyFont="1" applyFill="1" applyBorder="1" applyAlignment="1">
      <alignment horizontal="center"/>
    </xf>
    <xf numFmtId="164" fontId="6" fillId="3" borderId="11" xfId="0" applyNumberFormat="1" applyFont="1" applyFill="1" applyBorder="1" applyAlignment="1">
      <alignment horizontal="center"/>
    </xf>
    <xf numFmtId="164" fontId="1" fillId="3" borderId="11" xfId="0" applyNumberFormat="1" applyFont="1" applyFill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164" fontId="4" fillId="3" borderId="6" xfId="0" applyNumberFormat="1" applyFont="1" applyFill="1" applyBorder="1" applyAlignment="1">
      <alignment horizontal="center"/>
    </xf>
    <xf numFmtId="164" fontId="4" fillId="3" borderId="12" xfId="0" applyNumberFormat="1" applyFont="1" applyFill="1" applyBorder="1" applyAlignment="1">
      <alignment horizontal="center"/>
    </xf>
    <xf numFmtId="164" fontId="4" fillId="3" borderId="13" xfId="0" applyNumberFormat="1" applyFon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164" fontId="4" fillId="4" borderId="6" xfId="0" applyNumberFormat="1" applyFont="1" applyFill="1" applyBorder="1" applyAlignment="1">
      <alignment horizontal="center"/>
    </xf>
    <xf numFmtId="164" fontId="6" fillId="3" borderId="4" xfId="0" applyNumberFormat="1" applyFont="1" applyFill="1" applyBorder="1" applyAlignment="1">
      <alignment horizontal="center"/>
    </xf>
    <xf numFmtId="164" fontId="6" fillId="3" borderId="5" xfId="0" applyNumberFormat="1" applyFont="1" applyFill="1" applyBorder="1" applyAlignment="1">
      <alignment horizontal="center"/>
    </xf>
    <xf numFmtId="164" fontId="7" fillId="3" borderId="7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4" fontId="4" fillId="3" borderId="10" xfId="0" applyNumberFormat="1" applyFont="1" applyFill="1" applyBorder="1" applyAlignment="1">
      <alignment horizontal="center"/>
    </xf>
    <xf numFmtId="164" fontId="4" fillId="4" borderId="9" xfId="0" applyNumberFormat="1" applyFont="1" applyFill="1" applyBorder="1" applyAlignment="1">
      <alignment horizontal="center"/>
    </xf>
    <xf numFmtId="164" fontId="4" fillId="4" borderId="10" xfId="0" applyNumberFormat="1" applyFont="1" applyFill="1" applyBorder="1" applyAlignment="1">
      <alignment horizontal="center"/>
    </xf>
    <xf numFmtId="164" fontId="6" fillId="3" borderId="11" xfId="0" applyNumberFormat="1" applyFont="1" applyFill="1" applyBorder="1" applyAlignment="1">
      <alignment horizontal="center"/>
    </xf>
    <xf numFmtId="164" fontId="6" fillId="3" borderId="8" xfId="0" applyNumberFormat="1" applyFont="1" applyFill="1" applyBorder="1" applyAlignment="1">
      <alignment horizontal="center"/>
    </xf>
    <xf numFmtId="164" fontId="4" fillId="4" borderId="12" xfId="0" applyNumberFormat="1" applyFont="1" applyFill="1" applyBorder="1" applyAlignment="1">
      <alignment horizontal="center"/>
    </xf>
    <xf numFmtId="164" fontId="4" fillId="4" borderId="13" xfId="0" applyNumberFormat="1" applyFont="1" applyFill="1" applyBorder="1" applyAlignment="1">
      <alignment horizontal="center"/>
    </xf>
    <xf numFmtId="164" fontId="4" fillId="3" borderId="14" xfId="0" applyNumberFormat="1" applyFont="1" applyFill="1" applyBorder="1" applyAlignment="1">
      <alignment horizontal="center"/>
    </xf>
    <xf numFmtId="164" fontId="4" fillId="4" borderId="14" xfId="0" applyNumberFormat="1" applyFont="1" applyFill="1" applyBorder="1" applyAlignment="1">
      <alignment horizontal="center"/>
    </xf>
    <xf numFmtId="164" fontId="5" fillId="3" borderId="12" xfId="0" applyNumberFormat="1" applyFont="1" applyFill="1" applyBorder="1" applyAlignment="1">
      <alignment horizontal="center"/>
    </xf>
    <xf numFmtId="164" fontId="6" fillId="3" borderId="4" xfId="0" applyNumberFormat="1" applyFont="1" applyFill="1" applyBorder="1" applyAlignment="1">
      <alignment horizontal="center"/>
    </xf>
    <xf numFmtId="164" fontId="6" fillId="3" borderId="12" xfId="0" applyNumberFormat="1" applyFont="1" applyFill="1" applyBorder="1" applyAlignment="1">
      <alignment horizontal="center"/>
    </xf>
    <xf numFmtId="164" fontId="7" fillId="3" borderId="4" xfId="0" applyNumberFormat="1" applyFont="1" applyFill="1" applyBorder="1" applyAlignment="1">
      <alignment horizontal="center"/>
    </xf>
    <xf numFmtId="164" fontId="4" fillId="4" borderId="8" xfId="0" applyNumberFormat="1" applyFont="1" applyFill="1" applyBorder="1" applyAlignment="1">
      <alignment horizontal="center"/>
    </xf>
    <xf numFmtId="164" fontId="4" fillId="2" borderId="14" xfId="0" applyNumberFormat="1" applyFont="1" applyFill="1" applyBorder="1" applyAlignment="1">
      <alignment horizontal="center"/>
    </xf>
    <xf numFmtId="164" fontId="4" fillId="2" borderId="13" xfId="0" applyNumberFormat="1" applyFont="1" applyFill="1" applyBorder="1" applyAlignment="1">
      <alignment horizontal="center"/>
    </xf>
    <xf numFmtId="164" fontId="4" fillId="2" borderId="9" xfId="0" applyNumberFormat="1" applyFont="1" applyFill="1" applyBorder="1" applyAlignment="1">
      <alignment horizontal="center"/>
    </xf>
    <xf numFmtId="164" fontId="4" fillId="2" borderId="10" xfId="0" applyNumberFormat="1" applyFont="1" applyFill="1" applyBorder="1" applyAlignment="1">
      <alignment horizontal="center"/>
    </xf>
    <xf numFmtId="164" fontId="4" fillId="5" borderId="12" xfId="0" applyNumberFormat="1" applyFont="1" applyFill="1" applyBorder="1" applyAlignment="1">
      <alignment horizontal="center"/>
    </xf>
    <xf numFmtId="164" fontId="4" fillId="5" borderId="13" xfId="0" applyNumberFormat="1" applyFont="1" applyFill="1" applyBorder="1" applyAlignment="1">
      <alignment horizontal="center"/>
    </xf>
    <xf numFmtId="164" fontId="4" fillId="5" borderId="8" xfId="0" applyNumberFormat="1" applyFont="1" applyFill="1" applyBorder="1" applyAlignment="1">
      <alignment horizontal="center"/>
    </xf>
    <xf numFmtId="164" fontId="4" fillId="5" borderId="10" xfId="0" applyNumberFormat="1" applyFont="1" applyFill="1" applyBorder="1" applyAlignment="1">
      <alignment horizontal="center"/>
    </xf>
    <xf numFmtId="0" fontId="0" fillId="3" borderId="4" xfId="0" applyFill="1" applyBorder="1"/>
    <xf numFmtId="0" fontId="0" fillId="3" borderId="0" xfId="0" applyFill="1" applyBorder="1"/>
    <xf numFmtId="165" fontId="1" fillId="0" borderId="0" xfId="0" applyNumberFormat="1" applyFont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9" fillId="0" borderId="0" xfId="0" applyFont="1"/>
    <xf numFmtId="0" fontId="9" fillId="0" borderId="8" xfId="0" applyFont="1" applyBorder="1"/>
    <xf numFmtId="0" fontId="9" fillId="0" borderId="10" xfId="0" applyFont="1" applyBorder="1"/>
    <xf numFmtId="0" fontId="8" fillId="2" borderId="12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2" borderId="0" xfId="0" applyFill="1"/>
    <xf numFmtId="0" fontId="9" fillId="4" borderId="12" xfId="0" applyFont="1" applyFill="1" applyBorder="1"/>
    <xf numFmtId="0" fontId="9" fillId="4" borderId="13" xfId="0" applyFont="1" applyFill="1" applyBorder="1"/>
    <xf numFmtId="0" fontId="9" fillId="4" borderId="8" xfId="0" applyFont="1" applyFill="1" applyBorder="1"/>
    <xf numFmtId="0" fontId="9" fillId="4" borderId="1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ED615-F6C5-4A39-B6C8-F7E4A6FAC70F}">
  <dimension ref="B2:AC19"/>
  <sheetViews>
    <sheetView tabSelected="1" workbookViewId="0">
      <selection activeCell="Y17" sqref="Y17"/>
    </sheetView>
  </sheetViews>
  <sheetFormatPr baseColWidth="10" defaultRowHeight="14.4" x14ac:dyDescent="0.3"/>
  <cols>
    <col min="1" max="1" width="1.44140625" customWidth="1"/>
    <col min="3" max="4" width="8.33203125" customWidth="1"/>
    <col min="5" max="5" width="8.33203125" hidden="1" customWidth="1"/>
    <col min="6" max="7" width="8.33203125" customWidth="1"/>
    <col min="8" max="8" width="8.33203125" hidden="1" customWidth="1"/>
    <col min="9" max="10" width="8.33203125" customWidth="1"/>
    <col min="11" max="11" width="8.33203125" hidden="1" customWidth="1"/>
    <col min="12" max="13" width="8.33203125" customWidth="1"/>
    <col min="14" max="14" width="8.33203125" hidden="1" customWidth="1"/>
    <col min="15" max="16" width="8.33203125" customWidth="1"/>
    <col min="17" max="17" width="8.33203125" hidden="1" customWidth="1"/>
    <col min="18" max="19" width="8.33203125" customWidth="1"/>
    <col min="20" max="20" width="8.33203125" hidden="1" customWidth="1"/>
    <col min="21" max="22" width="8.33203125" customWidth="1"/>
    <col min="23" max="23" width="8.33203125" hidden="1" customWidth="1"/>
    <col min="24" max="28" width="8.6640625" customWidth="1"/>
    <col min="29" max="29" width="13.88671875" customWidth="1"/>
    <col min="30" max="30" width="8.6640625" customWidth="1"/>
  </cols>
  <sheetData>
    <row r="2" spans="2:29" ht="21" x14ac:dyDescent="0.4">
      <c r="B2" s="1" t="s">
        <v>18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4" spans="2:29" ht="15.6" x14ac:dyDescent="0.3">
      <c r="B4" s="2" t="s">
        <v>0</v>
      </c>
      <c r="C4" s="3" t="s">
        <v>1</v>
      </c>
      <c r="D4" s="3"/>
      <c r="E4" s="3"/>
      <c r="F4" s="4" t="s">
        <v>2</v>
      </c>
      <c r="G4" s="3"/>
      <c r="H4" s="5"/>
      <c r="I4" s="3" t="s">
        <v>3</v>
      </c>
      <c r="J4" s="3"/>
      <c r="K4" s="3"/>
      <c r="L4" s="4" t="s">
        <v>4</v>
      </c>
      <c r="M4" s="3"/>
      <c r="N4" s="5"/>
      <c r="O4" s="3" t="s">
        <v>5</v>
      </c>
      <c r="P4" s="3"/>
      <c r="Q4" s="3"/>
      <c r="R4" s="4" t="s">
        <v>6</v>
      </c>
      <c r="S4" s="3"/>
      <c r="T4" s="5"/>
      <c r="U4" s="3" t="s">
        <v>7</v>
      </c>
      <c r="V4" s="3"/>
      <c r="W4" s="3"/>
      <c r="X4" s="6" t="s">
        <v>8</v>
      </c>
      <c r="Y4" s="7" t="s">
        <v>9</v>
      </c>
      <c r="Z4" s="7" t="s">
        <v>10</v>
      </c>
      <c r="AA4" s="8" t="s">
        <v>11</v>
      </c>
      <c r="AB4" s="6" t="s">
        <v>12</v>
      </c>
      <c r="AC4" s="8" t="s">
        <v>13</v>
      </c>
    </row>
    <row r="5" spans="2:29" ht="15.6" x14ac:dyDescent="0.3">
      <c r="B5" s="9">
        <v>13</v>
      </c>
      <c r="C5" s="61"/>
      <c r="D5" s="62"/>
      <c r="E5" s="63"/>
      <c r="F5" s="62"/>
      <c r="G5" s="62"/>
      <c r="H5" s="62"/>
      <c r="I5" s="61"/>
      <c r="J5" s="62"/>
      <c r="K5" s="63"/>
      <c r="L5" s="62"/>
      <c r="M5" s="62"/>
      <c r="N5" s="62"/>
      <c r="O5" s="61"/>
      <c r="P5" s="62"/>
      <c r="Q5" s="63"/>
      <c r="R5" s="62"/>
      <c r="S5" s="62"/>
      <c r="T5" s="62"/>
      <c r="U5" s="11">
        <v>0.28472222222222221</v>
      </c>
      <c r="V5" s="12">
        <v>0.56597222222222221</v>
      </c>
      <c r="W5" s="13">
        <f t="shared" ref="W5:W14" si="0">IF(OR(U5="",V5=""),0,MOD(V5-U5,1))</f>
        <v>0.28125</v>
      </c>
      <c r="X5" s="14"/>
      <c r="Y5" s="15"/>
      <c r="Z5" s="15"/>
      <c r="AA5" s="16"/>
      <c r="AB5" s="14"/>
      <c r="AC5" s="17"/>
    </row>
    <row r="6" spans="2:29" ht="15.6" x14ac:dyDescent="0.3">
      <c r="B6" s="18">
        <v>43191</v>
      </c>
      <c r="C6" s="64"/>
      <c r="D6" s="65"/>
      <c r="E6" s="66"/>
      <c r="F6" s="65"/>
      <c r="G6" s="65"/>
      <c r="H6" s="65"/>
      <c r="I6" s="64"/>
      <c r="J6" s="65"/>
      <c r="K6" s="66"/>
      <c r="L6" s="65"/>
      <c r="M6" s="65"/>
      <c r="N6" s="65"/>
      <c r="O6" s="64"/>
      <c r="P6" s="65"/>
      <c r="Q6" s="66"/>
      <c r="R6" s="65"/>
      <c r="S6" s="65"/>
      <c r="T6" s="65"/>
      <c r="U6" s="20"/>
      <c r="V6" s="21"/>
      <c r="W6" s="22">
        <f t="shared" si="0"/>
        <v>0</v>
      </c>
      <c r="X6" s="23">
        <f>SUM(E5+E6+H5+H6+K5+K6+N5+N6+Q5+Q6+T5+T6+W5+W6)</f>
        <v>0.28125</v>
      </c>
      <c r="Y6" s="24">
        <v>0</v>
      </c>
      <c r="Z6" s="24">
        <v>0</v>
      </c>
      <c r="AA6" s="24">
        <v>0</v>
      </c>
      <c r="AB6" s="23">
        <f>SUM(X6:Y6:AA6)</f>
        <v>0.28125</v>
      </c>
      <c r="AC6" s="25"/>
    </row>
    <row r="7" spans="2:29" ht="15.6" x14ac:dyDescent="0.3">
      <c r="B7" s="26">
        <v>14</v>
      </c>
      <c r="C7" s="11">
        <v>0.28472222222222221</v>
      </c>
      <c r="D7" s="27">
        <v>0.60416666666666663</v>
      </c>
      <c r="E7" s="27">
        <f t="shared" ref="E7:E16" si="1">IF(OR(C7="",D7=""),0,MOD(D7-C7,1))</f>
        <v>0.31944444444444442</v>
      </c>
      <c r="F7" s="12"/>
      <c r="G7" s="27"/>
      <c r="H7" s="11">
        <f t="shared" ref="H7:H14" si="2">IF(OR(F7="",G7=""),0,MOD(G7-F7,1))</f>
        <v>0</v>
      </c>
      <c r="I7" s="11">
        <v>0.45833333333333331</v>
      </c>
      <c r="J7" s="27">
        <v>0.54166666666666663</v>
      </c>
      <c r="K7" s="27">
        <f t="shared" ref="K7:K14" si="3">IF(OR(I7="",J7=""),0,MOD(J7-I7,1))</f>
        <v>8.3333333333333315E-2</v>
      </c>
      <c r="L7" s="12"/>
      <c r="M7" s="27"/>
      <c r="N7" s="12">
        <f t="shared" ref="N7:N14" si="4">IF(OR(L7="",M7=""),0,MOD(M7-L7,1))</f>
        <v>0</v>
      </c>
      <c r="O7" s="11"/>
      <c r="P7" s="27"/>
      <c r="Q7" s="27">
        <f t="shared" ref="Q7:Q14" si="5">IF(OR(O7="",P7=""),0,MOD(P7-O7,1))</f>
        <v>0</v>
      </c>
      <c r="R7" s="28"/>
      <c r="S7" s="29"/>
      <c r="T7" s="29">
        <f t="shared" ref="T7:T14" si="6">IF(OR(R7="",S7=""),0,MOD(S7-R7,1))</f>
        <v>0</v>
      </c>
      <c r="U7" s="30"/>
      <c r="V7" s="31"/>
      <c r="W7" s="13">
        <f t="shared" si="0"/>
        <v>0</v>
      </c>
      <c r="X7" s="32">
        <f>SUM(E7+E8+H7+H8+K7+K8+N7+N8+Q7+Q8+T7+T8+W7+W8)</f>
        <v>1.7916666666666665</v>
      </c>
      <c r="Y7" s="33"/>
      <c r="Z7" s="33"/>
      <c r="AA7" s="34"/>
      <c r="AB7" s="14"/>
      <c r="AC7" s="17"/>
    </row>
    <row r="8" spans="2:29" x14ac:dyDescent="0.3">
      <c r="B8" s="35" t="s">
        <v>14</v>
      </c>
      <c r="C8" s="20"/>
      <c r="D8" s="36"/>
      <c r="E8" s="36">
        <f t="shared" si="1"/>
        <v>0</v>
      </c>
      <c r="F8" s="21">
        <v>0.5625</v>
      </c>
      <c r="G8" s="36">
        <v>0.84027777777777779</v>
      </c>
      <c r="H8" s="20">
        <f t="shared" si="2"/>
        <v>0.27777777777777779</v>
      </c>
      <c r="I8" s="20">
        <v>0.5625</v>
      </c>
      <c r="J8" s="36">
        <v>0.84027777777777779</v>
      </c>
      <c r="K8" s="36">
        <f t="shared" si="3"/>
        <v>0.27777777777777779</v>
      </c>
      <c r="L8" s="21">
        <v>0.5625</v>
      </c>
      <c r="M8" s="36">
        <v>0.84027777777777779</v>
      </c>
      <c r="N8" s="21">
        <f t="shared" si="4"/>
        <v>0.27777777777777779</v>
      </c>
      <c r="O8" s="20">
        <v>0.5625</v>
      </c>
      <c r="P8" s="36">
        <v>0.84027777777777779</v>
      </c>
      <c r="Q8" s="36">
        <f t="shared" si="5"/>
        <v>0.27777777777777779</v>
      </c>
      <c r="R8" s="20">
        <v>0.5625</v>
      </c>
      <c r="S8" s="36">
        <v>0.84027777777777779</v>
      </c>
      <c r="T8" s="36">
        <f t="shared" si="6"/>
        <v>0.27777777777777779</v>
      </c>
      <c r="U8" s="37"/>
      <c r="V8" s="38"/>
      <c r="W8" s="22">
        <f t="shared" si="0"/>
        <v>0</v>
      </c>
      <c r="X8" s="39"/>
      <c r="Y8" s="40">
        <v>0</v>
      </c>
      <c r="Z8" s="40">
        <v>0</v>
      </c>
      <c r="AA8" s="23">
        <v>0</v>
      </c>
      <c r="AB8" s="23">
        <f>SUM(X8:Y8:AA8)</f>
        <v>0</v>
      </c>
      <c r="AC8" s="25"/>
    </row>
    <row r="9" spans="2:29" ht="15.6" x14ac:dyDescent="0.3">
      <c r="B9" s="26">
        <v>15</v>
      </c>
      <c r="C9" s="41"/>
      <c r="D9" s="42"/>
      <c r="E9" s="29">
        <f t="shared" si="1"/>
        <v>0</v>
      </c>
      <c r="F9" s="28">
        <v>0.28472222222222221</v>
      </c>
      <c r="G9" s="29">
        <v>0.57291666666666663</v>
      </c>
      <c r="H9" s="28">
        <f>IF(OR(U5="",V5=""),0,MOD(V5-U5,1))</f>
        <v>0.28125</v>
      </c>
      <c r="I9" s="28">
        <v>0.28472222222222221</v>
      </c>
      <c r="J9" s="29">
        <v>0.57291666666666663</v>
      </c>
      <c r="K9" s="29">
        <f t="shared" si="3"/>
        <v>0.28819444444444442</v>
      </c>
      <c r="L9" s="43"/>
      <c r="M9" s="29"/>
      <c r="N9" s="43">
        <f t="shared" si="4"/>
        <v>0</v>
      </c>
      <c r="O9" s="28">
        <v>0.28472222222222221</v>
      </c>
      <c r="P9" s="29">
        <v>0.57291666666666663</v>
      </c>
      <c r="Q9" s="29">
        <f t="shared" si="5"/>
        <v>0.28819444444444442</v>
      </c>
      <c r="R9" s="41"/>
      <c r="S9" s="42"/>
      <c r="T9" s="29">
        <f t="shared" si="6"/>
        <v>0</v>
      </c>
      <c r="U9" s="44"/>
      <c r="V9" s="42"/>
      <c r="W9" s="45">
        <f t="shared" si="0"/>
        <v>0</v>
      </c>
      <c r="X9" s="46"/>
      <c r="Y9" s="47"/>
      <c r="Z9" s="47"/>
      <c r="AA9" s="48"/>
      <c r="AB9" s="46"/>
      <c r="AC9" s="17"/>
    </row>
    <row r="10" spans="2:29" x14ac:dyDescent="0.3">
      <c r="B10" s="35" t="s">
        <v>15</v>
      </c>
      <c r="C10" s="49"/>
      <c r="D10" s="38"/>
      <c r="E10" s="36">
        <f t="shared" si="1"/>
        <v>0</v>
      </c>
      <c r="F10" s="67"/>
      <c r="G10" s="67"/>
      <c r="H10" s="20">
        <f>IF(OR(U6="",V6=""),0,MOD(V6-U6,1))</f>
        <v>0</v>
      </c>
      <c r="I10" s="20">
        <v>0.57291666666666663</v>
      </c>
      <c r="J10" s="36">
        <v>0.65625</v>
      </c>
      <c r="K10" s="36">
        <f t="shared" si="3"/>
        <v>8.333333333333337E-2</v>
      </c>
      <c r="L10" s="21">
        <v>0.5625</v>
      </c>
      <c r="M10" s="36">
        <v>0.84027777777777779</v>
      </c>
      <c r="N10" s="21">
        <f t="shared" si="4"/>
        <v>0.27777777777777779</v>
      </c>
      <c r="O10" s="68"/>
      <c r="P10" s="69"/>
      <c r="Q10" s="36">
        <f t="shared" si="5"/>
        <v>0</v>
      </c>
      <c r="R10" s="49"/>
      <c r="S10" s="38"/>
      <c r="T10" s="36">
        <f t="shared" si="6"/>
        <v>0</v>
      </c>
      <c r="U10" s="37"/>
      <c r="V10" s="38"/>
      <c r="W10" s="22">
        <f t="shared" si="0"/>
        <v>0</v>
      </c>
      <c r="X10" s="23">
        <f>SUM(E9+E10+H9+H10+K9+K10+N9+N10+Q9+Q10+T9+T10+W9+W10)</f>
        <v>1.21875</v>
      </c>
      <c r="Y10" s="40">
        <v>0</v>
      </c>
      <c r="Z10" s="40">
        <v>0</v>
      </c>
      <c r="AA10" s="23">
        <v>0</v>
      </c>
      <c r="AB10" s="23">
        <f>SUM(X10:Y10:AA10)</f>
        <v>1.21875</v>
      </c>
      <c r="AC10" s="25"/>
    </row>
    <row r="11" spans="2:29" ht="15.6" x14ac:dyDescent="0.3">
      <c r="B11" s="26">
        <v>16</v>
      </c>
      <c r="C11" s="28">
        <v>0.33333333333333331</v>
      </c>
      <c r="D11" s="29">
        <v>0.54166666666666663</v>
      </c>
      <c r="E11" s="29">
        <f t="shared" si="1"/>
        <v>0.20833333333333331</v>
      </c>
      <c r="F11" s="43">
        <v>0.33333333333333331</v>
      </c>
      <c r="G11" s="29">
        <v>0.54166666666666663</v>
      </c>
      <c r="H11" s="28">
        <f t="shared" si="2"/>
        <v>0.20833333333333331</v>
      </c>
      <c r="I11" s="28">
        <v>0.29166666666666669</v>
      </c>
      <c r="J11" s="29">
        <v>0.54166666666666663</v>
      </c>
      <c r="K11" s="29">
        <f t="shared" si="3"/>
        <v>0.24999999999999994</v>
      </c>
      <c r="L11" s="43">
        <v>0.29166666666666669</v>
      </c>
      <c r="M11" s="29">
        <v>0.54166666666666663</v>
      </c>
      <c r="N11" s="43">
        <f t="shared" si="4"/>
        <v>0.24999999999999994</v>
      </c>
      <c r="O11" s="28">
        <v>0.33333333333333331</v>
      </c>
      <c r="P11" s="29">
        <v>0.54166666666666663</v>
      </c>
      <c r="Q11" s="29">
        <f t="shared" si="5"/>
        <v>0.20833333333333331</v>
      </c>
      <c r="R11" s="41"/>
      <c r="S11" s="42"/>
      <c r="T11" s="29">
        <f t="shared" si="6"/>
        <v>0</v>
      </c>
      <c r="U11" s="50"/>
      <c r="V11" s="51"/>
      <c r="W11" s="45">
        <f t="shared" si="0"/>
        <v>0</v>
      </c>
      <c r="X11" s="46"/>
      <c r="Y11" s="47"/>
      <c r="Z11" s="47"/>
      <c r="AA11" s="48"/>
      <c r="AB11" s="46"/>
      <c r="AC11" s="17"/>
    </row>
    <row r="12" spans="2:29" x14ac:dyDescent="0.3">
      <c r="B12" s="35" t="s">
        <v>16</v>
      </c>
      <c r="C12" s="20">
        <v>0.5625</v>
      </c>
      <c r="D12" s="36">
        <v>0.70833333333333337</v>
      </c>
      <c r="E12" s="36">
        <f t="shared" si="1"/>
        <v>0.14583333333333337</v>
      </c>
      <c r="F12" s="21">
        <v>0.57291666666666663</v>
      </c>
      <c r="G12" s="36">
        <v>0.66666666666666663</v>
      </c>
      <c r="H12" s="20">
        <f t="shared" si="2"/>
        <v>9.375E-2</v>
      </c>
      <c r="I12" s="20">
        <v>0.5625</v>
      </c>
      <c r="J12" s="36">
        <v>0.70833333333333337</v>
      </c>
      <c r="K12" s="36">
        <f t="shared" si="3"/>
        <v>0.14583333333333337</v>
      </c>
      <c r="L12" s="21">
        <v>0.5625</v>
      </c>
      <c r="M12" s="36">
        <v>0.70833333333333337</v>
      </c>
      <c r="N12" s="21">
        <f t="shared" si="4"/>
        <v>0.14583333333333337</v>
      </c>
      <c r="O12" s="20">
        <v>0.57291666666666663</v>
      </c>
      <c r="P12" s="36">
        <v>0.625</v>
      </c>
      <c r="Q12" s="36">
        <f t="shared" si="5"/>
        <v>5.208333333333337E-2</v>
      </c>
      <c r="R12" s="49"/>
      <c r="S12" s="38"/>
      <c r="T12" s="36">
        <f t="shared" si="6"/>
        <v>0</v>
      </c>
      <c r="U12" s="52"/>
      <c r="V12" s="53"/>
      <c r="W12" s="22">
        <f t="shared" si="0"/>
        <v>0</v>
      </c>
      <c r="X12" s="23">
        <f>SUM(E11+E12+H11+H12+K11+K12+N11+N12+Q11+Q12+T11+T12+W11+W12)</f>
        <v>1.7083333333333335</v>
      </c>
      <c r="Y12" s="40">
        <v>0</v>
      </c>
      <c r="Z12" s="40">
        <v>0</v>
      </c>
      <c r="AA12" s="23">
        <v>0</v>
      </c>
      <c r="AB12" s="23">
        <f>SUM(X12:Y12:AA12)</f>
        <v>1.7083333333333335</v>
      </c>
      <c r="AC12" s="25"/>
    </row>
    <row r="13" spans="2:29" ht="15.6" x14ac:dyDescent="0.3">
      <c r="B13" s="26">
        <v>17</v>
      </c>
      <c r="C13" s="28">
        <v>0.33333333333333331</v>
      </c>
      <c r="D13" s="29">
        <v>0.54166666666666663</v>
      </c>
      <c r="E13" s="29">
        <f t="shared" si="1"/>
        <v>0.20833333333333331</v>
      </c>
      <c r="F13" s="43">
        <v>0.33333333333333331</v>
      </c>
      <c r="G13" s="29">
        <v>0.54166666666666663</v>
      </c>
      <c r="H13" s="28">
        <f t="shared" si="2"/>
        <v>0.20833333333333331</v>
      </c>
      <c r="I13" s="28">
        <v>0.33333333333333331</v>
      </c>
      <c r="J13" s="29">
        <v>0.54166666666666663</v>
      </c>
      <c r="K13" s="29">
        <f t="shared" si="3"/>
        <v>0.20833333333333331</v>
      </c>
      <c r="L13" s="43">
        <v>0.33333333333333331</v>
      </c>
      <c r="M13" s="29">
        <v>0.54166666666666663</v>
      </c>
      <c r="N13" s="43">
        <f t="shared" si="4"/>
        <v>0.20833333333333331</v>
      </c>
      <c r="O13" s="54"/>
      <c r="P13" s="55"/>
      <c r="Q13" s="29">
        <f t="shared" si="5"/>
        <v>0</v>
      </c>
      <c r="R13" s="41"/>
      <c r="S13" s="42"/>
      <c r="T13" s="29">
        <f t="shared" si="6"/>
        <v>0</v>
      </c>
      <c r="U13" s="50"/>
      <c r="V13" s="51"/>
      <c r="W13" s="45">
        <f t="shared" si="0"/>
        <v>0</v>
      </c>
      <c r="X13" s="46"/>
      <c r="Y13" s="47"/>
      <c r="Z13" s="47"/>
      <c r="AA13" s="48"/>
      <c r="AB13" s="46"/>
      <c r="AC13" s="17"/>
    </row>
    <row r="14" spans="2:29" x14ac:dyDescent="0.3">
      <c r="B14" s="35" t="s">
        <v>17</v>
      </c>
      <c r="C14" s="20">
        <v>0.57291666666666663</v>
      </c>
      <c r="D14" s="36">
        <v>0.70833333333333337</v>
      </c>
      <c r="E14" s="36">
        <f t="shared" si="1"/>
        <v>0.13541666666666674</v>
      </c>
      <c r="F14" s="21">
        <v>0.57291666666666663</v>
      </c>
      <c r="G14" s="36">
        <v>0.70833333333333337</v>
      </c>
      <c r="H14" s="20">
        <f t="shared" si="2"/>
        <v>0.13541666666666674</v>
      </c>
      <c r="I14" s="20">
        <v>0.57291666666666663</v>
      </c>
      <c r="J14" s="36">
        <v>0.70833333333333337</v>
      </c>
      <c r="K14" s="36">
        <f t="shared" si="3"/>
        <v>0.13541666666666674</v>
      </c>
      <c r="L14" s="21">
        <v>0.57291666666666663</v>
      </c>
      <c r="M14" s="36">
        <v>0.70833333333333337</v>
      </c>
      <c r="N14" s="21">
        <f t="shared" si="4"/>
        <v>0.13541666666666674</v>
      </c>
      <c r="O14" s="56"/>
      <c r="P14" s="57"/>
      <c r="Q14" s="36">
        <f t="shared" si="5"/>
        <v>0</v>
      </c>
      <c r="R14" s="49"/>
      <c r="S14" s="38"/>
      <c r="T14" s="36">
        <f t="shared" si="6"/>
        <v>0</v>
      </c>
      <c r="U14" s="52"/>
      <c r="V14" s="53"/>
      <c r="W14" s="22">
        <f t="shared" si="0"/>
        <v>0</v>
      </c>
      <c r="X14" s="23">
        <f t="shared" ref="X14:X16" si="7">SUM(E13+E14+H13+H14+K13+K14+N13+N14+Q13+Q14+T13+T14+W13+W14)</f>
        <v>1.3750000000000002</v>
      </c>
      <c r="Y14" s="40">
        <v>0</v>
      </c>
      <c r="Z14" s="40">
        <v>0</v>
      </c>
      <c r="AA14" s="23">
        <v>0</v>
      </c>
      <c r="AB14" s="23">
        <f>SUM(X14:Y14:AA14)</f>
        <v>1.3750000000000002</v>
      </c>
      <c r="AC14" s="25"/>
    </row>
    <row r="15" spans="2:29" ht="15.6" x14ac:dyDescent="0.3">
      <c r="B15" s="26">
        <v>18</v>
      </c>
      <c r="C15" s="76"/>
      <c r="D15" s="77"/>
      <c r="E15" s="27">
        <f t="shared" si="1"/>
        <v>0</v>
      </c>
      <c r="F15" s="62"/>
      <c r="G15" s="62"/>
      <c r="H15" s="62"/>
      <c r="I15" s="61"/>
      <c r="J15" s="62"/>
      <c r="K15" s="63"/>
      <c r="L15" s="62"/>
      <c r="M15" s="62"/>
      <c r="N15" s="62"/>
      <c r="O15" s="61"/>
      <c r="P15" s="62"/>
      <c r="Q15" s="63"/>
      <c r="R15" s="70"/>
      <c r="S15" s="71"/>
      <c r="T15" s="72"/>
      <c r="U15" s="62"/>
      <c r="V15" s="62"/>
      <c r="W15" s="10"/>
      <c r="X15" s="46"/>
      <c r="Y15" s="58"/>
      <c r="Z15" s="59"/>
      <c r="AA15" s="48"/>
      <c r="AB15" s="14"/>
      <c r="AC15" s="17"/>
    </row>
    <row r="16" spans="2:29" ht="15.6" x14ac:dyDescent="0.3">
      <c r="B16" s="18">
        <v>43220</v>
      </c>
      <c r="C16" s="78"/>
      <c r="D16" s="79"/>
      <c r="E16" s="36">
        <f t="shared" si="1"/>
        <v>0</v>
      </c>
      <c r="F16" s="65"/>
      <c r="G16" s="65"/>
      <c r="H16" s="65"/>
      <c r="I16" s="64"/>
      <c r="J16" s="65"/>
      <c r="K16" s="66"/>
      <c r="L16" s="65"/>
      <c r="M16" s="65"/>
      <c r="N16" s="65"/>
      <c r="O16" s="64"/>
      <c r="P16" s="65"/>
      <c r="Q16" s="66"/>
      <c r="R16" s="64"/>
      <c r="S16" s="65"/>
      <c r="T16" s="66"/>
      <c r="U16" s="65"/>
      <c r="V16" s="65"/>
      <c r="W16" s="19"/>
      <c r="X16" s="23">
        <f t="shared" si="7"/>
        <v>0</v>
      </c>
      <c r="Y16" s="23">
        <v>0</v>
      </c>
      <c r="Z16" s="23">
        <v>0</v>
      </c>
      <c r="AA16" s="23">
        <v>0</v>
      </c>
      <c r="AB16" s="23">
        <f>SUM(X16:Y16:AA16)</f>
        <v>0</v>
      </c>
      <c r="AC16" s="25"/>
    </row>
    <row r="17" spans="3:24" x14ac:dyDescent="0.3">
      <c r="C17" s="73"/>
      <c r="D17" t="s">
        <v>19</v>
      </c>
      <c r="X17" s="60">
        <f>SUM(X5:X16)</f>
        <v>6.375</v>
      </c>
    </row>
    <row r="18" spans="3:24" x14ac:dyDescent="0.3">
      <c r="C18" s="74"/>
      <c r="D18" t="s">
        <v>20</v>
      </c>
    </row>
    <row r="19" spans="3:24" x14ac:dyDescent="0.3">
      <c r="C19" s="75"/>
      <c r="D19" t="s">
        <v>21</v>
      </c>
    </row>
  </sheetData>
  <mergeCells count="15">
    <mergeCell ref="AC15:AC16"/>
    <mergeCell ref="AC5:AC6"/>
    <mergeCell ref="X7:X8"/>
    <mergeCell ref="AC7:AC8"/>
    <mergeCell ref="AC9:AC10"/>
    <mergeCell ref="AC11:AC12"/>
    <mergeCell ref="AC13:AC14"/>
    <mergeCell ref="B2:AC2"/>
    <mergeCell ref="C4:E4"/>
    <mergeCell ref="F4:H4"/>
    <mergeCell ref="I4:K4"/>
    <mergeCell ref="L4:N4"/>
    <mergeCell ref="O4:Q4"/>
    <mergeCell ref="R4:T4"/>
    <mergeCell ref="U4:W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royalhotel</dc:creator>
  <cp:lastModifiedBy>royalhotel</cp:lastModifiedBy>
  <dcterms:created xsi:type="dcterms:W3CDTF">2018-05-03T08:29:17Z</dcterms:created>
  <dcterms:modified xsi:type="dcterms:W3CDTF">2018-05-03T08:33:05Z</dcterms:modified>
</cp:coreProperties>
</file>