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8275" windowHeight="10515"/>
  </bookViews>
  <sheets>
    <sheet name="Logique Excel " sheetId="1" r:id="rId1"/>
  </sheets>
  <definedNames>
    <definedName name="_xlnm.Print_Area" localSheetId="0">'Logique Excel '!$D$2:$O$36</definedName>
  </definedNames>
  <calcPr calcId="145621" calcMode="manual"/>
</workbook>
</file>

<file path=xl/calcChain.xml><?xml version="1.0" encoding="utf-8"?>
<calcChain xmlns="http://schemas.openxmlformats.org/spreadsheetml/2006/main">
  <c r="C30" i="1" l="1"/>
  <c r="C27" i="1"/>
  <c r="C21" i="1"/>
</calcChain>
</file>

<file path=xl/sharedStrings.xml><?xml version="1.0" encoding="utf-8"?>
<sst xmlns="http://schemas.openxmlformats.org/spreadsheetml/2006/main" count="83" uniqueCount="54">
  <si>
    <t>Type de pièce</t>
  </si>
  <si>
    <t>Nº pièce</t>
  </si>
  <si>
    <t>Nº pièce référence</t>
  </si>
  <si>
    <t>Période</t>
  </si>
  <si>
    <t>Exercice comptable</t>
  </si>
  <si>
    <t>Date comptable</t>
  </si>
  <si>
    <t>Date de la pièce</t>
  </si>
  <si>
    <t>Document d'achat</t>
  </si>
  <si>
    <t>Texte de la commande d'achat</t>
  </si>
  <si>
    <t>Compte contrepartie</t>
  </si>
  <si>
    <t>Désignation du cpte de contrepartie</t>
  </si>
  <si>
    <t>1A</t>
  </si>
  <si>
    <t>1002604806</t>
  </si>
  <si>
    <t>5105600374</t>
  </si>
  <si>
    <t>1</t>
  </si>
  <si>
    <t>2018</t>
  </si>
  <si>
    <t/>
  </si>
  <si>
    <t>24527</t>
  </si>
  <si>
    <t>CHRONOPOST</t>
  </si>
  <si>
    <t>626000</t>
  </si>
  <si>
    <t>Frais postaux (NDF)</t>
  </si>
  <si>
    <t>31102892</t>
  </si>
  <si>
    <t>Courrier Express National</t>
  </si>
  <si>
    <t>Logique</t>
  </si>
  <si>
    <t xml:space="preserve">Pistes formules </t>
  </si>
  <si>
    <t>Si type de pièce "1A"</t>
  </si>
  <si>
    <t xml:space="preserve">Index/Equiv </t>
  </si>
  <si>
    <t>Si Doublon Numéro de pièce</t>
  </si>
  <si>
    <t>NB.SI</t>
  </si>
  <si>
    <t>Si Document Achat "vide"</t>
  </si>
  <si>
    <t xml:space="preserve">Ligne </t>
  </si>
  <si>
    <t>Si texte de la commande "vide"</t>
  </si>
  <si>
    <t>SI</t>
  </si>
  <si>
    <t>Validé</t>
  </si>
  <si>
    <t>Etape 1 : Determiner si 1A</t>
  </si>
  <si>
    <t>Formule</t>
  </si>
  <si>
    <t>OK</t>
  </si>
  <si>
    <t>.=SI</t>
  </si>
  <si>
    <t>Test formule</t>
  </si>
  <si>
    <t>NON</t>
  </si>
  <si>
    <t>Etape 2 : Trouver les doublons</t>
  </si>
  <si>
    <t>Etape 4 : Vérifier si Document d'achat est vide</t>
  </si>
  <si>
    <t>OUI</t>
  </si>
  <si>
    <t>Etape 3 : Récupérer les informations du document d'achat si cellule non vide</t>
  </si>
  <si>
    <t>.=INDEX/EQUIV Custom)</t>
  </si>
  <si>
    <t>Compilation des étapes</t>
  </si>
  <si>
    <t>Sommeprod condition</t>
  </si>
  <si>
    <t>Nature comptable</t>
  </si>
  <si>
    <t>Valeur variable/DevO</t>
  </si>
  <si>
    <t>Alors remonter document d'achat</t>
  </si>
  <si>
    <t>Alors remonter texte de la commande</t>
  </si>
  <si>
    <t>Essai décomposition formule</t>
  </si>
  <si>
    <t>Alors remonter et écraser la désignation du compte de contrepartie</t>
  </si>
  <si>
    <t>Alors remonter et écraser le compte de contrepartie présent sur la ligne avec le document d'achat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</si>
</sst>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2" borderId="0" xfId="0" applyFill="1" applyAlignment="1">
      <alignment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left" vertical="top" indent="1"/>
    </xf>
    <xf numFmtId="0" fontId="0" fillId="0" borderId="0" xfId="0" applyFont="1" applyAlignment="1">
      <alignment vertical="top"/>
    </xf>
    <xf numFmtId="0" fontId="0" fillId="0" borderId="0" xfId="0" applyAlignment="1">
      <alignment horizontal="left" vertical="top" indent="2"/>
    </xf>
    <xf numFmtId="0" fontId="3" fillId="0" borderId="0" xfId="0" applyFont="1" applyAlignment="1">
      <alignment vertical="top"/>
    </xf>
  </cellXfs>
  <cellStyles count="3">
    <cellStyle name="%" xfId="1"/>
    <cellStyle name="Normal" xfId="0" builtinId="0"/>
    <cellStyle name="Normal 2" xfId="2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33"/>
  <sheetViews>
    <sheetView tabSelected="1" zoomScaleNormal="100" workbookViewId="0">
      <selection activeCell="B18" sqref="B18"/>
    </sheetView>
  </sheetViews>
  <sheetFormatPr baseColWidth="10" defaultRowHeight="12.75" outlineLevelCol="1" x14ac:dyDescent="0.2"/>
  <cols>
    <col min="1" max="1" width="4.7109375" style="1" customWidth="1"/>
    <col min="2" max="2" width="16.28515625" style="1" customWidth="1"/>
    <col min="3" max="3" width="65.42578125" style="1" bestFit="1" customWidth="1"/>
    <col min="4" max="4" width="12.5703125" style="1" bestFit="1" customWidth="1"/>
    <col min="5" max="5" width="11" style="1" bestFit="1" customWidth="1"/>
    <col min="6" max="6" width="16.28515625" style="1" hidden="1" customWidth="1" outlineLevel="1"/>
    <col min="7" max="7" width="7.28515625" style="1" hidden="1" customWidth="1" outlineLevel="1"/>
    <col min="8" max="8" width="17.5703125" style="1" hidden="1" customWidth="1" outlineLevel="1"/>
    <col min="9" max="9" width="14" style="1" hidden="1" customWidth="1" outlineLevel="1"/>
    <col min="10" max="10" width="14.42578125" style="1" hidden="1" customWidth="1" outlineLevel="1"/>
    <col min="11" max="11" width="23.28515625" style="1" customWidth="1" collapsed="1"/>
    <col min="12" max="12" width="26.7109375" style="1" bestFit="1" customWidth="1"/>
    <col min="13" max="13" width="33.42578125" style="1" bestFit="1" customWidth="1"/>
    <col min="14" max="15" width="30.7109375" style="1" bestFit="1" customWidth="1"/>
    <col min="16" max="17" width="11.42578125" style="1"/>
    <col min="18" max="18" width="14.42578125" style="1" bestFit="1" customWidth="1"/>
    <col min="19" max="16384" width="11.42578125" style="1"/>
  </cols>
  <sheetData>
    <row r="2" spans="2:16" x14ac:dyDescent="0.2">
      <c r="B2" s="1" t="s">
        <v>47</v>
      </c>
      <c r="C2" s="1" t="s">
        <v>48</v>
      </c>
      <c r="D2" s="1" t="s">
        <v>0</v>
      </c>
      <c r="E2" s="1" t="s">
        <v>1</v>
      </c>
      <c r="F2" s="1" t="s">
        <v>2</v>
      </c>
      <c r="G2" s="1" t="s">
        <v>3</v>
      </c>
      <c r="H2" s="1" t="s">
        <v>4</v>
      </c>
      <c r="I2" s="1" t="s">
        <v>5</v>
      </c>
      <c r="J2" s="1" t="s">
        <v>6</v>
      </c>
      <c r="K2" s="1" t="s">
        <v>7</v>
      </c>
      <c r="L2" s="1" t="s">
        <v>8</v>
      </c>
      <c r="M2" s="1" t="s">
        <v>9</v>
      </c>
      <c r="N2" s="1" t="s">
        <v>10</v>
      </c>
    </row>
    <row r="3" spans="2:16" x14ac:dyDescent="0.2">
      <c r="B3" s="1">
        <v>627820</v>
      </c>
      <c r="C3" s="1">
        <v>40</v>
      </c>
      <c r="D3" s="1" t="s">
        <v>11</v>
      </c>
      <c r="E3" s="1" t="s">
        <v>12</v>
      </c>
      <c r="F3" s="1" t="s">
        <v>13</v>
      </c>
      <c r="G3" s="1" t="s">
        <v>14</v>
      </c>
      <c r="H3" s="1" t="s">
        <v>15</v>
      </c>
      <c r="I3" s="2">
        <v>43101</v>
      </c>
      <c r="J3" s="2">
        <v>43069</v>
      </c>
      <c r="K3" s="3" t="s">
        <v>16</v>
      </c>
      <c r="L3" s="3" t="s">
        <v>16</v>
      </c>
      <c r="M3" s="3" t="s">
        <v>17</v>
      </c>
      <c r="N3" s="3" t="s">
        <v>18</v>
      </c>
    </row>
    <row r="4" spans="2:16" x14ac:dyDescent="0.2">
      <c r="B4" s="1">
        <v>626000</v>
      </c>
      <c r="C4" s="1">
        <v>-40</v>
      </c>
      <c r="D4" s="1" t="s">
        <v>11</v>
      </c>
      <c r="E4" s="1" t="s">
        <v>12</v>
      </c>
      <c r="F4" s="1" t="s">
        <v>13</v>
      </c>
      <c r="G4" s="1" t="s">
        <v>14</v>
      </c>
      <c r="H4" s="1" t="s">
        <v>15</v>
      </c>
      <c r="I4" s="2">
        <v>43101</v>
      </c>
      <c r="J4" s="2">
        <v>43069</v>
      </c>
      <c r="K4" s="3" t="s">
        <v>16</v>
      </c>
      <c r="L4" s="3" t="s">
        <v>16</v>
      </c>
      <c r="M4" s="3" t="s">
        <v>19</v>
      </c>
      <c r="N4" s="3" t="s">
        <v>20</v>
      </c>
    </row>
    <row r="5" spans="2:16" x14ac:dyDescent="0.2">
      <c r="B5" s="1">
        <v>626000</v>
      </c>
      <c r="C5" s="1">
        <v>1852.4</v>
      </c>
      <c r="D5" s="1" t="s">
        <v>11</v>
      </c>
      <c r="E5" s="1" t="s">
        <v>12</v>
      </c>
      <c r="F5" s="1" t="s">
        <v>13</v>
      </c>
      <c r="G5" s="1" t="s">
        <v>14</v>
      </c>
      <c r="H5" s="1" t="s">
        <v>15</v>
      </c>
      <c r="I5" s="1">
        <v>43101</v>
      </c>
      <c r="J5" s="1">
        <v>43069</v>
      </c>
      <c r="K5" s="1" t="s">
        <v>21</v>
      </c>
      <c r="L5" s="1" t="s">
        <v>22</v>
      </c>
      <c r="M5" s="1" t="s">
        <v>17</v>
      </c>
      <c r="N5" s="1" t="s">
        <v>18</v>
      </c>
    </row>
    <row r="6" spans="2:16" x14ac:dyDescent="0.2">
      <c r="B6" s="1">
        <v>626000</v>
      </c>
      <c r="C6" s="1">
        <v>40</v>
      </c>
      <c r="D6" s="1" t="s">
        <v>11</v>
      </c>
      <c r="E6" s="1" t="s">
        <v>12</v>
      </c>
      <c r="F6" s="1" t="s">
        <v>13</v>
      </c>
      <c r="G6" s="1" t="s">
        <v>14</v>
      </c>
      <c r="H6" s="1" t="s">
        <v>15</v>
      </c>
      <c r="I6" s="1">
        <v>43101</v>
      </c>
      <c r="J6" s="1">
        <v>43069</v>
      </c>
      <c r="K6" s="1" t="s">
        <v>21</v>
      </c>
      <c r="L6" s="1" t="s">
        <v>22</v>
      </c>
      <c r="M6" s="1" t="s">
        <v>17</v>
      </c>
      <c r="N6" s="1" t="s">
        <v>18</v>
      </c>
    </row>
    <row r="9" spans="2:16" x14ac:dyDescent="0.2">
      <c r="B9" s="8" t="s">
        <v>23</v>
      </c>
      <c r="M9" s="4"/>
    </row>
    <row r="10" spans="2:16" x14ac:dyDescent="0.2">
      <c r="B10" s="5" t="s">
        <v>25</v>
      </c>
      <c r="M10" s="4"/>
    </row>
    <row r="11" spans="2:16" x14ac:dyDescent="0.2">
      <c r="B11" s="5" t="s">
        <v>27</v>
      </c>
      <c r="M11" s="4"/>
      <c r="P11" s="4"/>
    </row>
    <row r="12" spans="2:16" x14ac:dyDescent="0.2">
      <c r="B12" s="5" t="s">
        <v>29</v>
      </c>
      <c r="M12" s="4"/>
    </row>
    <row r="13" spans="2:16" x14ac:dyDescent="0.2">
      <c r="B13" s="5" t="s">
        <v>31</v>
      </c>
    </row>
    <row r="14" spans="2:16" x14ac:dyDescent="0.2">
      <c r="B14" s="7" t="s">
        <v>49</v>
      </c>
    </row>
    <row r="15" spans="2:16" x14ac:dyDescent="0.2">
      <c r="B15" s="7" t="s">
        <v>50</v>
      </c>
    </row>
    <row r="16" spans="2:16" x14ac:dyDescent="0.2">
      <c r="B16" s="7" t="s">
        <v>52</v>
      </c>
    </row>
    <row r="17" spans="2:11" x14ac:dyDescent="0.2">
      <c r="B17" s="7" t="s">
        <v>53</v>
      </c>
    </row>
    <row r="18" spans="2:11" x14ac:dyDescent="0.2">
      <c r="B18" s="7"/>
    </row>
    <row r="19" spans="2:11" x14ac:dyDescent="0.2">
      <c r="B19" s="8" t="s">
        <v>51</v>
      </c>
    </row>
    <row r="20" spans="2:11" x14ac:dyDescent="0.2">
      <c r="B20" s="1" t="s">
        <v>33</v>
      </c>
      <c r="C20" s="1" t="s">
        <v>34</v>
      </c>
      <c r="D20" s="1" t="s">
        <v>35</v>
      </c>
      <c r="K20" s="4" t="s">
        <v>24</v>
      </c>
    </row>
    <row r="21" spans="2:11" x14ac:dyDescent="0.2">
      <c r="B21" s="1" t="s">
        <v>36</v>
      </c>
      <c r="C21" s="1" t="str">
        <f>IF(D3="1A","OUI","NON")</f>
        <v>OUI</v>
      </c>
      <c r="D21" s="1" t="s">
        <v>37</v>
      </c>
      <c r="F21" s="1" t="s">
        <v>38</v>
      </c>
      <c r="K21" s="4" t="s">
        <v>26</v>
      </c>
    </row>
    <row r="22" spans="2:11" x14ac:dyDescent="0.2">
      <c r="K22" s="4" t="s">
        <v>28</v>
      </c>
    </row>
    <row r="23" spans="2:11" x14ac:dyDescent="0.2">
      <c r="B23" s="1" t="s">
        <v>39</v>
      </c>
      <c r="C23" s="1" t="s">
        <v>40</v>
      </c>
      <c r="D23" s="1" t="s">
        <v>35</v>
      </c>
      <c r="K23" s="4" t="s">
        <v>30</v>
      </c>
    </row>
    <row r="24" spans="2:11" x14ac:dyDescent="0.2">
      <c r="K24" s="4" t="s">
        <v>32</v>
      </c>
    </row>
    <row r="25" spans="2:11" x14ac:dyDescent="0.2">
      <c r="K25" s="6" t="s">
        <v>46</v>
      </c>
    </row>
    <row r="26" spans="2:11" x14ac:dyDescent="0.2">
      <c r="B26" s="1" t="s">
        <v>39</v>
      </c>
      <c r="C26" s="1" t="s">
        <v>41</v>
      </c>
      <c r="D26" s="1" t="s">
        <v>35</v>
      </c>
    </row>
    <row r="27" spans="2:11" x14ac:dyDescent="0.2">
      <c r="C27" s="1" t="str">
        <f>IF(K3="","OUI","NON")</f>
        <v>OUI</v>
      </c>
      <c r="D27" s="1" t="s">
        <v>37</v>
      </c>
    </row>
    <row r="29" spans="2:11" x14ac:dyDescent="0.2">
      <c r="B29" s="1" t="s">
        <v>42</v>
      </c>
      <c r="C29" s="1" t="s">
        <v>43</v>
      </c>
      <c r="D29" s="1" t="s">
        <v>35</v>
      </c>
    </row>
    <row r="30" spans="2:11" x14ac:dyDescent="0.2">
      <c r="C30" s="1" t="str">
        <f>IF(K3="","OUI",INDEX(K3:K6,MATCH(E3,E3)))</f>
        <v>OUI</v>
      </c>
      <c r="D30" s="1" t="s">
        <v>44</v>
      </c>
      <c r="F30" s="1">
        <v>123</v>
      </c>
    </row>
    <row r="33" spans="2:2" x14ac:dyDescent="0.2">
      <c r="B33" s="1" t="s">
        <v>45</v>
      </c>
    </row>
  </sheetData>
  <pageMargins left="0.7" right="0.7" top="0.75" bottom="0.75" header="0.3" footer="0.3"/>
  <pageSetup paperSize="9" scale="45" orientation="portrait" r:id="rId1"/>
  <cellWatches>
    <cellWatch r="K5"/>
  </cellWatch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Logique Excel </vt:lpstr>
      <vt:lpstr>'Logique Excel '!Zone_d_impression</vt:lpstr>
    </vt:vector>
  </TitlesOfParts>
  <Company>SAIPEM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BOUCHER Mathieu (External)</dc:creator>
  <cp:lastModifiedBy>BOUCHER Mathieu (External)</cp:lastModifiedBy>
  <dcterms:created xsi:type="dcterms:W3CDTF">2018-05-02T14:58:56Z</dcterms:created>
  <dcterms:modified xsi:type="dcterms:W3CDTF">2018-05-03T14:01:09Z</dcterms:modified>
</cp:coreProperties>
</file>