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0_ncr:8100000_{24A9256F-5091-4140-A5FE-4D59F6083115}" xr6:coauthVersionLast="32" xr6:coauthVersionMax="32" xr10:uidLastSave="{00000000-0000-0000-0000-000000000000}"/>
  <bookViews>
    <workbookView xWindow="0" yWindow="0" windowWidth="28800" windowHeight="13755" xr2:uid="{3CC39F38-A8EA-40E1-A1BB-3B344512EBE9}"/>
  </bookViews>
  <sheets>
    <sheet name="Feuil1" sheetId="1" r:id="rId1"/>
  </sheets>
  <definedNames>
    <definedName name="K" localSheetId="0">Feuil1!$C$6</definedName>
    <definedName name="n" localSheetId="0">Feuil1!$C$7</definedName>
    <definedName name="p_∆T_50" localSheetId="0">Feuil1!$C$5</definedName>
    <definedName name="Pc" localSheetId="0">Feuil1!$C$18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1" l="1"/>
  <c r="D43" i="1" l="1"/>
  <c r="B44" i="1"/>
  <c r="D44" i="1" s="1"/>
  <c r="E44" i="1" l="1"/>
  <c r="A44" i="1"/>
  <c r="E43" i="1"/>
  <c r="A43" i="1"/>
  <c r="B45" i="1"/>
  <c r="H26" i="1"/>
  <c r="B46" i="1" l="1"/>
  <c r="D45" i="1"/>
  <c r="H18" i="1"/>
  <c r="H8" i="1"/>
  <c r="E45" i="1" l="1"/>
  <c r="A45" i="1"/>
  <c r="B47" i="1"/>
  <c r="D46" i="1"/>
  <c r="E46" i="1" l="1"/>
  <c r="A46" i="1"/>
  <c r="B48" i="1"/>
  <c r="D47" i="1"/>
  <c r="E47" i="1" l="1"/>
  <c r="A47" i="1"/>
  <c r="B49" i="1"/>
  <c r="D48" i="1"/>
  <c r="E48" i="1" l="1"/>
  <c r="A48" i="1"/>
  <c r="B50" i="1"/>
  <c r="D49" i="1"/>
  <c r="E49" i="1" l="1"/>
  <c r="A49" i="1"/>
  <c r="B51" i="1"/>
  <c r="D50" i="1"/>
  <c r="E50" i="1" l="1"/>
  <c r="A50" i="1"/>
  <c r="B52" i="1"/>
  <c r="D51" i="1"/>
  <c r="E51" i="1" l="1"/>
  <c r="A51" i="1"/>
  <c r="B53" i="1"/>
  <c r="D53" i="1" s="1"/>
  <c r="D52" i="1"/>
  <c r="E52" i="1" l="1"/>
  <c r="A52" i="1"/>
  <c r="E53" i="1"/>
  <c r="A53" i="1"/>
</calcChain>
</file>

<file path=xl/sharedStrings.xml><?xml version="1.0" encoding="utf-8"?>
<sst xmlns="http://schemas.openxmlformats.org/spreadsheetml/2006/main" count="46" uniqueCount="21">
  <si>
    <t>p_∆T_50</t>
  </si>
  <si>
    <t>K</t>
  </si>
  <si>
    <t>n</t>
  </si>
  <si>
    <t>Pc</t>
  </si>
  <si>
    <t>Cas 1, On cherche Pc</t>
  </si>
  <si>
    <t>?</t>
  </si>
  <si>
    <t>Cas 2 , On cherche K</t>
  </si>
  <si>
    <r>
      <t>=p_</t>
    </r>
    <r>
      <rPr>
        <sz val="12"/>
        <color theme="1"/>
        <rFont val="Book Antiqua"/>
        <family val="1"/>
      </rPr>
      <t>∆</t>
    </r>
    <r>
      <rPr>
        <sz val="12"/>
        <color theme="1"/>
        <rFont val="Calibri"/>
        <family val="2"/>
      </rPr>
      <t>T50</t>
    </r>
    <r>
      <rPr>
        <sz val="12"/>
        <color theme="1"/>
        <rFont val="Calibri"/>
        <family val="2"/>
        <scheme val="minor"/>
      </rPr>
      <t>*((k/50)^(n))</t>
    </r>
  </si>
  <si>
    <t>ok</t>
  </si>
  <si>
    <t>Cas 4, On cherche n</t>
  </si>
  <si>
    <r>
      <t>Cas 3 on recherche P_</t>
    </r>
    <r>
      <rPr>
        <sz val="12"/>
        <color theme="1"/>
        <rFont val="Book Antiqua"/>
        <family val="1"/>
      </rPr>
      <t>∆</t>
    </r>
    <r>
      <rPr>
        <sz val="12"/>
        <color theme="1"/>
        <rFont val="Calibri"/>
        <family val="2"/>
        <scheme val="minor"/>
      </rPr>
      <t>T_50</t>
    </r>
  </si>
  <si>
    <t>Acova</t>
  </si>
  <si>
    <t>Calcul</t>
  </si>
  <si>
    <t>Contrôle avec documentation Acova</t>
  </si>
  <si>
    <t>Résultat</t>
  </si>
  <si>
    <t>Kc</t>
  </si>
  <si>
    <t>=p_∆T_50*((K/50)^(n))</t>
  </si>
  <si>
    <t>=Pc/(K/50)^n</t>
  </si>
  <si>
    <t>=(Pc/p_∆T_50)^(1/n)*50</t>
  </si>
  <si>
    <t>On devrai trouver : 1</t>
  </si>
  <si>
    <t>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</si>
</sst>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12" x14ac:knownFonts="1">
    <font>
      <sz val="12"/>
      <color theme="1"/>
      <name val="Calibri"/>
      <family val="2"/>
      <scheme val="minor"/>
    </font>
    <font>
      <sz val="10"/>
      <color indexed="12"/>
      <name val="Arial"/>
      <family val="2"/>
    </font>
    <font>
      <sz val="12"/>
      <color theme="1"/>
      <name val="Book Antiqua"/>
      <family val="1"/>
    </font>
    <font>
      <sz val="10"/>
      <color theme="1"/>
      <name val="Arial Unicode MS"/>
      <family val="2"/>
    </font>
    <font>
      <b/>
      <sz val="16"/>
      <color rgb="FFFF0000"/>
      <name val="Calibri"/>
      <family val="2"/>
      <scheme val="minor"/>
    </font>
    <font>
      <b/>
      <sz val="14"/>
      <color indexed="12"/>
      <name val="Arial"/>
      <family val="2"/>
    </font>
    <font>
      <sz val="12"/>
      <color theme="1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9"/>
      <color indexed="12"/>
      <name val="Arial"/>
      <family val="2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1" fontId="0" fillId="0" borderId="0" xfId="0" quotePrefix="1" applyNumberFormat="1"/>
    <xf numFmtId="0" fontId="3" fillId="0" borderId="0" xfId="0" quotePrefix="1" applyFont="1"/>
    <xf numFmtId="0" fontId="0" fillId="0" borderId="0" xfId="0" quotePrefix="1"/>
    <xf numFmtId="0" fontId="0" fillId="0" borderId="0" xfId="0" applyFill="1" applyBorder="1"/>
    <xf numFmtId="1" fontId="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Border="1"/>
    <xf numFmtId="0" fontId="0" fillId="0" borderId="0" xfId="0" quotePrefix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/>
    </xf>
    <xf numFmtId="1" fontId="8" fillId="3" borderId="1" xfId="0" quotePrefix="1" applyNumberFormat="1" applyFont="1" applyFill="1" applyBorder="1"/>
    <xf numFmtId="164" fontId="0" fillId="0" borderId="0" xfId="0" applyNumberFormat="1" applyBorder="1"/>
    <xf numFmtId="165" fontId="0" fillId="0" borderId="0" xfId="0" applyNumberFormat="1" applyBorder="1"/>
    <xf numFmtId="164" fontId="0" fillId="0" borderId="0" xfId="0" quotePrefix="1" applyNumberForma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4" fontId="0" fillId="0" borderId="8" xfId="0" quotePrefix="1" applyNumberFormat="1" applyBorder="1"/>
    <xf numFmtId="0" fontId="0" fillId="0" borderId="9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8" xfId="0" applyNumberForma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0" xfId="0" applyFont="1"/>
    <xf numFmtId="1" fontId="10" fillId="2" borderId="1" xfId="0" quotePrefix="1" applyNumberFormat="1" applyFont="1" applyFill="1" applyBorder="1"/>
    <xf numFmtId="1" fontId="10" fillId="2" borderId="1" xfId="0" applyNumberFormat="1" applyFont="1" applyFill="1" applyBorder="1"/>
    <xf numFmtId="0" fontId="11" fillId="0" borderId="1" xfId="0" applyFont="1" applyBorder="1"/>
    <xf numFmtId="1" fontId="10" fillId="0" borderId="1" xfId="0" quotePrefix="1" applyNumberFormat="1" applyFont="1" applyFill="1" applyBorder="1"/>
    <xf numFmtId="0" fontId="11" fillId="0" borderId="0" xfId="0" applyFont="1"/>
    <xf numFmtId="0" fontId="7" fillId="4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right"/>
    </xf>
    <xf numFmtId="1" fontId="7" fillId="4" borderId="0" xfId="0" applyNumberFormat="1" applyFont="1" applyFill="1"/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B3717-E867-4771-B0C0-285EB961B4FE}">
  <dimension ref="A1:N53"/>
  <sheetViews>
    <sheetView tabSelected="1" workbookViewId="0">
      <selection activeCell="K39" sqref="K39"/>
    </sheetView>
  </sheetViews>
  <sheetFormatPr baseColWidth="10" defaultRowHeight="15.75" x14ac:dyDescent="0.25"/>
  <cols>
    <col min="1" max="1" width="5.125" customWidth="1"/>
    <col min="2" max="2" width="13.375" customWidth="1"/>
    <col min="8" max="8" width="11.875" bestFit="1" customWidth="1"/>
    <col min="9" max="9" width="4.375" customWidth="1"/>
    <col min="13" max="13" width="10" customWidth="1"/>
    <col min="14" max="14" width="6.25" customWidth="1"/>
    <col min="15" max="15" width="11.625" customWidth="1"/>
    <col min="16" max="16" width="9.5" customWidth="1"/>
    <col min="17" max="17" width="10.25" customWidth="1"/>
  </cols>
  <sheetData>
    <row r="1" spans="1:12" ht="14.25" customHeight="1" x14ac:dyDescent="0.25">
      <c r="K1" s="10"/>
      <c r="L1" s="10"/>
    </row>
    <row r="2" spans="1:12" ht="14.25" customHeight="1" x14ac:dyDescent="0.25">
      <c r="B2" s="29" t="s">
        <v>4</v>
      </c>
      <c r="C2" s="30"/>
      <c r="D2" s="30"/>
      <c r="E2" s="30"/>
      <c r="F2" s="30"/>
      <c r="G2" s="31"/>
      <c r="K2" s="10"/>
      <c r="L2" s="10"/>
    </row>
    <row r="3" spans="1:12" ht="14.25" customHeight="1" x14ac:dyDescent="0.25">
      <c r="B3" s="4" t="s">
        <v>16</v>
      </c>
      <c r="K3" s="10"/>
      <c r="L3" s="11"/>
    </row>
    <row r="4" spans="1:12" ht="14.25" customHeight="1" x14ac:dyDescent="0.25">
      <c r="J4" s="2"/>
      <c r="K4" s="10"/>
      <c r="L4" s="10"/>
    </row>
    <row r="5" spans="1:12" ht="14.25" customHeight="1" x14ac:dyDescent="0.25">
      <c r="B5" s="33" t="s">
        <v>0</v>
      </c>
      <c r="C5" s="43">
        <v>1000</v>
      </c>
      <c r="K5" s="10"/>
      <c r="L5" s="12"/>
    </row>
    <row r="6" spans="1:12" ht="14.25" customHeight="1" x14ac:dyDescent="0.25">
      <c r="B6" s="34" t="s">
        <v>1</v>
      </c>
      <c r="C6" s="43">
        <v>20</v>
      </c>
      <c r="K6" s="10"/>
      <c r="L6" s="12"/>
    </row>
    <row r="7" spans="1:12" ht="14.25" customHeight="1" x14ac:dyDescent="0.25">
      <c r="B7" s="34" t="s">
        <v>2</v>
      </c>
      <c r="C7" s="43">
        <v>1</v>
      </c>
      <c r="J7" s="2"/>
      <c r="K7" s="10"/>
      <c r="L7" s="12"/>
    </row>
    <row r="8" spans="1:12" ht="14.25" customHeight="1" x14ac:dyDescent="0.25">
      <c r="A8" s="1"/>
      <c r="B8" s="35" t="s">
        <v>3</v>
      </c>
      <c r="C8" s="38" t="s">
        <v>5</v>
      </c>
      <c r="D8" s="4" t="s">
        <v>16</v>
      </c>
      <c r="F8" s="2"/>
      <c r="H8" s="2">
        <f>C5*((C6/50)^(C7))</f>
        <v>400</v>
      </c>
      <c r="I8" s="4" t="s">
        <v>8</v>
      </c>
      <c r="K8" s="10"/>
      <c r="L8" s="12"/>
    </row>
    <row r="9" spans="1:12" ht="14.25" customHeight="1" x14ac:dyDescent="0.25">
      <c r="D9" s="4"/>
      <c r="K9" s="10"/>
      <c r="L9" s="10"/>
    </row>
    <row r="10" spans="1:12" ht="14.25" customHeight="1" x14ac:dyDescent="0.25">
      <c r="K10" s="10"/>
      <c r="L10" s="10"/>
    </row>
    <row r="11" spans="1:12" ht="14.25" customHeight="1" x14ac:dyDescent="0.25">
      <c r="K11" s="10"/>
      <c r="L11" s="10"/>
    </row>
    <row r="12" spans="1:12" ht="14.25" customHeight="1" x14ac:dyDescent="0.25">
      <c r="B12" s="29" t="s">
        <v>6</v>
      </c>
      <c r="C12" s="30"/>
      <c r="D12" s="30"/>
      <c r="E12" s="30"/>
      <c r="F12" s="30"/>
      <c r="G12" s="31"/>
      <c r="K12" s="10"/>
      <c r="L12" s="10"/>
    </row>
    <row r="13" spans="1:12" ht="14.25" customHeight="1" x14ac:dyDescent="0.25">
      <c r="B13" s="4" t="s">
        <v>18</v>
      </c>
    </row>
    <row r="14" spans="1:12" ht="14.25" customHeight="1" x14ac:dyDescent="0.3">
      <c r="L14" s="3"/>
    </row>
    <row r="15" spans="1:12" ht="14.25" customHeight="1" x14ac:dyDescent="0.25">
      <c r="B15" s="33" t="s">
        <v>0</v>
      </c>
      <c r="C15" s="39">
        <v>1000</v>
      </c>
    </row>
    <row r="16" spans="1:12" ht="14.25" customHeight="1" x14ac:dyDescent="0.25">
      <c r="B16" s="35" t="s">
        <v>1</v>
      </c>
      <c r="C16" s="40" t="s">
        <v>5</v>
      </c>
    </row>
    <row r="17" spans="1:14" ht="14.25" customHeight="1" x14ac:dyDescent="0.25">
      <c r="B17" s="34" t="s">
        <v>2</v>
      </c>
      <c r="C17" s="39">
        <v>1.3</v>
      </c>
    </row>
    <row r="18" spans="1:14" ht="14.25" customHeight="1" x14ac:dyDescent="0.25">
      <c r="B18" s="34" t="s">
        <v>3</v>
      </c>
      <c r="C18" s="43">
        <v>1267</v>
      </c>
      <c r="D18" s="4" t="s">
        <v>18</v>
      </c>
      <c r="F18" s="2"/>
      <c r="H18" s="2">
        <f>(C18/C15)^(1/C17)*50</f>
        <v>59.983104418063938</v>
      </c>
      <c r="I18" t="s">
        <v>8</v>
      </c>
      <c r="K18" s="2"/>
    </row>
    <row r="19" spans="1:14" ht="14.25" customHeight="1" x14ac:dyDescent="0.3">
      <c r="B19" s="32"/>
      <c r="G19" s="3"/>
    </row>
    <row r="20" spans="1:14" ht="14.25" customHeight="1" x14ac:dyDescent="0.25">
      <c r="B20" s="29" t="s">
        <v>10</v>
      </c>
      <c r="C20" s="30"/>
      <c r="D20" s="30"/>
      <c r="E20" s="30"/>
      <c r="F20" s="30"/>
      <c r="G20" s="31"/>
    </row>
    <row r="21" spans="1:14" ht="14.25" customHeight="1" x14ac:dyDescent="0.25">
      <c r="B21" s="9" t="s">
        <v>17</v>
      </c>
    </row>
    <row r="22" spans="1:14" ht="14.25" customHeight="1" x14ac:dyDescent="0.25"/>
    <row r="23" spans="1:14" ht="14.25" customHeight="1" x14ac:dyDescent="0.25">
      <c r="B23" s="36" t="s">
        <v>0</v>
      </c>
      <c r="C23" s="40" t="s">
        <v>5</v>
      </c>
    </row>
    <row r="24" spans="1:14" ht="14.25" customHeight="1" x14ac:dyDescent="0.25">
      <c r="B24" s="34" t="s">
        <v>1</v>
      </c>
      <c r="C24" s="41">
        <v>60</v>
      </c>
    </row>
    <row r="25" spans="1:14" ht="14.25" customHeight="1" x14ac:dyDescent="0.25">
      <c r="B25" s="34" t="s">
        <v>2</v>
      </c>
      <c r="C25" s="39">
        <v>1.3</v>
      </c>
    </row>
    <row r="26" spans="1:14" ht="14.25" customHeight="1" x14ac:dyDescent="0.25">
      <c r="B26" s="34" t="s">
        <v>3</v>
      </c>
      <c r="C26" s="42">
        <v>1267</v>
      </c>
      <c r="D26" s="9" t="s">
        <v>17</v>
      </c>
      <c r="F26" s="4"/>
      <c r="H26" s="2">
        <f>C26/(C24/50)^C25</f>
        <v>999.63394452152227</v>
      </c>
      <c r="I26" t="s">
        <v>8</v>
      </c>
    </row>
    <row r="27" spans="1:14" ht="14.25" customHeight="1" x14ac:dyDescent="0.25"/>
    <row r="28" spans="1:14" ht="14.25" customHeight="1" x14ac:dyDescent="0.25">
      <c r="A28" s="5"/>
      <c r="B28" s="29" t="s">
        <v>9</v>
      </c>
      <c r="C28" s="30"/>
      <c r="D28" s="30"/>
      <c r="E28" s="30"/>
      <c r="F28" s="30"/>
      <c r="G28" s="31"/>
      <c r="J28" s="5"/>
      <c r="K28" s="5"/>
    </row>
    <row r="29" spans="1:14" ht="14.25" customHeight="1" x14ac:dyDescent="0.25">
      <c r="A29" s="5"/>
      <c r="B29" s="8" t="s">
        <v>5</v>
      </c>
      <c r="J29" s="5"/>
      <c r="K29" s="5"/>
    </row>
    <row r="30" spans="1:14" ht="14.25" customHeight="1" x14ac:dyDescent="0.25">
      <c r="A30" s="5"/>
      <c r="D30" t="s">
        <v>19</v>
      </c>
      <c r="J30" s="5"/>
      <c r="K30" s="5"/>
      <c r="N30" s="10"/>
    </row>
    <row r="31" spans="1:14" ht="14.25" customHeight="1" x14ac:dyDescent="0.25">
      <c r="A31" s="5"/>
      <c r="B31" s="34" t="s">
        <v>0</v>
      </c>
      <c r="C31" s="41">
        <v>1000</v>
      </c>
      <c r="J31" s="6"/>
      <c r="K31" s="5"/>
    </row>
    <row r="32" spans="1:14" ht="14.25" customHeight="1" x14ac:dyDescent="0.35">
      <c r="A32" s="5"/>
      <c r="B32" s="34" t="s">
        <v>1</v>
      </c>
      <c r="C32" s="41">
        <v>60</v>
      </c>
      <c r="J32" s="7"/>
      <c r="K32" s="5"/>
    </row>
    <row r="33" spans="1:11" ht="14.25" customHeight="1" x14ac:dyDescent="0.35">
      <c r="A33" s="5"/>
      <c r="B33" s="37" t="s">
        <v>2</v>
      </c>
      <c r="C33" t="s">
        <v>5</v>
      </c>
      <c r="J33" s="7"/>
      <c r="K33" s="5"/>
    </row>
    <row r="34" spans="1:11" ht="14.25" customHeight="1" x14ac:dyDescent="0.25">
      <c r="A34" s="5"/>
      <c r="B34" s="34" t="s">
        <v>3</v>
      </c>
      <c r="C34" s="42">
        <v>1267</v>
      </c>
      <c r="F34" s="4"/>
      <c r="H34" s="8" t="s">
        <v>5</v>
      </c>
      <c r="I34" t="s">
        <v>20</v>
      </c>
      <c r="J34" s="5"/>
      <c r="K34" s="5"/>
    </row>
    <row r="35" spans="1:11" ht="14.2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</row>
    <row r="36" spans="1:11" ht="16.5" thickBot="1" x14ac:dyDescent="0.3">
      <c r="A36" s="10"/>
      <c r="B36" s="10"/>
      <c r="C36" s="10"/>
      <c r="D36" s="10"/>
      <c r="E36" s="10"/>
      <c r="F36" s="10"/>
    </row>
    <row r="37" spans="1:11" ht="16.5" thickBot="1" x14ac:dyDescent="0.3">
      <c r="A37" s="10"/>
      <c r="B37" s="26" t="s">
        <v>13</v>
      </c>
      <c r="C37" s="27"/>
      <c r="D37" s="27"/>
      <c r="E37" s="28"/>
      <c r="F37" s="10"/>
    </row>
    <row r="38" spans="1:11" x14ac:dyDescent="0.25">
      <c r="A38" s="10"/>
      <c r="B38" s="18"/>
      <c r="C38" s="11" t="s">
        <v>7</v>
      </c>
      <c r="D38" s="10"/>
      <c r="E38" s="19"/>
      <c r="F38" s="10"/>
      <c r="G38" s="11"/>
    </row>
    <row r="39" spans="1:11" x14ac:dyDescent="0.25">
      <c r="A39" s="10"/>
      <c r="B39" s="18"/>
      <c r="C39" s="14" t="s">
        <v>0</v>
      </c>
      <c r="D39" s="10">
        <v>1</v>
      </c>
      <c r="E39" s="19"/>
      <c r="F39" s="10"/>
      <c r="G39" s="4">
        <f>p_∆T_50*((K/50)^(n))</f>
        <v>400</v>
      </c>
    </row>
    <row r="40" spans="1:11" x14ac:dyDescent="0.25">
      <c r="A40" s="10"/>
      <c r="B40" s="18"/>
      <c r="C40" s="10"/>
      <c r="D40" s="10"/>
      <c r="E40" s="19"/>
      <c r="F40" s="10"/>
    </row>
    <row r="41" spans="1:11" x14ac:dyDescent="0.25">
      <c r="A41" s="12"/>
      <c r="B41" s="18"/>
      <c r="C41" s="10" t="s">
        <v>2</v>
      </c>
      <c r="D41" s="10">
        <v>1.3</v>
      </c>
      <c r="E41" s="19"/>
      <c r="F41" s="10"/>
    </row>
    <row r="42" spans="1:11" x14ac:dyDescent="0.25">
      <c r="A42" s="13"/>
      <c r="B42" s="23" t="s">
        <v>15</v>
      </c>
      <c r="C42" s="12" t="s">
        <v>11</v>
      </c>
      <c r="D42" s="12" t="s">
        <v>12</v>
      </c>
      <c r="E42" s="24" t="s">
        <v>14</v>
      </c>
      <c r="F42" s="10"/>
    </row>
    <row r="43" spans="1:11" x14ac:dyDescent="0.25">
      <c r="A43" s="2">
        <f>(D43/$D$39)^(1/$D$41)*50</f>
        <v>70.010535998907102</v>
      </c>
      <c r="B43" s="18">
        <v>70</v>
      </c>
      <c r="C43" s="15">
        <v>1.5489999999999999</v>
      </c>
      <c r="D43" s="17">
        <f>ROUND($D$39*((B43/50)^($D$41)),3)</f>
        <v>1.5489999999999999</v>
      </c>
      <c r="E43" s="19" t="str">
        <f>IF(D43=C43,"vrai","faux")</f>
        <v>vrai</v>
      </c>
      <c r="F43" s="4" t="s">
        <v>16</v>
      </c>
    </row>
    <row r="44" spans="1:11" x14ac:dyDescent="0.25">
      <c r="A44" s="2">
        <f>(D44/$D$39)^(1/$D$41)*50</f>
        <v>64.983764506999293</v>
      </c>
      <c r="B44" s="18">
        <f>B43-5</f>
        <v>65</v>
      </c>
      <c r="C44" s="17">
        <v>1.4059999999999999</v>
      </c>
      <c r="D44" s="17">
        <f>ROUND($D$39*((B44/50)^($D$41)),3)</f>
        <v>1.4059999999999999</v>
      </c>
      <c r="E44" s="19" t="str">
        <f t="shared" ref="E44:E53" si="0">IF(D44=C44,"vrai","faux")</f>
        <v>vrai</v>
      </c>
      <c r="F44" s="10"/>
    </row>
    <row r="45" spans="1:11" x14ac:dyDescent="0.25">
      <c r="A45" s="2">
        <f>(D45/$D$39)^(1/$D$41)*50</f>
        <v>59.983104418063938</v>
      </c>
      <c r="B45" s="18">
        <f t="shared" ref="B45:B52" si="1">B44-5</f>
        <v>60</v>
      </c>
      <c r="C45" s="15">
        <v>1.2669999999999999</v>
      </c>
      <c r="D45" s="17">
        <f>ROUND($D$39*((B45/50)^($D$41)),3)</f>
        <v>1.2669999999999999</v>
      </c>
      <c r="E45" s="19" t="str">
        <f t="shared" si="0"/>
        <v>vrai</v>
      </c>
      <c r="F45" s="16"/>
    </row>
    <row r="46" spans="1:11" x14ac:dyDescent="0.25">
      <c r="A46" s="2">
        <f>(D46/$D$39)^(1/$D$41)*50</f>
        <v>55.003500905220584</v>
      </c>
      <c r="B46" s="18">
        <f t="shared" si="1"/>
        <v>55</v>
      </c>
      <c r="C46" s="15">
        <v>1.1319999999999999</v>
      </c>
      <c r="D46" s="17">
        <f>ROUND($D$39*((B46/50)^($D$41)),3)</f>
        <v>1.1319999999999999</v>
      </c>
      <c r="E46" s="19" t="str">
        <f t="shared" si="0"/>
        <v>vrai</v>
      </c>
      <c r="F46" s="10"/>
    </row>
    <row r="47" spans="1:11" x14ac:dyDescent="0.25">
      <c r="A47" s="2">
        <f>(D47/$D$39)^(1/$D$41)*50</f>
        <v>50</v>
      </c>
      <c r="B47" s="18">
        <f t="shared" si="1"/>
        <v>50</v>
      </c>
      <c r="C47" s="15">
        <v>1</v>
      </c>
      <c r="D47" s="17">
        <f>ROUND($D$39*((B47/50)^($D$41)),3)</f>
        <v>1</v>
      </c>
      <c r="E47" s="19" t="str">
        <f t="shared" si="0"/>
        <v>vrai</v>
      </c>
      <c r="F47" s="10"/>
    </row>
    <row r="48" spans="1:11" x14ac:dyDescent="0.25">
      <c r="A48" s="2">
        <f>(D48/$D$39)^(1/$D$41)*50</f>
        <v>45.000097452175332</v>
      </c>
      <c r="B48" s="18">
        <f t="shared" si="1"/>
        <v>45</v>
      </c>
      <c r="C48" s="15">
        <v>0.872</v>
      </c>
      <c r="D48" s="17">
        <f>ROUND($D$39*((B48/50)^($D$41)),3)</f>
        <v>0.872</v>
      </c>
      <c r="E48" s="19" t="str">
        <f t="shared" si="0"/>
        <v>vrai</v>
      </c>
      <c r="F48" s="10"/>
    </row>
    <row r="49" spans="1:5" x14ac:dyDescent="0.25">
      <c r="A49" s="2">
        <f>(D49/$D$39)^(1/$D$41)*50</f>
        <v>39.991825933792327</v>
      </c>
      <c r="B49" s="18">
        <f t="shared" si="1"/>
        <v>40</v>
      </c>
      <c r="C49" s="15">
        <v>0.748</v>
      </c>
      <c r="D49" s="17">
        <f>ROUND($D$39*((B49/50)^($D$41)),3)</f>
        <v>0.748</v>
      </c>
      <c r="E49" s="19" t="str">
        <f t="shared" si="0"/>
        <v>vrai</v>
      </c>
    </row>
    <row r="50" spans="1:5" x14ac:dyDescent="0.25">
      <c r="A50" s="2">
        <f>(D50/$D$39)^(1/$D$41)*50</f>
        <v>35.001437852112929</v>
      </c>
      <c r="B50" s="18">
        <f t="shared" si="1"/>
        <v>35</v>
      </c>
      <c r="C50" s="15">
        <v>0.629</v>
      </c>
      <c r="D50" s="17">
        <f>ROUND($D$39*((B50/50)^($D$41)),3)</f>
        <v>0.629</v>
      </c>
      <c r="E50" s="19" t="str">
        <f t="shared" si="0"/>
        <v>vrai</v>
      </c>
    </row>
    <row r="51" spans="1:5" x14ac:dyDescent="0.25">
      <c r="A51" s="2">
        <f>(D51/$D$39)^(1/$D$41)*50</f>
        <v>30.011192839260829</v>
      </c>
      <c r="B51" s="18">
        <f>B50-5</f>
        <v>30</v>
      </c>
      <c r="C51" s="15">
        <v>0.51500000000000001</v>
      </c>
      <c r="D51" s="17">
        <f>ROUND($D$39*((B51/50)^($D$41)),3)</f>
        <v>0.51500000000000001</v>
      </c>
      <c r="E51" s="19" t="str">
        <f t="shared" si="0"/>
        <v>vrai</v>
      </c>
    </row>
    <row r="52" spans="1:5" x14ac:dyDescent="0.25">
      <c r="A52" s="2">
        <f>(D52/$D$39)^(1/$D$41)*50</f>
        <v>24.994024086412484</v>
      </c>
      <c r="B52" s="18">
        <f t="shared" si="1"/>
        <v>25</v>
      </c>
      <c r="C52" s="15">
        <v>0.40600000000000003</v>
      </c>
      <c r="D52" s="17">
        <f>ROUND($D$39*((B52/50)^($D$41)),3)</f>
        <v>0.40600000000000003</v>
      </c>
      <c r="E52" s="19" t="str">
        <f t="shared" si="0"/>
        <v>vrai</v>
      </c>
    </row>
    <row r="53" spans="1:5" ht="16.5" thickBot="1" x14ac:dyDescent="0.3">
      <c r="A53" s="2">
        <f>(D53/$D$39)^(1/$D$41)*50</f>
        <v>20.006930028978132</v>
      </c>
      <c r="B53" s="20">
        <f>B52-5</f>
        <v>20</v>
      </c>
      <c r="C53" s="25">
        <v>0.30399999999999999</v>
      </c>
      <c r="D53" s="21">
        <f>ROUND($D$39*((B53/50)^($D$41)),3)</f>
        <v>0.30399999999999999</v>
      </c>
      <c r="E53" s="22" t="str">
        <f t="shared" si="0"/>
        <v>vrai</v>
      </c>
    </row>
  </sheetData>
  <mergeCells count="5">
    <mergeCell ref="B37:E37"/>
    <mergeCell ref="B20:G20"/>
    <mergeCell ref="B2:G2"/>
    <mergeCell ref="B12:G12"/>
    <mergeCell ref="B28:G28"/>
  </mergeCells>
  <pageMargins left="0.23622047244094491" right="0.23622047244094491" top="0.15748031496062992" bottom="0.15748031496062992" header="0" footer="0.19685039370078741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Feuil1!K</vt:lpstr>
      <vt:lpstr>Feuil1!n</vt:lpstr>
      <vt:lpstr>Feuil1!p_∆T_50</vt:lpstr>
      <vt:lpstr>Feuil1!Pc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Gut</dc:creator>
  <cp:lastModifiedBy>Gut</cp:lastModifiedBy>
  <cp:lastPrinted>2018-05-03T17:51:20Z</cp:lastPrinted>
  <dcterms:created xsi:type="dcterms:W3CDTF">2018-05-01T15:29:05Z</dcterms:created>
  <dcterms:modified xsi:type="dcterms:W3CDTF">2018-05-03T18:49:05Z</dcterms:modified>
</cp:coreProperties>
</file>