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ph\Downloads\Excel pratique\"/>
    </mc:Choice>
  </mc:AlternateContent>
  <bookViews>
    <workbookView xWindow="0" yWindow="0" windowWidth="28800" windowHeight="12885"/>
  </bookViews>
  <sheets>
    <sheet name="SEMAINE 15" sheetId="1" r:id="rId1"/>
    <sheet name="PERMANENCE" sheetId="2" r:id="rId2"/>
    <sheet name="SEMAINE 15 (2)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C10" i="2"/>
  <c r="B28" i="3"/>
  <c r="K7" i="3"/>
  <c r="I7" i="3"/>
  <c r="G7" i="3"/>
  <c r="E7" i="3"/>
  <c r="C7" i="3"/>
  <c r="O75" i="3"/>
  <c r="M75" i="3"/>
  <c r="K75" i="3"/>
  <c r="I75" i="3"/>
  <c r="G75" i="3"/>
  <c r="E75" i="3"/>
  <c r="C75" i="3"/>
  <c r="P75" i="3" s="1"/>
  <c r="P73" i="3" s="1"/>
  <c r="M74" i="3"/>
  <c r="K74" i="3"/>
  <c r="I74" i="3"/>
  <c r="G74" i="3"/>
  <c r="E74" i="3"/>
  <c r="C74" i="3"/>
  <c r="M72" i="3"/>
  <c r="K72" i="3"/>
  <c r="I72" i="3"/>
  <c r="G72" i="3"/>
  <c r="E72" i="3"/>
  <c r="C72" i="3"/>
  <c r="O69" i="3"/>
  <c r="M69" i="3"/>
  <c r="K69" i="3"/>
  <c r="I69" i="3"/>
  <c r="G69" i="3"/>
  <c r="E69" i="3"/>
  <c r="P69" i="3" s="1"/>
  <c r="P67" i="3" s="1"/>
  <c r="C69" i="3"/>
  <c r="M68" i="3"/>
  <c r="K68" i="3"/>
  <c r="I68" i="3"/>
  <c r="G68" i="3"/>
  <c r="E68" i="3"/>
  <c r="C68" i="3"/>
  <c r="M66" i="3"/>
  <c r="K66" i="3"/>
  <c r="I66" i="3"/>
  <c r="G66" i="3"/>
  <c r="E66" i="3"/>
  <c r="C66" i="3"/>
  <c r="O64" i="3"/>
  <c r="M64" i="3"/>
  <c r="K64" i="3"/>
  <c r="I64" i="3"/>
  <c r="G64" i="3"/>
  <c r="E64" i="3"/>
  <c r="C64" i="3"/>
  <c r="P64" i="3" s="1"/>
  <c r="P62" i="3" s="1"/>
  <c r="M63" i="3"/>
  <c r="K63" i="3"/>
  <c r="I63" i="3"/>
  <c r="G63" i="3"/>
  <c r="E63" i="3"/>
  <c r="C63" i="3"/>
  <c r="M61" i="3"/>
  <c r="K61" i="3"/>
  <c r="I61" i="3"/>
  <c r="G61" i="3"/>
  <c r="E61" i="3"/>
  <c r="C61" i="3"/>
  <c r="N59" i="3"/>
  <c r="L59" i="3"/>
  <c r="J59" i="3"/>
  <c r="H59" i="3"/>
  <c r="F59" i="3"/>
  <c r="D59" i="3"/>
  <c r="B59" i="3"/>
  <c r="O58" i="3"/>
  <c r="M58" i="3"/>
  <c r="K58" i="3"/>
  <c r="I58" i="3"/>
  <c r="G58" i="3"/>
  <c r="E58" i="3"/>
  <c r="C58" i="3"/>
  <c r="P58" i="3" s="1"/>
  <c r="P55" i="3" s="1"/>
  <c r="M57" i="3"/>
  <c r="K57" i="3"/>
  <c r="I57" i="3"/>
  <c r="G57" i="3"/>
  <c r="E57" i="3"/>
  <c r="C57" i="3"/>
  <c r="N56" i="3"/>
  <c r="L56" i="3"/>
  <c r="J56" i="3"/>
  <c r="H56" i="3"/>
  <c r="F56" i="3"/>
  <c r="D56" i="3"/>
  <c r="B56" i="3"/>
  <c r="M54" i="3"/>
  <c r="K54" i="3"/>
  <c r="I54" i="3"/>
  <c r="G54" i="3"/>
  <c r="E54" i="3"/>
  <c r="C54" i="3"/>
  <c r="N52" i="3"/>
  <c r="L52" i="3"/>
  <c r="J52" i="3"/>
  <c r="H52" i="3"/>
  <c r="F52" i="3"/>
  <c r="D52" i="3"/>
  <c r="B52" i="3"/>
  <c r="O51" i="3"/>
  <c r="M51" i="3"/>
  <c r="K51" i="3"/>
  <c r="I51" i="3"/>
  <c r="G51" i="3"/>
  <c r="E51" i="3"/>
  <c r="C51" i="3"/>
  <c r="M50" i="3"/>
  <c r="K50" i="3"/>
  <c r="I50" i="3"/>
  <c r="G50" i="3"/>
  <c r="E50" i="3"/>
  <c r="C50" i="3"/>
  <c r="N49" i="3"/>
  <c r="L49" i="3"/>
  <c r="J49" i="3"/>
  <c r="H49" i="3"/>
  <c r="F49" i="3"/>
  <c r="D49" i="3"/>
  <c r="B49" i="3"/>
  <c r="M47" i="3"/>
  <c r="K47" i="3"/>
  <c r="I47" i="3"/>
  <c r="G47" i="3"/>
  <c r="E47" i="3"/>
  <c r="C47" i="3"/>
  <c r="N45" i="3"/>
  <c r="L45" i="3"/>
  <c r="J45" i="3"/>
  <c r="H45" i="3"/>
  <c r="F45" i="3"/>
  <c r="D45" i="3"/>
  <c r="B45" i="3"/>
  <c r="O44" i="3"/>
  <c r="M44" i="3"/>
  <c r="K44" i="3"/>
  <c r="I44" i="3"/>
  <c r="G44" i="3"/>
  <c r="E44" i="3"/>
  <c r="C44" i="3"/>
  <c r="M43" i="3"/>
  <c r="K43" i="3"/>
  <c r="I43" i="3"/>
  <c r="G43" i="3"/>
  <c r="E43" i="3"/>
  <c r="C43" i="3"/>
  <c r="N42" i="3"/>
  <c r="L42" i="3"/>
  <c r="J42" i="3"/>
  <c r="H42" i="3"/>
  <c r="F42" i="3"/>
  <c r="D42" i="3"/>
  <c r="B42" i="3"/>
  <c r="M40" i="3"/>
  <c r="K40" i="3"/>
  <c r="I40" i="3"/>
  <c r="G40" i="3"/>
  <c r="E40" i="3"/>
  <c r="C40" i="3"/>
  <c r="N38" i="3"/>
  <c r="L38" i="3"/>
  <c r="J38" i="3"/>
  <c r="H38" i="3"/>
  <c r="F38" i="3"/>
  <c r="D38" i="3"/>
  <c r="B38" i="3"/>
  <c r="O37" i="3"/>
  <c r="M37" i="3"/>
  <c r="K37" i="3"/>
  <c r="I37" i="3"/>
  <c r="G37" i="3"/>
  <c r="E37" i="3"/>
  <c r="C37" i="3"/>
  <c r="M36" i="3"/>
  <c r="K36" i="3"/>
  <c r="I36" i="3"/>
  <c r="G36" i="3"/>
  <c r="E36" i="3"/>
  <c r="C36" i="3"/>
  <c r="N35" i="3"/>
  <c r="L35" i="3"/>
  <c r="J35" i="3"/>
  <c r="H35" i="3"/>
  <c r="F35" i="3"/>
  <c r="D35" i="3"/>
  <c r="B35" i="3"/>
  <c r="M33" i="3"/>
  <c r="K33" i="3"/>
  <c r="I33" i="3"/>
  <c r="G33" i="3"/>
  <c r="E33" i="3"/>
  <c r="C33" i="3"/>
  <c r="N31" i="3"/>
  <c r="L31" i="3"/>
  <c r="J31" i="3"/>
  <c r="H31" i="3"/>
  <c r="F31" i="3"/>
  <c r="D31" i="3"/>
  <c r="B31" i="3"/>
  <c r="O30" i="3"/>
  <c r="M30" i="3"/>
  <c r="K30" i="3"/>
  <c r="I30" i="3"/>
  <c r="G30" i="3"/>
  <c r="E30" i="3"/>
  <c r="C30" i="3"/>
  <c r="M29" i="3"/>
  <c r="K29" i="3"/>
  <c r="I29" i="3"/>
  <c r="G29" i="3"/>
  <c r="E29" i="3"/>
  <c r="C29" i="3"/>
  <c r="O28" i="3"/>
  <c r="N28" i="3"/>
  <c r="L28" i="3"/>
  <c r="J28" i="3"/>
  <c r="H28" i="3"/>
  <c r="F28" i="3"/>
  <c r="D28" i="3"/>
  <c r="M26" i="3"/>
  <c r="K26" i="3"/>
  <c r="I26" i="3"/>
  <c r="G26" i="3"/>
  <c r="E26" i="3"/>
  <c r="C26" i="3"/>
  <c r="D23" i="3"/>
  <c r="B23" i="3"/>
  <c r="O22" i="3"/>
  <c r="M22" i="3"/>
  <c r="K22" i="3"/>
  <c r="I22" i="3"/>
  <c r="G22" i="3"/>
  <c r="E22" i="3"/>
  <c r="P22" i="3" s="1"/>
  <c r="P20" i="3" s="1"/>
  <c r="C22" i="3"/>
  <c r="M21" i="3"/>
  <c r="K21" i="3"/>
  <c r="I21" i="3"/>
  <c r="G21" i="3"/>
  <c r="E21" i="3"/>
  <c r="C21" i="3"/>
  <c r="M19" i="3"/>
  <c r="K19" i="3"/>
  <c r="I19" i="3"/>
  <c r="G19" i="3"/>
  <c r="E19" i="3"/>
  <c r="C19" i="3"/>
  <c r="O17" i="3"/>
  <c r="M17" i="3"/>
  <c r="K17" i="3"/>
  <c r="I17" i="3"/>
  <c r="G17" i="3"/>
  <c r="E17" i="3"/>
  <c r="C17" i="3"/>
  <c r="P17" i="3" s="1"/>
  <c r="P15" i="3" s="1"/>
  <c r="M16" i="3"/>
  <c r="K16" i="3"/>
  <c r="I16" i="3"/>
  <c r="G16" i="3"/>
  <c r="E16" i="3"/>
  <c r="C16" i="3"/>
  <c r="M14" i="3"/>
  <c r="K14" i="3"/>
  <c r="I14" i="3"/>
  <c r="G14" i="3"/>
  <c r="E14" i="3"/>
  <c r="C14" i="3"/>
  <c r="O12" i="3"/>
  <c r="M12" i="3"/>
  <c r="K12" i="3"/>
  <c r="I12" i="3"/>
  <c r="P12" i="3" s="1"/>
  <c r="P10" i="3" s="1"/>
  <c r="G12" i="3"/>
  <c r="E12" i="3"/>
  <c r="C12" i="3"/>
  <c r="M11" i="3"/>
  <c r="K11" i="3"/>
  <c r="I11" i="3"/>
  <c r="G11" i="3"/>
  <c r="E11" i="3"/>
  <c r="C11" i="3"/>
  <c r="M9" i="3"/>
  <c r="K9" i="3"/>
  <c r="I9" i="3"/>
  <c r="G9" i="3"/>
  <c r="E9" i="3"/>
  <c r="C9" i="3"/>
  <c r="P30" i="3" l="1"/>
  <c r="P27" i="3" s="1"/>
  <c r="P51" i="3"/>
  <c r="P48" i="3" s="1"/>
  <c r="P44" i="3"/>
  <c r="P41" i="3" s="1"/>
  <c r="P37" i="3"/>
  <c r="P34" i="3" s="1"/>
  <c r="O75" i="1"/>
  <c r="M75" i="1"/>
  <c r="K75" i="1"/>
  <c r="I75" i="1"/>
  <c r="G75" i="1"/>
  <c r="E75" i="1"/>
  <c r="C75" i="1"/>
  <c r="P75" i="1" s="1"/>
  <c r="P73" i="1" s="1"/>
  <c r="M74" i="1"/>
  <c r="K74" i="1"/>
  <c r="I74" i="1"/>
  <c r="G74" i="1"/>
  <c r="E74" i="1"/>
  <c r="C74" i="1"/>
  <c r="M72" i="1"/>
  <c r="K72" i="1"/>
  <c r="I72" i="1"/>
  <c r="G72" i="1"/>
  <c r="E72" i="1"/>
  <c r="C72" i="1"/>
  <c r="O69" i="1"/>
  <c r="M69" i="1"/>
  <c r="K69" i="1"/>
  <c r="I69" i="1"/>
  <c r="G69" i="1"/>
  <c r="E69" i="1"/>
  <c r="P69" i="1" s="1"/>
  <c r="P67" i="1" s="1"/>
  <c r="C69" i="1"/>
  <c r="M68" i="1"/>
  <c r="K68" i="1"/>
  <c r="I68" i="1"/>
  <c r="G68" i="1"/>
  <c r="E68" i="1"/>
  <c r="C68" i="1"/>
  <c r="M66" i="1"/>
  <c r="K66" i="1"/>
  <c r="I66" i="1"/>
  <c r="G66" i="1"/>
  <c r="E66" i="1"/>
  <c r="C66" i="1"/>
  <c r="O64" i="1"/>
  <c r="M64" i="1"/>
  <c r="K64" i="1"/>
  <c r="I64" i="1"/>
  <c r="G64" i="1"/>
  <c r="P64" i="1" s="1"/>
  <c r="P62" i="1" s="1"/>
  <c r="E64" i="1"/>
  <c r="C64" i="1"/>
  <c r="M63" i="1"/>
  <c r="K63" i="1"/>
  <c r="I63" i="1"/>
  <c r="G63" i="1"/>
  <c r="E63" i="1"/>
  <c r="C63" i="1"/>
  <c r="M61" i="1"/>
  <c r="K61" i="1"/>
  <c r="I61" i="1"/>
  <c r="G61" i="1"/>
  <c r="E61" i="1"/>
  <c r="C61" i="1"/>
  <c r="N59" i="1"/>
  <c r="L59" i="1"/>
  <c r="J59" i="1"/>
  <c r="H59" i="1"/>
  <c r="F59" i="1"/>
  <c r="D59" i="1"/>
  <c r="B59" i="1"/>
  <c r="O58" i="1"/>
  <c r="M58" i="1"/>
  <c r="K58" i="1"/>
  <c r="I58" i="1"/>
  <c r="G58" i="1"/>
  <c r="P58" i="1" s="1"/>
  <c r="P55" i="1" s="1"/>
  <c r="E58" i="1"/>
  <c r="C58" i="1"/>
  <c r="M57" i="1"/>
  <c r="K57" i="1"/>
  <c r="I57" i="1"/>
  <c r="G57" i="1"/>
  <c r="E57" i="1"/>
  <c r="C57" i="1"/>
  <c r="N56" i="1"/>
  <c r="L56" i="1"/>
  <c r="J56" i="1"/>
  <c r="H56" i="1"/>
  <c r="F56" i="1"/>
  <c r="D56" i="1"/>
  <c r="B56" i="1"/>
  <c r="M54" i="1"/>
  <c r="K54" i="1"/>
  <c r="I54" i="1"/>
  <c r="G54" i="1"/>
  <c r="E54" i="1"/>
  <c r="C54" i="1"/>
  <c r="N52" i="1"/>
  <c r="L52" i="1"/>
  <c r="J52" i="1"/>
  <c r="H52" i="1"/>
  <c r="F52" i="1"/>
  <c r="D52" i="1"/>
  <c r="B52" i="1"/>
  <c r="O51" i="1"/>
  <c r="M51" i="1"/>
  <c r="K51" i="1"/>
  <c r="I51" i="1"/>
  <c r="G51" i="1"/>
  <c r="E51" i="1"/>
  <c r="P51" i="1" s="1"/>
  <c r="P48" i="1" s="1"/>
  <c r="C51" i="1"/>
  <c r="M50" i="1"/>
  <c r="K50" i="1"/>
  <c r="I50" i="1"/>
  <c r="G50" i="1"/>
  <c r="E50" i="1"/>
  <c r="C50" i="1"/>
  <c r="N49" i="1"/>
  <c r="L49" i="1"/>
  <c r="J49" i="1"/>
  <c r="H49" i="1"/>
  <c r="F49" i="1"/>
  <c r="D49" i="1"/>
  <c r="B49" i="1"/>
  <c r="M47" i="1"/>
  <c r="K47" i="1"/>
  <c r="I47" i="1"/>
  <c r="G47" i="1"/>
  <c r="E47" i="1"/>
  <c r="C47" i="1"/>
  <c r="N45" i="1"/>
  <c r="L45" i="1"/>
  <c r="J45" i="1"/>
  <c r="H45" i="1"/>
  <c r="F45" i="1"/>
  <c r="D45" i="1"/>
  <c r="B45" i="1"/>
  <c r="O44" i="1"/>
  <c r="M44" i="1"/>
  <c r="K44" i="1"/>
  <c r="I44" i="1"/>
  <c r="G44" i="1"/>
  <c r="E44" i="1"/>
  <c r="C44" i="1"/>
  <c r="P44" i="1" s="1"/>
  <c r="P41" i="1" s="1"/>
  <c r="M43" i="1"/>
  <c r="K43" i="1"/>
  <c r="I43" i="1"/>
  <c r="G43" i="1"/>
  <c r="E43" i="1"/>
  <c r="C43" i="1"/>
  <c r="N42" i="1"/>
  <c r="L42" i="1"/>
  <c r="J42" i="1"/>
  <c r="H42" i="1"/>
  <c r="F42" i="1"/>
  <c r="D42" i="1"/>
  <c r="B42" i="1"/>
  <c r="M40" i="1"/>
  <c r="K40" i="1"/>
  <c r="I40" i="1"/>
  <c r="G40" i="1"/>
  <c r="E40" i="1"/>
  <c r="C40" i="1"/>
  <c r="N38" i="1"/>
  <c r="L38" i="1"/>
  <c r="J38" i="1"/>
  <c r="H38" i="1"/>
  <c r="F38" i="1"/>
  <c r="D38" i="1"/>
  <c r="B38" i="1"/>
  <c r="O37" i="1"/>
  <c r="M37" i="1"/>
  <c r="K37" i="1"/>
  <c r="I37" i="1"/>
  <c r="G37" i="1"/>
  <c r="E37" i="1"/>
  <c r="C37" i="1"/>
  <c r="M36" i="1"/>
  <c r="K36" i="1"/>
  <c r="I36" i="1"/>
  <c r="G36" i="1"/>
  <c r="E36" i="1"/>
  <c r="C36" i="1"/>
  <c r="N35" i="1"/>
  <c r="L35" i="1"/>
  <c r="J35" i="1"/>
  <c r="H35" i="1"/>
  <c r="F35" i="1"/>
  <c r="D35" i="1"/>
  <c r="B35" i="1"/>
  <c r="M33" i="1"/>
  <c r="K33" i="1"/>
  <c r="I33" i="1"/>
  <c r="G33" i="1"/>
  <c r="E33" i="1"/>
  <c r="C33" i="1"/>
  <c r="N31" i="1"/>
  <c r="L31" i="1"/>
  <c r="J31" i="1"/>
  <c r="H31" i="1"/>
  <c r="F31" i="1"/>
  <c r="D31" i="1"/>
  <c r="B31" i="1"/>
  <c r="O30" i="1"/>
  <c r="M30" i="1"/>
  <c r="K30" i="1"/>
  <c r="I30" i="1"/>
  <c r="G30" i="1"/>
  <c r="E30" i="1"/>
  <c r="C30" i="1"/>
  <c r="M29" i="1"/>
  <c r="K29" i="1"/>
  <c r="I29" i="1"/>
  <c r="G29" i="1"/>
  <c r="E29" i="1"/>
  <c r="C29" i="1"/>
  <c r="O28" i="1"/>
  <c r="N28" i="1"/>
  <c r="L28" i="1"/>
  <c r="J28" i="1"/>
  <c r="H28" i="1"/>
  <c r="F28" i="1"/>
  <c r="D28" i="1"/>
  <c r="B28" i="1"/>
  <c r="M26" i="1"/>
  <c r="K26" i="1"/>
  <c r="I26" i="1"/>
  <c r="G26" i="1"/>
  <c r="E26" i="1"/>
  <c r="C26" i="1"/>
  <c r="D23" i="1"/>
  <c r="B23" i="1"/>
  <c r="O22" i="1"/>
  <c r="M22" i="1"/>
  <c r="K22" i="1"/>
  <c r="I22" i="1"/>
  <c r="G22" i="1"/>
  <c r="E22" i="1"/>
  <c r="C22" i="1"/>
  <c r="P22" i="1" s="1"/>
  <c r="P20" i="1" s="1"/>
  <c r="M21" i="1"/>
  <c r="K21" i="1"/>
  <c r="I21" i="1"/>
  <c r="G21" i="1"/>
  <c r="E21" i="1"/>
  <c r="C21" i="1"/>
  <c r="M19" i="1"/>
  <c r="K19" i="1"/>
  <c r="I19" i="1"/>
  <c r="G19" i="1"/>
  <c r="E19" i="1"/>
  <c r="C19" i="1"/>
  <c r="O17" i="1"/>
  <c r="M17" i="1"/>
  <c r="K17" i="1"/>
  <c r="I17" i="1"/>
  <c r="G17" i="1"/>
  <c r="P17" i="1" s="1"/>
  <c r="P15" i="1" s="1"/>
  <c r="E17" i="1"/>
  <c r="C17" i="1"/>
  <c r="M16" i="1"/>
  <c r="K16" i="1"/>
  <c r="I16" i="1"/>
  <c r="G16" i="1"/>
  <c r="E16" i="1"/>
  <c r="C16" i="1"/>
  <c r="M14" i="1"/>
  <c r="K14" i="1"/>
  <c r="I14" i="1"/>
  <c r="G14" i="1"/>
  <c r="E14" i="1"/>
  <c r="C14" i="1"/>
  <c r="O12" i="1"/>
  <c r="M12" i="1"/>
  <c r="K12" i="1"/>
  <c r="I12" i="1"/>
  <c r="P12" i="1" s="1"/>
  <c r="P10" i="1" s="1"/>
  <c r="G12" i="1"/>
  <c r="E12" i="1"/>
  <c r="C12" i="1"/>
  <c r="M11" i="1"/>
  <c r="K11" i="1"/>
  <c r="I11" i="1"/>
  <c r="G11" i="1"/>
  <c r="E11" i="1"/>
  <c r="C11" i="1"/>
  <c r="M9" i="1"/>
  <c r="K9" i="1"/>
  <c r="I9" i="1"/>
  <c r="G9" i="1"/>
  <c r="E9" i="1"/>
  <c r="C9" i="1"/>
  <c r="P37" i="1" l="1"/>
  <c r="P34" i="1" s="1"/>
  <c r="P30" i="1"/>
  <c r="P27" i="1" s="1"/>
</calcChain>
</file>

<file path=xl/sharedStrings.xml><?xml version="1.0" encoding="utf-8"?>
<sst xmlns="http://schemas.openxmlformats.org/spreadsheetml/2006/main" count="164" uniqueCount="48">
  <si>
    <t>FEUILLE D'HORAIRE</t>
  </si>
  <si>
    <t xml:space="preserve">SEMAINE </t>
  </si>
  <si>
    <t>SECTEUR</t>
  </si>
  <si>
    <t>NOM      Prénom</t>
  </si>
  <si>
    <t>TOTAL</t>
  </si>
  <si>
    <t>Observation</t>
  </si>
  <si>
    <t>dont pause</t>
  </si>
  <si>
    <t>Incidents</t>
  </si>
  <si>
    <t>.</t>
  </si>
  <si>
    <t xml:space="preserve">FLORENT </t>
  </si>
  <si>
    <t xml:space="preserve">HUGO </t>
  </si>
  <si>
    <t xml:space="preserve">SEBASTIEN </t>
  </si>
  <si>
    <t xml:space="preserve">RICHARD </t>
  </si>
  <si>
    <t xml:space="preserve">SAV </t>
  </si>
  <si>
    <t>sav + reserve</t>
  </si>
  <si>
    <t xml:space="preserve">sav </t>
  </si>
  <si>
    <t>sav</t>
  </si>
  <si>
    <t>sav apres midi</t>
  </si>
  <si>
    <t>sav matin</t>
  </si>
  <si>
    <t>CP</t>
  </si>
  <si>
    <t>Semaine 15</t>
  </si>
  <si>
    <t>ouverture</t>
  </si>
  <si>
    <t>11H-13h</t>
  </si>
  <si>
    <t>13h17h</t>
  </si>
  <si>
    <t>fermeture</t>
  </si>
  <si>
    <t>Mardi</t>
  </si>
  <si>
    <t>Mercredi</t>
  </si>
  <si>
    <t>Jeudi</t>
  </si>
  <si>
    <t>Vendredi</t>
  </si>
  <si>
    <t>Samedi</t>
  </si>
  <si>
    <t>Semaine 16</t>
  </si>
  <si>
    <t>Semaine 17</t>
  </si>
  <si>
    <t>Semaine 18</t>
  </si>
  <si>
    <t>By Vivien</t>
  </si>
  <si>
    <t xml:space="preserve">PERMANENCES </t>
  </si>
  <si>
    <t>BERNARD</t>
  </si>
  <si>
    <t>Semaine 19</t>
  </si>
  <si>
    <t>DU09/04 AU 14/04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</si>
  <si>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</si>
  <si>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</si>
  <si>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</si>
  <si>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</si>
  <si>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</si>
  <si>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</si>
  <si>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</si>
  <si>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Semaine 20</t>
  </si>
  <si>
    <t>Semaine21</t>
  </si>
  <si>
    <t>Semaine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</si>
</sst>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"/>
    <numFmt numFmtId="165" formatCode="mm:ss.0;@"/>
    <numFmt numFmtId="166" formatCode="d/m;@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Simpson"/>
    </font>
    <font>
      <sz val="22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0"/>
      <name val="Simpson"/>
    </font>
    <font>
      <sz val="14"/>
      <name val="Times New Roman"/>
      <family val="1"/>
    </font>
    <font>
      <sz val="16"/>
      <name val="Times New Roman"/>
      <family val="1"/>
    </font>
    <font>
      <sz val="16"/>
      <color indexed="8"/>
      <name val="Arial"/>
      <family val="2"/>
    </font>
    <font>
      <sz val="16"/>
      <color indexed="10"/>
      <name val="Cambria"/>
      <family val="1"/>
    </font>
    <font>
      <sz val="16"/>
      <name val="Cambria"/>
      <family val="1"/>
    </font>
    <font>
      <b/>
      <sz val="10"/>
      <color theme="3" tint="0.39997558519241921"/>
      <name val="Simpson"/>
    </font>
    <font>
      <sz val="16"/>
      <color indexed="10"/>
      <name val="Arial"/>
      <family val="2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2">
    <xf numFmtId="0" fontId="0" fillId="0" borderId="0" xfId="0"/>
    <xf numFmtId="164" fontId="2" fillId="0" borderId="0" xfId="0" applyNumberFormat="1" applyFont="1"/>
    <xf numFmtId="164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/>
    <xf numFmtId="164" fontId="4" fillId="0" borderId="0" xfId="0" applyNumberFormat="1" applyFont="1"/>
    <xf numFmtId="46" fontId="0" fillId="0" borderId="0" xfId="0" applyNumberFormat="1"/>
    <xf numFmtId="0" fontId="4" fillId="0" borderId="0" xfId="0" applyFont="1"/>
    <xf numFmtId="164" fontId="0" fillId="2" borderId="0" xfId="0" applyNumberFormat="1" applyFill="1"/>
    <xf numFmtId="164" fontId="5" fillId="0" borderId="0" xfId="0" applyNumberFormat="1" applyFont="1" applyFill="1" applyBorder="1" applyAlignment="1">
      <alignment horizontal="left"/>
    </xf>
    <xf numFmtId="164" fontId="6" fillId="0" borderId="0" xfId="0" applyNumberFormat="1" applyFont="1"/>
    <xf numFmtId="0" fontId="7" fillId="0" borderId="0" xfId="0" applyFont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8" fillId="3" borderId="0" xfId="0" applyFont="1" applyFill="1"/>
    <xf numFmtId="164" fontId="4" fillId="3" borderId="0" xfId="0" applyNumberFormat="1" applyFont="1" applyFill="1" applyAlignment="1">
      <alignment horizontal="center"/>
    </xf>
    <xf numFmtId="46" fontId="9" fillId="3" borderId="0" xfId="0" applyNumberFormat="1" applyFont="1" applyFill="1" applyAlignment="1">
      <alignment horizontal="center"/>
    </xf>
    <xf numFmtId="0" fontId="10" fillId="3" borderId="0" xfId="0" applyFont="1" applyFill="1"/>
    <xf numFmtId="0" fontId="8" fillId="0" borderId="0" xfId="0" applyFont="1"/>
    <xf numFmtId="0" fontId="7" fillId="0" borderId="1" xfId="0" applyFont="1" applyBorder="1" applyAlignment="1" applyProtection="1">
      <alignment horizontal="left"/>
      <protection locked="0"/>
    </xf>
    <xf numFmtId="20" fontId="9" fillId="4" borderId="1" xfId="0" applyNumberFormat="1" applyFont="1" applyFill="1" applyBorder="1" applyAlignment="1" applyProtection="1">
      <alignment horizontal="left"/>
      <protection locked="0"/>
    </xf>
    <xf numFmtId="164" fontId="11" fillId="0" borderId="1" xfId="0" applyNumberFormat="1" applyFont="1" applyFill="1" applyBorder="1" applyAlignment="1">
      <alignment horizontal="left"/>
    </xf>
    <xf numFmtId="164" fontId="9" fillId="4" borderId="1" xfId="0" applyNumberFormat="1" applyFont="1" applyFill="1" applyBorder="1" applyAlignment="1" applyProtection="1">
      <alignment horizontal="left"/>
      <protection locked="0"/>
    </xf>
    <xf numFmtId="164" fontId="12" fillId="0" borderId="1" xfId="0" applyNumberFormat="1" applyFont="1" applyBorder="1" applyAlignment="1">
      <alignment horizontal="left"/>
    </xf>
    <xf numFmtId="46" fontId="11" fillId="0" borderId="1" xfId="0" applyNumberFormat="1" applyFont="1" applyBorder="1" applyAlignment="1">
      <alignment horizontal="left"/>
    </xf>
    <xf numFmtId="0" fontId="12" fillId="0" borderId="1" xfId="0" applyFont="1" applyBorder="1" applyAlignment="1" applyProtection="1">
      <alignment horizontal="left"/>
      <protection locked="0"/>
    </xf>
    <xf numFmtId="20" fontId="9" fillId="4" borderId="2" xfId="0" applyNumberFormat="1" applyFont="1" applyFill="1" applyBorder="1" applyProtection="1">
      <protection locked="0"/>
    </xf>
    <xf numFmtId="164" fontId="12" fillId="0" borderId="2" xfId="0" applyNumberFormat="1" applyFont="1" applyBorder="1"/>
    <xf numFmtId="164" fontId="9" fillId="4" borderId="2" xfId="0" applyNumberFormat="1" applyFont="1" applyFill="1" applyBorder="1" applyProtection="1">
      <protection locked="0"/>
    </xf>
    <xf numFmtId="164" fontId="12" fillId="0" borderId="2" xfId="0" applyNumberFormat="1" applyFont="1" applyFill="1" applyBorder="1"/>
    <xf numFmtId="46" fontId="11" fillId="0" borderId="2" xfId="0" applyNumberFormat="1" applyFont="1" applyBorder="1"/>
    <xf numFmtId="0" fontId="12" fillId="0" borderId="2" xfId="0" applyFont="1" applyBorder="1" applyProtection="1">
      <protection locked="0"/>
    </xf>
    <xf numFmtId="164" fontId="9" fillId="0" borderId="1" xfId="0" applyNumberFormat="1" applyFont="1" applyFill="1" applyBorder="1" applyAlignment="1" applyProtection="1">
      <alignment horizontal="left"/>
      <protection locked="0"/>
    </xf>
    <xf numFmtId="20" fontId="9" fillId="0" borderId="1" xfId="0" applyNumberFormat="1" applyFont="1" applyFill="1" applyBorder="1" applyAlignment="1" applyProtection="1">
      <alignment horizontal="left"/>
      <protection locked="0"/>
    </xf>
    <xf numFmtId="164" fontId="12" fillId="0" borderId="2" xfId="0" applyNumberFormat="1" applyFont="1" applyBorder="1" applyAlignment="1">
      <alignment horizontal="left"/>
    </xf>
    <xf numFmtId="46" fontId="12" fillId="0" borderId="2" xfId="0" applyNumberFormat="1" applyFont="1" applyBorder="1" applyAlignment="1">
      <alignment horizontal="left"/>
    </xf>
    <xf numFmtId="0" fontId="12" fillId="0" borderId="2" xfId="0" applyFont="1" applyBorder="1" applyAlignment="1" applyProtection="1">
      <alignment horizontal="left"/>
      <protection locked="0"/>
    </xf>
    <xf numFmtId="0" fontId="13" fillId="0" borderId="2" xfId="0" applyFont="1" applyBorder="1" applyAlignment="1" applyProtection="1">
      <alignment horizontal="center"/>
      <protection locked="0"/>
    </xf>
    <xf numFmtId="164" fontId="9" fillId="0" borderId="3" xfId="0" applyNumberFormat="1" applyFont="1" applyFill="1" applyBorder="1" applyProtection="1">
      <protection locked="0"/>
    </xf>
    <xf numFmtId="164" fontId="12" fillId="0" borderId="3" xfId="0" applyNumberFormat="1" applyFont="1" applyBorder="1"/>
    <xf numFmtId="20" fontId="9" fillId="0" borderId="3" xfId="0" applyNumberFormat="1" applyFont="1" applyFill="1" applyBorder="1" applyProtection="1">
      <protection locked="0"/>
    </xf>
    <xf numFmtId="164" fontId="12" fillId="0" borderId="3" xfId="0" applyNumberFormat="1" applyFont="1" applyFill="1" applyBorder="1"/>
    <xf numFmtId="46" fontId="12" fillId="0" borderId="3" xfId="0" applyNumberFormat="1" applyFont="1" applyBorder="1"/>
    <xf numFmtId="0" fontId="7" fillId="0" borderId="4" xfId="0" applyFont="1" applyFill="1" applyBorder="1" applyAlignment="1" applyProtection="1">
      <alignment horizontal="center"/>
      <protection locked="0"/>
    </xf>
    <xf numFmtId="164" fontId="12" fillId="0" borderId="4" xfId="0" applyNumberFormat="1" applyFont="1" applyFill="1" applyBorder="1" applyAlignment="1" applyProtection="1">
      <alignment horizontal="center"/>
      <protection locked="0"/>
    </xf>
    <xf numFmtId="164" fontId="12" fillId="0" borderId="5" xfId="0" applyNumberFormat="1" applyFont="1" applyFill="1" applyBorder="1" applyAlignment="1">
      <alignment horizontal="center"/>
    </xf>
    <xf numFmtId="46" fontId="12" fillId="0" borderId="5" xfId="0" applyNumberFormat="1" applyFont="1" applyFill="1" applyBorder="1" applyAlignment="1">
      <alignment horizontal="center"/>
    </xf>
    <xf numFmtId="0" fontId="12" fillId="0" borderId="3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164" fontId="12" fillId="0" borderId="0" xfId="0" applyNumberFormat="1" applyFont="1" applyFill="1" applyBorder="1" applyAlignment="1" applyProtection="1">
      <alignment horizontal="center"/>
      <protection locked="0"/>
    </xf>
    <xf numFmtId="164" fontId="12" fillId="0" borderId="0" xfId="0" applyNumberFormat="1" applyFont="1" applyFill="1" applyBorder="1" applyAlignment="1">
      <alignment horizontal="center"/>
    </xf>
    <xf numFmtId="46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 applyProtection="1">
      <alignment horizontal="center"/>
      <protection locked="0"/>
    </xf>
    <xf numFmtId="0" fontId="0" fillId="0" borderId="0" xfId="0" applyBorder="1"/>
    <xf numFmtId="0" fontId="7" fillId="0" borderId="2" xfId="0" applyFont="1" applyBorder="1" applyProtection="1">
      <protection locked="0"/>
    </xf>
    <xf numFmtId="46" fontId="11" fillId="0" borderId="3" xfId="0" applyNumberFormat="1" applyFont="1" applyBorder="1"/>
    <xf numFmtId="0" fontId="12" fillId="0" borderId="3" xfId="0" applyFont="1" applyBorder="1" applyProtection="1">
      <protection locked="0"/>
    </xf>
    <xf numFmtId="164" fontId="12" fillId="4" borderId="6" xfId="0" applyNumberFormat="1" applyFont="1" applyFill="1" applyBorder="1" applyAlignment="1">
      <alignment horizontal="center"/>
    </xf>
    <xf numFmtId="46" fontId="12" fillId="4" borderId="6" xfId="0" applyNumberFormat="1" applyFont="1" applyFill="1" applyBorder="1" applyAlignment="1">
      <alignment horizontal="center"/>
    </xf>
    <xf numFmtId="0" fontId="12" fillId="0" borderId="2" xfId="0" applyFont="1" applyFill="1" applyBorder="1" applyAlignment="1" applyProtection="1">
      <alignment horizontal="center"/>
      <protection locked="0"/>
    </xf>
    <xf numFmtId="165" fontId="0" fillId="0" borderId="0" xfId="0" applyNumberFormat="1"/>
    <xf numFmtId="164" fontId="12" fillId="4" borderId="5" xfId="0" applyNumberFormat="1" applyFont="1" applyFill="1" applyBorder="1" applyAlignment="1">
      <alignment horizontal="center"/>
    </xf>
    <xf numFmtId="46" fontId="12" fillId="4" borderId="5" xfId="0" applyNumberFormat="1" applyFont="1" applyFill="1" applyBorder="1" applyAlignment="1">
      <alignment horizontal="center"/>
    </xf>
    <xf numFmtId="164" fontId="14" fillId="0" borderId="1" xfId="0" applyNumberFormat="1" applyFont="1" applyFill="1" applyBorder="1" applyAlignment="1">
      <alignment horizontal="left"/>
    </xf>
    <xf numFmtId="164" fontId="9" fillId="0" borderId="1" xfId="0" applyNumberFormat="1" applyFont="1" applyBorder="1" applyAlignment="1">
      <alignment horizontal="left"/>
    </xf>
    <xf numFmtId="46" fontId="14" fillId="0" borderId="1" xfId="0" applyNumberFormat="1" applyFont="1" applyBorder="1" applyAlignment="1">
      <alignment horizontal="left"/>
    </xf>
    <xf numFmtId="0" fontId="0" fillId="0" borderId="1" xfId="0" applyBorder="1" applyAlignment="1" applyProtection="1">
      <alignment horizontal="left"/>
      <protection locked="0"/>
    </xf>
    <xf numFmtId="0" fontId="2" fillId="0" borderId="2" xfId="0" applyFont="1" applyBorder="1" applyProtection="1">
      <protection locked="0"/>
    </xf>
    <xf numFmtId="164" fontId="9" fillId="0" borderId="2" xfId="0" applyNumberFormat="1" applyFont="1" applyBorder="1"/>
    <xf numFmtId="164" fontId="9" fillId="0" borderId="2" xfId="0" applyNumberFormat="1" applyFont="1" applyFill="1" applyBorder="1"/>
    <xf numFmtId="46" fontId="14" fillId="0" borderId="2" xfId="0" applyNumberFormat="1" applyFont="1" applyBorder="1"/>
    <xf numFmtId="0" fontId="0" fillId="0" borderId="2" xfId="0" applyBorder="1" applyProtection="1">
      <protection locked="0"/>
    </xf>
    <xf numFmtId="164" fontId="9" fillId="0" borderId="2" xfId="0" applyNumberFormat="1" applyFont="1" applyBorder="1" applyAlignment="1">
      <alignment horizontal="left"/>
    </xf>
    <xf numFmtId="46" fontId="9" fillId="0" borderId="2" xfId="0" applyNumberFormat="1" applyFont="1" applyBorder="1" applyAlignment="1">
      <alignment horizontal="left"/>
    </xf>
    <xf numFmtId="0" fontId="0" fillId="0" borderId="2" xfId="0" applyBorder="1" applyAlignment="1" applyProtection="1">
      <alignment horizontal="left"/>
      <protection locked="0"/>
    </xf>
    <xf numFmtId="0" fontId="7" fillId="0" borderId="3" xfId="0" applyFont="1" applyBorder="1" applyProtection="1">
      <protection locked="0"/>
    </xf>
    <xf numFmtId="164" fontId="9" fillId="0" borderId="3" xfId="0" applyNumberFormat="1" applyFont="1" applyBorder="1"/>
    <xf numFmtId="164" fontId="9" fillId="0" borderId="3" xfId="0" applyNumberFormat="1" applyFont="1" applyFill="1" applyBorder="1"/>
    <xf numFmtId="46" fontId="9" fillId="0" borderId="3" xfId="0" applyNumberFormat="1" applyFont="1" applyBorder="1"/>
    <xf numFmtId="164" fontId="9" fillId="0" borderId="4" xfId="0" applyNumberFormat="1" applyFont="1" applyFill="1" applyBorder="1" applyAlignment="1" applyProtection="1">
      <alignment horizontal="center"/>
      <protection locked="0"/>
    </xf>
    <xf numFmtId="164" fontId="9" fillId="0" borderId="5" xfId="0" applyNumberFormat="1" applyFont="1" applyFill="1" applyBorder="1" applyAlignment="1">
      <alignment horizontal="center"/>
    </xf>
    <xf numFmtId="46" fontId="9" fillId="0" borderId="5" xfId="0" applyNumberFormat="1" applyFont="1" applyFill="1" applyBorder="1" applyAlignment="1">
      <alignment horizontal="center"/>
    </xf>
    <xf numFmtId="0" fontId="0" fillId="0" borderId="3" xfId="0" applyFill="1" applyBorder="1" applyAlignment="1" applyProtection="1">
      <alignment horizontal="center"/>
      <protection locked="0"/>
    </xf>
    <xf numFmtId="0" fontId="15" fillId="0" borderId="0" xfId="0" applyFont="1"/>
    <xf numFmtId="0" fontId="1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justify" vertical="top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7" xfId="0" applyBorder="1" applyAlignment="1">
      <alignment vertical="top" wrapText="1"/>
    </xf>
    <xf numFmtId="0" fontId="0" fillId="4" borderId="7" xfId="0" applyFill="1" applyBorder="1" applyAlignment="1">
      <alignment horizontal="center" vertical="center" wrapText="1"/>
    </xf>
    <xf numFmtId="16" fontId="0" fillId="4" borderId="7" xfId="0" applyNumberForma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0" borderId="8" xfId="0" applyFont="1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0" fillId="4" borderId="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2" fillId="4" borderId="2" xfId="0" applyFont="1" applyFill="1" applyBorder="1" applyProtection="1">
      <protection locked="0"/>
    </xf>
    <xf numFmtId="20" fontId="9" fillId="4" borderId="1" xfId="0" applyNumberFormat="1" applyFont="1" applyFill="1" applyBorder="1" applyAlignment="1" applyProtection="1">
      <alignment horizontal="left"/>
      <protection locked="0"/>
    </xf>
    <xf numFmtId="20" fontId="9" fillId="4" borderId="2" xfId="0" applyNumberFormat="1" applyFont="1" applyFill="1" applyBorder="1" applyProtection="1">
      <protection locked="0"/>
    </xf>
    <xf numFmtId="20" fontId="9" fillId="0" borderId="1" xfId="0" applyNumberFormat="1" applyFont="1" applyFill="1" applyBorder="1" applyAlignment="1" applyProtection="1">
      <alignment horizontal="left"/>
      <protection locked="0"/>
    </xf>
    <xf numFmtId="20" fontId="9" fillId="0" borderId="3" xfId="0" applyNumberFormat="1" applyFont="1" applyFill="1" applyBorder="1" applyProtection="1">
      <protection locked="0"/>
    </xf>
    <xf numFmtId="16" fontId="0" fillId="0" borderId="7" xfId="0" applyNumberFormat="1" applyBorder="1" applyAlignment="1">
      <alignment horizontal="justify" vertical="top" wrapText="1"/>
    </xf>
    <xf numFmtId="166" fontId="4" fillId="3" borderId="0" xfId="0" applyNumberFormat="1" applyFont="1" applyFill="1" applyAlignment="1">
      <alignment horizontal="left"/>
    </xf>
    <xf numFmtId="20" fontId="9" fillId="4" borderId="1" xfId="0" applyNumberFormat="1" applyFont="1" applyFill="1" applyBorder="1" applyAlignment="1" applyProtection="1">
      <alignment horizontal="left"/>
      <protection locked="0"/>
    </xf>
    <xf numFmtId="20" fontId="9" fillId="4" borderId="2" xfId="0" applyNumberFormat="1" applyFont="1" applyFill="1" applyBorder="1" applyProtection="1">
      <protection locked="0"/>
    </xf>
    <xf numFmtId="20" fontId="9" fillId="0" borderId="3" xfId="0" applyNumberFormat="1" applyFont="1" applyFill="1" applyBorder="1" applyProtection="1">
      <protection locked="0"/>
    </xf>
    <xf numFmtId="20" fontId="9" fillId="0" borderId="1" xfId="0" applyNumberFormat="1" applyFont="1" applyFill="1" applyBorder="1" applyAlignment="1" applyProtection="1">
      <alignment horizontal="left"/>
      <protection locked="0"/>
    </xf>
    <xf numFmtId="0" fontId="8" fillId="4" borderId="0" xfId="0" applyFont="1" applyFill="1"/>
    <xf numFmtId="164" fontId="4" fillId="4" borderId="0" xfId="0" applyNumberFormat="1" applyFont="1" applyFill="1" applyAlignment="1">
      <alignment horizontal="center"/>
    </xf>
    <xf numFmtId="166" fontId="4" fillId="4" borderId="0" xfId="0" applyNumberFormat="1" applyFont="1" applyFill="1" applyAlignment="1">
      <alignment horizontal="left"/>
    </xf>
    <xf numFmtId="46" fontId="9" fillId="4" borderId="0" xfId="0" applyNumberFormat="1" applyFont="1" applyFill="1" applyAlignment="1">
      <alignment horizontal="center"/>
    </xf>
    <xf numFmtId="0" fontId="10" fillId="4" borderId="0" xfId="0" applyFont="1" applyFill="1"/>
    <xf numFmtId="20" fontId="9" fillId="4" borderId="1" xfId="0" applyNumberFormat="1" applyFont="1" applyFill="1" applyBorder="1" applyAlignment="1" applyProtection="1">
      <alignment horizontal="left"/>
      <protection locked="0"/>
    </xf>
    <xf numFmtId="20" fontId="9" fillId="4" borderId="2" xfId="0" applyNumberFormat="1" applyFont="1" applyFill="1" applyBorder="1" applyProtection="1">
      <protection locked="0"/>
    </xf>
    <xf numFmtId="20" fontId="9" fillId="0" borderId="1" xfId="0" applyNumberFormat="1" applyFont="1" applyFill="1" applyBorder="1" applyAlignment="1" applyProtection="1">
      <alignment horizontal="left"/>
      <protection locked="0"/>
    </xf>
    <xf numFmtId="20" fontId="9" fillId="0" borderId="3" xfId="0" applyNumberFormat="1" applyFont="1" applyFill="1" applyBorder="1" applyProtection="1">
      <protection locked="0"/>
    </xf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112">
    <dxf>
      <font>
        <b/>
        <i/>
        <color rgb="FFFF000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C000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FFC000"/>
        </patternFill>
      </fill>
    </dxf>
    <dxf>
      <font>
        <b/>
        <i/>
        <color rgb="FFFF000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rgb="FFFF0000"/>
      </font>
      <fill>
        <patternFill>
          <bgColor theme="8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111125</xdr:colOff>
      <xdr:row>0</xdr:row>
      <xdr:rowOff>79375</xdr:rowOff>
    </xdr:from>
    <xdr:to>
      <xdr:col>3</xdr:col>
      <xdr:colOff>996950</xdr:colOff>
      <xdr:row>0</xdr:row>
      <xdr:rowOff>338455</xdr:rowOff>
    </xdr:to>
    <xdr:sp macro="[0]!Feuil1.Sub_Permanence" textlink="">
      <xdr:nvSpPr>
        <xdr:cNvPr id="2" name="Rectangle 1"/>
        <xdr:cNvSpPr>
          <a:spLocks noChangeArrowheads="1"/>
        </xdr:cNvSpPr>
      </xdr:nvSpPr>
      <xdr:spPr bwMode="auto">
        <a:xfrm>
          <a:off x="5429250" y="79375"/>
          <a:ext cx="885825" cy="2590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TFLI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</sheetNames>
    <definedNames>
      <definedName name="Feuil1.Affiche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76"/>
  <sheetViews>
    <sheetView tabSelected="1" zoomScale="60" zoomScaleNormal="60" workbookViewId="0">
      <selection activeCell="E1" sqref="E1"/>
    </sheetView>
  </sheetViews>
  <sheetFormatPr baseColWidth="10" defaultRowHeight="15"/>
  <cols>
    <col min="1" max="1" width="41.5703125" customWidth="1"/>
    <col min="2" max="2" width="20.140625" customWidth="1"/>
    <col min="3" max="3" width="17.85546875" customWidth="1"/>
    <col min="4" max="4" width="20.140625" customWidth="1"/>
    <col min="5" max="5" width="17.85546875" customWidth="1"/>
    <col min="6" max="6" width="20.140625" customWidth="1"/>
    <col min="7" max="7" width="17.85546875" customWidth="1"/>
    <col min="8" max="8" width="20.140625" customWidth="1"/>
    <col min="9" max="9" width="17.85546875" customWidth="1"/>
    <col min="10" max="10" width="20.140625" customWidth="1"/>
    <col min="11" max="11" width="17.85546875" customWidth="1"/>
    <col min="12" max="12" width="20.140625" customWidth="1"/>
    <col min="13" max="13" width="17.85546875" customWidth="1"/>
    <col min="14" max="14" width="19.7109375" customWidth="1"/>
    <col min="15" max="16" width="17.85546875" customWidth="1"/>
    <col min="17" max="17" width="17.42578125" customWidth="1"/>
    <col min="25" max="25" width="30.85546875" customWidth="1"/>
    <col min="257" max="257" width="41.5703125" customWidth="1"/>
    <col min="258" max="258" width="20.140625" customWidth="1"/>
    <col min="259" max="259" width="17.85546875" customWidth="1"/>
    <col min="260" max="260" width="20.140625" customWidth="1"/>
    <col min="261" max="261" width="17.85546875" customWidth="1"/>
    <col min="262" max="262" width="20.140625" customWidth="1"/>
    <col min="263" max="263" width="17.85546875" customWidth="1"/>
    <col min="264" max="264" width="20.140625" customWidth="1"/>
    <col min="265" max="265" width="17.85546875" customWidth="1"/>
    <col min="266" max="266" width="20.140625" customWidth="1"/>
    <col min="267" max="267" width="17.85546875" customWidth="1"/>
    <col min="268" max="268" width="20.140625" customWidth="1"/>
    <col min="269" max="269" width="17.85546875" customWidth="1"/>
    <col min="270" max="270" width="19.7109375" customWidth="1"/>
    <col min="271" max="272" width="17.85546875" customWidth="1"/>
    <col min="273" max="273" width="17.42578125" customWidth="1"/>
    <col min="281" max="281" width="30.85546875" customWidth="1"/>
    <col min="513" max="513" width="41.5703125" customWidth="1"/>
    <col min="514" max="514" width="20.140625" customWidth="1"/>
    <col min="515" max="515" width="17.85546875" customWidth="1"/>
    <col min="516" max="516" width="20.140625" customWidth="1"/>
    <col min="517" max="517" width="17.85546875" customWidth="1"/>
    <col min="518" max="518" width="20.140625" customWidth="1"/>
    <col min="519" max="519" width="17.85546875" customWidth="1"/>
    <col min="520" max="520" width="20.140625" customWidth="1"/>
    <col min="521" max="521" width="17.85546875" customWidth="1"/>
    <col min="522" max="522" width="20.140625" customWidth="1"/>
    <col min="523" max="523" width="17.85546875" customWidth="1"/>
    <col min="524" max="524" width="20.140625" customWidth="1"/>
    <col min="525" max="525" width="17.85546875" customWidth="1"/>
    <col min="526" max="526" width="19.7109375" customWidth="1"/>
    <col min="527" max="528" width="17.85546875" customWidth="1"/>
    <col min="529" max="529" width="17.42578125" customWidth="1"/>
    <col min="537" max="537" width="30.85546875" customWidth="1"/>
    <col min="769" max="769" width="41.5703125" customWidth="1"/>
    <col min="770" max="770" width="20.140625" customWidth="1"/>
    <col min="771" max="771" width="17.85546875" customWidth="1"/>
    <col min="772" max="772" width="20.140625" customWidth="1"/>
    <col min="773" max="773" width="17.85546875" customWidth="1"/>
    <col min="774" max="774" width="20.140625" customWidth="1"/>
    <col min="775" max="775" width="17.85546875" customWidth="1"/>
    <col min="776" max="776" width="20.140625" customWidth="1"/>
    <col min="777" max="777" width="17.85546875" customWidth="1"/>
    <col min="778" max="778" width="20.140625" customWidth="1"/>
    <col min="779" max="779" width="17.85546875" customWidth="1"/>
    <col min="780" max="780" width="20.140625" customWidth="1"/>
    <col min="781" max="781" width="17.85546875" customWidth="1"/>
    <col min="782" max="782" width="19.7109375" customWidth="1"/>
    <col min="783" max="784" width="17.85546875" customWidth="1"/>
    <col min="785" max="785" width="17.42578125" customWidth="1"/>
    <col min="793" max="793" width="30.85546875" customWidth="1"/>
    <col min="1025" max="1025" width="41.5703125" customWidth="1"/>
    <col min="1026" max="1026" width="20.140625" customWidth="1"/>
    <col min="1027" max="1027" width="17.85546875" customWidth="1"/>
    <col min="1028" max="1028" width="20.140625" customWidth="1"/>
    <col min="1029" max="1029" width="17.85546875" customWidth="1"/>
    <col min="1030" max="1030" width="20.140625" customWidth="1"/>
    <col min="1031" max="1031" width="17.85546875" customWidth="1"/>
    <col min="1032" max="1032" width="20.140625" customWidth="1"/>
    <col min="1033" max="1033" width="17.85546875" customWidth="1"/>
    <col min="1034" max="1034" width="20.140625" customWidth="1"/>
    <col min="1035" max="1035" width="17.85546875" customWidth="1"/>
    <col min="1036" max="1036" width="20.140625" customWidth="1"/>
    <col min="1037" max="1037" width="17.85546875" customWidth="1"/>
    <col min="1038" max="1038" width="19.7109375" customWidth="1"/>
    <col min="1039" max="1040" width="17.85546875" customWidth="1"/>
    <col min="1041" max="1041" width="17.42578125" customWidth="1"/>
    <col min="1049" max="1049" width="30.85546875" customWidth="1"/>
    <col min="1281" max="1281" width="41.5703125" customWidth="1"/>
    <col min="1282" max="1282" width="20.140625" customWidth="1"/>
    <col min="1283" max="1283" width="17.85546875" customWidth="1"/>
    <col min="1284" max="1284" width="20.140625" customWidth="1"/>
    <col min="1285" max="1285" width="17.85546875" customWidth="1"/>
    <col min="1286" max="1286" width="20.140625" customWidth="1"/>
    <col min="1287" max="1287" width="17.85546875" customWidth="1"/>
    <col min="1288" max="1288" width="20.140625" customWidth="1"/>
    <col min="1289" max="1289" width="17.85546875" customWidth="1"/>
    <col min="1290" max="1290" width="20.140625" customWidth="1"/>
    <col min="1291" max="1291" width="17.85546875" customWidth="1"/>
    <col min="1292" max="1292" width="20.140625" customWidth="1"/>
    <col min="1293" max="1293" width="17.85546875" customWidth="1"/>
    <col min="1294" max="1294" width="19.7109375" customWidth="1"/>
    <col min="1295" max="1296" width="17.85546875" customWidth="1"/>
    <col min="1297" max="1297" width="17.42578125" customWidth="1"/>
    <col min="1305" max="1305" width="30.85546875" customWidth="1"/>
    <col min="1537" max="1537" width="41.5703125" customWidth="1"/>
    <col min="1538" max="1538" width="20.140625" customWidth="1"/>
    <col min="1539" max="1539" width="17.85546875" customWidth="1"/>
    <col min="1540" max="1540" width="20.140625" customWidth="1"/>
    <col min="1541" max="1541" width="17.85546875" customWidth="1"/>
    <col min="1542" max="1542" width="20.140625" customWidth="1"/>
    <col min="1543" max="1543" width="17.85546875" customWidth="1"/>
    <col min="1544" max="1544" width="20.140625" customWidth="1"/>
    <col min="1545" max="1545" width="17.85546875" customWidth="1"/>
    <col min="1546" max="1546" width="20.140625" customWidth="1"/>
    <col min="1547" max="1547" width="17.85546875" customWidth="1"/>
    <col min="1548" max="1548" width="20.140625" customWidth="1"/>
    <col min="1549" max="1549" width="17.85546875" customWidth="1"/>
    <col min="1550" max="1550" width="19.7109375" customWidth="1"/>
    <col min="1551" max="1552" width="17.85546875" customWidth="1"/>
    <col min="1553" max="1553" width="17.42578125" customWidth="1"/>
    <col min="1561" max="1561" width="30.85546875" customWidth="1"/>
    <col min="1793" max="1793" width="41.5703125" customWidth="1"/>
    <col min="1794" max="1794" width="20.140625" customWidth="1"/>
    <col min="1795" max="1795" width="17.85546875" customWidth="1"/>
    <col min="1796" max="1796" width="20.140625" customWidth="1"/>
    <col min="1797" max="1797" width="17.85546875" customWidth="1"/>
    <col min="1798" max="1798" width="20.140625" customWidth="1"/>
    <col min="1799" max="1799" width="17.85546875" customWidth="1"/>
    <col min="1800" max="1800" width="20.140625" customWidth="1"/>
    <col min="1801" max="1801" width="17.85546875" customWidth="1"/>
    <col min="1802" max="1802" width="20.140625" customWidth="1"/>
    <col min="1803" max="1803" width="17.85546875" customWidth="1"/>
    <col min="1804" max="1804" width="20.140625" customWidth="1"/>
    <col min="1805" max="1805" width="17.85546875" customWidth="1"/>
    <col min="1806" max="1806" width="19.7109375" customWidth="1"/>
    <col min="1807" max="1808" width="17.85546875" customWidth="1"/>
    <col min="1809" max="1809" width="17.42578125" customWidth="1"/>
    <col min="1817" max="1817" width="30.85546875" customWidth="1"/>
    <col min="2049" max="2049" width="41.5703125" customWidth="1"/>
    <col min="2050" max="2050" width="20.140625" customWidth="1"/>
    <col min="2051" max="2051" width="17.85546875" customWidth="1"/>
    <col min="2052" max="2052" width="20.140625" customWidth="1"/>
    <col min="2053" max="2053" width="17.85546875" customWidth="1"/>
    <col min="2054" max="2054" width="20.140625" customWidth="1"/>
    <col min="2055" max="2055" width="17.85546875" customWidth="1"/>
    <col min="2056" max="2056" width="20.140625" customWidth="1"/>
    <col min="2057" max="2057" width="17.85546875" customWidth="1"/>
    <col min="2058" max="2058" width="20.140625" customWidth="1"/>
    <col min="2059" max="2059" width="17.85546875" customWidth="1"/>
    <col min="2060" max="2060" width="20.140625" customWidth="1"/>
    <col min="2061" max="2061" width="17.85546875" customWidth="1"/>
    <col min="2062" max="2062" width="19.7109375" customWidth="1"/>
    <col min="2063" max="2064" width="17.85546875" customWidth="1"/>
    <col min="2065" max="2065" width="17.42578125" customWidth="1"/>
    <col min="2073" max="2073" width="30.85546875" customWidth="1"/>
    <col min="2305" max="2305" width="41.5703125" customWidth="1"/>
    <col min="2306" max="2306" width="20.140625" customWidth="1"/>
    <col min="2307" max="2307" width="17.85546875" customWidth="1"/>
    <col min="2308" max="2308" width="20.140625" customWidth="1"/>
    <col min="2309" max="2309" width="17.85546875" customWidth="1"/>
    <col min="2310" max="2310" width="20.140625" customWidth="1"/>
    <col min="2311" max="2311" width="17.85546875" customWidth="1"/>
    <col min="2312" max="2312" width="20.140625" customWidth="1"/>
    <col min="2313" max="2313" width="17.85546875" customWidth="1"/>
    <col min="2314" max="2314" width="20.140625" customWidth="1"/>
    <col min="2315" max="2315" width="17.85546875" customWidth="1"/>
    <col min="2316" max="2316" width="20.140625" customWidth="1"/>
    <col min="2317" max="2317" width="17.85546875" customWidth="1"/>
    <col min="2318" max="2318" width="19.7109375" customWidth="1"/>
    <col min="2319" max="2320" width="17.85546875" customWidth="1"/>
    <col min="2321" max="2321" width="17.42578125" customWidth="1"/>
    <col min="2329" max="2329" width="30.85546875" customWidth="1"/>
    <col min="2561" max="2561" width="41.5703125" customWidth="1"/>
    <col min="2562" max="2562" width="20.140625" customWidth="1"/>
    <col min="2563" max="2563" width="17.85546875" customWidth="1"/>
    <col min="2564" max="2564" width="20.140625" customWidth="1"/>
    <col min="2565" max="2565" width="17.85546875" customWidth="1"/>
    <col min="2566" max="2566" width="20.140625" customWidth="1"/>
    <col min="2567" max="2567" width="17.85546875" customWidth="1"/>
    <col min="2568" max="2568" width="20.140625" customWidth="1"/>
    <col min="2569" max="2569" width="17.85546875" customWidth="1"/>
    <col min="2570" max="2570" width="20.140625" customWidth="1"/>
    <col min="2571" max="2571" width="17.85546875" customWidth="1"/>
    <col min="2572" max="2572" width="20.140625" customWidth="1"/>
    <col min="2573" max="2573" width="17.85546875" customWidth="1"/>
    <col min="2574" max="2574" width="19.7109375" customWidth="1"/>
    <col min="2575" max="2576" width="17.85546875" customWidth="1"/>
    <col min="2577" max="2577" width="17.42578125" customWidth="1"/>
    <col min="2585" max="2585" width="30.85546875" customWidth="1"/>
    <col min="2817" max="2817" width="41.5703125" customWidth="1"/>
    <col min="2818" max="2818" width="20.140625" customWidth="1"/>
    <col min="2819" max="2819" width="17.85546875" customWidth="1"/>
    <col min="2820" max="2820" width="20.140625" customWidth="1"/>
    <col min="2821" max="2821" width="17.85546875" customWidth="1"/>
    <col min="2822" max="2822" width="20.140625" customWidth="1"/>
    <col min="2823" max="2823" width="17.85546875" customWidth="1"/>
    <col min="2824" max="2824" width="20.140625" customWidth="1"/>
    <col min="2825" max="2825" width="17.85546875" customWidth="1"/>
    <col min="2826" max="2826" width="20.140625" customWidth="1"/>
    <col min="2827" max="2827" width="17.85546875" customWidth="1"/>
    <col min="2828" max="2828" width="20.140625" customWidth="1"/>
    <col min="2829" max="2829" width="17.85546875" customWidth="1"/>
    <col min="2830" max="2830" width="19.7109375" customWidth="1"/>
    <col min="2831" max="2832" width="17.85546875" customWidth="1"/>
    <col min="2833" max="2833" width="17.42578125" customWidth="1"/>
    <col min="2841" max="2841" width="30.85546875" customWidth="1"/>
    <col min="3073" max="3073" width="41.5703125" customWidth="1"/>
    <col min="3074" max="3074" width="20.140625" customWidth="1"/>
    <col min="3075" max="3075" width="17.85546875" customWidth="1"/>
    <col min="3076" max="3076" width="20.140625" customWidth="1"/>
    <col min="3077" max="3077" width="17.85546875" customWidth="1"/>
    <col min="3078" max="3078" width="20.140625" customWidth="1"/>
    <col min="3079" max="3079" width="17.85546875" customWidth="1"/>
    <col min="3080" max="3080" width="20.140625" customWidth="1"/>
    <col min="3081" max="3081" width="17.85546875" customWidth="1"/>
    <col min="3082" max="3082" width="20.140625" customWidth="1"/>
    <col min="3083" max="3083" width="17.85546875" customWidth="1"/>
    <col min="3084" max="3084" width="20.140625" customWidth="1"/>
    <col min="3085" max="3085" width="17.85546875" customWidth="1"/>
    <col min="3086" max="3086" width="19.7109375" customWidth="1"/>
    <col min="3087" max="3088" width="17.85546875" customWidth="1"/>
    <col min="3089" max="3089" width="17.42578125" customWidth="1"/>
    <col min="3097" max="3097" width="30.85546875" customWidth="1"/>
    <col min="3329" max="3329" width="41.5703125" customWidth="1"/>
    <col min="3330" max="3330" width="20.140625" customWidth="1"/>
    <col min="3331" max="3331" width="17.85546875" customWidth="1"/>
    <col min="3332" max="3332" width="20.140625" customWidth="1"/>
    <col min="3333" max="3333" width="17.85546875" customWidth="1"/>
    <col min="3334" max="3334" width="20.140625" customWidth="1"/>
    <col min="3335" max="3335" width="17.85546875" customWidth="1"/>
    <col min="3336" max="3336" width="20.140625" customWidth="1"/>
    <col min="3337" max="3337" width="17.85546875" customWidth="1"/>
    <col min="3338" max="3338" width="20.140625" customWidth="1"/>
    <col min="3339" max="3339" width="17.85546875" customWidth="1"/>
    <col min="3340" max="3340" width="20.140625" customWidth="1"/>
    <col min="3341" max="3341" width="17.85546875" customWidth="1"/>
    <col min="3342" max="3342" width="19.7109375" customWidth="1"/>
    <col min="3343" max="3344" width="17.85546875" customWidth="1"/>
    <col min="3345" max="3345" width="17.42578125" customWidth="1"/>
    <col min="3353" max="3353" width="30.85546875" customWidth="1"/>
    <col min="3585" max="3585" width="41.5703125" customWidth="1"/>
    <col min="3586" max="3586" width="20.140625" customWidth="1"/>
    <col min="3587" max="3587" width="17.85546875" customWidth="1"/>
    <col min="3588" max="3588" width="20.140625" customWidth="1"/>
    <col min="3589" max="3589" width="17.85546875" customWidth="1"/>
    <col min="3590" max="3590" width="20.140625" customWidth="1"/>
    <col min="3591" max="3591" width="17.85546875" customWidth="1"/>
    <col min="3592" max="3592" width="20.140625" customWidth="1"/>
    <col min="3593" max="3593" width="17.85546875" customWidth="1"/>
    <col min="3594" max="3594" width="20.140625" customWidth="1"/>
    <col min="3595" max="3595" width="17.85546875" customWidth="1"/>
    <col min="3596" max="3596" width="20.140625" customWidth="1"/>
    <col min="3597" max="3597" width="17.85546875" customWidth="1"/>
    <col min="3598" max="3598" width="19.7109375" customWidth="1"/>
    <col min="3599" max="3600" width="17.85546875" customWidth="1"/>
    <col min="3601" max="3601" width="17.42578125" customWidth="1"/>
    <col min="3609" max="3609" width="30.85546875" customWidth="1"/>
    <col min="3841" max="3841" width="41.5703125" customWidth="1"/>
    <col min="3842" max="3842" width="20.140625" customWidth="1"/>
    <col min="3843" max="3843" width="17.85546875" customWidth="1"/>
    <col min="3844" max="3844" width="20.140625" customWidth="1"/>
    <col min="3845" max="3845" width="17.85546875" customWidth="1"/>
    <col min="3846" max="3846" width="20.140625" customWidth="1"/>
    <col min="3847" max="3847" width="17.85546875" customWidth="1"/>
    <col min="3848" max="3848" width="20.140625" customWidth="1"/>
    <col min="3849" max="3849" width="17.85546875" customWidth="1"/>
    <col min="3850" max="3850" width="20.140625" customWidth="1"/>
    <col min="3851" max="3851" width="17.85546875" customWidth="1"/>
    <col min="3852" max="3852" width="20.140625" customWidth="1"/>
    <col min="3853" max="3853" width="17.85546875" customWidth="1"/>
    <col min="3854" max="3854" width="19.7109375" customWidth="1"/>
    <col min="3855" max="3856" width="17.85546875" customWidth="1"/>
    <col min="3857" max="3857" width="17.42578125" customWidth="1"/>
    <col min="3865" max="3865" width="30.85546875" customWidth="1"/>
    <col min="4097" max="4097" width="41.5703125" customWidth="1"/>
    <col min="4098" max="4098" width="20.140625" customWidth="1"/>
    <col min="4099" max="4099" width="17.85546875" customWidth="1"/>
    <col min="4100" max="4100" width="20.140625" customWidth="1"/>
    <col min="4101" max="4101" width="17.85546875" customWidth="1"/>
    <col min="4102" max="4102" width="20.140625" customWidth="1"/>
    <col min="4103" max="4103" width="17.85546875" customWidth="1"/>
    <col min="4104" max="4104" width="20.140625" customWidth="1"/>
    <col min="4105" max="4105" width="17.85546875" customWidth="1"/>
    <col min="4106" max="4106" width="20.140625" customWidth="1"/>
    <col min="4107" max="4107" width="17.85546875" customWidth="1"/>
    <col min="4108" max="4108" width="20.140625" customWidth="1"/>
    <col min="4109" max="4109" width="17.85546875" customWidth="1"/>
    <col min="4110" max="4110" width="19.7109375" customWidth="1"/>
    <col min="4111" max="4112" width="17.85546875" customWidth="1"/>
    <col min="4113" max="4113" width="17.42578125" customWidth="1"/>
    <col min="4121" max="4121" width="30.85546875" customWidth="1"/>
    <col min="4353" max="4353" width="41.5703125" customWidth="1"/>
    <col min="4354" max="4354" width="20.140625" customWidth="1"/>
    <col min="4355" max="4355" width="17.85546875" customWidth="1"/>
    <col min="4356" max="4356" width="20.140625" customWidth="1"/>
    <col min="4357" max="4357" width="17.85546875" customWidth="1"/>
    <col min="4358" max="4358" width="20.140625" customWidth="1"/>
    <col min="4359" max="4359" width="17.85546875" customWidth="1"/>
    <col min="4360" max="4360" width="20.140625" customWidth="1"/>
    <col min="4361" max="4361" width="17.85546875" customWidth="1"/>
    <col min="4362" max="4362" width="20.140625" customWidth="1"/>
    <col min="4363" max="4363" width="17.85546875" customWidth="1"/>
    <col min="4364" max="4364" width="20.140625" customWidth="1"/>
    <col min="4365" max="4365" width="17.85546875" customWidth="1"/>
    <col min="4366" max="4366" width="19.7109375" customWidth="1"/>
    <col min="4367" max="4368" width="17.85546875" customWidth="1"/>
    <col min="4369" max="4369" width="17.42578125" customWidth="1"/>
    <col min="4377" max="4377" width="30.85546875" customWidth="1"/>
    <col min="4609" max="4609" width="41.5703125" customWidth="1"/>
    <col min="4610" max="4610" width="20.140625" customWidth="1"/>
    <col min="4611" max="4611" width="17.85546875" customWidth="1"/>
    <col min="4612" max="4612" width="20.140625" customWidth="1"/>
    <col min="4613" max="4613" width="17.85546875" customWidth="1"/>
    <col min="4614" max="4614" width="20.140625" customWidth="1"/>
    <col min="4615" max="4615" width="17.85546875" customWidth="1"/>
    <col min="4616" max="4616" width="20.140625" customWidth="1"/>
    <col min="4617" max="4617" width="17.85546875" customWidth="1"/>
    <col min="4618" max="4618" width="20.140625" customWidth="1"/>
    <col min="4619" max="4619" width="17.85546875" customWidth="1"/>
    <col min="4620" max="4620" width="20.140625" customWidth="1"/>
    <col min="4621" max="4621" width="17.85546875" customWidth="1"/>
    <col min="4622" max="4622" width="19.7109375" customWidth="1"/>
    <col min="4623" max="4624" width="17.85546875" customWidth="1"/>
    <col min="4625" max="4625" width="17.42578125" customWidth="1"/>
    <col min="4633" max="4633" width="30.85546875" customWidth="1"/>
    <col min="4865" max="4865" width="41.5703125" customWidth="1"/>
    <col min="4866" max="4866" width="20.140625" customWidth="1"/>
    <col min="4867" max="4867" width="17.85546875" customWidth="1"/>
    <col min="4868" max="4868" width="20.140625" customWidth="1"/>
    <col min="4869" max="4869" width="17.85546875" customWidth="1"/>
    <col min="4870" max="4870" width="20.140625" customWidth="1"/>
    <col min="4871" max="4871" width="17.85546875" customWidth="1"/>
    <col min="4872" max="4872" width="20.140625" customWidth="1"/>
    <col min="4873" max="4873" width="17.85546875" customWidth="1"/>
    <col min="4874" max="4874" width="20.140625" customWidth="1"/>
    <col min="4875" max="4875" width="17.85546875" customWidth="1"/>
    <col min="4876" max="4876" width="20.140625" customWidth="1"/>
    <col min="4877" max="4877" width="17.85546875" customWidth="1"/>
    <col min="4878" max="4878" width="19.7109375" customWidth="1"/>
    <col min="4879" max="4880" width="17.85546875" customWidth="1"/>
    <col min="4881" max="4881" width="17.42578125" customWidth="1"/>
    <col min="4889" max="4889" width="30.85546875" customWidth="1"/>
    <col min="5121" max="5121" width="41.5703125" customWidth="1"/>
    <col min="5122" max="5122" width="20.140625" customWidth="1"/>
    <col min="5123" max="5123" width="17.85546875" customWidth="1"/>
    <col min="5124" max="5124" width="20.140625" customWidth="1"/>
    <col min="5125" max="5125" width="17.85546875" customWidth="1"/>
    <col min="5126" max="5126" width="20.140625" customWidth="1"/>
    <col min="5127" max="5127" width="17.85546875" customWidth="1"/>
    <col min="5128" max="5128" width="20.140625" customWidth="1"/>
    <col min="5129" max="5129" width="17.85546875" customWidth="1"/>
    <col min="5130" max="5130" width="20.140625" customWidth="1"/>
    <col min="5131" max="5131" width="17.85546875" customWidth="1"/>
    <col min="5132" max="5132" width="20.140625" customWidth="1"/>
    <col min="5133" max="5133" width="17.85546875" customWidth="1"/>
    <col min="5134" max="5134" width="19.7109375" customWidth="1"/>
    <col min="5135" max="5136" width="17.85546875" customWidth="1"/>
    <col min="5137" max="5137" width="17.42578125" customWidth="1"/>
    <col min="5145" max="5145" width="30.85546875" customWidth="1"/>
    <col min="5377" max="5377" width="41.5703125" customWidth="1"/>
    <col min="5378" max="5378" width="20.140625" customWidth="1"/>
    <col min="5379" max="5379" width="17.85546875" customWidth="1"/>
    <col min="5380" max="5380" width="20.140625" customWidth="1"/>
    <col min="5381" max="5381" width="17.85546875" customWidth="1"/>
    <col min="5382" max="5382" width="20.140625" customWidth="1"/>
    <col min="5383" max="5383" width="17.85546875" customWidth="1"/>
    <col min="5384" max="5384" width="20.140625" customWidth="1"/>
    <col min="5385" max="5385" width="17.85546875" customWidth="1"/>
    <col min="5386" max="5386" width="20.140625" customWidth="1"/>
    <col min="5387" max="5387" width="17.85546875" customWidth="1"/>
    <col min="5388" max="5388" width="20.140625" customWidth="1"/>
    <col min="5389" max="5389" width="17.85546875" customWidth="1"/>
    <col min="5390" max="5390" width="19.7109375" customWidth="1"/>
    <col min="5391" max="5392" width="17.85546875" customWidth="1"/>
    <col min="5393" max="5393" width="17.42578125" customWidth="1"/>
    <col min="5401" max="5401" width="30.85546875" customWidth="1"/>
    <col min="5633" max="5633" width="41.5703125" customWidth="1"/>
    <col min="5634" max="5634" width="20.140625" customWidth="1"/>
    <col min="5635" max="5635" width="17.85546875" customWidth="1"/>
    <col min="5636" max="5636" width="20.140625" customWidth="1"/>
    <col min="5637" max="5637" width="17.85546875" customWidth="1"/>
    <col min="5638" max="5638" width="20.140625" customWidth="1"/>
    <col min="5639" max="5639" width="17.85546875" customWidth="1"/>
    <col min="5640" max="5640" width="20.140625" customWidth="1"/>
    <col min="5641" max="5641" width="17.85546875" customWidth="1"/>
    <col min="5642" max="5642" width="20.140625" customWidth="1"/>
    <col min="5643" max="5643" width="17.85546875" customWidth="1"/>
    <col min="5644" max="5644" width="20.140625" customWidth="1"/>
    <col min="5645" max="5645" width="17.85546875" customWidth="1"/>
    <col min="5646" max="5646" width="19.7109375" customWidth="1"/>
    <col min="5647" max="5648" width="17.85546875" customWidth="1"/>
    <col min="5649" max="5649" width="17.42578125" customWidth="1"/>
    <col min="5657" max="5657" width="30.85546875" customWidth="1"/>
    <col min="5889" max="5889" width="41.5703125" customWidth="1"/>
    <col min="5890" max="5890" width="20.140625" customWidth="1"/>
    <col min="5891" max="5891" width="17.85546875" customWidth="1"/>
    <col min="5892" max="5892" width="20.140625" customWidth="1"/>
    <col min="5893" max="5893" width="17.85546875" customWidth="1"/>
    <col min="5894" max="5894" width="20.140625" customWidth="1"/>
    <col min="5895" max="5895" width="17.85546875" customWidth="1"/>
    <col min="5896" max="5896" width="20.140625" customWidth="1"/>
    <col min="5897" max="5897" width="17.85546875" customWidth="1"/>
    <col min="5898" max="5898" width="20.140625" customWidth="1"/>
    <col min="5899" max="5899" width="17.85546875" customWidth="1"/>
    <col min="5900" max="5900" width="20.140625" customWidth="1"/>
    <col min="5901" max="5901" width="17.85546875" customWidth="1"/>
    <col min="5902" max="5902" width="19.7109375" customWidth="1"/>
    <col min="5903" max="5904" width="17.85546875" customWidth="1"/>
    <col min="5905" max="5905" width="17.42578125" customWidth="1"/>
    <col min="5913" max="5913" width="30.85546875" customWidth="1"/>
    <col min="6145" max="6145" width="41.5703125" customWidth="1"/>
    <col min="6146" max="6146" width="20.140625" customWidth="1"/>
    <col min="6147" max="6147" width="17.85546875" customWidth="1"/>
    <col min="6148" max="6148" width="20.140625" customWidth="1"/>
    <col min="6149" max="6149" width="17.85546875" customWidth="1"/>
    <col min="6150" max="6150" width="20.140625" customWidth="1"/>
    <col min="6151" max="6151" width="17.85546875" customWidth="1"/>
    <col min="6152" max="6152" width="20.140625" customWidth="1"/>
    <col min="6153" max="6153" width="17.85546875" customWidth="1"/>
    <col min="6154" max="6154" width="20.140625" customWidth="1"/>
    <col min="6155" max="6155" width="17.85546875" customWidth="1"/>
    <col min="6156" max="6156" width="20.140625" customWidth="1"/>
    <col min="6157" max="6157" width="17.85546875" customWidth="1"/>
    <col min="6158" max="6158" width="19.7109375" customWidth="1"/>
    <col min="6159" max="6160" width="17.85546875" customWidth="1"/>
    <col min="6161" max="6161" width="17.42578125" customWidth="1"/>
    <col min="6169" max="6169" width="30.85546875" customWidth="1"/>
    <col min="6401" max="6401" width="41.5703125" customWidth="1"/>
    <col min="6402" max="6402" width="20.140625" customWidth="1"/>
    <col min="6403" max="6403" width="17.85546875" customWidth="1"/>
    <col min="6404" max="6404" width="20.140625" customWidth="1"/>
    <col min="6405" max="6405" width="17.85546875" customWidth="1"/>
    <col min="6406" max="6406" width="20.140625" customWidth="1"/>
    <col min="6407" max="6407" width="17.85546875" customWidth="1"/>
    <col min="6408" max="6408" width="20.140625" customWidth="1"/>
    <col min="6409" max="6409" width="17.85546875" customWidth="1"/>
    <col min="6410" max="6410" width="20.140625" customWidth="1"/>
    <col min="6411" max="6411" width="17.85546875" customWidth="1"/>
    <col min="6412" max="6412" width="20.140625" customWidth="1"/>
    <col min="6413" max="6413" width="17.85546875" customWidth="1"/>
    <col min="6414" max="6414" width="19.7109375" customWidth="1"/>
    <col min="6415" max="6416" width="17.85546875" customWidth="1"/>
    <col min="6417" max="6417" width="17.42578125" customWidth="1"/>
    <col min="6425" max="6425" width="30.85546875" customWidth="1"/>
    <col min="6657" max="6657" width="41.5703125" customWidth="1"/>
    <col min="6658" max="6658" width="20.140625" customWidth="1"/>
    <col min="6659" max="6659" width="17.85546875" customWidth="1"/>
    <col min="6660" max="6660" width="20.140625" customWidth="1"/>
    <col min="6661" max="6661" width="17.85546875" customWidth="1"/>
    <col min="6662" max="6662" width="20.140625" customWidth="1"/>
    <col min="6663" max="6663" width="17.85546875" customWidth="1"/>
    <col min="6664" max="6664" width="20.140625" customWidth="1"/>
    <col min="6665" max="6665" width="17.85546875" customWidth="1"/>
    <col min="6666" max="6666" width="20.140625" customWidth="1"/>
    <col min="6667" max="6667" width="17.85546875" customWidth="1"/>
    <col min="6668" max="6668" width="20.140625" customWidth="1"/>
    <col min="6669" max="6669" width="17.85546875" customWidth="1"/>
    <col min="6670" max="6670" width="19.7109375" customWidth="1"/>
    <col min="6671" max="6672" width="17.85546875" customWidth="1"/>
    <col min="6673" max="6673" width="17.42578125" customWidth="1"/>
    <col min="6681" max="6681" width="30.85546875" customWidth="1"/>
    <col min="6913" max="6913" width="41.5703125" customWidth="1"/>
    <col min="6914" max="6914" width="20.140625" customWidth="1"/>
    <col min="6915" max="6915" width="17.85546875" customWidth="1"/>
    <col min="6916" max="6916" width="20.140625" customWidth="1"/>
    <col min="6917" max="6917" width="17.85546875" customWidth="1"/>
    <col min="6918" max="6918" width="20.140625" customWidth="1"/>
    <col min="6919" max="6919" width="17.85546875" customWidth="1"/>
    <col min="6920" max="6920" width="20.140625" customWidth="1"/>
    <col min="6921" max="6921" width="17.85546875" customWidth="1"/>
    <col min="6922" max="6922" width="20.140625" customWidth="1"/>
    <col min="6923" max="6923" width="17.85546875" customWidth="1"/>
    <col min="6924" max="6924" width="20.140625" customWidth="1"/>
    <col min="6925" max="6925" width="17.85546875" customWidth="1"/>
    <col min="6926" max="6926" width="19.7109375" customWidth="1"/>
    <col min="6927" max="6928" width="17.85546875" customWidth="1"/>
    <col min="6929" max="6929" width="17.42578125" customWidth="1"/>
    <col min="6937" max="6937" width="30.85546875" customWidth="1"/>
    <col min="7169" max="7169" width="41.5703125" customWidth="1"/>
    <col min="7170" max="7170" width="20.140625" customWidth="1"/>
    <col min="7171" max="7171" width="17.85546875" customWidth="1"/>
    <col min="7172" max="7172" width="20.140625" customWidth="1"/>
    <col min="7173" max="7173" width="17.85546875" customWidth="1"/>
    <col min="7174" max="7174" width="20.140625" customWidth="1"/>
    <col min="7175" max="7175" width="17.85546875" customWidth="1"/>
    <col min="7176" max="7176" width="20.140625" customWidth="1"/>
    <col min="7177" max="7177" width="17.85546875" customWidth="1"/>
    <col min="7178" max="7178" width="20.140625" customWidth="1"/>
    <col min="7179" max="7179" width="17.85546875" customWidth="1"/>
    <col min="7180" max="7180" width="20.140625" customWidth="1"/>
    <col min="7181" max="7181" width="17.85546875" customWidth="1"/>
    <col min="7182" max="7182" width="19.7109375" customWidth="1"/>
    <col min="7183" max="7184" width="17.85546875" customWidth="1"/>
    <col min="7185" max="7185" width="17.42578125" customWidth="1"/>
    <col min="7193" max="7193" width="30.85546875" customWidth="1"/>
    <col min="7425" max="7425" width="41.5703125" customWidth="1"/>
    <col min="7426" max="7426" width="20.140625" customWidth="1"/>
    <col min="7427" max="7427" width="17.85546875" customWidth="1"/>
    <col min="7428" max="7428" width="20.140625" customWidth="1"/>
    <col min="7429" max="7429" width="17.85546875" customWidth="1"/>
    <col min="7430" max="7430" width="20.140625" customWidth="1"/>
    <col min="7431" max="7431" width="17.85546875" customWidth="1"/>
    <col min="7432" max="7432" width="20.140625" customWidth="1"/>
    <col min="7433" max="7433" width="17.85546875" customWidth="1"/>
    <col min="7434" max="7434" width="20.140625" customWidth="1"/>
    <col min="7435" max="7435" width="17.85546875" customWidth="1"/>
    <col min="7436" max="7436" width="20.140625" customWidth="1"/>
    <col min="7437" max="7437" width="17.85546875" customWidth="1"/>
    <col min="7438" max="7438" width="19.7109375" customWidth="1"/>
    <col min="7439" max="7440" width="17.85546875" customWidth="1"/>
    <col min="7441" max="7441" width="17.42578125" customWidth="1"/>
    <col min="7449" max="7449" width="30.85546875" customWidth="1"/>
    <col min="7681" max="7681" width="41.5703125" customWidth="1"/>
    <col min="7682" max="7682" width="20.140625" customWidth="1"/>
    <col min="7683" max="7683" width="17.85546875" customWidth="1"/>
    <col min="7684" max="7684" width="20.140625" customWidth="1"/>
    <col min="7685" max="7685" width="17.85546875" customWidth="1"/>
    <col min="7686" max="7686" width="20.140625" customWidth="1"/>
    <col min="7687" max="7687" width="17.85546875" customWidth="1"/>
    <col min="7688" max="7688" width="20.140625" customWidth="1"/>
    <col min="7689" max="7689" width="17.85546875" customWidth="1"/>
    <col min="7690" max="7690" width="20.140625" customWidth="1"/>
    <col min="7691" max="7691" width="17.85546875" customWidth="1"/>
    <col min="7692" max="7692" width="20.140625" customWidth="1"/>
    <col min="7693" max="7693" width="17.85546875" customWidth="1"/>
    <col min="7694" max="7694" width="19.7109375" customWidth="1"/>
    <col min="7695" max="7696" width="17.85546875" customWidth="1"/>
    <col min="7697" max="7697" width="17.42578125" customWidth="1"/>
    <col min="7705" max="7705" width="30.85546875" customWidth="1"/>
    <col min="7937" max="7937" width="41.5703125" customWidth="1"/>
    <col min="7938" max="7938" width="20.140625" customWidth="1"/>
    <col min="7939" max="7939" width="17.85546875" customWidth="1"/>
    <col min="7940" max="7940" width="20.140625" customWidth="1"/>
    <col min="7941" max="7941" width="17.85546875" customWidth="1"/>
    <col min="7942" max="7942" width="20.140625" customWidth="1"/>
    <col min="7943" max="7943" width="17.85546875" customWidth="1"/>
    <col min="7944" max="7944" width="20.140625" customWidth="1"/>
    <col min="7945" max="7945" width="17.85546875" customWidth="1"/>
    <col min="7946" max="7946" width="20.140625" customWidth="1"/>
    <col min="7947" max="7947" width="17.85546875" customWidth="1"/>
    <col min="7948" max="7948" width="20.140625" customWidth="1"/>
    <col min="7949" max="7949" width="17.85546875" customWidth="1"/>
    <col min="7950" max="7950" width="19.7109375" customWidth="1"/>
    <col min="7951" max="7952" width="17.85546875" customWidth="1"/>
    <col min="7953" max="7953" width="17.42578125" customWidth="1"/>
    <col min="7961" max="7961" width="30.85546875" customWidth="1"/>
    <col min="8193" max="8193" width="41.5703125" customWidth="1"/>
    <col min="8194" max="8194" width="20.140625" customWidth="1"/>
    <col min="8195" max="8195" width="17.85546875" customWidth="1"/>
    <col min="8196" max="8196" width="20.140625" customWidth="1"/>
    <col min="8197" max="8197" width="17.85546875" customWidth="1"/>
    <col min="8198" max="8198" width="20.140625" customWidth="1"/>
    <col min="8199" max="8199" width="17.85546875" customWidth="1"/>
    <col min="8200" max="8200" width="20.140625" customWidth="1"/>
    <col min="8201" max="8201" width="17.85546875" customWidth="1"/>
    <col min="8202" max="8202" width="20.140625" customWidth="1"/>
    <col min="8203" max="8203" width="17.85546875" customWidth="1"/>
    <col min="8204" max="8204" width="20.140625" customWidth="1"/>
    <col min="8205" max="8205" width="17.85546875" customWidth="1"/>
    <col min="8206" max="8206" width="19.7109375" customWidth="1"/>
    <col min="8207" max="8208" width="17.85546875" customWidth="1"/>
    <col min="8209" max="8209" width="17.42578125" customWidth="1"/>
    <col min="8217" max="8217" width="30.85546875" customWidth="1"/>
    <col min="8449" max="8449" width="41.5703125" customWidth="1"/>
    <col min="8450" max="8450" width="20.140625" customWidth="1"/>
    <col min="8451" max="8451" width="17.85546875" customWidth="1"/>
    <col min="8452" max="8452" width="20.140625" customWidth="1"/>
    <col min="8453" max="8453" width="17.85546875" customWidth="1"/>
    <col min="8454" max="8454" width="20.140625" customWidth="1"/>
    <col min="8455" max="8455" width="17.85546875" customWidth="1"/>
    <col min="8456" max="8456" width="20.140625" customWidth="1"/>
    <col min="8457" max="8457" width="17.85546875" customWidth="1"/>
    <col min="8458" max="8458" width="20.140625" customWidth="1"/>
    <col min="8459" max="8459" width="17.85546875" customWidth="1"/>
    <col min="8460" max="8460" width="20.140625" customWidth="1"/>
    <col min="8461" max="8461" width="17.85546875" customWidth="1"/>
    <col min="8462" max="8462" width="19.7109375" customWidth="1"/>
    <col min="8463" max="8464" width="17.85546875" customWidth="1"/>
    <col min="8465" max="8465" width="17.42578125" customWidth="1"/>
    <col min="8473" max="8473" width="30.85546875" customWidth="1"/>
    <col min="8705" max="8705" width="41.5703125" customWidth="1"/>
    <col min="8706" max="8706" width="20.140625" customWidth="1"/>
    <col min="8707" max="8707" width="17.85546875" customWidth="1"/>
    <col min="8708" max="8708" width="20.140625" customWidth="1"/>
    <col min="8709" max="8709" width="17.85546875" customWidth="1"/>
    <col min="8710" max="8710" width="20.140625" customWidth="1"/>
    <col min="8711" max="8711" width="17.85546875" customWidth="1"/>
    <col min="8712" max="8712" width="20.140625" customWidth="1"/>
    <col min="8713" max="8713" width="17.85546875" customWidth="1"/>
    <col min="8714" max="8714" width="20.140625" customWidth="1"/>
    <col min="8715" max="8715" width="17.85546875" customWidth="1"/>
    <col min="8716" max="8716" width="20.140625" customWidth="1"/>
    <col min="8717" max="8717" width="17.85546875" customWidth="1"/>
    <col min="8718" max="8718" width="19.7109375" customWidth="1"/>
    <col min="8719" max="8720" width="17.85546875" customWidth="1"/>
    <col min="8721" max="8721" width="17.42578125" customWidth="1"/>
    <col min="8729" max="8729" width="30.85546875" customWidth="1"/>
    <col min="8961" max="8961" width="41.5703125" customWidth="1"/>
    <col min="8962" max="8962" width="20.140625" customWidth="1"/>
    <col min="8963" max="8963" width="17.85546875" customWidth="1"/>
    <col min="8964" max="8964" width="20.140625" customWidth="1"/>
    <col min="8965" max="8965" width="17.85546875" customWidth="1"/>
    <col min="8966" max="8966" width="20.140625" customWidth="1"/>
    <col min="8967" max="8967" width="17.85546875" customWidth="1"/>
    <col min="8968" max="8968" width="20.140625" customWidth="1"/>
    <col min="8969" max="8969" width="17.85546875" customWidth="1"/>
    <col min="8970" max="8970" width="20.140625" customWidth="1"/>
    <col min="8971" max="8971" width="17.85546875" customWidth="1"/>
    <col min="8972" max="8972" width="20.140625" customWidth="1"/>
    <col min="8973" max="8973" width="17.85546875" customWidth="1"/>
    <col min="8974" max="8974" width="19.7109375" customWidth="1"/>
    <col min="8975" max="8976" width="17.85546875" customWidth="1"/>
    <col min="8977" max="8977" width="17.42578125" customWidth="1"/>
    <col min="8985" max="8985" width="30.85546875" customWidth="1"/>
    <col min="9217" max="9217" width="41.5703125" customWidth="1"/>
    <col min="9218" max="9218" width="20.140625" customWidth="1"/>
    <col min="9219" max="9219" width="17.85546875" customWidth="1"/>
    <col min="9220" max="9220" width="20.140625" customWidth="1"/>
    <col min="9221" max="9221" width="17.85546875" customWidth="1"/>
    <col min="9222" max="9222" width="20.140625" customWidth="1"/>
    <col min="9223" max="9223" width="17.85546875" customWidth="1"/>
    <col min="9224" max="9224" width="20.140625" customWidth="1"/>
    <col min="9225" max="9225" width="17.85546875" customWidth="1"/>
    <col min="9226" max="9226" width="20.140625" customWidth="1"/>
    <col min="9227" max="9227" width="17.85546875" customWidth="1"/>
    <col min="9228" max="9228" width="20.140625" customWidth="1"/>
    <col min="9229" max="9229" width="17.85546875" customWidth="1"/>
    <col min="9230" max="9230" width="19.7109375" customWidth="1"/>
    <col min="9231" max="9232" width="17.85546875" customWidth="1"/>
    <col min="9233" max="9233" width="17.42578125" customWidth="1"/>
    <col min="9241" max="9241" width="30.85546875" customWidth="1"/>
    <col min="9473" max="9473" width="41.5703125" customWidth="1"/>
    <col min="9474" max="9474" width="20.140625" customWidth="1"/>
    <col min="9475" max="9475" width="17.85546875" customWidth="1"/>
    <col min="9476" max="9476" width="20.140625" customWidth="1"/>
    <col min="9477" max="9477" width="17.85546875" customWidth="1"/>
    <col min="9478" max="9478" width="20.140625" customWidth="1"/>
    <col min="9479" max="9479" width="17.85546875" customWidth="1"/>
    <col min="9480" max="9480" width="20.140625" customWidth="1"/>
    <col min="9481" max="9481" width="17.85546875" customWidth="1"/>
    <col min="9482" max="9482" width="20.140625" customWidth="1"/>
    <col min="9483" max="9483" width="17.85546875" customWidth="1"/>
    <col min="9484" max="9484" width="20.140625" customWidth="1"/>
    <col min="9485" max="9485" width="17.85546875" customWidth="1"/>
    <col min="9486" max="9486" width="19.7109375" customWidth="1"/>
    <col min="9487" max="9488" width="17.85546875" customWidth="1"/>
    <col min="9489" max="9489" width="17.42578125" customWidth="1"/>
    <col min="9497" max="9497" width="30.85546875" customWidth="1"/>
    <col min="9729" max="9729" width="41.5703125" customWidth="1"/>
    <col min="9730" max="9730" width="20.140625" customWidth="1"/>
    <col min="9731" max="9731" width="17.85546875" customWidth="1"/>
    <col min="9732" max="9732" width="20.140625" customWidth="1"/>
    <col min="9733" max="9733" width="17.85546875" customWidth="1"/>
    <col min="9734" max="9734" width="20.140625" customWidth="1"/>
    <col min="9735" max="9735" width="17.85546875" customWidth="1"/>
    <col min="9736" max="9736" width="20.140625" customWidth="1"/>
    <col min="9737" max="9737" width="17.85546875" customWidth="1"/>
    <col min="9738" max="9738" width="20.140625" customWidth="1"/>
    <col min="9739" max="9739" width="17.85546875" customWidth="1"/>
    <col min="9740" max="9740" width="20.140625" customWidth="1"/>
    <col min="9741" max="9741" width="17.85546875" customWidth="1"/>
    <col min="9742" max="9742" width="19.7109375" customWidth="1"/>
    <col min="9743" max="9744" width="17.85546875" customWidth="1"/>
    <col min="9745" max="9745" width="17.42578125" customWidth="1"/>
    <col min="9753" max="9753" width="30.85546875" customWidth="1"/>
    <col min="9985" max="9985" width="41.5703125" customWidth="1"/>
    <col min="9986" max="9986" width="20.140625" customWidth="1"/>
    <col min="9987" max="9987" width="17.85546875" customWidth="1"/>
    <col min="9988" max="9988" width="20.140625" customWidth="1"/>
    <col min="9989" max="9989" width="17.85546875" customWidth="1"/>
    <col min="9990" max="9990" width="20.140625" customWidth="1"/>
    <col min="9991" max="9991" width="17.85546875" customWidth="1"/>
    <col min="9992" max="9992" width="20.140625" customWidth="1"/>
    <col min="9993" max="9993" width="17.85546875" customWidth="1"/>
    <col min="9994" max="9994" width="20.140625" customWidth="1"/>
    <col min="9995" max="9995" width="17.85546875" customWidth="1"/>
    <col min="9996" max="9996" width="20.140625" customWidth="1"/>
    <col min="9997" max="9997" width="17.85546875" customWidth="1"/>
    <col min="9998" max="9998" width="19.7109375" customWidth="1"/>
    <col min="9999" max="10000" width="17.85546875" customWidth="1"/>
    <col min="10001" max="10001" width="17.42578125" customWidth="1"/>
    <col min="10009" max="10009" width="30.85546875" customWidth="1"/>
    <col min="10241" max="10241" width="41.5703125" customWidth="1"/>
    <col min="10242" max="10242" width="20.140625" customWidth="1"/>
    <col min="10243" max="10243" width="17.85546875" customWidth="1"/>
    <col min="10244" max="10244" width="20.140625" customWidth="1"/>
    <col min="10245" max="10245" width="17.85546875" customWidth="1"/>
    <col min="10246" max="10246" width="20.140625" customWidth="1"/>
    <col min="10247" max="10247" width="17.85546875" customWidth="1"/>
    <col min="10248" max="10248" width="20.140625" customWidth="1"/>
    <col min="10249" max="10249" width="17.85546875" customWidth="1"/>
    <col min="10250" max="10250" width="20.140625" customWidth="1"/>
    <col min="10251" max="10251" width="17.85546875" customWidth="1"/>
    <col min="10252" max="10252" width="20.140625" customWidth="1"/>
    <col min="10253" max="10253" width="17.85546875" customWidth="1"/>
    <col min="10254" max="10254" width="19.7109375" customWidth="1"/>
    <col min="10255" max="10256" width="17.85546875" customWidth="1"/>
    <col min="10257" max="10257" width="17.42578125" customWidth="1"/>
    <col min="10265" max="10265" width="30.85546875" customWidth="1"/>
    <col min="10497" max="10497" width="41.5703125" customWidth="1"/>
    <col min="10498" max="10498" width="20.140625" customWidth="1"/>
    <col min="10499" max="10499" width="17.85546875" customWidth="1"/>
    <col min="10500" max="10500" width="20.140625" customWidth="1"/>
    <col min="10501" max="10501" width="17.85546875" customWidth="1"/>
    <col min="10502" max="10502" width="20.140625" customWidth="1"/>
    <col min="10503" max="10503" width="17.85546875" customWidth="1"/>
    <col min="10504" max="10504" width="20.140625" customWidth="1"/>
    <col min="10505" max="10505" width="17.85546875" customWidth="1"/>
    <col min="10506" max="10506" width="20.140625" customWidth="1"/>
    <col min="10507" max="10507" width="17.85546875" customWidth="1"/>
    <col min="10508" max="10508" width="20.140625" customWidth="1"/>
    <col min="10509" max="10509" width="17.85546875" customWidth="1"/>
    <col min="10510" max="10510" width="19.7109375" customWidth="1"/>
    <col min="10511" max="10512" width="17.85546875" customWidth="1"/>
    <col min="10513" max="10513" width="17.42578125" customWidth="1"/>
    <col min="10521" max="10521" width="30.85546875" customWidth="1"/>
    <col min="10753" max="10753" width="41.5703125" customWidth="1"/>
    <col min="10754" max="10754" width="20.140625" customWidth="1"/>
    <col min="10755" max="10755" width="17.85546875" customWidth="1"/>
    <col min="10756" max="10756" width="20.140625" customWidth="1"/>
    <col min="10757" max="10757" width="17.85546875" customWidth="1"/>
    <col min="10758" max="10758" width="20.140625" customWidth="1"/>
    <col min="10759" max="10759" width="17.85546875" customWidth="1"/>
    <col min="10760" max="10760" width="20.140625" customWidth="1"/>
    <col min="10761" max="10761" width="17.85546875" customWidth="1"/>
    <col min="10762" max="10762" width="20.140625" customWidth="1"/>
    <col min="10763" max="10763" width="17.85546875" customWidth="1"/>
    <col min="10764" max="10764" width="20.140625" customWidth="1"/>
    <col min="10765" max="10765" width="17.85546875" customWidth="1"/>
    <col min="10766" max="10766" width="19.7109375" customWidth="1"/>
    <col min="10767" max="10768" width="17.85546875" customWidth="1"/>
    <col min="10769" max="10769" width="17.42578125" customWidth="1"/>
    <col min="10777" max="10777" width="30.85546875" customWidth="1"/>
    <col min="11009" max="11009" width="41.5703125" customWidth="1"/>
    <col min="11010" max="11010" width="20.140625" customWidth="1"/>
    <col min="11011" max="11011" width="17.85546875" customWidth="1"/>
    <col min="11012" max="11012" width="20.140625" customWidth="1"/>
    <col min="11013" max="11013" width="17.85546875" customWidth="1"/>
    <col min="11014" max="11014" width="20.140625" customWidth="1"/>
    <col min="11015" max="11015" width="17.85546875" customWidth="1"/>
    <col min="11016" max="11016" width="20.140625" customWidth="1"/>
    <col min="11017" max="11017" width="17.85546875" customWidth="1"/>
    <col min="11018" max="11018" width="20.140625" customWidth="1"/>
    <col min="11019" max="11019" width="17.85546875" customWidth="1"/>
    <col min="11020" max="11020" width="20.140625" customWidth="1"/>
    <col min="11021" max="11021" width="17.85546875" customWidth="1"/>
    <col min="11022" max="11022" width="19.7109375" customWidth="1"/>
    <col min="11023" max="11024" width="17.85546875" customWidth="1"/>
    <col min="11025" max="11025" width="17.42578125" customWidth="1"/>
    <col min="11033" max="11033" width="30.85546875" customWidth="1"/>
    <col min="11265" max="11265" width="41.5703125" customWidth="1"/>
    <col min="11266" max="11266" width="20.140625" customWidth="1"/>
    <col min="11267" max="11267" width="17.85546875" customWidth="1"/>
    <col min="11268" max="11268" width="20.140625" customWidth="1"/>
    <col min="11269" max="11269" width="17.85546875" customWidth="1"/>
    <col min="11270" max="11270" width="20.140625" customWidth="1"/>
    <col min="11271" max="11271" width="17.85546875" customWidth="1"/>
    <col min="11272" max="11272" width="20.140625" customWidth="1"/>
    <col min="11273" max="11273" width="17.85546875" customWidth="1"/>
    <col min="11274" max="11274" width="20.140625" customWidth="1"/>
    <col min="11275" max="11275" width="17.85546875" customWidth="1"/>
    <col min="11276" max="11276" width="20.140625" customWidth="1"/>
    <col min="11277" max="11277" width="17.85546875" customWidth="1"/>
    <col min="11278" max="11278" width="19.7109375" customWidth="1"/>
    <col min="11279" max="11280" width="17.85546875" customWidth="1"/>
    <col min="11281" max="11281" width="17.42578125" customWidth="1"/>
    <col min="11289" max="11289" width="30.85546875" customWidth="1"/>
    <col min="11521" max="11521" width="41.5703125" customWidth="1"/>
    <col min="11522" max="11522" width="20.140625" customWidth="1"/>
    <col min="11523" max="11523" width="17.85546875" customWidth="1"/>
    <col min="11524" max="11524" width="20.140625" customWidth="1"/>
    <col min="11525" max="11525" width="17.85546875" customWidth="1"/>
    <col min="11526" max="11526" width="20.140625" customWidth="1"/>
    <col min="11527" max="11527" width="17.85546875" customWidth="1"/>
    <col min="11528" max="11528" width="20.140625" customWidth="1"/>
    <col min="11529" max="11529" width="17.85546875" customWidth="1"/>
    <col min="11530" max="11530" width="20.140625" customWidth="1"/>
    <col min="11531" max="11531" width="17.85546875" customWidth="1"/>
    <col min="11532" max="11532" width="20.140625" customWidth="1"/>
    <col min="11533" max="11533" width="17.85546875" customWidth="1"/>
    <col min="11534" max="11534" width="19.7109375" customWidth="1"/>
    <col min="11535" max="11536" width="17.85546875" customWidth="1"/>
    <col min="11537" max="11537" width="17.42578125" customWidth="1"/>
    <col min="11545" max="11545" width="30.85546875" customWidth="1"/>
    <col min="11777" max="11777" width="41.5703125" customWidth="1"/>
    <col min="11778" max="11778" width="20.140625" customWidth="1"/>
    <col min="11779" max="11779" width="17.85546875" customWidth="1"/>
    <col min="11780" max="11780" width="20.140625" customWidth="1"/>
    <col min="11781" max="11781" width="17.85546875" customWidth="1"/>
    <col min="11782" max="11782" width="20.140625" customWidth="1"/>
    <col min="11783" max="11783" width="17.85546875" customWidth="1"/>
    <col min="11784" max="11784" width="20.140625" customWidth="1"/>
    <col min="11785" max="11785" width="17.85546875" customWidth="1"/>
    <col min="11786" max="11786" width="20.140625" customWidth="1"/>
    <col min="11787" max="11787" width="17.85546875" customWidth="1"/>
    <col min="11788" max="11788" width="20.140625" customWidth="1"/>
    <col min="11789" max="11789" width="17.85546875" customWidth="1"/>
    <col min="11790" max="11790" width="19.7109375" customWidth="1"/>
    <col min="11791" max="11792" width="17.85546875" customWidth="1"/>
    <col min="11793" max="11793" width="17.42578125" customWidth="1"/>
    <col min="11801" max="11801" width="30.85546875" customWidth="1"/>
    <col min="12033" max="12033" width="41.5703125" customWidth="1"/>
    <col min="12034" max="12034" width="20.140625" customWidth="1"/>
    <col min="12035" max="12035" width="17.85546875" customWidth="1"/>
    <col min="12036" max="12036" width="20.140625" customWidth="1"/>
    <col min="12037" max="12037" width="17.85546875" customWidth="1"/>
    <col min="12038" max="12038" width="20.140625" customWidth="1"/>
    <col min="12039" max="12039" width="17.85546875" customWidth="1"/>
    <col min="12040" max="12040" width="20.140625" customWidth="1"/>
    <col min="12041" max="12041" width="17.85546875" customWidth="1"/>
    <col min="12042" max="12042" width="20.140625" customWidth="1"/>
    <col min="12043" max="12043" width="17.85546875" customWidth="1"/>
    <col min="12044" max="12044" width="20.140625" customWidth="1"/>
    <col min="12045" max="12045" width="17.85546875" customWidth="1"/>
    <col min="12046" max="12046" width="19.7109375" customWidth="1"/>
    <col min="12047" max="12048" width="17.85546875" customWidth="1"/>
    <col min="12049" max="12049" width="17.42578125" customWidth="1"/>
    <col min="12057" max="12057" width="30.85546875" customWidth="1"/>
    <col min="12289" max="12289" width="41.5703125" customWidth="1"/>
    <col min="12290" max="12290" width="20.140625" customWidth="1"/>
    <col min="12291" max="12291" width="17.85546875" customWidth="1"/>
    <col min="12292" max="12292" width="20.140625" customWidth="1"/>
    <col min="12293" max="12293" width="17.85546875" customWidth="1"/>
    <col min="12294" max="12294" width="20.140625" customWidth="1"/>
    <col min="12295" max="12295" width="17.85546875" customWidth="1"/>
    <col min="12296" max="12296" width="20.140625" customWidth="1"/>
    <col min="12297" max="12297" width="17.85546875" customWidth="1"/>
    <col min="12298" max="12298" width="20.140625" customWidth="1"/>
    <col min="12299" max="12299" width="17.85546875" customWidth="1"/>
    <col min="12300" max="12300" width="20.140625" customWidth="1"/>
    <col min="12301" max="12301" width="17.85546875" customWidth="1"/>
    <col min="12302" max="12302" width="19.7109375" customWidth="1"/>
    <col min="12303" max="12304" width="17.85546875" customWidth="1"/>
    <col min="12305" max="12305" width="17.42578125" customWidth="1"/>
    <col min="12313" max="12313" width="30.85546875" customWidth="1"/>
    <col min="12545" max="12545" width="41.5703125" customWidth="1"/>
    <col min="12546" max="12546" width="20.140625" customWidth="1"/>
    <col min="12547" max="12547" width="17.85546875" customWidth="1"/>
    <col min="12548" max="12548" width="20.140625" customWidth="1"/>
    <col min="12549" max="12549" width="17.85546875" customWidth="1"/>
    <col min="12550" max="12550" width="20.140625" customWidth="1"/>
    <col min="12551" max="12551" width="17.85546875" customWidth="1"/>
    <col min="12552" max="12552" width="20.140625" customWidth="1"/>
    <col min="12553" max="12553" width="17.85546875" customWidth="1"/>
    <col min="12554" max="12554" width="20.140625" customWidth="1"/>
    <col min="12555" max="12555" width="17.85546875" customWidth="1"/>
    <col min="12556" max="12556" width="20.140625" customWidth="1"/>
    <col min="12557" max="12557" width="17.85546875" customWidth="1"/>
    <col min="12558" max="12558" width="19.7109375" customWidth="1"/>
    <col min="12559" max="12560" width="17.85546875" customWidth="1"/>
    <col min="12561" max="12561" width="17.42578125" customWidth="1"/>
    <col min="12569" max="12569" width="30.85546875" customWidth="1"/>
    <col min="12801" max="12801" width="41.5703125" customWidth="1"/>
    <col min="12802" max="12802" width="20.140625" customWidth="1"/>
    <col min="12803" max="12803" width="17.85546875" customWidth="1"/>
    <col min="12804" max="12804" width="20.140625" customWidth="1"/>
    <col min="12805" max="12805" width="17.85546875" customWidth="1"/>
    <col min="12806" max="12806" width="20.140625" customWidth="1"/>
    <col min="12807" max="12807" width="17.85546875" customWidth="1"/>
    <col min="12808" max="12808" width="20.140625" customWidth="1"/>
    <col min="12809" max="12809" width="17.85546875" customWidth="1"/>
    <col min="12810" max="12810" width="20.140625" customWidth="1"/>
    <col min="12811" max="12811" width="17.85546875" customWidth="1"/>
    <col min="12812" max="12812" width="20.140625" customWidth="1"/>
    <col min="12813" max="12813" width="17.85546875" customWidth="1"/>
    <col min="12814" max="12814" width="19.7109375" customWidth="1"/>
    <col min="12815" max="12816" width="17.85546875" customWidth="1"/>
    <col min="12817" max="12817" width="17.42578125" customWidth="1"/>
    <col min="12825" max="12825" width="30.85546875" customWidth="1"/>
    <col min="13057" max="13057" width="41.5703125" customWidth="1"/>
    <col min="13058" max="13058" width="20.140625" customWidth="1"/>
    <col min="13059" max="13059" width="17.85546875" customWidth="1"/>
    <col min="13060" max="13060" width="20.140625" customWidth="1"/>
    <col min="13061" max="13061" width="17.85546875" customWidth="1"/>
    <col min="13062" max="13062" width="20.140625" customWidth="1"/>
    <col min="13063" max="13063" width="17.85546875" customWidth="1"/>
    <col min="13064" max="13064" width="20.140625" customWidth="1"/>
    <col min="13065" max="13065" width="17.85546875" customWidth="1"/>
    <col min="13066" max="13066" width="20.140625" customWidth="1"/>
    <col min="13067" max="13067" width="17.85546875" customWidth="1"/>
    <col min="13068" max="13068" width="20.140625" customWidth="1"/>
    <col min="13069" max="13069" width="17.85546875" customWidth="1"/>
    <col min="13070" max="13070" width="19.7109375" customWidth="1"/>
    <col min="13071" max="13072" width="17.85546875" customWidth="1"/>
    <col min="13073" max="13073" width="17.42578125" customWidth="1"/>
    <col min="13081" max="13081" width="30.85546875" customWidth="1"/>
    <col min="13313" max="13313" width="41.5703125" customWidth="1"/>
    <col min="13314" max="13314" width="20.140625" customWidth="1"/>
    <col min="13315" max="13315" width="17.85546875" customWidth="1"/>
    <col min="13316" max="13316" width="20.140625" customWidth="1"/>
    <col min="13317" max="13317" width="17.85546875" customWidth="1"/>
    <col min="13318" max="13318" width="20.140625" customWidth="1"/>
    <col min="13319" max="13319" width="17.85546875" customWidth="1"/>
    <col min="13320" max="13320" width="20.140625" customWidth="1"/>
    <col min="13321" max="13321" width="17.85546875" customWidth="1"/>
    <col min="13322" max="13322" width="20.140625" customWidth="1"/>
    <col min="13323" max="13323" width="17.85546875" customWidth="1"/>
    <col min="13324" max="13324" width="20.140625" customWidth="1"/>
    <col min="13325" max="13325" width="17.85546875" customWidth="1"/>
    <col min="13326" max="13326" width="19.7109375" customWidth="1"/>
    <col min="13327" max="13328" width="17.85546875" customWidth="1"/>
    <col min="13329" max="13329" width="17.42578125" customWidth="1"/>
    <col min="13337" max="13337" width="30.85546875" customWidth="1"/>
    <col min="13569" max="13569" width="41.5703125" customWidth="1"/>
    <col min="13570" max="13570" width="20.140625" customWidth="1"/>
    <col min="13571" max="13571" width="17.85546875" customWidth="1"/>
    <col min="13572" max="13572" width="20.140625" customWidth="1"/>
    <col min="13573" max="13573" width="17.85546875" customWidth="1"/>
    <col min="13574" max="13574" width="20.140625" customWidth="1"/>
    <col min="13575" max="13575" width="17.85546875" customWidth="1"/>
    <col min="13576" max="13576" width="20.140625" customWidth="1"/>
    <col min="13577" max="13577" width="17.85546875" customWidth="1"/>
    <col min="13578" max="13578" width="20.140625" customWidth="1"/>
    <col min="13579" max="13579" width="17.85546875" customWidth="1"/>
    <col min="13580" max="13580" width="20.140625" customWidth="1"/>
    <col min="13581" max="13581" width="17.85546875" customWidth="1"/>
    <col min="13582" max="13582" width="19.7109375" customWidth="1"/>
    <col min="13583" max="13584" width="17.85546875" customWidth="1"/>
    <col min="13585" max="13585" width="17.42578125" customWidth="1"/>
    <col min="13593" max="13593" width="30.85546875" customWidth="1"/>
    <col min="13825" max="13825" width="41.5703125" customWidth="1"/>
    <col min="13826" max="13826" width="20.140625" customWidth="1"/>
    <col min="13827" max="13827" width="17.85546875" customWidth="1"/>
    <col min="13828" max="13828" width="20.140625" customWidth="1"/>
    <col min="13829" max="13829" width="17.85546875" customWidth="1"/>
    <col min="13830" max="13830" width="20.140625" customWidth="1"/>
    <col min="13831" max="13831" width="17.85546875" customWidth="1"/>
    <col min="13832" max="13832" width="20.140625" customWidth="1"/>
    <col min="13833" max="13833" width="17.85546875" customWidth="1"/>
    <col min="13834" max="13834" width="20.140625" customWidth="1"/>
    <col min="13835" max="13835" width="17.85546875" customWidth="1"/>
    <col min="13836" max="13836" width="20.140625" customWidth="1"/>
    <col min="13837" max="13837" width="17.85546875" customWidth="1"/>
    <col min="13838" max="13838" width="19.7109375" customWidth="1"/>
    <col min="13839" max="13840" width="17.85546875" customWidth="1"/>
    <col min="13841" max="13841" width="17.42578125" customWidth="1"/>
    <col min="13849" max="13849" width="30.85546875" customWidth="1"/>
    <col min="14081" max="14081" width="41.5703125" customWidth="1"/>
    <col min="14082" max="14082" width="20.140625" customWidth="1"/>
    <col min="14083" max="14083" width="17.85546875" customWidth="1"/>
    <col min="14084" max="14084" width="20.140625" customWidth="1"/>
    <col min="14085" max="14085" width="17.85546875" customWidth="1"/>
    <col min="14086" max="14086" width="20.140625" customWidth="1"/>
    <col min="14087" max="14087" width="17.85546875" customWidth="1"/>
    <col min="14088" max="14088" width="20.140625" customWidth="1"/>
    <col min="14089" max="14089" width="17.85546875" customWidth="1"/>
    <col min="14090" max="14090" width="20.140625" customWidth="1"/>
    <col min="14091" max="14091" width="17.85546875" customWidth="1"/>
    <col min="14092" max="14092" width="20.140625" customWidth="1"/>
    <col min="14093" max="14093" width="17.85546875" customWidth="1"/>
    <col min="14094" max="14094" width="19.7109375" customWidth="1"/>
    <col min="14095" max="14096" width="17.85546875" customWidth="1"/>
    <col min="14097" max="14097" width="17.42578125" customWidth="1"/>
    <col min="14105" max="14105" width="30.85546875" customWidth="1"/>
    <col min="14337" max="14337" width="41.5703125" customWidth="1"/>
    <col min="14338" max="14338" width="20.140625" customWidth="1"/>
    <col min="14339" max="14339" width="17.85546875" customWidth="1"/>
    <col min="14340" max="14340" width="20.140625" customWidth="1"/>
    <col min="14341" max="14341" width="17.85546875" customWidth="1"/>
    <col min="14342" max="14342" width="20.140625" customWidth="1"/>
    <col min="14343" max="14343" width="17.85546875" customWidth="1"/>
    <col min="14344" max="14344" width="20.140625" customWidth="1"/>
    <col min="14345" max="14345" width="17.85546875" customWidth="1"/>
    <col min="14346" max="14346" width="20.140625" customWidth="1"/>
    <col min="14347" max="14347" width="17.85546875" customWidth="1"/>
    <col min="14348" max="14348" width="20.140625" customWidth="1"/>
    <col min="14349" max="14349" width="17.85546875" customWidth="1"/>
    <col min="14350" max="14350" width="19.7109375" customWidth="1"/>
    <col min="14351" max="14352" width="17.85546875" customWidth="1"/>
    <col min="14353" max="14353" width="17.42578125" customWidth="1"/>
    <col min="14361" max="14361" width="30.85546875" customWidth="1"/>
    <col min="14593" max="14593" width="41.5703125" customWidth="1"/>
    <col min="14594" max="14594" width="20.140625" customWidth="1"/>
    <col min="14595" max="14595" width="17.85546875" customWidth="1"/>
    <col min="14596" max="14596" width="20.140625" customWidth="1"/>
    <col min="14597" max="14597" width="17.85546875" customWidth="1"/>
    <col min="14598" max="14598" width="20.140625" customWidth="1"/>
    <col min="14599" max="14599" width="17.85546875" customWidth="1"/>
    <col min="14600" max="14600" width="20.140625" customWidth="1"/>
    <col min="14601" max="14601" width="17.85546875" customWidth="1"/>
    <col min="14602" max="14602" width="20.140625" customWidth="1"/>
    <col min="14603" max="14603" width="17.85546875" customWidth="1"/>
    <col min="14604" max="14604" width="20.140625" customWidth="1"/>
    <col min="14605" max="14605" width="17.85546875" customWidth="1"/>
    <col min="14606" max="14606" width="19.7109375" customWidth="1"/>
    <col min="14607" max="14608" width="17.85546875" customWidth="1"/>
    <col min="14609" max="14609" width="17.42578125" customWidth="1"/>
    <col min="14617" max="14617" width="30.85546875" customWidth="1"/>
    <col min="14849" max="14849" width="41.5703125" customWidth="1"/>
    <col min="14850" max="14850" width="20.140625" customWidth="1"/>
    <col min="14851" max="14851" width="17.85546875" customWidth="1"/>
    <col min="14852" max="14852" width="20.140625" customWidth="1"/>
    <col min="14853" max="14853" width="17.85546875" customWidth="1"/>
    <col min="14854" max="14854" width="20.140625" customWidth="1"/>
    <col min="14855" max="14855" width="17.85546875" customWidth="1"/>
    <col min="14856" max="14856" width="20.140625" customWidth="1"/>
    <col min="14857" max="14857" width="17.85546875" customWidth="1"/>
    <col min="14858" max="14858" width="20.140625" customWidth="1"/>
    <col min="14859" max="14859" width="17.85546875" customWidth="1"/>
    <col min="14860" max="14860" width="20.140625" customWidth="1"/>
    <col min="14861" max="14861" width="17.85546875" customWidth="1"/>
    <col min="14862" max="14862" width="19.7109375" customWidth="1"/>
    <col min="14863" max="14864" width="17.85546875" customWidth="1"/>
    <col min="14865" max="14865" width="17.42578125" customWidth="1"/>
    <col min="14873" max="14873" width="30.85546875" customWidth="1"/>
    <col min="15105" max="15105" width="41.5703125" customWidth="1"/>
    <col min="15106" max="15106" width="20.140625" customWidth="1"/>
    <col min="15107" max="15107" width="17.85546875" customWidth="1"/>
    <col min="15108" max="15108" width="20.140625" customWidth="1"/>
    <col min="15109" max="15109" width="17.85546875" customWidth="1"/>
    <col min="15110" max="15110" width="20.140625" customWidth="1"/>
    <col min="15111" max="15111" width="17.85546875" customWidth="1"/>
    <col min="15112" max="15112" width="20.140625" customWidth="1"/>
    <col min="15113" max="15113" width="17.85546875" customWidth="1"/>
    <col min="15114" max="15114" width="20.140625" customWidth="1"/>
    <col min="15115" max="15115" width="17.85546875" customWidth="1"/>
    <col min="15116" max="15116" width="20.140625" customWidth="1"/>
    <col min="15117" max="15117" width="17.85546875" customWidth="1"/>
    <col min="15118" max="15118" width="19.7109375" customWidth="1"/>
    <col min="15119" max="15120" width="17.85546875" customWidth="1"/>
    <col min="15121" max="15121" width="17.42578125" customWidth="1"/>
    <col min="15129" max="15129" width="30.85546875" customWidth="1"/>
    <col min="15361" max="15361" width="41.5703125" customWidth="1"/>
    <col min="15362" max="15362" width="20.140625" customWidth="1"/>
    <col min="15363" max="15363" width="17.85546875" customWidth="1"/>
    <col min="15364" max="15364" width="20.140625" customWidth="1"/>
    <col min="15365" max="15365" width="17.85546875" customWidth="1"/>
    <col min="15366" max="15366" width="20.140625" customWidth="1"/>
    <col min="15367" max="15367" width="17.85546875" customWidth="1"/>
    <col min="15368" max="15368" width="20.140625" customWidth="1"/>
    <col min="15369" max="15369" width="17.85546875" customWidth="1"/>
    <col min="15370" max="15370" width="20.140625" customWidth="1"/>
    <col min="15371" max="15371" width="17.85546875" customWidth="1"/>
    <col min="15372" max="15372" width="20.140625" customWidth="1"/>
    <col min="15373" max="15373" width="17.85546875" customWidth="1"/>
    <col min="15374" max="15374" width="19.7109375" customWidth="1"/>
    <col min="15375" max="15376" width="17.85546875" customWidth="1"/>
    <col min="15377" max="15377" width="17.42578125" customWidth="1"/>
    <col min="15385" max="15385" width="30.85546875" customWidth="1"/>
    <col min="15617" max="15617" width="41.5703125" customWidth="1"/>
    <col min="15618" max="15618" width="20.140625" customWidth="1"/>
    <col min="15619" max="15619" width="17.85546875" customWidth="1"/>
    <col min="15620" max="15620" width="20.140625" customWidth="1"/>
    <col min="15621" max="15621" width="17.85546875" customWidth="1"/>
    <col min="15622" max="15622" width="20.140625" customWidth="1"/>
    <col min="15623" max="15623" width="17.85546875" customWidth="1"/>
    <col min="15624" max="15624" width="20.140625" customWidth="1"/>
    <col min="15625" max="15625" width="17.85546875" customWidth="1"/>
    <col min="15626" max="15626" width="20.140625" customWidth="1"/>
    <col min="15627" max="15627" width="17.85546875" customWidth="1"/>
    <col min="15628" max="15628" width="20.140625" customWidth="1"/>
    <col min="15629" max="15629" width="17.85546875" customWidth="1"/>
    <col min="15630" max="15630" width="19.7109375" customWidth="1"/>
    <col min="15631" max="15632" width="17.85546875" customWidth="1"/>
    <col min="15633" max="15633" width="17.42578125" customWidth="1"/>
    <col min="15641" max="15641" width="30.85546875" customWidth="1"/>
    <col min="15873" max="15873" width="41.5703125" customWidth="1"/>
    <col min="15874" max="15874" width="20.140625" customWidth="1"/>
    <col min="15875" max="15875" width="17.85546875" customWidth="1"/>
    <col min="15876" max="15876" width="20.140625" customWidth="1"/>
    <col min="15877" max="15877" width="17.85546875" customWidth="1"/>
    <col min="15878" max="15878" width="20.140625" customWidth="1"/>
    <col min="15879" max="15879" width="17.85546875" customWidth="1"/>
    <col min="15880" max="15880" width="20.140625" customWidth="1"/>
    <col min="15881" max="15881" width="17.85546875" customWidth="1"/>
    <col min="15882" max="15882" width="20.140625" customWidth="1"/>
    <col min="15883" max="15883" width="17.85546875" customWidth="1"/>
    <col min="15884" max="15884" width="20.140625" customWidth="1"/>
    <col min="15885" max="15885" width="17.85546875" customWidth="1"/>
    <col min="15886" max="15886" width="19.7109375" customWidth="1"/>
    <col min="15887" max="15888" width="17.85546875" customWidth="1"/>
    <col min="15889" max="15889" width="17.42578125" customWidth="1"/>
    <col min="15897" max="15897" width="30.85546875" customWidth="1"/>
    <col min="16129" max="16129" width="41.5703125" customWidth="1"/>
    <col min="16130" max="16130" width="20.140625" customWidth="1"/>
    <col min="16131" max="16131" width="17.85546875" customWidth="1"/>
    <col min="16132" max="16132" width="20.140625" customWidth="1"/>
    <col min="16133" max="16133" width="17.85546875" customWidth="1"/>
    <col min="16134" max="16134" width="20.140625" customWidth="1"/>
    <col min="16135" max="16135" width="17.85546875" customWidth="1"/>
    <col min="16136" max="16136" width="20.140625" customWidth="1"/>
    <col min="16137" max="16137" width="17.85546875" customWidth="1"/>
    <col min="16138" max="16138" width="20.140625" customWidth="1"/>
    <col min="16139" max="16139" width="17.85546875" customWidth="1"/>
    <col min="16140" max="16140" width="20.140625" customWidth="1"/>
    <col min="16141" max="16141" width="17.85546875" customWidth="1"/>
    <col min="16142" max="16142" width="19.7109375" customWidth="1"/>
    <col min="16143" max="16144" width="17.85546875" customWidth="1"/>
    <col min="16145" max="16145" width="17.42578125" customWidth="1"/>
    <col min="16153" max="16153" width="30.85546875" customWidth="1"/>
  </cols>
  <sheetData>
    <row r="1" spans="1:17" ht="27">
      <c r="A1" s="1" t="s">
        <v>0</v>
      </c>
      <c r="B1" s="2"/>
      <c r="C1" s="2"/>
      <c r="D1" s="2"/>
      <c r="E1" s="2"/>
      <c r="F1" s="2"/>
      <c r="G1" s="1"/>
      <c r="H1" s="2"/>
      <c r="I1" s="2"/>
      <c r="J1" s="3" t="s">
        <v>1</v>
      </c>
      <c r="K1" s="4">
        <v>15</v>
      </c>
      <c r="L1" s="5" t="s">
        <v>37</v>
      </c>
      <c r="M1" s="6"/>
      <c r="N1" s="6"/>
      <c r="O1" s="6"/>
      <c r="P1" s="7"/>
      <c r="Q1" s="8"/>
    </row>
    <row r="2" spans="1:17">
      <c r="A2" t="s">
        <v>2</v>
      </c>
      <c r="B2" s="9"/>
      <c r="C2" s="10"/>
      <c r="D2" s="2"/>
      <c r="E2" s="2"/>
      <c r="F2" s="2"/>
      <c r="G2" s="2"/>
      <c r="H2" s="11"/>
      <c r="I2" s="2"/>
      <c r="J2" s="2"/>
      <c r="K2" s="2"/>
      <c r="L2" s="2"/>
      <c r="M2" s="2"/>
      <c r="N2" s="2"/>
      <c r="O2" s="2"/>
      <c r="P2" s="7"/>
    </row>
    <row r="3" spans="1:17">
      <c r="B3" s="2"/>
      <c r="C3" s="2"/>
      <c r="D3" s="2"/>
      <c r="E3" s="2"/>
      <c r="F3" s="2"/>
      <c r="G3" s="2"/>
      <c r="H3" s="11"/>
      <c r="I3" s="2"/>
      <c r="J3" s="2"/>
      <c r="K3" s="2"/>
      <c r="L3" s="2"/>
      <c r="M3" s="2"/>
      <c r="N3" s="2"/>
      <c r="O3" s="2"/>
      <c r="P3" s="7"/>
    </row>
    <row r="4" spans="1:17" hidden="1">
      <c r="A4" s="12"/>
      <c r="B4" s="13"/>
      <c r="C4" s="2"/>
      <c r="D4" s="13"/>
      <c r="E4" s="2"/>
      <c r="F4" s="13"/>
      <c r="G4" s="2"/>
      <c r="H4" s="13"/>
      <c r="I4" s="2"/>
      <c r="J4" s="13"/>
      <c r="K4" s="2"/>
      <c r="L4" s="13"/>
      <c r="M4" s="2"/>
      <c r="N4" s="13"/>
      <c r="O4" s="2"/>
      <c r="P4" s="7"/>
      <c r="Q4" s="14"/>
    </row>
    <row r="5" spans="1:17" hidden="1"/>
    <row r="6" spans="1:17" hidden="1"/>
    <row r="7" spans="1:17" s="19" customFormat="1" ht="20.25">
      <c r="A7" s="15" t="s">
        <v>3</v>
      </c>
      <c r="B7" s="16" t="s">
        <v>38</v>
      </c>
      <c r="C7" s="107">
        <v>43199</v>
      </c>
      <c r="D7" s="16" t="s">
        <v>39</v>
      </c>
      <c r="E7" s="107">
        <v>43200</v>
      </c>
      <c r="F7" s="16" t="s">
        <v>40</v>
      </c>
      <c r="G7" s="107">
        <v>43201</v>
      </c>
      <c r="H7" s="16" t="s">
        <v>41</v>
      </c>
      <c r="I7" s="107">
        <v>43202</v>
      </c>
      <c r="J7" s="16" t="s">
        <v>42</v>
      </c>
      <c r="K7" s="107">
        <v>43203</v>
      </c>
      <c r="L7" s="16" t="s">
        <v>43</v>
      </c>
      <c r="M7" s="107">
        <v>43204</v>
      </c>
      <c r="N7" s="16" t="s">
        <v>44</v>
      </c>
      <c r="O7" s="107">
        <v>43205</v>
      </c>
      <c r="P7" s="17" t="s">
        <v>4</v>
      </c>
      <c r="Q7" s="18" t="s">
        <v>5</v>
      </c>
    </row>
    <row r="8" spans="1:17" ht="15.75" thickBot="1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7"/>
    </row>
    <row r="9" spans="1:17" ht="20.25">
      <c r="A9" s="20"/>
      <c r="B9" s="21"/>
      <c r="C9" s="22">
        <f>(B10-B9)*0.05</f>
        <v>0</v>
      </c>
      <c r="D9" s="23"/>
      <c r="E9" s="22">
        <f>(D10-D9)*0.05</f>
        <v>0</v>
      </c>
      <c r="F9" s="23"/>
      <c r="G9" s="22">
        <f>(F10-F9)*0.05</f>
        <v>0</v>
      </c>
      <c r="H9" s="23"/>
      <c r="I9" s="22">
        <f>(H10-H9)*0.05</f>
        <v>0</v>
      </c>
      <c r="J9" s="23"/>
      <c r="K9" s="22">
        <f>(J10-J9)*0.05</f>
        <v>0</v>
      </c>
      <c r="L9" s="23"/>
      <c r="M9" s="22">
        <f>(L10-L9)*0.05</f>
        <v>0</v>
      </c>
      <c r="N9" s="23"/>
      <c r="O9" s="24"/>
      <c r="P9" s="25" t="s">
        <v>6</v>
      </c>
      <c r="Q9" s="26"/>
    </row>
    <row r="10" spans="1:17" ht="21" thickBot="1">
      <c r="A10" s="68"/>
      <c r="B10" s="27"/>
      <c r="C10" s="28"/>
      <c r="D10" s="29"/>
      <c r="E10" s="28"/>
      <c r="F10" s="29"/>
      <c r="G10" s="28"/>
      <c r="H10" s="29"/>
      <c r="I10" s="30"/>
      <c r="J10" s="29"/>
      <c r="K10" s="28"/>
      <c r="L10" s="29"/>
      <c r="M10" s="28"/>
      <c r="N10" s="29"/>
      <c r="O10" s="28"/>
      <c r="P10" s="31">
        <f>P12*0.05</f>
        <v>0</v>
      </c>
      <c r="Q10" s="32"/>
    </row>
    <row r="11" spans="1:17" ht="20.25">
      <c r="A11" s="38"/>
      <c r="B11" s="33"/>
      <c r="C11" s="22">
        <f>(B12-B11)*0.05</f>
        <v>0</v>
      </c>
      <c r="D11" s="34"/>
      <c r="E11" s="22">
        <f>(D12-D11)*0.05</f>
        <v>0</v>
      </c>
      <c r="F11" s="33"/>
      <c r="G11" s="22">
        <f>(F12-F11)*0.05</f>
        <v>0</v>
      </c>
      <c r="H11" s="33"/>
      <c r="I11" s="22">
        <f>(H12-H11)*0.05</f>
        <v>0</v>
      </c>
      <c r="J11" s="33"/>
      <c r="K11" s="22">
        <f>(J12-J11)*0.05</f>
        <v>0</v>
      </c>
      <c r="L11" s="33"/>
      <c r="M11" s="22">
        <f>(L12-L11)*0.05</f>
        <v>0</v>
      </c>
      <c r="N11" s="33"/>
      <c r="O11" s="35"/>
      <c r="P11" s="36"/>
      <c r="Q11" s="37"/>
    </row>
    <row r="12" spans="1:17" ht="21" thickBot="1">
      <c r="A12" s="76"/>
      <c r="B12" s="39"/>
      <c r="C12" s="40">
        <f>(B10-B9)+(B12-B11)</f>
        <v>0</v>
      </c>
      <c r="D12" s="41"/>
      <c r="E12" s="40">
        <f>(D10-D9)+(D12-D11)</f>
        <v>0</v>
      </c>
      <c r="F12" s="39"/>
      <c r="G12" s="40">
        <f>(F10-F9)+(F12-F11)</f>
        <v>0</v>
      </c>
      <c r="H12" s="39"/>
      <c r="I12" s="42">
        <f>(H10-H9)+(H12-H11)</f>
        <v>0</v>
      </c>
      <c r="J12" s="39"/>
      <c r="K12" s="40">
        <f>(J10-J9)+(J12-J11)</f>
        <v>0</v>
      </c>
      <c r="L12" s="39"/>
      <c r="M12" s="40">
        <f>(L10-L9)+(L12-L11)</f>
        <v>0</v>
      </c>
      <c r="N12" s="39"/>
      <c r="O12" s="40">
        <f>(N10-N9)+(N12-N11)</f>
        <v>0</v>
      </c>
      <c r="P12" s="43">
        <f>C12+E12+G12+I12+K12+M12+O12</f>
        <v>0</v>
      </c>
      <c r="Q12" s="32"/>
    </row>
    <row r="13" spans="1:17" ht="21" thickBot="1">
      <c r="A13" s="44" t="s">
        <v>7</v>
      </c>
      <c r="B13" s="45"/>
      <c r="C13" s="46"/>
      <c r="D13" s="45"/>
      <c r="E13" s="46"/>
      <c r="F13" s="45"/>
      <c r="G13" s="46"/>
      <c r="H13" s="45"/>
      <c r="I13" s="46"/>
      <c r="J13" s="45"/>
      <c r="K13" s="46"/>
      <c r="L13" s="45"/>
      <c r="M13" s="46"/>
      <c r="N13" s="45"/>
      <c r="O13" s="46"/>
      <c r="P13" s="47"/>
      <c r="Q13" s="48"/>
    </row>
    <row r="14" spans="1:17" ht="20.25">
      <c r="A14" s="20"/>
      <c r="B14" s="23"/>
      <c r="C14" s="22">
        <f>(B15-B14)*0.05</f>
        <v>0</v>
      </c>
      <c r="D14" s="23"/>
      <c r="E14" s="22">
        <f>(D15-D14)*0.05</f>
        <v>0</v>
      </c>
      <c r="F14" s="23"/>
      <c r="G14" s="22">
        <f>(F15-F14)*0.05</f>
        <v>0</v>
      </c>
      <c r="H14" s="23"/>
      <c r="I14" s="22">
        <f>(H15-H14)*0.05</f>
        <v>0</v>
      </c>
      <c r="J14" s="23"/>
      <c r="K14" s="22">
        <f>(J15-J14)*0.05</f>
        <v>0</v>
      </c>
      <c r="L14" s="23"/>
      <c r="M14" s="22">
        <f>(L15-L14)*0.05</f>
        <v>0</v>
      </c>
      <c r="N14" s="23"/>
      <c r="O14" s="24"/>
      <c r="P14" s="25" t="s">
        <v>6</v>
      </c>
      <c r="Q14" s="26"/>
    </row>
    <row r="15" spans="1:17" ht="21" thickBot="1">
      <c r="A15" s="68"/>
      <c r="B15" s="29"/>
      <c r="C15" s="28"/>
      <c r="D15" s="29"/>
      <c r="E15" s="28"/>
      <c r="F15" s="29"/>
      <c r="G15" s="28"/>
      <c r="H15" s="29"/>
      <c r="I15" s="30"/>
      <c r="J15" s="29"/>
      <c r="K15" s="28"/>
      <c r="L15" s="29"/>
      <c r="M15" s="28"/>
      <c r="N15" s="29"/>
      <c r="O15" s="28"/>
      <c r="P15" s="31">
        <f>P17*0.05</f>
        <v>0</v>
      </c>
      <c r="Q15" s="32"/>
    </row>
    <row r="16" spans="1:17" ht="20.25">
      <c r="A16" s="38"/>
      <c r="B16" s="33"/>
      <c r="C16" s="22">
        <f>(B17-B16)*0.05</f>
        <v>0</v>
      </c>
      <c r="D16" s="33"/>
      <c r="E16" s="22">
        <f>(D17-D16)*0.05</f>
        <v>0</v>
      </c>
      <c r="F16" s="33"/>
      <c r="G16" s="22">
        <f>(F17-F16)*0.05</f>
        <v>0</v>
      </c>
      <c r="H16" s="33"/>
      <c r="I16" s="22">
        <f>(H17-H16)*0.05</f>
        <v>0</v>
      </c>
      <c r="J16" s="33"/>
      <c r="K16" s="22">
        <f>(J17-J16)*0.05</f>
        <v>0</v>
      </c>
      <c r="L16" s="33"/>
      <c r="M16" s="22">
        <f>(L17-L16)*0.05</f>
        <v>0</v>
      </c>
      <c r="N16" s="33"/>
      <c r="O16" s="35"/>
      <c r="P16" s="36"/>
      <c r="Q16" s="37"/>
    </row>
    <row r="17" spans="1:25" ht="21" thickBot="1">
      <c r="A17" s="76"/>
      <c r="B17" s="39"/>
      <c r="C17" s="40">
        <f>(B15-B14)+(B17-B16)</f>
        <v>0</v>
      </c>
      <c r="D17" s="39"/>
      <c r="E17" s="40">
        <f>(D15-D14)+(D17-D16)</f>
        <v>0</v>
      </c>
      <c r="F17" s="39"/>
      <c r="G17" s="40">
        <f>(F15-F14)+(F17-F16)</f>
        <v>0</v>
      </c>
      <c r="H17" s="39"/>
      <c r="I17" s="42">
        <f>(H15-H14)+(H17-H16)</f>
        <v>0</v>
      </c>
      <c r="J17" s="39"/>
      <c r="K17" s="40">
        <f>(J15-J14)+(J17-J16)</f>
        <v>0</v>
      </c>
      <c r="L17" s="39"/>
      <c r="M17" s="40">
        <f>(L15-L14)+(L17-L16)</f>
        <v>0</v>
      </c>
      <c r="N17" s="39"/>
      <c r="O17" s="40">
        <f>(N15-N14)+(N17-N16)</f>
        <v>0</v>
      </c>
      <c r="P17" s="43">
        <f>C17+E17+G17+I17+K17+M17+O17</f>
        <v>0</v>
      </c>
      <c r="Q17" s="32"/>
    </row>
    <row r="18" spans="1:25" ht="21" thickBot="1">
      <c r="A18" s="44" t="s">
        <v>7</v>
      </c>
      <c r="B18" s="45"/>
      <c r="C18" s="46"/>
      <c r="D18" s="45"/>
      <c r="E18" s="46"/>
      <c r="F18" s="45"/>
      <c r="G18" s="46"/>
      <c r="H18" s="45"/>
      <c r="I18" s="46"/>
      <c r="J18" s="45"/>
      <c r="K18" s="46"/>
      <c r="L18" s="45"/>
      <c r="M18" s="46"/>
      <c r="N18" s="45"/>
      <c r="O18" s="46"/>
      <c r="P18" s="47"/>
      <c r="Q18" s="48"/>
    </row>
    <row r="19" spans="1:25" ht="20.25">
      <c r="A19" s="20"/>
      <c r="B19" s="21"/>
      <c r="C19" s="22">
        <f>(B20-B19)*0.05</f>
        <v>0</v>
      </c>
      <c r="D19" s="23"/>
      <c r="E19" s="22">
        <f>(D20-D19)*0.05</f>
        <v>0</v>
      </c>
      <c r="F19" s="23"/>
      <c r="G19" s="22">
        <f>(F20-F19)*0.05</f>
        <v>0</v>
      </c>
      <c r="H19" s="23"/>
      <c r="I19" s="22">
        <f>(H20-H19)*0.05</f>
        <v>0</v>
      </c>
      <c r="J19" s="23"/>
      <c r="K19" s="22">
        <f>(J20-J19)*0.05</f>
        <v>0</v>
      </c>
      <c r="L19" s="23"/>
      <c r="M19" s="22">
        <f>(L20-L19)*0.05</f>
        <v>0</v>
      </c>
      <c r="N19" s="23"/>
      <c r="O19" s="24"/>
      <c r="P19" s="25" t="s">
        <v>6</v>
      </c>
      <c r="Q19" s="26"/>
    </row>
    <row r="20" spans="1:25" ht="21" thickBot="1">
      <c r="A20" s="68"/>
      <c r="B20" s="27"/>
      <c r="C20" s="28"/>
      <c r="D20" s="29"/>
      <c r="E20" s="28"/>
      <c r="F20" s="29"/>
      <c r="G20" s="28"/>
      <c r="H20" s="29"/>
      <c r="I20" s="30"/>
      <c r="J20" s="29"/>
      <c r="K20" s="28"/>
      <c r="L20" s="29"/>
      <c r="M20" s="28"/>
      <c r="N20" s="29"/>
      <c r="O20" s="28"/>
      <c r="P20" s="31">
        <f>P22*0.05</f>
        <v>0</v>
      </c>
      <c r="Q20" s="32"/>
    </row>
    <row r="21" spans="1:25" ht="20.25">
      <c r="A21" s="38"/>
      <c r="B21" s="34"/>
      <c r="C21" s="22">
        <f>(B22-B21)*0.05</f>
        <v>0</v>
      </c>
      <c r="D21" s="34"/>
      <c r="E21" s="22">
        <f>(D22-D21)*0.05</f>
        <v>0</v>
      </c>
      <c r="F21" s="33"/>
      <c r="G21" s="22">
        <f>(F22-F21)*0.05</f>
        <v>0</v>
      </c>
      <c r="H21" s="33"/>
      <c r="I21" s="22">
        <f>(H22-H21)*0.05</f>
        <v>0</v>
      </c>
      <c r="J21" s="33"/>
      <c r="K21" s="22">
        <f>(J22-J21)*0.05</f>
        <v>0</v>
      </c>
      <c r="L21" s="33"/>
      <c r="M21" s="22">
        <f>(L22-L21)*0.05</f>
        <v>0</v>
      </c>
      <c r="N21" s="33"/>
      <c r="O21" s="35"/>
      <c r="P21" s="36"/>
      <c r="Q21" s="37"/>
    </row>
    <row r="22" spans="1:25" ht="21" thickBot="1">
      <c r="A22" s="76"/>
      <c r="B22" s="41"/>
      <c r="C22" s="40">
        <f>(B20-B19)+(B22-B21)</f>
        <v>0</v>
      </c>
      <c r="D22" s="41"/>
      <c r="E22" s="40">
        <f>(D20-D19)+(D22-D21)</f>
        <v>0</v>
      </c>
      <c r="F22" s="39"/>
      <c r="G22" s="40">
        <f>(F20-F19)+(F22-F21)</f>
        <v>0</v>
      </c>
      <c r="H22" s="39"/>
      <c r="I22" s="42">
        <f>(H20-H19)+(H22-H21)</f>
        <v>0</v>
      </c>
      <c r="J22" s="39"/>
      <c r="K22" s="40">
        <f>(J20-J19)+(J22-J21)</f>
        <v>0</v>
      </c>
      <c r="L22" s="39"/>
      <c r="M22" s="40">
        <f>(L20-L19)+(L22-L21)</f>
        <v>0</v>
      </c>
      <c r="N22" s="39"/>
      <c r="O22" s="40">
        <f>(N20-N19)+(N22-N21)</f>
        <v>0</v>
      </c>
      <c r="P22" s="43">
        <f>C22+E22+G22+I22+K22+M22+O22</f>
        <v>0</v>
      </c>
      <c r="Q22" s="32"/>
    </row>
    <row r="23" spans="1:25" ht="21" thickBot="1">
      <c r="A23" s="44" t="s">
        <v>7</v>
      </c>
      <c r="B23" s="45" t="str">
        <f>IF(B19="","",IF(OR(B19&lt;=7.5/24),"PERMANENCE",""))</f>
        <v/>
      </c>
      <c r="C23" s="46"/>
      <c r="D23" s="45" t="str">
        <f>IF(D22="","",IF(OR(D22&gt;=20/24),"PERMANENCE",""))</f>
        <v/>
      </c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7"/>
      <c r="Q23" s="48"/>
    </row>
    <row r="24" spans="1:25" s="54" customFormat="1" ht="20.25">
      <c r="A24" s="49"/>
      <c r="B24" s="50"/>
      <c r="C24" s="51"/>
      <c r="D24" s="50"/>
      <c r="E24" s="51"/>
      <c r="F24" s="50"/>
      <c r="G24" s="51"/>
      <c r="H24" s="50"/>
      <c r="I24" s="51"/>
      <c r="J24" s="50"/>
      <c r="K24" s="51"/>
      <c r="L24" s="50"/>
      <c r="M24" s="51"/>
      <c r="N24" s="50"/>
      <c r="O24" s="51"/>
      <c r="P24" s="52"/>
      <c r="Q24" s="53"/>
    </row>
    <row r="25" spans="1:25" s="54" customFormat="1" ht="21" thickBot="1">
      <c r="A25" s="49"/>
      <c r="B25" s="50" t="s">
        <v>8</v>
      </c>
      <c r="C25" s="51"/>
      <c r="D25" s="50"/>
      <c r="E25" s="51"/>
      <c r="F25" s="50"/>
      <c r="G25" s="51"/>
      <c r="H25" s="50"/>
      <c r="I25" s="51"/>
      <c r="J25" s="50"/>
      <c r="K25" s="51"/>
      <c r="L25" s="50"/>
      <c r="M25" s="51"/>
      <c r="N25" s="50"/>
      <c r="O25" s="51"/>
      <c r="P25" s="52"/>
      <c r="Q25" s="53"/>
    </row>
    <row r="26" spans="1:25" ht="20.25">
      <c r="A26" s="20"/>
      <c r="B26" s="102">
        <v>0.3125</v>
      </c>
      <c r="C26" s="22">
        <f>(B27-B26)*0.05</f>
        <v>7.2916666666666659E-3</v>
      </c>
      <c r="D26" s="102">
        <v>0.375</v>
      </c>
      <c r="E26" s="22">
        <f>(D27-D26)*0.05</f>
        <v>8.3333333333333315E-3</v>
      </c>
      <c r="F26" s="102">
        <v>0.375</v>
      </c>
      <c r="G26" s="22">
        <f>(F27-F26)*0.05</f>
        <v>8.3333333333333315E-3</v>
      </c>
      <c r="H26" s="21"/>
      <c r="I26" s="22">
        <f>(H27-H26)*0.05</f>
        <v>0</v>
      </c>
      <c r="J26" s="21"/>
      <c r="K26" s="22">
        <f>(J27-J26)*0.05</f>
        <v>0</v>
      </c>
      <c r="L26" s="21"/>
      <c r="M26" s="22">
        <f>(L27-L26)*0.05</f>
        <v>0</v>
      </c>
      <c r="N26" s="21"/>
      <c r="O26" s="24"/>
      <c r="P26" s="25" t="s">
        <v>6</v>
      </c>
      <c r="Q26" s="26"/>
      <c r="X26" s="2"/>
    </row>
    <row r="27" spans="1:25" ht="21" thickBot="1">
      <c r="A27" s="55"/>
      <c r="B27" s="103">
        <v>0.45833333333333331</v>
      </c>
      <c r="C27" s="40"/>
      <c r="D27" s="103">
        <v>0.54166666666666663</v>
      </c>
      <c r="E27" s="40"/>
      <c r="F27" s="103">
        <v>0.54166666666666663</v>
      </c>
      <c r="G27" s="40"/>
      <c r="H27" s="27"/>
      <c r="I27" s="42"/>
      <c r="J27" s="27"/>
      <c r="K27" s="40"/>
      <c r="L27" s="27"/>
      <c r="M27" s="40"/>
      <c r="N27" s="27"/>
      <c r="O27" s="40"/>
      <c r="P27" s="56">
        <f>P30*0.05</f>
        <v>4.9999999999999996E-2</v>
      </c>
      <c r="Q27" s="57"/>
    </row>
    <row r="28" spans="1:25" ht="21" thickBot="1">
      <c r="A28" s="68" t="s">
        <v>35</v>
      </c>
      <c r="B28" s="45" t="str">
        <f>IF(B26="","",IF(OR(B26&lt;=7.5/24),"PERMANENCE",""))</f>
        <v>PERMANENCE</v>
      </c>
      <c r="C28" s="58"/>
      <c r="D28" s="45" t="str">
        <f>IF(D26="","",IF(OR(D26&lt;=7.5/24),"PERMANENCE",""))</f>
        <v/>
      </c>
      <c r="E28" s="58"/>
      <c r="F28" s="45" t="str">
        <f>IF(F26="","",IF(OR(F26&lt;=7.5/24),"PERMANENCE",""))</f>
        <v/>
      </c>
      <c r="G28" s="58"/>
      <c r="H28" s="45" t="str">
        <f>IF(H26="","",IF(OR(H26&lt;=7.5/24),"PERMANENCE",""))</f>
        <v/>
      </c>
      <c r="I28" s="58"/>
      <c r="J28" s="45" t="str">
        <f>IF(J26="","",IF(OR(J26&lt;=7.5/24),"PERMANENCE",""))</f>
        <v/>
      </c>
      <c r="K28" s="58"/>
      <c r="L28" s="45" t="str">
        <f>IF(L26="","",IF(OR(L26&lt;=7.5/24),"PERMANENCE",""))</f>
        <v/>
      </c>
      <c r="M28" s="58"/>
      <c r="N28" s="45" t="str">
        <f>IF(N26="","",IF(OR(N26&lt;=7.5/24),"PERMANENCE",""))</f>
        <v/>
      </c>
      <c r="O28" s="45" t="str">
        <f>IF(O26="","",IF(OR(O26&lt;=7.5/24),"PERMANENCE",""))</f>
        <v/>
      </c>
      <c r="P28" s="59"/>
      <c r="Q28" s="60"/>
      <c r="Y28" s="61"/>
    </row>
    <row r="29" spans="1:25" ht="20.25">
      <c r="A29" s="38"/>
      <c r="B29" s="104">
        <v>0.54166666666666663</v>
      </c>
      <c r="C29" s="22">
        <f>(B30-B29)*0.05</f>
        <v>9.3750000000000014E-3</v>
      </c>
      <c r="D29" s="104">
        <v>0.625</v>
      </c>
      <c r="E29" s="22">
        <f>(D30-D29)*0.05</f>
        <v>8.3333333333333315E-3</v>
      </c>
      <c r="F29" s="104">
        <v>0.66666666666666663</v>
      </c>
      <c r="G29" s="22">
        <f>(F30-F29)*0.05</f>
        <v>8.3333333333333367E-3</v>
      </c>
      <c r="H29" s="34"/>
      <c r="I29" s="22">
        <f>(H30-H29)*0.05</f>
        <v>0</v>
      </c>
      <c r="J29" s="33"/>
      <c r="K29" s="22">
        <f>(J30-J29)*0.05</f>
        <v>0</v>
      </c>
      <c r="L29" s="33"/>
      <c r="M29" s="22">
        <f>(L30-L29)*0.05</f>
        <v>0</v>
      </c>
      <c r="N29" s="34"/>
      <c r="O29" s="35"/>
      <c r="P29" s="36"/>
      <c r="Q29" s="37"/>
    </row>
    <row r="30" spans="1:25" ht="21" thickBot="1">
      <c r="A30" s="76"/>
      <c r="B30" s="105">
        <v>0.72916666666666663</v>
      </c>
      <c r="C30" s="40">
        <f>(B27-B26)+(B30-B29)</f>
        <v>0.33333333333333331</v>
      </c>
      <c r="D30" s="105">
        <v>0.79166666666666663</v>
      </c>
      <c r="E30" s="40">
        <f>(D27-D26)+(D30-D29)</f>
        <v>0.33333333333333326</v>
      </c>
      <c r="F30" s="105">
        <v>0.83333333333333337</v>
      </c>
      <c r="G30" s="40">
        <f>(F27-F26)+(F30-F29)</f>
        <v>0.33333333333333337</v>
      </c>
      <c r="H30" s="39"/>
      <c r="I30" s="42">
        <f>(H27-H26)+(H30-H29)</f>
        <v>0</v>
      </c>
      <c r="J30" s="39"/>
      <c r="K30" s="40">
        <f>(J27-J26)+(J30-J29)</f>
        <v>0</v>
      </c>
      <c r="L30" s="39"/>
      <c r="M30" s="40">
        <f>(L27-L26)+(L30-L29)</f>
        <v>0</v>
      </c>
      <c r="N30" s="41"/>
      <c r="O30" s="40">
        <f>(N27-N26)+(N30-N29)</f>
        <v>0</v>
      </c>
      <c r="P30" s="43">
        <f>C30+E30+G30+I30+K30+M30+O30</f>
        <v>0.99999999999999989</v>
      </c>
      <c r="Q30" s="32"/>
    </row>
    <row r="31" spans="1:25" ht="21" thickBot="1">
      <c r="A31" s="44"/>
      <c r="B31" s="45" t="str">
        <f>IF(B30="","",IF(OR(B30&gt;=20/24),"PERMANENCE",""))</f>
        <v/>
      </c>
      <c r="C31" s="62"/>
      <c r="D31" s="45" t="str">
        <f>IF(D30="","",IF(OR(D30&gt;=20/24),"PERMANENCE",""))</f>
        <v/>
      </c>
      <c r="E31" s="62"/>
      <c r="F31" s="45" t="str">
        <f>IF(F30="","",IF(OR(F30&gt;=20/24),"PERMANENCE",""))</f>
        <v>PERMANENCE</v>
      </c>
      <c r="G31" s="62"/>
      <c r="H31" s="45" t="str">
        <f>IF(H30="","",IF(OR(H30&gt;=20/24),"PERMANENCE",""))</f>
        <v/>
      </c>
      <c r="I31" s="62"/>
      <c r="J31" s="45" t="str">
        <f>IF(J30="","",IF(OR(J30&gt;=20/24),"PERMANENCE",""))</f>
        <v/>
      </c>
      <c r="K31" s="62"/>
      <c r="L31" s="45" t="str">
        <f>IF(L30="","",IF(OR(L30&gt;=20/24),"PERMANENCE",""))</f>
        <v/>
      </c>
      <c r="M31" s="62"/>
      <c r="N31" s="45" t="str">
        <f>IF(N30="","",IF(OR(N30&gt;=20/24),"PERMANENCE",""))</f>
        <v/>
      </c>
      <c r="O31" s="62"/>
      <c r="P31" s="63"/>
      <c r="Q31" s="48"/>
    </row>
    <row r="32" spans="1:25" ht="21" thickBot="1">
      <c r="A32" s="44" t="s">
        <v>7</v>
      </c>
      <c r="B32" s="45"/>
      <c r="C32" s="46"/>
      <c r="D32" s="45"/>
      <c r="E32" s="46"/>
      <c r="F32" s="45"/>
      <c r="G32" s="46"/>
      <c r="H32" s="45"/>
      <c r="I32" s="46"/>
      <c r="J32" s="45"/>
      <c r="K32" s="46"/>
      <c r="L32" s="45"/>
      <c r="M32" s="46"/>
      <c r="N32" s="45"/>
      <c r="O32" s="46"/>
      <c r="P32" s="47"/>
      <c r="Q32" s="48"/>
    </row>
    <row r="33" spans="1:17" ht="20.25">
      <c r="A33" s="20"/>
      <c r="B33" s="102">
        <v>0.375</v>
      </c>
      <c r="C33" s="22">
        <f>(B34-B33)*0.05</f>
        <v>8.3333333333333315E-3</v>
      </c>
      <c r="D33" s="102">
        <v>0.35416666666666669</v>
      </c>
      <c r="E33" s="22">
        <f>(D34-D33)*0.05</f>
        <v>7.2916666666666659E-3</v>
      </c>
      <c r="F33" s="102">
        <v>0.3125</v>
      </c>
      <c r="G33" s="22">
        <f>(F34-F33)*0.05</f>
        <v>7.2916666666666659E-3</v>
      </c>
      <c r="H33" s="21"/>
      <c r="I33" s="22">
        <f>(H34-H33)*0.05</f>
        <v>0</v>
      </c>
      <c r="J33" s="23"/>
      <c r="K33" s="22">
        <f>(J34-J33)*0.05</f>
        <v>0</v>
      </c>
      <c r="L33" s="23"/>
      <c r="M33" s="22">
        <f>(L34-L33)*0.05</f>
        <v>0</v>
      </c>
      <c r="N33" s="23"/>
      <c r="O33" s="24"/>
      <c r="P33" s="25" t="s">
        <v>6</v>
      </c>
      <c r="Q33" s="26"/>
    </row>
    <row r="34" spans="1:17" ht="21" thickBot="1">
      <c r="A34" s="55"/>
      <c r="B34" s="103">
        <v>0.54166666666666663</v>
      </c>
      <c r="C34" s="28"/>
      <c r="D34" s="103">
        <v>0.5</v>
      </c>
      <c r="E34" s="28"/>
      <c r="F34" s="103">
        <v>0.45833333333333331</v>
      </c>
      <c r="G34" s="28"/>
      <c r="H34" s="27"/>
      <c r="I34" s="30"/>
      <c r="J34" s="29"/>
      <c r="K34" s="28"/>
      <c r="L34" s="29"/>
      <c r="M34" s="28"/>
      <c r="N34" s="29"/>
      <c r="O34" s="28"/>
      <c r="P34" s="31">
        <f>P37*0.05</f>
        <v>4.8958333333333326E-2</v>
      </c>
      <c r="Q34" s="32"/>
    </row>
    <row r="35" spans="1:17" ht="21" thickBot="1">
      <c r="A35" s="68" t="s">
        <v>9</v>
      </c>
      <c r="B35" s="45" t="str">
        <f>IF(B33="","",IF(OR(B33&lt;=7.5/24),"PERMANENCE",""))</f>
        <v/>
      </c>
      <c r="C35" s="62"/>
      <c r="D35" s="45" t="str">
        <f>IF(D33="","",IF(OR(D33&lt;=7.5/24),"PERMANENCE",""))</f>
        <v/>
      </c>
      <c r="E35" s="62"/>
      <c r="F35" s="45" t="str">
        <f>IF(F33="","",IF(OR(F33&lt;=7.5/24),"PERMANENCE",""))</f>
        <v>PERMANENCE</v>
      </c>
      <c r="G35" s="62"/>
      <c r="H35" s="45" t="str">
        <f>IF(H33="","",IF(OR(H33&lt;=7.5/24),"PERMANENCE",""))</f>
        <v/>
      </c>
      <c r="I35" s="62"/>
      <c r="J35" s="45" t="str">
        <f>IF(J33="","",IF(OR(J33&lt;=7.5/24),"PERMANENCE",""))</f>
        <v/>
      </c>
      <c r="K35" s="62"/>
      <c r="L35" s="45" t="str">
        <f>IF(L33="","",IF(OR(L33&lt;=7.5/24),"PERMANENCE",""))</f>
        <v/>
      </c>
      <c r="M35" s="62"/>
      <c r="N35" s="45" t="str">
        <f>IF(N33="","",IF(OR(N33&lt;=7.5/24),"PERMANENCE",""))</f>
        <v/>
      </c>
      <c r="O35" s="62"/>
      <c r="P35" s="63"/>
      <c r="Q35" s="60"/>
    </row>
    <row r="36" spans="1:17" ht="20.25">
      <c r="A36" s="38"/>
      <c r="B36" s="104">
        <v>0.66666666666666663</v>
      </c>
      <c r="C36" s="22">
        <f>(B37-B36)*0.05</f>
        <v>8.3333333333333367E-3</v>
      </c>
      <c r="D36" s="104">
        <v>0.58333333333333337</v>
      </c>
      <c r="E36" s="22">
        <f>(D37-D36)*0.05</f>
        <v>8.3333333333333315E-3</v>
      </c>
      <c r="F36" s="104">
        <v>0.54166666666666663</v>
      </c>
      <c r="G36" s="22">
        <f>(F37-F36)*0.05</f>
        <v>9.3750000000000014E-3</v>
      </c>
      <c r="H36" s="34"/>
      <c r="I36" s="22">
        <f>(H37-H36)*0.05</f>
        <v>0</v>
      </c>
      <c r="J36" s="34"/>
      <c r="K36" s="22">
        <f>(J37-J36)*0.05</f>
        <v>0</v>
      </c>
      <c r="L36" s="33"/>
      <c r="M36" s="22">
        <f>(L37-L36)*0.05</f>
        <v>0</v>
      </c>
      <c r="N36" s="33"/>
      <c r="O36" s="35"/>
      <c r="P36" s="36"/>
      <c r="Q36" s="37"/>
    </row>
    <row r="37" spans="1:17" ht="21" thickBot="1">
      <c r="A37" s="76"/>
      <c r="B37" s="105">
        <v>0.83333333333333337</v>
      </c>
      <c r="C37" s="40">
        <f>(B34-B33)+(B37-B36)</f>
        <v>0.33333333333333337</v>
      </c>
      <c r="D37" s="105">
        <v>0.75</v>
      </c>
      <c r="E37" s="40">
        <f>(D34-D33)+(D37-D36)</f>
        <v>0.31249999999999994</v>
      </c>
      <c r="F37" s="105">
        <v>0.72916666666666663</v>
      </c>
      <c r="G37" s="40">
        <f>(F34-F33)+(F37-F36)</f>
        <v>0.33333333333333331</v>
      </c>
      <c r="H37" s="41"/>
      <c r="I37" s="42">
        <f>(H34-H33)+(H37-H36)</f>
        <v>0</v>
      </c>
      <c r="J37" s="41"/>
      <c r="K37" s="40">
        <f>(J34-J33)+(J37-J36)</f>
        <v>0</v>
      </c>
      <c r="L37" s="39"/>
      <c r="M37" s="40">
        <f>(L34-L33)+(L37-L36)</f>
        <v>0</v>
      </c>
      <c r="N37" s="39"/>
      <c r="O37" s="40">
        <f>(N34-N33)+(N37-N36)</f>
        <v>0</v>
      </c>
      <c r="P37" s="43">
        <f>C37+E37+G37+I37+K37+M37+O37</f>
        <v>0.97916666666666652</v>
      </c>
      <c r="Q37" s="32"/>
    </row>
    <row r="38" spans="1:17" ht="21" thickBot="1">
      <c r="A38" s="44"/>
      <c r="B38" s="45" t="str">
        <f>IF(B37="","",IF(OR(B37&gt;=20/24),"PERMANENCE",""))</f>
        <v>PERMANENCE</v>
      </c>
      <c r="C38" s="62"/>
      <c r="D38" s="45" t="str">
        <f>IF(D37="","",IF(OR(D37&gt;=20/24),"PERMANENCE",""))</f>
        <v/>
      </c>
      <c r="E38" s="62"/>
      <c r="F38" s="45" t="str">
        <f>IF(F37="","",IF(OR(F37&gt;=20/24),"PERMANENCE",""))</f>
        <v/>
      </c>
      <c r="G38" s="62"/>
      <c r="H38" s="45" t="str">
        <f>IF(H37="","",IF(OR(H37&gt;=20/24),"PERMANENCE",""))</f>
        <v/>
      </c>
      <c r="I38" s="62"/>
      <c r="J38" s="45" t="str">
        <f>IF(J37="","",IF(OR(J37&gt;=20/24),"PERMANENCE",""))</f>
        <v/>
      </c>
      <c r="K38" s="62"/>
      <c r="L38" s="45" t="str">
        <f>IF(L37="","",IF(OR(L37&gt;=20/24),"PERMANENCE",""))</f>
        <v/>
      </c>
      <c r="M38" s="62"/>
      <c r="N38" s="45" t="str">
        <f>IF(N37="","",IF(OR(N37&gt;=20/24),"PERMANENCE",""))</f>
        <v/>
      </c>
      <c r="O38" s="62"/>
      <c r="P38" s="63"/>
      <c r="Q38" s="48"/>
    </row>
    <row r="39" spans="1:17" ht="21" thickBot="1">
      <c r="A39" s="44" t="s">
        <v>7</v>
      </c>
      <c r="B39" s="45"/>
      <c r="C39" s="46"/>
      <c r="D39" s="45"/>
      <c r="E39" s="46"/>
      <c r="F39" s="45"/>
      <c r="G39" s="46"/>
      <c r="H39" s="45"/>
      <c r="I39" s="46"/>
      <c r="J39" s="45"/>
      <c r="K39" s="46"/>
      <c r="L39" s="45"/>
      <c r="M39" s="46"/>
      <c r="N39" s="45"/>
      <c r="O39" s="46"/>
      <c r="P39" s="47"/>
      <c r="Q39" s="48"/>
    </row>
    <row r="40" spans="1:17" ht="20.25">
      <c r="A40" s="20"/>
      <c r="B40" s="23"/>
      <c r="C40" s="22">
        <f>(B41-B40)*0.05</f>
        <v>0</v>
      </c>
      <c r="D40" s="23"/>
      <c r="E40" s="22">
        <f>(D41-D40)*0.05</f>
        <v>0</v>
      </c>
      <c r="F40" s="23"/>
      <c r="G40" s="22">
        <f>(F41-F40)*0.05</f>
        <v>0</v>
      </c>
      <c r="H40" s="23"/>
      <c r="I40" s="22">
        <f>(H41-H40)*0.05</f>
        <v>0</v>
      </c>
      <c r="J40" s="23"/>
      <c r="K40" s="22">
        <f>(J41-J40)*0.05</f>
        <v>0</v>
      </c>
      <c r="L40" s="23"/>
      <c r="M40" s="22">
        <f>(L41-L40)*0.05</f>
        <v>0</v>
      </c>
      <c r="N40" s="23"/>
      <c r="O40" s="24"/>
      <c r="P40" s="25" t="s">
        <v>6</v>
      </c>
      <c r="Q40" s="26"/>
    </row>
    <row r="41" spans="1:17" ht="21" thickBot="1">
      <c r="A41" s="55"/>
      <c r="B41" s="29"/>
      <c r="C41" s="28"/>
      <c r="D41" s="29"/>
      <c r="E41" s="28"/>
      <c r="F41" s="29"/>
      <c r="G41" s="28"/>
      <c r="H41" s="29"/>
      <c r="I41" s="30"/>
      <c r="J41" s="29"/>
      <c r="K41" s="28"/>
      <c r="L41" s="29"/>
      <c r="M41" s="28"/>
      <c r="N41" s="29"/>
      <c r="O41" s="28"/>
      <c r="P41" s="31">
        <f>P44*0.05</f>
        <v>0</v>
      </c>
      <c r="Q41" s="32"/>
    </row>
    <row r="42" spans="1:17" ht="21" thickBot="1">
      <c r="A42" s="101" t="s">
        <v>10</v>
      </c>
      <c r="B42" s="45" t="str">
        <f>IF(B40="","",IF(OR(B40&lt;=7.5/24),"PERMANENCE",""))</f>
        <v/>
      </c>
      <c r="C42" s="62"/>
      <c r="D42" s="45" t="str">
        <f>IF(D40="","",IF(OR(D40&lt;=7.5/24),"PERMANENCE",""))</f>
        <v/>
      </c>
      <c r="E42" s="62"/>
      <c r="F42" s="45" t="str">
        <f>IF(F40="","",IF(OR(F40&lt;=7.5/24),"PERMANENCE",""))</f>
        <v/>
      </c>
      <c r="G42" s="62"/>
      <c r="H42" s="45" t="str">
        <f>IF(H40="","",IF(OR(H40&lt;=7.5/24),"PERMANENCE",""))</f>
        <v/>
      </c>
      <c r="I42" s="62"/>
      <c r="J42" s="45" t="str">
        <f>IF(J40="","",IF(OR(J40&lt;=7.5/24),"PERMANENCE",""))</f>
        <v/>
      </c>
      <c r="K42" s="62"/>
      <c r="L42" s="45" t="str">
        <f>IF(L40="","",IF(OR(L40&lt;=7.5/24),"PERMANENCE",""))</f>
        <v/>
      </c>
      <c r="M42" s="62"/>
      <c r="N42" s="45" t="str">
        <f>IF(N40="","",IF(OR(N40&lt;=7.5/24),"PERMANENCE",""))</f>
        <v/>
      </c>
      <c r="O42" s="62"/>
      <c r="P42" s="63"/>
      <c r="Q42" s="60"/>
    </row>
    <row r="43" spans="1:17" ht="20.25">
      <c r="A43" s="38"/>
      <c r="B43" s="33"/>
      <c r="C43" s="22">
        <f>(B44-B43)*0.05</f>
        <v>0</v>
      </c>
      <c r="D43" s="33"/>
      <c r="E43" s="22">
        <f>(D44-D43)*0.05</f>
        <v>0</v>
      </c>
      <c r="F43" s="33"/>
      <c r="G43" s="22">
        <f>(F44-F43)*0.05</f>
        <v>0</v>
      </c>
      <c r="H43" s="33"/>
      <c r="I43" s="22">
        <f>(H44-H43)*0.05</f>
        <v>0</v>
      </c>
      <c r="J43" s="33"/>
      <c r="K43" s="22">
        <f>(J44-J43)*0.05</f>
        <v>0</v>
      </c>
      <c r="L43" s="33"/>
      <c r="M43" s="22">
        <f>(L44-L43)*0.05</f>
        <v>0</v>
      </c>
      <c r="N43" s="33"/>
      <c r="O43" s="35"/>
      <c r="P43" s="36"/>
      <c r="Q43" s="37"/>
    </row>
    <row r="44" spans="1:17" ht="21" thickBot="1">
      <c r="A44" s="76"/>
      <c r="B44" s="39"/>
      <c r="C44" s="40">
        <f>(B41-B40)+(B44-B43)</f>
        <v>0</v>
      </c>
      <c r="D44" s="39"/>
      <c r="E44" s="40">
        <f>(D41-D40)+(D44-D43)</f>
        <v>0</v>
      </c>
      <c r="F44" s="39"/>
      <c r="G44" s="40">
        <f>(F41-F40)+(F44-F43)</f>
        <v>0</v>
      </c>
      <c r="H44" s="39"/>
      <c r="I44" s="42">
        <f>(H41-H40)+(H44-H43)</f>
        <v>0</v>
      </c>
      <c r="J44" s="39"/>
      <c r="K44" s="40">
        <f>(J41-J40)+(J44-J43)</f>
        <v>0</v>
      </c>
      <c r="L44" s="39"/>
      <c r="M44" s="40">
        <f>(L41-L40)+(L44-L43)</f>
        <v>0</v>
      </c>
      <c r="N44" s="39"/>
      <c r="O44" s="40">
        <f>(N41-N40)+(N44-N43)</f>
        <v>0</v>
      </c>
      <c r="P44" s="43">
        <f>C44+E44+G44+I44+K44+M44+O44</f>
        <v>0</v>
      </c>
      <c r="Q44" s="32"/>
    </row>
    <row r="45" spans="1:17" ht="21" thickBot="1">
      <c r="A45" s="44"/>
      <c r="B45" s="45" t="str">
        <f>IF(B44="","",IF(OR(B44&gt;=20/24),"PERMANENCE",""))</f>
        <v/>
      </c>
      <c r="C45" s="62"/>
      <c r="D45" s="45" t="str">
        <f>IF(D44="","",IF(OR(D44&gt;=20/24),"PERMANENCE",""))</f>
        <v/>
      </c>
      <c r="E45" s="62"/>
      <c r="F45" s="45" t="str">
        <f>IF(F44="","",IF(OR(F44&gt;=20/24),"PERMANENCE",""))</f>
        <v/>
      </c>
      <c r="G45" s="62"/>
      <c r="H45" s="45" t="str">
        <f>IF(H44="","",IF(OR(H44&gt;=20/24),"PERMANENCE",""))</f>
        <v/>
      </c>
      <c r="I45" s="62"/>
      <c r="J45" s="45" t="str">
        <f>IF(J44="","",IF(OR(J44&gt;=20/24),"PERMANENCE",""))</f>
        <v/>
      </c>
      <c r="K45" s="62"/>
      <c r="L45" s="45" t="str">
        <f>IF(L44="","",IF(OR(L44&gt;=20/24),"PERMANENCE",""))</f>
        <v/>
      </c>
      <c r="M45" s="62"/>
      <c r="N45" s="45" t="str">
        <f>IF(N44="","",IF(OR(N44&gt;=20/24),"PERMANENCE",""))</f>
        <v/>
      </c>
      <c r="O45" s="62"/>
      <c r="P45" s="63"/>
      <c r="Q45" s="48"/>
    </row>
    <row r="46" spans="1:17" ht="21" thickBot="1">
      <c r="A46" s="44" t="s">
        <v>7</v>
      </c>
      <c r="B46" s="45"/>
      <c r="C46" s="46"/>
      <c r="D46" s="45"/>
      <c r="E46" s="46"/>
      <c r="F46" s="45"/>
      <c r="G46" s="46"/>
      <c r="H46" s="45"/>
      <c r="I46" s="46"/>
      <c r="J46" s="45"/>
      <c r="K46" s="46"/>
      <c r="L46" s="45"/>
      <c r="M46" s="46"/>
      <c r="N46" s="45"/>
      <c r="O46" s="46"/>
      <c r="P46" s="47"/>
      <c r="Q46" s="48"/>
    </row>
    <row r="47" spans="1:17" ht="20.25">
      <c r="A47" s="20"/>
      <c r="B47" s="23"/>
      <c r="C47" s="22">
        <f>(B48-B47)*0.05</f>
        <v>0</v>
      </c>
      <c r="D47" s="23"/>
      <c r="E47" s="22">
        <f>(D48-D47)*0.05</f>
        <v>0</v>
      </c>
      <c r="F47" s="23"/>
      <c r="G47" s="22">
        <f>(F48-F47)*0.05</f>
        <v>0</v>
      </c>
      <c r="H47" s="23"/>
      <c r="I47" s="22">
        <f>(H48-H47)*0.05</f>
        <v>0</v>
      </c>
      <c r="J47" s="23"/>
      <c r="K47" s="22">
        <f>(J48-J47)*0.05</f>
        <v>0</v>
      </c>
      <c r="L47" s="21"/>
      <c r="M47" s="22">
        <f>(L48-L47)*0.05</f>
        <v>0</v>
      </c>
      <c r="N47" s="23"/>
      <c r="O47" s="24"/>
      <c r="P47" s="25" t="s">
        <v>6</v>
      </c>
      <c r="Q47" s="26"/>
    </row>
    <row r="48" spans="1:17" ht="21" thickBot="1">
      <c r="A48" s="55"/>
      <c r="B48" s="29"/>
      <c r="C48" s="28"/>
      <c r="D48" s="29"/>
      <c r="E48" s="28"/>
      <c r="F48" s="29"/>
      <c r="G48" s="28"/>
      <c r="H48" s="29"/>
      <c r="I48" s="30"/>
      <c r="J48" s="29"/>
      <c r="K48" s="28"/>
      <c r="L48" s="27"/>
      <c r="M48" s="28"/>
      <c r="N48" s="29"/>
      <c r="O48" s="28"/>
      <c r="P48" s="31">
        <f>P51*0.05</f>
        <v>0</v>
      </c>
      <c r="Q48" s="32"/>
    </row>
    <row r="49" spans="1:17" ht="21" thickBot="1">
      <c r="A49" s="68" t="s">
        <v>11</v>
      </c>
      <c r="B49" s="45" t="str">
        <f>IF(B47="","",IF(OR(B47&lt;=7.5/24),"PERMANENCE",""))</f>
        <v/>
      </c>
      <c r="C49" s="62"/>
      <c r="D49" s="45" t="str">
        <f>IF(D47="","",IF(OR(D47&lt;=7.5/24),"PERMANENCE",""))</f>
        <v/>
      </c>
      <c r="E49" s="62"/>
      <c r="F49" s="45" t="str">
        <f>IF(F47="","",IF(OR(F47&lt;=7.5/24),"PERMANENCE",""))</f>
        <v/>
      </c>
      <c r="G49" s="62"/>
      <c r="H49" s="45" t="str">
        <f>IF(H47="","",IF(OR(H47&lt;=7.5/24),"PERMANENCE",""))</f>
        <v/>
      </c>
      <c r="I49" s="62"/>
      <c r="J49" s="45" t="str">
        <f>IF(J47="","",IF(OR(J47&lt;=7.5/24),"PERMANENCE",""))</f>
        <v/>
      </c>
      <c r="K49" s="62"/>
      <c r="L49" s="45" t="str">
        <f>IF(L47="","",IF(OR(L47&lt;=7.5/24),"PERMANENCE",""))</f>
        <v/>
      </c>
      <c r="M49" s="62"/>
      <c r="N49" s="45" t="str">
        <f>IF(N47="","",IF(OR(N47&lt;=7.5/24),"PERMANENCE",""))</f>
        <v/>
      </c>
      <c r="O49" s="62"/>
      <c r="P49" s="63"/>
      <c r="Q49" s="60"/>
    </row>
    <row r="50" spans="1:17" ht="20.25">
      <c r="A50" s="38"/>
      <c r="B50" s="33"/>
      <c r="C50" s="22">
        <f>(B51-B50)*0.05</f>
        <v>0</v>
      </c>
      <c r="D50" s="33"/>
      <c r="E50" s="22">
        <f>(D51-D50)*0.05</f>
        <v>0</v>
      </c>
      <c r="F50" s="33"/>
      <c r="G50" s="22">
        <f>(F51-F50)*0.05</f>
        <v>0</v>
      </c>
      <c r="H50" s="33"/>
      <c r="I50" s="22">
        <f>(H51-H50)*0.05</f>
        <v>0</v>
      </c>
      <c r="J50" s="33"/>
      <c r="K50" s="22">
        <f>(J51-J50)*0.05</f>
        <v>0</v>
      </c>
      <c r="L50" s="33"/>
      <c r="M50" s="22">
        <f>(L51-L50)*0.05</f>
        <v>0</v>
      </c>
      <c r="N50" s="34"/>
      <c r="O50" s="35"/>
      <c r="P50" s="36"/>
      <c r="Q50" s="37"/>
    </row>
    <row r="51" spans="1:17" ht="21" thickBot="1">
      <c r="A51" s="76"/>
      <c r="B51" s="39"/>
      <c r="C51" s="40">
        <f>(B48-B47)+(B51-B50)</f>
        <v>0</v>
      </c>
      <c r="D51" s="39"/>
      <c r="E51" s="40">
        <f>(D48-D47)+(D51-D50)</f>
        <v>0</v>
      </c>
      <c r="F51" s="39"/>
      <c r="G51" s="40">
        <f>(F48-F47)+(F51-F50)</f>
        <v>0</v>
      </c>
      <c r="H51" s="39"/>
      <c r="I51" s="42">
        <f>(H48-H47)+(H51-H50)</f>
        <v>0</v>
      </c>
      <c r="J51" s="39"/>
      <c r="K51" s="40">
        <f>(J48-J47)+(J51-J50)</f>
        <v>0</v>
      </c>
      <c r="L51" s="39"/>
      <c r="M51" s="40">
        <f>(L48-L47)+(L51-L50)</f>
        <v>0</v>
      </c>
      <c r="N51" s="41"/>
      <c r="O51" s="40">
        <f>(N48-N47)+(N51-N50)</f>
        <v>0</v>
      </c>
      <c r="P51" s="43">
        <f>C51+E51+G51+I51+K51+M51+O51</f>
        <v>0</v>
      </c>
      <c r="Q51" s="32"/>
    </row>
    <row r="52" spans="1:17" ht="21" thickBot="1">
      <c r="A52" s="44"/>
      <c r="B52" s="45" t="str">
        <f>IF(B51="","",IF(OR(B51&gt;=20/24),"PERMANENCE",""))</f>
        <v/>
      </c>
      <c r="C52" s="62"/>
      <c r="D52" s="45" t="str">
        <f>IF(D51="","",IF(OR(D51&gt;=20/24),"PERMANENCE",""))</f>
        <v/>
      </c>
      <c r="E52" s="62"/>
      <c r="F52" s="45" t="str">
        <f>IF(F51="","",IF(OR(F51&gt;=20/24),"PERMANENCE",""))</f>
        <v/>
      </c>
      <c r="G52" s="62"/>
      <c r="H52" s="45" t="str">
        <f>IF(H51="","",IF(OR(H51&gt;=20/24),"PERMANENCE",""))</f>
        <v/>
      </c>
      <c r="I52" s="62"/>
      <c r="J52" s="45" t="str">
        <f>IF(J51="","",IF(OR(J51&gt;=20/24),"PERMANENCE",""))</f>
        <v/>
      </c>
      <c r="K52" s="62"/>
      <c r="L52" s="45" t="str">
        <f>IF(L51="","",IF(OR(L51&gt;=20/24),"PERMANENCE",""))</f>
        <v/>
      </c>
      <c r="M52" s="62"/>
      <c r="N52" s="45" t="str">
        <f>IF(N51="","",IF(OR(N51&gt;=20/24),"PERMANENCE",""))</f>
        <v/>
      </c>
      <c r="O52" s="62"/>
      <c r="P52" s="63"/>
      <c r="Q52" s="48"/>
    </row>
    <row r="53" spans="1:17" ht="21" thickBot="1">
      <c r="A53" s="44" t="s">
        <v>7</v>
      </c>
      <c r="B53" s="45"/>
      <c r="C53" s="46"/>
      <c r="D53" s="45"/>
      <c r="E53" s="46"/>
      <c r="F53" s="45"/>
      <c r="G53" s="46"/>
      <c r="H53" s="45"/>
      <c r="I53" s="46"/>
      <c r="J53" s="45"/>
      <c r="K53" s="46"/>
      <c r="L53" s="45"/>
      <c r="M53" s="46"/>
      <c r="N53" s="45"/>
      <c r="O53" s="46"/>
      <c r="P53" s="47"/>
      <c r="Q53" s="48"/>
    </row>
    <row r="54" spans="1:17" ht="20.25">
      <c r="A54" s="20"/>
      <c r="B54" s="23"/>
      <c r="C54" s="22">
        <f>(B55-B54)*0.05</f>
        <v>0</v>
      </c>
      <c r="D54" s="23"/>
      <c r="E54" s="22">
        <f>(D55-D54)*0.05</f>
        <v>0</v>
      </c>
      <c r="F54" s="23"/>
      <c r="G54" s="22">
        <f>(F55-F54)*0.05</f>
        <v>0</v>
      </c>
      <c r="H54" s="23"/>
      <c r="I54" s="22">
        <f>(H55-H54)*0.05</f>
        <v>0</v>
      </c>
      <c r="J54" s="23"/>
      <c r="K54" s="22">
        <f>(J55-J54)*0.05</f>
        <v>0</v>
      </c>
      <c r="L54" s="21"/>
      <c r="M54" s="22">
        <f>(L55-L54)*0.05</f>
        <v>0</v>
      </c>
      <c r="N54" s="23"/>
      <c r="O54" s="24"/>
      <c r="P54" s="25" t="s">
        <v>6</v>
      </c>
      <c r="Q54" s="26"/>
    </row>
    <row r="55" spans="1:17" ht="21" thickBot="1">
      <c r="A55" s="55"/>
      <c r="B55" s="29"/>
      <c r="C55" s="28"/>
      <c r="D55" s="29"/>
      <c r="E55" s="28"/>
      <c r="F55" s="29"/>
      <c r="G55" s="28"/>
      <c r="H55" s="29"/>
      <c r="I55" s="30"/>
      <c r="J55" s="29"/>
      <c r="K55" s="28"/>
      <c r="L55" s="27"/>
      <c r="M55" s="28"/>
      <c r="N55" s="29"/>
      <c r="O55" s="28"/>
      <c r="P55" s="31">
        <f>P58*0.05</f>
        <v>0</v>
      </c>
      <c r="Q55" s="32"/>
    </row>
    <row r="56" spans="1:17" ht="21" thickBot="1">
      <c r="A56" s="68" t="s">
        <v>12</v>
      </c>
      <c r="B56" s="45" t="str">
        <f>IF(B54="","",IF(OR(B54&lt;=7.5/24),"PERMANENCE",""))</f>
        <v/>
      </c>
      <c r="C56" s="62"/>
      <c r="D56" s="45" t="str">
        <f>IF(D54="","",IF(OR(D54&lt;=7.5/24),"PERMANENCE",""))</f>
        <v/>
      </c>
      <c r="E56" s="62"/>
      <c r="F56" s="45" t="str">
        <f>IF(F54="","",IF(OR(F54&lt;=7.5/24),"PERMANENCE",""))</f>
        <v/>
      </c>
      <c r="G56" s="62"/>
      <c r="H56" s="45" t="str">
        <f>IF(H54="","",IF(OR(H54&lt;=7.5/24),"PERMANENCE",""))</f>
        <v/>
      </c>
      <c r="I56" s="62"/>
      <c r="J56" s="45" t="str">
        <f>IF(J54="","",IF(OR(J54&lt;=7.5/24),"PERMANENCE",""))</f>
        <v/>
      </c>
      <c r="K56" s="62"/>
      <c r="L56" s="45" t="str">
        <f>IF(L54="","",IF(OR(L54&lt;=7.5/24),"PERMANENCE",""))</f>
        <v/>
      </c>
      <c r="M56" s="62"/>
      <c r="N56" s="45" t="str">
        <f>IF(N54="","",IF(OR(N54&lt;=7.5/24),"PERMANENCE",""))</f>
        <v/>
      </c>
      <c r="O56" s="62"/>
      <c r="P56" s="63"/>
      <c r="Q56" s="60"/>
    </row>
    <row r="57" spans="1:17" ht="20.25">
      <c r="A57" s="38"/>
      <c r="B57" s="33"/>
      <c r="C57" s="22">
        <f>(B58-B57)*0.05</f>
        <v>0</v>
      </c>
      <c r="D57" s="33"/>
      <c r="E57" s="22">
        <f>(D58-D57)*0.05</f>
        <v>0</v>
      </c>
      <c r="F57" s="33"/>
      <c r="G57" s="22">
        <f>(F58-F57)*0.05</f>
        <v>0</v>
      </c>
      <c r="H57" s="33"/>
      <c r="I57" s="22">
        <f>(H58-H57)*0.05</f>
        <v>0</v>
      </c>
      <c r="J57" s="33"/>
      <c r="K57" s="22">
        <f>(J58-J57)*0.05</f>
        <v>0</v>
      </c>
      <c r="L57" s="33"/>
      <c r="M57" s="22">
        <f>(L58-L57)*0.05</f>
        <v>0</v>
      </c>
      <c r="N57" s="34"/>
      <c r="O57" s="35"/>
      <c r="P57" s="36"/>
      <c r="Q57" s="37"/>
    </row>
    <row r="58" spans="1:17" ht="21" thickBot="1">
      <c r="A58" s="76"/>
      <c r="B58" s="39"/>
      <c r="C58" s="40">
        <f>(B55-B54)+(B58-B57)</f>
        <v>0</v>
      </c>
      <c r="D58" s="39"/>
      <c r="E58" s="40">
        <f>(D55-D54)+(D58-D57)</f>
        <v>0</v>
      </c>
      <c r="F58" s="39"/>
      <c r="G58" s="40">
        <f>(F55-F54)+(F58-F57)</f>
        <v>0</v>
      </c>
      <c r="H58" s="39"/>
      <c r="I58" s="42">
        <f>(H55-H54)+(H58-H57)</f>
        <v>0</v>
      </c>
      <c r="J58" s="39"/>
      <c r="K58" s="40">
        <f>(J55-J54)+(J58-J57)</f>
        <v>0</v>
      </c>
      <c r="L58" s="39"/>
      <c r="M58" s="40">
        <f>(L55-L54)+(L58-L57)</f>
        <v>0</v>
      </c>
      <c r="N58" s="41"/>
      <c r="O58" s="40">
        <f>(N55-N54)+(N58-N57)</f>
        <v>0</v>
      </c>
      <c r="P58" s="43">
        <f>C58+E58+G58+I58+K58+M58+O58</f>
        <v>0</v>
      </c>
      <c r="Q58" s="32"/>
    </row>
    <row r="59" spans="1:17" ht="21" thickBot="1">
      <c r="A59" s="44"/>
      <c r="B59" s="45" t="str">
        <f>IF(B58="","",IF(OR(B58&gt;=20/24),"PERMANENCE",""))</f>
        <v/>
      </c>
      <c r="C59" s="62"/>
      <c r="D59" s="45" t="str">
        <f>IF(D58="","",IF(OR(D58&gt;=20/24),"PERMANENCE",""))</f>
        <v/>
      </c>
      <c r="E59" s="62"/>
      <c r="F59" s="45" t="str">
        <f>IF(F58="","",IF(OR(F58&gt;=20/24),"PERMANENCE",""))</f>
        <v/>
      </c>
      <c r="G59" s="62"/>
      <c r="H59" s="45" t="str">
        <f>IF(H58="","",IF(OR(H58&gt;=20/24),"PERMANENCE",""))</f>
        <v/>
      </c>
      <c r="I59" s="62"/>
      <c r="J59" s="45" t="str">
        <f>IF(J58="","",IF(OR(J58&gt;=20/24),"PERMANENCE",""))</f>
        <v/>
      </c>
      <c r="K59" s="62"/>
      <c r="L59" s="45" t="str">
        <f>IF(L58="","",IF(OR(L58&gt;=20/24),"PERMANENCE",""))</f>
        <v/>
      </c>
      <c r="M59" s="62"/>
      <c r="N59" s="45" t="str">
        <f>IF(N58="","",IF(OR(N58&gt;=20/24),"PERMANENCE",""))</f>
        <v/>
      </c>
      <c r="O59" s="62"/>
      <c r="P59" s="63"/>
      <c r="Q59" s="48"/>
    </row>
    <row r="60" spans="1:17" ht="15.75" thickBot="1"/>
    <row r="61" spans="1:17" ht="20.25">
      <c r="A61" s="20"/>
      <c r="B61" s="23"/>
      <c r="C61" s="64">
        <f>(B62-B61)*0.05</f>
        <v>0</v>
      </c>
      <c r="D61" s="23"/>
      <c r="E61" s="64">
        <f>(D62-D61)*0.05</f>
        <v>0</v>
      </c>
      <c r="F61" s="23"/>
      <c r="G61" s="64">
        <f>(F62-F61)*0.05</f>
        <v>0</v>
      </c>
      <c r="H61" s="23"/>
      <c r="I61" s="64">
        <f>(H62-H61)*0.05</f>
        <v>0</v>
      </c>
      <c r="J61" s="23"/>
      <c r="K61" s="64">
        <f>(J62-J61)*0.05</f>
        <v>0</v>
      </c>
      <c r="L61" s="23"/>
      <c r="M61" s="64">
        <f>(L62-L61)*0.05</f>
        <v>0</v>
      </c>
      <c r="N61" s="23"/>
      <c r="O61" s="65"/>
      <c r="P61" s="66" t="s">
        <v>6</v>
      </c>
      <c r="Q61" s="67" t="s">
        <v>13</v>
      </c>
    </row>
    <row r="62" spans="1:17" ht="21" thickBot="1">
      <c r="A62" s="68"/>
      <c r="B62" s="29"/>
      <c r="C62" s="69"/>
      <c r="D62" s="29"/>
      <c r="E62" s="69"/>
      <c r="F62" s="29"/>
      <c r="G62" s="69"/>
      <c r="H62" s="29"/>
      <c r="I62" s="70"/>
      <c r="J62" s="29"/>
      <c r="K62" s="69"/>
      <c r="L62" s="29"/>
      <c r="M62" s="69"/>
      <c r="N62" s="29"/>
      <c r="O62" s="69"/>
      <c r="P62" s="71">
        <f>P64*0.05</f>
        <v>0</v>
      </c>
      <c r="Q62" s="72"/>
    </row>
    <row r="63" spans="1:17" ht="20.25">
      <c r="A63" s="38"/>
      <c r="B63" s="33"/>
      <c r="C63" s="64">
        <f>(B64-B63)*0.05</f>
        <v>0</v>
      </c>
      <c r="D63" s="33"/>
      <c r="E63" s="64">
        <f>(D64-D63)*0.05</f>
        <v>0</v>
      </c>
      <c r="F63" s="33"/>
      <c r="G63" s="64">
        <f>(F64-F63)*0.05</f>
        <v>0</v>
      </c>
      <c r="H63" s="33"/>
      <c r="I63" s="64">
        <f>(H64-H63)*0.05</f>
        <v>0</v>
      </c>
      <c r="J63" s="33"/>
      <c r="K63" s="64">
        <f>(J64-J63)*0.05</f>
        <v>0</v>
      </c>
      <c r="L63" s="33"/>
      <c r="M63" s="64">
        <f>(L64-L63)*0.05</f>
        <v>0</v>
      </c>
      <c r="N63" s="33"/>
      <c r="O63" s="73"/>
      <c r="P63" s="74"/>
      <c r="Q63" s="75"/>
    </row>
    <row r="64" spans="1:17" ht="21" thickBot="1">
      <c r="A64" s="76"/>
      <c r="B64" s="39"/>
      <c r="C64" s="77">
        <f>(B62-B61)+(B64-B63)</f>
        <v>0</v>
      </c>
      <c r="D64" s="39"/>
      <c r="E64" s="77">
        <f>(D62-D61)+(D64-D63)</f>
        <v>0</v>
      </c>
      <c r="F64" s="39"/>
      <c r="G64" s="77">
        <f>(F62-F61)+(F64-F63)</f>
        <v>0</v>
      </c>
      <c r="H64" s="39"/>
      <c r="I64" s="78">
        <f>(H62-H61)+(H64-H63)</f>
        <v>0</v>
      </c>
      <c r="J64" s="39"/>
      <c r="K64" s="77">
        <f>(J62-J61)+(J64-J63)</f>
        <v>0</v>
      </c>
      <c r="L64" s="39"/>
      <c r="M64" s="77">
        <f>(L62-L61)+(L64-L63)</f>
        <v>0</v>
      </c>
      <c r="N64" s="39"/>
      <c r="O64" s="77">
        <f>(N62-N61)+(N64-N63)</f>
        <v>0</v>
      </c>
      <c r="P64" s="79">
        <f>C64+E64+G64+I64+K64+M64+O64</f>
        <v>0</v>
      </c>
      <c r="Q64" s="72"/>
    </row>
    <row r="65" spans="1:21" ht="21" thickBot="1">
      <c r="A65" s="44" t="s">
        <v>7</v>
      </c>
      <c r="B65" s="80" t="s">
        <v>14</v>
      </c>
      <c r="C65" s="81"/>
      <c r="D65" s="80" t="s">
        <v>15</v>
      </c>
      <c r="E65" s="81"/>
      <c r="F65" s="80" t="s">
        <v>16</v>
      </c>
      <c r="G65" s="81"/>
      <c r="H65" s="80" t="s">
        <v>16</v>
      </c>
      <c r="I65" s="81"/>
      <c r="J65" s="80" t="s">
        <v>17</v>
      </c>
      <c r="K65" s="81"/>
      <c r="L65" s="80" t="s">
        <v>18</v>
      </c>
      <c r="M65" s="81"/>
      <c r="N65" s="80"/>
      <c r="O65" s="81"/>
      <c r="P65" s="82"/>
      <c r="Q65" s="83"/>
    </row>
    <row r="66" spans="1:21" ht="20.25">
      <c r="A66" s="20"/>
      <c r="B66" s="23"/>
      <c r="C66" s="22">
        <f>(B67-B66)*0.05</f>
        <v>0</v>
      </c>
      <c r="D66" s="23"/>
      <c r="E66" s="22">
        <f>(D67-D66)*0.05</f>
        <v>0</v>
      </c>
      <c r="F66" s="23"/>
      <c r="G66" s="22">
        <f>(F67-F66)*0.05</f>
        <v>0</v>
      </c>
      <c r="H66" s="23"/>
      <c r="I66" s="22">
        <f>(H67-H66)*0.05</f>
        <v>0</v>
      </c>
      <c r="J66" s="23"/>
      <c r="K66" s="22">
        <f>(J67-J66)*0.05</f>
        <v>0</v>
      </c>
      <c r="L66" s="23"/>
      <c r="M66" s="22">
        <f>(L67-L66)*0.05</f>
        <v>0</v>
      </c>
      <c r="N66" s="23"/>
      <c r="O66" s="24"/>
      <c r="P66" s="25" t="s">
        <v>6</v>
      </c>
      <c r="Q66" s="26"/>
    </row>
    <row r="67" spans="1:21" ht="21" thickBot="1">
      <c r="A67" s="68"/>
      <c r="B67" s="29"/>
      <c r="C67" s="28"/>
      <c r="D67" s="29"/>
      <c r="E67" s="28"/>
      <c r="F67" s="29"/>
      <c r="G67" s="28"/>
      <c r="H67" s="29"/>
      <c r="I67" s="30"/>
      <c r="J67" s="29"/>
      <c r="K67" s="28"/>
      <c r="L67" s="29"/>
      <c r="M67" s="28"/>
      <c r="N67" s="29"/>
      <c r="O67" s="28"/>
      <c r="P67" s="31">
        <f>P69*0.05</f>
        <v>0</v>
      </c>
      <c r="Q67" s="32" t="s">
        <v>19</v>
      </c>
    </row>
    <row r="68" spans="1:21" ht="20.25">
      <c r="A68" s="38"/>
      <c r="B68" s="33"/>
      <c r="C68" s="22">
        <f>(B69-B68)*0.05</f>
        <v>0</v>
      </c>
      <c r="D68" s="33"/>
      <c r="E68" s="22">
        <f>(D69-D68)*0.05</f>
        <v>0</v>
      </c>
      <c r="F68" s="33"/>
      <c r="G68" s="22">
        <f>(F69-F68)*0.05</f>
        <v>0</v>
      </c>
      <c r="H68" s="33"/>
      <c r="I68" s="22">
        <f>(H69-H68)*0.05</f>
        <v>0</v>
      </c>
      <c r="J68" s="33"/>
      <c r="K68" s="22">
        <f>(J69-J68)*0.05</f>
        <v>0</v>
      </c>
      <c r="L68" s="33"/>
      <c r="M68" s="22">
        <f>(L69-L68)*0.05</f>
        <v>0</v>
      </c>
      <c r="N68" s="33"/>
      <c r="O68" s="35"/>
      <c r="P68" s="36"/>
      <c r="Q68" s="37"/>
    </row>
    <row r="69" spans="1:21" ht="21" thickBot="1">
      <c r="A69" s="76"/>
      <c r="B69" s="39"/>
      <c r="C69" s="40">
        <f>(B67-B66)+(B69-B68)</f>
        <v>0</v>
      </c>
      <c r="D69" s="39"/>
      <c r="E69" s="40">
        <f>(D67-D66)+(D69-D68)</f>
        <v>0</v>
      </c>
      <c r="F69" s="39"/>
      <c r="G69" s="40">
        <f>(F67-F66)+(F69-F68)</f>
        <v>0</v>
      </c>
      <c r="H69" s="39"/>
      <c r="I69" s="42">
        <f>(H67-H66)+(H69-H68)</f>
        <v>0</v>
      </c>
      <c r="J69" s="39"/>
      <c r="K69" s="40">
        <f>(J67-J66)+(J69-J68)</f>
        <v>0</v>
      </c>
      <c r="L69" s="39"/>
      <c r="M69" s="40">
        <f>(L67-L66)+(L69-L68)</f>
        <v>0</v>
      </c>
      <c r="N69" s="39"/>
      <c r="O69" s="40">
        <f>(N67-N66)+(N69-N68)</f>
        <v>0</v>
      </c>
      <c r="P69" s="43">
        <f>C69+E69+G69+I69+K69+M69+O69</f>
        <v>0</v>
      </c>
      <c r="Q69" s="32"/>
    </row>
    <row r="70" spans="1:21" ht="21" thickBot="1">
      <c r="A70" s="44" t="s">
        <v>7</v>
      </c>
      <c r="B70" s="45"/>
      <c r="C70" s="46"/>
      <c r="D70" s="45"/>
      <c r="E70" s="46"/>
      <c r="F70" s="45"/>
      <c r="G70" s="46"/>
      <c r="H70" s="45"/>
      <c r="I70" s="46"/>
      <c r="J70" s="45"/>
      <c r="K70" s="46"/>
      <c r="L70" s="45"/>
      <c r="M70" s="46"/>
      <c r="N70" s="45"/>
      <c r="O70" s="46"/>
      <c r="P70" s="47"/>
      <c r="Q70" s="48"/>
      <c r="U70">
        <v>1</v>
      </c>
    </row>
    <row r="71" spans="1:21" ht="15.75" thickBot="1"/>
    <row r="72" spans="1:21" ht="20.25">
      <c r="A72" s="20"/>
      <c r="B72" s="23"/>
      <c r="C72" s="22">
        <f>(B73-B72)*0.05</f>
        <v>0</v>
      </c>
      <c r="D72" s="23"/>
      <c r="E72" s="22">
        <f>(D73-D72)*0.05</f>
        <v>0</v>
      </c>
      <c r="F72" s="23"/>
      <c r="G72" s="22">
        <f>(F73-F72)*0.05</f>
        <v>0</v>
      </c>
      <c r="H72" s="23"/>
      <c r="I72" s="22">
        <f>(H73-H72)*0.05</f>
        <v>0</v>
      </c>
      <c r="J72" s="23"/>
      <c r="K72" s="22">
        <f>(J73-J72)*0.05</f>
        <v>0</v>
      </c>
      <c r="L72" s="23"/>
      <c r="M72" s="22">
        <f>(L73-L72)*0.05</f>
        <v>0</v>
      </c>
      <c r="N72" s="23"/>
      <c r="O72" s="24"/>
      <c r="P72" s="25" t="s">
        <v>6</v>
      </c>
      <c r="Q72" s="26"/>
    </row>
    <row r="73" spans="1:21" ht="21" thickBot="1">
      <c r="A73" s="68"/>
      <c r="B73" s="29"/>
      <c r="C73" s="28"/>
      <c r="D73" s="29"/>
      <c r="E73" s="28"/>
      <c r="F73" s="29"/>
      <c r="G73" s="28"/>
      <c r="H73" s="29"/>
      <c r="I73" s="30"/>
      <c r="J73" s="29"/>
      <c r="K73" s="28"/>
      <c r="L73" s="29"/>
      <c r="M73" s="28"/>
      <c r="N73" s="29"/>
      <c r="O73" s="28"/>
      <c r="P73" s="31">
        <f>P75*0.05</f>
        <v>0</v>
      </c>
      <c r="Q73" s="32"/>
    </row>
    <row r="74" spans="1:21" ht="20.25">
      <c r="A74" s="38"/>
      <c r="B74" s="33"/>
      <c r="C74" s="22">
        <f>(B75-B74)*0.05</f>
        <v>0</v>
      </c>
      <c r="D74" s="33"/>
      <c r="E74" s="22">
        <f>(D75-D74)*0.05</f>
        <v>0</v>
      </c>
      <c r="F74" s="33"/>
      <c r="G74" s="22">
        <f>(F75-F74)*0.05</f>
        <v>0</v>
      </c>
      <c r="H74" s="33"/>
      <c r="I74" s="22">
        <f>(H75-H74)*0.05</f>
        <v>0</v>
      </c>
      <c r="J74" s="33"/>
      <c r="K74" s="22">
        <f>(J75-J74)*0.05</f>
        <v>0</v>
      </c>
      <c r="L74" s="33"/>
      <c r="M74" s="22">
        <f>(L75-L74)*0.05</f>
        <v>0</v>
      </c>
      <c r="N74" s="33"/>
      <c r="O74" s="35"/>
      <c r="P74" s="36"/>
      <c r="Q74" s="37"/>
    </row>
    <row r="75" spans="1:21" ht="21" thickBot="1">
      <c r="A75" s="76"/>
      <c r="B75" s="39"/>
      <c r="C75" s="40">
        <f>(B73-B72)+(B75-B74)</f>
        <v>0</v>
      </c>
      <c r="D75" s="39"/>
      <c r="E75" s="40">
        <f>(D73-D72)+(D75-D74)</f>
        <v>0</v>
      </c>
      <c r="F75" s="39"/>
      <c r="G75" s="40">
        <f>(F73-F72)+(F75-F74)</f>
        <v>0</v>
      </c>
      <c r="H75" s="39"/>
      <c r="I75" s="42">
        <f>(H73-H72)+(H75-H74)</f>
        <v>0</v>
      </c>
      <c r="J75" s="39"/>
      <c r="K75" s="40">
        <f>(J73-J72)+(J75-J74)</f>
        <v>0</v>
      </c>
      <c r="L75" s="39"/>
      <c r="M75" s="40">
        <f>(L73-L72)+(L75-L74)</f>
        <v>0</v>
      </c>
      <c r="N75" s="39"/>
      <c r="O75" s="40">
        <f>(N73-N72)+(N75-N74)</f>
        <v>0</v>
      </c>
      <c r="P75" s="43">
        <f>C75+E75+G75+I75+K75+M75+O75</f>
        <v>0</v>
      </c>
      <c r="Q75" s="32"/>
    </row>
    <row r="76" spans="1:21" ht="21" thickBot="1">
      <c r="A76" s="44" t="s">
        <v>7</v>
      </c>
      <c r="B76" s="45"/>
      <c r="C76" s="46"/>
      <c r="D76" s="45"/>
      <c r="E76" s="46"/>
      <c r="F76" s="45"/>
      <c r="G76" s="46"/>
      <c r="H76" s="45"/>
      <c r="I76" s="46"/>
      <c r="J76" s="45"/>
      <c r="K76" s="46"/>
      <c r="L76" s="45"/>
      <c r="M76" s="46"/>
      <c r="N76" s="45"/>
      <c r="O76" s="46"/>
      <c r="P76" s="47"/>
      <c r="Q76" s="48"/>
    </row>
  </sheetData>
  <conditionalFormatting sqref="F11:F12 D11:D12 B11:B12 J11:J12 L11:L12 D63:D64 H63:H64 J63:J64">
    <cfRule type="cellIs" dxfId="111" priority="53" stopIfTrue="1" operator="between">
      <formula>0.520833333333333</formula>
      <formula>0.854166666666667</formula>
    </cfRule>
    <cfRule type="cellIs" dxfId="110" priority="54" stopIfTrue="1" operator="between">
      <formula>0.5</formula>
      <formula>0.854166666666667</formula>
    </cfRule>
    <cfRule type="cellIs" dxfId="109" priority="55" stopIfTrue="1" operator="between">
      <formula>0.5</formula>
      <formula>0.854166666666667</formula>
    </cfRule>
    <cfRule type="cellIs" dxfId="108" priority="56" stopIfTrue="1" operator="between">
      <formula>0.5</formula>
      <formula>0.854166666666667</formula>
    </cfRule>
  </conditionalFormatting>
  <conditionalFormatting sqref="F9:F10 B9:B10 D9:D10 B14:B15 F14:F15 D19:D20 H19:H20">
    <cfRule type="cellIs" dxfId="107" priority="50" stopIfTrue="1" operator="between">
      <formula>0.3125</formula>
      <formula>0.583333333333333</formula>
    </cfRule>
    <cfRule type="cellIs" dxfId="106" priority="51" stopIfTrue="1" operator="between">
      <formula>0.3125</formula>
      <formula>0.541666666666667</formula>
    </cfRule>
    <cfRule type="cellIs" dxfId="105" priority="52" stopIfTrue="1" operator="between">
      <formula>0.3125</formula>
      <formula>0.541666666666667</formula>
    </cfRule>
  </conditionalFormatting>
  <conditionalFormatting sqref="F9:F10">
    <cfRule type="cellIs" dxfId="104" priority="49" stopIfTrue="1" operator="between">
      <formula>0.3125</formula>
      <formula>0.583333333333333</formula>
    </cfRule>
  </conditionalFormatting>
  <conditionalFormatting sqref="D9:D10 B9:B10">
    <cfRule type="cellIs" dxfId="103" priority="48" stopIfTrue="1" operator="between">
      <formula>0.3125</formula>
      <formula>0.583333333333333</formula>
    </cfRule>
  </conditionalFormatting>
  <conditionalFormatting sqref="H9:H10">
    <cfRule type="cellIs" dxfId="102" priority="45" stopIfTrue="1" operator="between">
      <formula>0.3125</formula>
      <formula>0.583333333333333</formula>
    </cfRule>
    <cfRule type="cellIs" dxfId="101" priority="46" stopIfTrue="1" operator="between">
      <formula>0.3125</formula>
      <formula>0.541666666666667</formula>
    </cfRule>
    <cfRule type="cellIs" dxfId="100" priority="47" stopIfTrue="1" operator="between">
      <formula>0.3125</formula>
      <formula>0.541666666666667</formula>
    </cfRule>
  </conditionalFormatting>
  <conditionalFormatting sqref="H9:H10">
    <cfRule type="cellIs" dxfId="99" priority="44" stopIfTrue="1" operator="between">
      <formula>0.3125</formula>
      <formula>0.583333333333333</formula>
    </cfRule>
  </conditionalFormatting>
  <conditionalFormatting sqref="B11:B12">
    <cfRule type="cellIs" dxfId="98" priority="43" stopIfTrue="1" operator="between">
      <formula>0.583333333333333</formula>
      <formula>0.854166666666667</formula>
    </cfRule>
  </conditionalFormatting>
  <conditionalFormatting sqref="N19:N20 L19:L20 J19:J20 F19:F20 B19:B20 N14:N15 L14:L15 J14:J15 H14:H15 D14:D15 N9:N10 L9:L10 J9:J10">
    <cfRule type="cellIs" dxfId="97" priority="40" stopIfTrue="1" operator="between">
      <formula>0.3125</formula>
      <formula>0.583333333333333</formula>
    </cfRule>
    <cfRule type="cellIs" dxfId="96" priority="41" stopIfTrue="1" operator="between">
      <formula>0.3125</formula>
      <formula>0.541666666666667</formula>
    </cfRule>
    <cfRule type="cellIs" dxfId="95" priority="42" stopIfTrue="1" operator="between">
      <formula>0.3125</formula>
      <formula>0.541666666666667</formula>
    </cfRule>
  </conditionalFormatting>
  <conditionalFormatting sqref="N19:N20 L19:L20 J19:J20 H19:H20 F19:F20 D19:D20 B19:B20 N14:N15 L14:L15 J14:J15 H14:H15 F14:F15 D14:D15 B14:B15 N9:N10 L9:L10 J9:J10">
    <cfRule type="cellIs" dxfId="94" priority="39" stopIfTrue="1" operator="between">
      <formula>0.3125</formula>
      <formula>0.583333333333333</formula>
    </cfRule>
  </conditionalFormatting>
  <conditionalFormatting sqref="N47:N48 L47:L48 J47:J48 H47:H48 F47:F48 D47:D48 B47:B48 N40:N41 L40:L41 J40:J41 H40:H41 F40:F41 D40:D41 B40:B41 N33:N34 L33:L34 J33:J34 H33:H34 F33:F34 D33:D34 B33:B34 N26:N27 L26:L27 J26:J27 H26:H27 F26:F27 D26:D27 B26:B27">
    <cfRule type="cellIs" dxfId="93" priority="36" stopIfTrue="1" operator="between">
      <formula>0.3125</formula>
      <formula>0.583333333333333</formula>
    </cfRule>
    <cfRule type="cellIs" dxfId="92" priority="37" stopIfTrue="1" operator="between">
      <formula>0.3125</formula>
      <formula>0.541666666666667</formula>
    </cfRule>
    <cfRule type="cellIs" dxfId="91" priority="38" stopIfTrue="1" operator="between">
      <formula>0.3125</formula>
      <formula>0.541666666666667</formula>
    </cfRule>
  </conditionalFormatting>
  <conditionalFormatting sqref="N47:N48 L47:L48 J47:J48 H47:H48 F47:F48 D47:D48 B47:B48 N40:N41 L40:L41 J40:J41 H40:H41 F40:F41 D40:D41 B40:B41 N33:N34 L33:L34 J33:J34 H33:H34 F33:F34 D33:D34 B33:B34 N26:N27 L26:L27 J26:J27 H26:H27 F26:F27 D26:D27 B26:B27">
    <cfRule type="cellIs" dxfId="90" priority="35" stopIfTrue="1" operator="between">
      <formula>0.3125</formula>
      <formula>0.583333333333333</formula>
    </cfRule>
  </conditionalFormatting>
  <conditionalFormatting sqref="N72:N73 L72:L73 J72:J73 H72:H73 F72:F73 D72:D73 B72:B73 N66:N67 L66:L67 J66:J67 H66:H67 F66:F67 D66:D67 B66:B67 N61:N62 L61:L62 J61:J62 H61:H62 F61:F62 D61:D62 B61:B62">
    <cfRule type="cellIs" dxfId="89" priority="32" stopIfTrue="1" operator="between">
      <formula>0.3125</formula>
      <formula>0.583333333333333</formula>
    </cfRule>
    <cfRule type="cellIs" dxfId="88" priority="33" stopIfTrue="1" operator="between">
      <formula>0.3125</formula>
      <formula>0.541666666666667</formula>
    </cfRule>
    <cfRule type="cellIs" dxfId="87" priority="34" stopIfTrue="1" operator="between">
      <formula>0.3125</formula>
      <formula>0.541666666666667</formula>
    </cfRule>
  </conditionalFormatting>
  <conditionalFormatting sqref="N72:N73 L72:L73 J72:J73 H72:H73 F72:F73 D72:D73 B72:B73 N66:N67 L66:L67 J66:J67 H66:H67 F66:F67 D66:D67 B66:B67 N61:N62 L61:L62 J61:J62 H61:H62 F61:F62 D61:D62 B61:B62">
    <cfRule type="cellIs" dxfId="86" priority="31" stopIfTrue="1" operator="between">
      <formula>0.3125</formula>
      <formula>0.583333333333333</formula>
    </cfRule>
  </conditionalFormatting>
  <conditionalFormatting sqref="N21:N22 L21:L22 J21:J22 H21:H22 F21:F22 D21:D22 B21:B22 N16:N17 L16:L17 J16:J17 H16:H17 F16:F17 D16:D17 B16:B17 N11:N12 H11:H12">
    <cfRule type="cellIs" dxfId="85" priority="27" stopIfTrue="1" operator="between">
      <formula>0.520833333333333</formula>
      <formula>0.854166666666667</formula>
    </cfRule>
    <cfRule type="cellIs" dxfId="84" priority="28" stopIfTrue="1" operator="between">
      <formula>0.5</formula>
      <formula>0.854166666666667</formula>
    </cfRule>
    <cfRule type="cellIs" dxfId="83" priority="29" stopIfTrue="1" operator="between">
      <formula>0.5</formula>
      <formula>0.854166666666667</formula>
    </cfRule>
    <cfRule type="cellIs" dxfId="82" priority="30" stopIfTrue="1" operator="between">
      <formula>0.5</formula>
      <formula>0.854166666666667</formula>
    </cfRule>
  </conditionalFormatting>
  <conditionalFormatting sqref="N21:N22 L21:L22 J21:J22 H21:H22 F21:F22 D21:D22 B21:B22 N16:N17 L16:L17 J16:J17 H16:H17 F16:F17 D16:D17 B16:B17 N11:N12 L11:L12 J11:J12 H11:H12">
    <cfRule type="cellIs" dxfId="81" priority="26" stopIfTrue="1" operator="between">
      <formula>0.583333333333333</formula>
      <formula>0.854166666666667</formula>
    </cfRule>
  </conditionalFormatting>
  <conditionalFormatting sqref="N50:N51 L50:L51 J50:J51 H50:H51 F50:F51 D50:D51 B50:B51 N43:N44 L43:L44 J43:J44 H43:H44 F43:F44 D43:D44 B43:B44 N36:N37 L36:L37 J36:J37 H36:H37 F36:F37 D36:D37 B36:B37 N29:N30 L29:L30 J29:J30 H29:H30 F29:F30 D29:D30 B29:B30">
    <cfRule type="cellIs" dxfId="80" priority="22" stopIfTrue="1" operator="between">
      <formula>0.520833333333333</formula>
      <formula>0.854166666666667</formula>
    </cfRule>
    <cfRule type="cellIs" dxfId="79" priority="23" stopIfTrue="1" operator="between">
      <formula>0.5</formula>
      <formula>0.854166666666667</formula>
    </cfRule>
    <cfRule type="cellIs" dxfId="78" priority="24" stopIfTrue="1" operator="between">
      <formula>0.5</formula>
      <formula>0.854166666666667</formula>
    </cfRule>
    <cfRule type="cellIs" dxfId="77" priority="25" stopIfTrue="1" operator="between">
      <formula>0.5</formula>
      <formula>0.854166666666667</formula>
    </cfRule>
  </conditionalFormatting>
  <conditionalFormatting sqref="N50:N51 L50:L51 J50:J51 H50:H51 F50:F51 D50:D51 B50:B51 N43:N44 L43:L44 J43:J44 H43:H44 F43:F44 D43:D44 B43:B44 N36:N37 L36:L37 J36:J37 H36:H37 F36:F37 D36:D37 B36:B37 N29:N30 L29:L30 J29:J30 H29:H30 F29:F30 D29:D30 B29:B30">
    <cfRule type="cellIs" dxfId="76" priority="21" stopIfTrue="1" operator="between">
      <formula>0.583333333333333</formula>
      <formula>0.854166666666667</formula>
    </cfRule>
  </conditionalFormatting>
  <conditionalFormatting sqref="N74:N75 L74:L75 J74:J75 H74:H75 F74:F75 D74:D75 B74:B75 N68:N69 L68:L69 J68:J69 H68:H69 F68:F69 D68:D69 B68:B69 N63:N64 L63:L64 F63:F64 B63:B64">
    <cfRule type="cellIs" dxfId="75" priority="17" stopIfTrue="1" operator="between">
      <formula>0.520833333333333</formula>
      <formula>0.854166666666667</formula>
    </cfRule>
    <cfRule type="cellIs" dxfId="74" priority="18" stopIfTrue="1" operator="between">
      <formula>0.5</formula>
      <formula>0.854166666666667</formula>
    </cfRule>
    <cfRule type="cellIs" dxfId="73" priority="19" stopIfTrue="1" operator="between">
      <formula>0.5</formula>
      <formula>0.854166666666667</formula>
    </cfRule>
    <cfRule type="cellIs" dxfId="72" priority="20" stopIfTrue="1" operator="between">
      <formula>0.5</formula>
      <formula>0.854166666666667</formula>
    </cfRule>
  </conditionalFormatting>
  <conditionalFormatting sqref="N74:N75 L74:L75 J74:J75 H74:H75 F74:F75 D74:D75 B74:B75 N68:N69 L68:L69 J68:J69 H68:H69 F68:F69 D68:D69 B68:B69 N63:N64 L63:L64 J63:J64 H63:H64 F63:F64 D63:D64 B63:B64">
    <cfRule type="cellIs" dxfId="71" priority="16" stopIfTrue="1" operator="between">
      <formula>0.583333333333333</formula>
      <formula>0.854166666666667</formula>
    </cfRule>
  </conditionalFormatting>
  <conditionalFormatting sqref="B28">
    <cfRule type="cellIs" dxfId="70" priority="14" stopIfTrue="1" operator="equal">
      <formula>"PERMANENCE"</formula>
    </cfRule>
    <cfRule type="cellIs" dxfId="69" priority="15" stopIfTrue="1" operator="equal">
      <formula>"PERMANENCE"</formula>
    </cfRule>
  </conditionalFormatting>
  <conditionalFormatting sqref="D28 F28 H28 J28 L28 N28 B31 D31 F31 H31 J31 L31 N31">
    <cfRule type="cellIs" dxfId="68" priority="13" stopIfTrue="1" operator="equal">
      <formula>"PERMANENCE"</formula>
    </cfRule>
  </conditionalFormatting>
  <conditionalFormatting sqref="B35 D35 F35 H35 J35 L35 N35 B38 D38 F38 H38 J38 L38 N38">
    <cfRule type="cellIs" dxfId="67" priority="12" stopIfTrue="1" operator="equal">
      <formula>"PERMANENCE"</formula>
    </cfRule>
  </conditionalFormatting>
  <conditionalFormatting sqref="B42 D42 F42 H42 J42 L42 N42 B45 D45 F45 H45 J45 L45 N45 B49 D49 F49 H49 J49 L49 N49 B52 D52 F52 H52 J52 L52 N52">
    <cfRule type="cellIs" dxfId="66" priority="11" stopIfTrue="1" operator="equal">
      <formula>"PERMANENCE"</formula>
    </cfRule>
  </conditionalFormatting>
  <conditionalFormatting sqref="N54:N55 L54:L55 J54:J55 H54:H55 F54:F55 D54:D55 B54:B55">
    <cfRule type="cellIs" dxfId="65" priority="8" stopIfTrue="1" operator="between">
      <formula>0.3125</formula>
      <formula>0.583333333333333</formula>
    </cfRule>
    <cfRule type="cellIs" dxfId="64" priority="9" stopIfTrue="1" operator="between">
      <formula>0.3125</formula>
      <formula>0.541666666666667</formula>
    </cfRule>
    <cfRule type="cellIs" dxfId="63" priority="10" stopIfTrue="1" operator="between">
      <formula>0.3125</formula>
      <formula>0.541666666666667</formula>
    </cfRule>
  </conditionalFormatting>
  <conditionalFormatting sqref="N54:N55 L54:L55 J54:J55 H54:H55 F54:F55 D54:D55 B54:B55">
    <cfRule type="cellIs" dxfId="62" priority="7" stopIfTrue="1" operator="between">
      <formula>0.3125</formula>
      <formula>0.583333333333333</formula>
    </cfRule>
  </conditionalFormatting>
  <conditionalFormatting sqref="N57:N58 L57:L58 J57:J58 H57:H58 F57:F58 D57:D58 B57:B58">
    <cfRule type="cellIs" dxfId="61" priority="3" stopIfTrue="1" operator="between">
      <formula>0.520833333333333</formula>
      <formula>0.854166666666667</formula>
    </cfRule>
    <cfRule type="cellIs" dxfId="60" priority="4" stopIfTrue="1" operator="between">
      <formula>0.5</formula>
      <formula>0.854166666666667</formula>
    </cfRule>
    <cfRule type="cellIs" dxfId="59" priority="5" stopIfTrue="1" operator="between">
      <formula>0.5</formula>
      <formula>0.854166666666667</formula>
    </cfRule>
    <cfRule type="cellIs" dxfId="58" priority="6" stopIfTrue="1" operator="between">
      <formula>0.5</formula>
      <formula>0.854166666666667</formula>
    </cfRule>
  </conditionalFormatting>
  <conditionalFormatting sqref="N57:N58 L57:L58 J57:J58 H57:H58 F57:F58 D57:D58 B57:B58">
    <cfRule type="cellIs" dxfId="57" priority="2" stopIfTrue="1" operator="between">
      <formula>0.583333333333333</formula>
      <formula>0.854166666666667</formula>
    </cfRule>
  </conditionalFormatting>
  <conditionalFormatting sqref="B56 D56 F56 H56 J56 L56 N56 B59 D59 F59 H59 J59 L59 N59">
    <cfRule type="cellIs" dxfId="56" priority="1" stopIfTrue="1" operator="equal">
      <formula>"PERMANENCE"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250"/>
  <sheetViews>
    <sheetView workbookViewId="0">
      <selection activeCell="D5" sqref="D5"/>
    </sheetView>
  </sheetViews>
  <sheetFormatPr baseColWidth="10" defaultRowHeight="15"/>
  <cols>
    <col min="1" max="1" width="16.5703125" customWidth="1"/>
    <col min="2" max="3" width="33.42578125" customWidth="1"/>
    <col min="4" max="4" width="30.28515625" customWidth="1"/>
    <col min="5" max="5" width="31.7109375" customWidth="1"/>
    <col min="6" max="6" width="16.42578125" customWidth="1"/>
    <col min="257" max="257" width="16.5703125" customWidth="1"/>
    <col min="258" max="259" width="33.42578125" customWidth="1"/>
    <col min="260" max="260" width="30.28515625" customWidth="1"/>
    <col min="261" max="261" width="31.7109375" customWidth="1"/>
    <col min="262" max="262" width="16.42578125" customWidth="1"/>
    <col min="513" max="513" width="16.5703125" customWidth="1"/>
    <col min="514" max="515" width="33.42578125" customWidth="1"/>
    <col min="516" max="516" width="30.28515625" customWidth="1"/>
    <col min="517" max="517" width="31.7109375" customWidth="1"/>
    <col min="518" max="518" width="16.42578125" customWidth="1"/>
    <col min="769" max="769" width="16.5703125" customWidth="1"/>
    <col min="770" max="771" width="33.42578125" customWidth="1"/>
    <col min="772" max="772" width="30.28515625" customWidth="1"/>
    <col min="773" max="773" width="31.7109375" customWidth="1"/>
    <col min="774" max="774" width="16.42578125" customWidth="1"/>
    <col min="1025" max="1025" width="16.5703125" customWidth="1"/>
    <col min="1026" max="1027" width="33.42578125" customWidth="1"/>
    <col min="1028" max="1028" width="30.28515625" customWidth="1"/>
    <col min="1029" max="1029" width="31.7109375" customWidth="1"/>
    <col min="1030" max="1030" width="16.42578125" customWidth="1"/>
    <col min="1281" max="1281" width="16.5703125" customWidth="1"/>
    <col min="1282" max="1283" width="33.42578125" customWidth="1"/>
    <col min="1284" max="1284" width="30.28515625" customWidth="1"/>
    <col min="1285" max="1285" width="31.7109375" customWidth="1"/>
    <col min="1286" max="1286" width="16.42578125" customWidth="1"/>
    <col min="1537" max="1537" width="16.5703125" customWidth="1"/>
    <col min="1538" max="1539" width="33.42578125" customWidth="1"/>
    <col min="1540" max="1540" width="30.28515625" customWidth="1"/>
    <col min="1541" max="1541" width="31.7109375" customWidth="1"/>
    <col min="1542" max="1542" width="16.42578125" customWidth="1"/>
    <col min="1793" max="1793" width="16.5703125" customWidth="1"/>
    <col min="1794" max="1795" width="33.42578125" customWidth="1"/>
    <col min="1796" max="1796" width="30.28515625" customWidth="1"/>
    <col min="1797" max="1797" width="31.7109375" customWidth="1"/>
    <col min="1798" max="1798" width="16.42578125" customWidth="1"/>
    <col min="2049" max="2049" width="16.5703125" customWidth="1"/>
    <col min="2050" max="2051" width="33.42578125" customWidth="1"/>
    <col min="2052" max="2052" width="30.28515625" customWidth="1"/>
    <col min="2053" max="2053" width="31.7109375" customWidth="1"/>
    <col min="2054" max="2054" width="16.42578125" customWidth="1"/>
    <col min="2305" max="2305" width="16.5703125" customWidth="1"/>
    <col min="2306" max="2307" width="33.42578125" customWidth="1"/>
    <col min="2308" max="2308" width="30.28515625" customWidth="1"/>
    <col min="2309" max="2309" width="31.7109375" customWidth="1"/>
    <col min="2310" max="2310" width="16.42578125" customWidth="1"/>
    <col min="2561" max="2561" width="16.5703125" customWidth="1"/>
    <col min="2562" max="2563" width="33.42578125" customWidth="1"/>
    <col min="2564" max="2564" width="30.28515625" customWidth="1"/>
    <col min="2565" max="2565" width="31.7109375" customWidth="1"/>
    <col min="2566" max="2566" width="16.42578125" customWidth="1"/>
    <col min="2817" max="2817" width="16.5703125" customWidth="1"/>
    <col min="2818" max="2819" width="33.42578125" customWidth="1"/>
    <col min="2820" max="2820" width="30.28515625" customWidth="1"/>
    <col min="2821" max="2821" width="31.7109375" customWidth="1"/>
    <col min="2822" max="2822" width="16.42578125" customWidth="1"/>
    <col min="3073" max="3073" width="16.5703125" customWidth="1"/>
    <col min="3074" max="3075" width="33.42578125" customWidth="1"/>
    <col min="3076" max="3076" width="30.28515625" customWidth="1"/>
    <col min="3077" max="3077" width="31.7109375" customWidth="1"/>
    <col min="3078" max="3078" width="16.42578125" customWidth="1"/>
    <col min="3329" max="3329" width="16.5703125" customWidth="1"/>
    <col min="3330" max="3331" width="33.42578125" customWidth="1"/>
    <col min="3332" max="3332" width="30.28515625" customWidth="1"/>
    <col min="3333" max="3333" width="31.7109375" customWidth="1"/>
    <col min="3334" max="3334" width="16.42578125" customWidth="1"/>
    <col min="3585" max="3585" width="16.5703125" customWidth="1"/>
    <col min="3586" max="3587" width="33.42578125" customWidth="1"/>
    <col min="3588" max="3588" width="30.28515625" customWidth="1"/>
    <col min="3589" max="3589" width="31.7109375" customWidth="1"/>
    <col min="3590" max="3590" width="16.42578125" customWidth="1"/>
    <col min="3841" max="3841" width="16.5703125" customWidth="1"/>
    <col min="3842" max="3843" width="33.42578125" customWidth="1"/>
    <col min="3844" max="3844" width="30.28515625" customWidth="1"/>
    <col min="3845" max="3845" width="31.7109375" customWidth="1"/>
    <col min="3846" max="3846" width="16.42578125" customWidth="1"/>
    <col min="4097" max="4097" width="16.5703125" customWidth="1"/>
    <col min="4098" max="4099" width="33.42578125" customWidth="1"/>
    <col min="4100" max="4100" width="30.28515625" customWidth="1"/>
    <col min="4101" max="4101" width="31.7109375" customWidth="1"/>
    <col min="4102" max="4102" width="16.42578125" customWidth="1"/>
    <col min="4353" max="4353" width="16.5703125" customWidth="1"/>
    <col min="4354" max="4355" width="33.42578125" customWidth="1"/>
    <col min="4356" max="4356" width="30.28515625" customWidth="1"/>
    <col min="4357" max="4357" width="31.7109375" customWidth="1"/>
    <col min="4358" max="4358" width="16.42578125" customWidth="1"/>
    <col min="4609" max="4609" width="16.5703125" customWidth="1"/>
    <col min="4610" max="4611" width="33.42578125" customWidth="1"/>
    <col min="4612" max="4612" width="30.28515625" customWidth="1"/>
    <col min="4613" max="4613" width="31.7109375" customWidth="1"/>
    <col min="4614" max="4614" width="16.42578125" customWidth="1"/>
    <col min="4865" max="4865" width="16.5703125" customWidth="1"/>
    <col min="4866" max="4867" width="33.42578125" customWidth="1"/>
    <col min="4868" max="4868" width="30.28515625" customWidth="1"/>
    <col min="4869" max="4869" width="31.7109375" customWidth="1"/>
    <col min="4870" max="4870" width="16.42578125" customWidth="1"/>
    <col min="5121" max="5121" width="16.5703125" customWidth="1"/>
    <col min="5122" max="5123" width="33.42578125" customWidth="1"/>
    <col min="5124" max="5124" width="30.28515625" customWidth="1"/>
    <col min="5125" max="5125" width="31.7109375" customWidth="1"/>
    <col min="5126" max="5126" width="16.42578125" customWidth="1"/>
    <col min="5377" max="5377" width="16.5703125" customWidth="1"/>
    <col min="5378" max="5379" width="33.42578125" customWidth="1"/>
    <col min="5380" max="5380" width="30.28515625" customWidth="1"/>
    <col min="5381" max="5381" width="31.7109375" customWidth="1"/>
    <col min="5382" max="5382" width="16.42578125" customWidth="1"/>
    <col min="5633" max="5633" width="16.5703125" customWidth="1"/>
    <col min="5634" max="5635" width="33.42578125" customWidth="1"/>
    <col min="5636" max="5636" width="30.28515625" customWidth="1"/>
    <col min="5637" max="5637" width="31.7109375" customWidth="1"/>
    <col min="5638" max="5638" width="16.42578125" customWidth="1"/>
    <col min="5889" max="5889" width="16.5703125" customWidth="1"/>
    <col min="5890" max="5891" width="33.42578125" customWidth="1"/>
    <col min="5892" max="5892" width="30.28515625" customWidth="1"/>
    <col min="5893" max="5893" width="31.7109375" customWidth="1"/>
    <col min="5894" max="5894" width="16.42578125" customWidth="1"/>
    <col min="6145" max="6145" width="16.5703125" customWidth="1"/>
    <col min="6146" max="6147" width="33.42578125" customWidth="1"/>
    <col min="6148" max="6148" width="30.28515625" customWidth="1"/>
    <col min="6149" max="6149" width="31.7109375" customWidth="1"/>
    <col min="6150" max="6150" width="16.42578125" customWidth="1"/>
    <col min="6401" max="6401" width="16.5703125" customWidth="1"/>
    <col min="6402" max="6403" width="33.42578125" customWidth="1"/>
    <col min="6404" max="6404" width="30.28515625" customWidth="1"/>
    <col min="6405" max="6405" width="31.7109375" customWidth="1"/>
    <col min="6406" max="6406" width="16.42578125" customWidth="1"/>
    <col min="6657" max="6657" width="16.5703125" customWidth="1"/>
    <col min="6658" max="6659" width="33.42578125" customWidth="1"/>
    <col min="6660" max="6660" width="30.28515625" customWidth="1"/>
    <col min="6661" max="6661" width="31.7109375" customWidth="1"/>
    <col min="6662" max="6662" width="16.42578125" customWidth="1"/>
    <col min="6913" max="6913" width="16.5703125" customWidth="1"/>
    <col min="6914" max="6915" width="33.42578125" customWidth="1"/>
    <col min="6916" max="6916" width="30.28515625" customWidth="1"/>
    <col min="6917" max="6917" width="31.7109375" customWidth="1"/>
    <col min="6918" max="6918" width="16.42578125" customWidth="1"/>
    <col min="7169" max="7169" width="16.5703125" customWidth="1"/>
    <col min="7170" max="7171" width="33.42578125" customWidth="1"/>
    <col min="7172" max="7172" width="30.28515625" customWidth="1"/>
    <col min="7173" max="7173" width="31.7109375" customWidth="1"/>
    <col min="7174" max="7174" width="16.42578125" customWidth="1"/>
    <col min="7425" max="7425" width="16.5703125" customWidth="1"/>
    <col min="7426" max="7427" width="33.42578125" customWidth="1"/>
    <col min="7428" max="7428" width="30.28515625" customWidth="1"/>
    <col min="7429" max="7429" width="31.7109375" customWidth="1"/>
    <col min="7430" max="7430" width="16.42578125" customWidth="1"/>
    <col min="7681" max="7681" width="16.5703125" customWidth="1"/>
    <col min="7682" max="7683" width="33.42578125" customWidth="1"/>
    <col min="7684" max="7684" width="30.28515625" customWidth="1"/>
    <col min="7685" max="7685" width="31.7109375" customWidth="1"/>
    <col min="7686" max="7686" width="16.42578125" customWidth="1"/>
    <col min="7937" max="7937" width="16.5703125" customWidth="1"/>
    <col min="7938" max="7939" width="33.42578125" customWidth="1"/>
    <col min="7940" max="7940" width="30.28515625" customWidth="1"/>
    <col min="7941" max="7941" width="31.7109375" customWidth="1"/>
    <col min="7942" max="7942" width="16.42578125" customWidth="1"/>
    <col min="8193" max="8193" width="16.5703125" customWidth="1"/>
    <col min="8194" max="8195" width="33.42578125" customWidth="1"/>
    <col min="8196" max="8196" width="30.28515625" customWidth="1"/>
    <col min="8197" max="8197" width="31.7109375" customWidth="1"/>
    <col min="8198" max="8198" width="16.42578125" customWidth="1"/>
    <col min="8449" max="8449" width="16.5703125" customWidth="1"/>
    <col min="8450" max="8451" width="33.42578125" customWidth="1"/>
    <col min="8452" max="8452" width="30.28515625" customWidth="1"/>
    <col min="8453" max="8453" width="31.7109375" customWidth="1"/>
    <col min="8454" max="8454" width="16.42578125" customWidth="1"/>
    <col min="8705" max="8705" width="16.5703125" customWidth="1"/>
    <col min="8706" max="8707" width="33.42578125" customWidth="1"/>
    <col min="8708" max="8708" width="30.28515625" customWidth="1"/>
    <col min="8709" max="8709" width="31.7109375" customWidth="1"/>
    <col min="8710" max="8710" width="16.42578125" customWidth="1"/>
    <col min="8961" max="8961" width="16.5703125" customWidth="1"/>
    <col min="8962" max="8963" width="33.42578125" customWidth="1"/>
    <col min="8964" max="8964" width="30.28515625" customWidth="1"/>
    <col min="8965" max="8965" width="31.7109375" customWidth="1"/>
    <col min="8966" max="8966" width="16.42578125" customWidth="1"/>
    <col min="9217" max="9217" width="16.5703125" customWidth="1"/>
    <col min="9218" max="9219" width="33.42578125" customWidth="1"/>
    <col min="9220" max="9220" width="30.28515625" customWidth="1"/>
    <col min="9221" max="9221" width="31.7109375" customWidth="1"/>
    <col min="9222" max="9222" width="16.42578125" customWidth="1"/>
    <col min="9473" max="9473" width="16.5703125" customWidth="1"/>
    <col min="9474" max="9475" width="33.42578125" customWidth="1"/>
    <col min="9476" max="9476" width="30.28515625" customWidth="1"/>
    <col min="9477" max="9477" width="31.7109375" customWidth="1"/>
    <col min="9478" max="9478" width="16.42578125" customWidth="1"/>
    <col min="9729" max="9729" width="16.5703125" customWidth="1"/>
    <col min="9730" max="9731" width="33.42578125" customWidth="1"/>
    <col min="9732" max="9732" width="30.28515625" customWidth="1"/>
    <col min="9733" max="9733" width="31.7109375" customWidth="1"/>
    <col min="9734" max="9734" width="16.42578125" customWidth="1"/>
    <col min="9985" max="9985" width="16.5703125" customWidth="1"/>
    <col min="9986" max="9987" width="33.42578125" customWidth="1"/>
    <col min="9988" max="9988" width="30.28515625" customWidth="1"/>
    <col min="9989" max="9989" width="31.7109375" customWidth="1"/>
    <col min="9990" max="9990" width="16.42578125" customWidth="1"/>
    <col min="10241" max="10241" width="16.5703125" customWidth="1"/>
    <col min="10242" max="10243" width="33.42578125" customWidth="1"/>
    <col min="10244" max="10244" width="30.28515625" customWidth="1"/>
    <col min="10245" max="10245" width="31.7109375" customWidth="1"/>
    <col min="10246" max="10246" width="16.42578125" customWidth="1"/>
    <col min="10497" max="10497" width="16.5703125" customWidth="1"/>
    <col min="10498" max="10499" width="33.42578125" customWidth="1"/>
    <col min="10500" max="10500" width="30.28515625" customWidth="1"/>
    <col min="10501" max="10501" width="31.7109375" customWidth="1"/>
    <col min="10502" max="10502" width="16.42578125" customWidth="1"/>
    <col min="10753" max="10753" width="16.5703125" customWidth="1"/>
    <col min="10754" max="10755" width="33.42578125" customWidth="1"/>
    <col min="10756" max="10756" width="30.28515625" customWidth="1"/>
    <col min="10757" max="10757" width="31.7109375" customWidth="1"/>
    <col min="10758" max="10758" width="16.42578125" customWidth="1"/>
    <col min="11009" max="11009" width="16.5703125" customWidth="1"/>
    <col min="11010" max="11011" width="33.42578125" customWidth="1"/>
    <col min="11012" max="11012" width="30.28515625" customWidth="1"/>
    <col min="11013" max="11013" width="31.7109375" customWidth="1"/>
    <col min="11014" max="11014" width="16.42578125" customWidth="1"/>
    <col min="11265" max="11265" width="16.5703125" customWidth="1"/>
    <col min="11266" max="11267" width="33.42578125" customWidth="1"/>
    <col min="11268" max="11268" width="30.28515625" customWidth="1"/>
    <col min="11269" max="11269" width="31.7109375" customWidth="1"/>
    <col min="11270" max="11270" width="16.42578125" customWidth="1"/>
    <col min="11521" max="11521" width="16.5703125" customWidth="1"/>
    <col min="11522" max="11523" width="33.42578125" customWidth="1"/>
    <col min="11524" max="11524" width="30.28515625" customWidth="1"/>
    <col min="11525" max="11525" width="31.7109375" customWidth="1"/>
    <col min="11526" max="11526" width="16.42578125" customWidth="1"/>
    <col min="11777" max="11777" width="16.5703125" customWidth="1"/>
    <col min="11778" max="11779" width="33.42578125" customWidth="1"/>
    <col min="11780" max="11780" width="30.28515625" customWidth="1"/>
    <col min="11781" max="11781" width="31.7109375" customWidth="1"/>
    <col min="11782" max="11782" width="16.42578125" customWidth="1"/>
    <col min="12033" max="12033" width="16.5703125" customWidth="1"/>
    <col min="12034" max="12035" width="33.42578125" customWidth="1"/>
    <col min="12036" max="12036" width="30.28515625" customWidth="1"/>
    <col min="12037" max="12037" width="31.7109375" customWidth="1"/>
    <col min="12038" max="12038" width="16.42578125" customWidth="1"/>
    <col min="12289" max="12289" width="16.5703125" customWidth="1"/>
    <col min="12290" max="12291" width="33.42578125" customWidth="1"/>
    <col min="12292" max="12292" width="30.28515625" customWidth="1"/>
    <col min="12293" max="12293" width="31.7109375" customWidth="1"/>
    <col min="12294" max="12294" width="16.42578125" customWidth="1"/>
    <col min="12545" max="12545" width="16.5703125" customWidth="1"/>
    <col min="12546" max="12547" width="33.42578125" customWidth="1"/>
    <col min="12548" max="12548" width="30.28515625" customWidth="1"/>
    <col min="12549" max="12549" width="31.7109375" customWidth="1"/>
    <col min="12550" max="12550" width="16.42578125" customWidth="1"/>
    <col min="12801" max="12801" width="16.5703125" customWidth="1"/>
    <col min="12802" max="12803" width="33.42578125" customWidth="1"/>
    <col min="12804" max="12804" width="30.28515625" customWidth="1"/>
    <col min="12805" max="12805" width="31.7109375" customWidth="1"/>
    <col min="12806" max="12806" width="16.42578125" customWidth="1"/>
    <col min="13057" max="13057" width="16.5703125" customWidth="1"/>
    <col min="13058" max="13059" width="33.42578125" customWidth="1"/>
    <col min="13060" max="13060" width="30.28515625" customWidth="1"/>
    <col min="13061" max="13061" width="31.7109375" customWidth="1"/>
    <col min="13062" max="13062" width="16.42578125" customWidth="1"/>
    <col min="13313" max="13313" width="16.5703125" customWidth="1"/>
    <col min="13314" max="13315" width="33.42578125" customWidth="1"/>
    <col min="13316" max="13316" width="30.28515625" customWidth="1"/>
    <col min="13317" max="13317" width="31.7109375" customWidth="1"/>
    <col min="13318" max="13318" width="16.42578125" customWidth="1"/>
    <col min="13569" max="13569" width="16.5703125" customWidth="1"/>
    <col min="13570" max="13571" width="33.42578125" customWidth="1"/>
    <col min="13572" max="13572" width="30.28515625" customWidth="1"/>
    <col min="13573" max="13573" width="31.7109375" customWidth="1"/>
    <col min="13574" max="13574" width="16.42578125" customWidth="1"/>
    <col min="13825" max="13825" width="16.5703125" customWidth="1"/>
    <col min="13826" max="13827" width="33.42578125" customWidth="1"/>
    <col min="13828" max="13828" width="30.28515625" customWidth="1"/>
    <col min="13829" max="13829" width="31.7109375" customWidth="1"/>
    <col min="13830" max="13830" width="16.42578125" customWidth="1"/>
    <col min="14081" max="14081" width="16.5703125" customWidth="1"/>
    <col min="14082" max="14083" width="33.42578125" customWidth="1"/>
    <col min="14084" max="14084" width="30.28515625" customWidth="1"/>
    <col min="14085" max="14085" width="31.7109375" customWidth="1"/>
    <col min="14086" max="14086" width="16.42578125" customWidth="1"/>
    <col min="14337" max="14337" width="16.5703125" customWidth="1"/>
    <col min="14338" max="14339" width="33.42578125" customWidth="1"/>
    <col min="14340" max="14340" width="30.28515625" customWidth="1"/>
    <col min="14341" max="14341" width="31.7109375" customWidth="1"/>
    <col min="14342" max="14342" width="16.42578125" customWidth="1"/>
    <col min="14593" max="14593" width="16.5703125" customWidth="1"/>
    <col min="14594" max="14595" width="33.42578125" customWidth="1"/>
    <col min="14596" max="14596" width="30.28515625" customWidth="1"/>
    <col min="14597" max="14597" width="31.7109375" customWidth="1"/>
    <col min="14598" max="14598" width="16.42578125" customWidth="1"/>
    <col min="14849" max="14849" width="16.5703125" customWidth="1"/>
    <col min="14850" max="14851" width="33.42578125" customWidth="1"/>
    <col min="14852" max="14852" width="30.28515625" customWidth="1"/>
    <col min="14853" max="14853" width="31.7109375" customWidth="1"/>
    <col min="14854" max="14854" width="16.42578125" customWidth="1"/>
    <col min="15105" max="15105" width="16.5703125" customWidth="1"/>
    <col min="15106" max="15107" width="33.42578125" customWidth="1"/>
    <col min="15108" max="15108" width="30.28515625" customWidth="1"/>
    <col min="15109" max="15109" width="31.7109375" customWidth="1"/>
    <col min="15110" max="15110" width="16.42578125" customWidth="1"/>
    <col min="15361" max="15361" width="16.5703125" customWidth="1"/>
    <col min="15362" max="15363" width="33.42578125" customWidth="1"/>
    <col min="15364" max="15364" width="30.28515625" customWidth="1"/>
    <col min="15365" max="15365" width="31.7109375" customWidth="1"/>
    <col min="15366" max="15366" width="16.42578125" customWidth="1"/>
    <col min="15617" max="15617" width="16.5703125" customWidth="1"/>
    <col min="15618" max="15619" width="33.42578125" customWidth="1"/>
    <col min="15620" max="15620" width="30.28515625" customWidth="1"/>
    <col min="15621" max="15621" width="31.7109375" customWidth="1"/>
    <col min="15622" max="15622" width="16.42578125" customWidth="1"/>
    <col min="15873" max="15873" width="16.5703125" customWidth="1"/>
    <col min="15874" max="15875" width="33.42578125" customWidth="1"/>
    <col min="15876" max="15876" width="30.28515625" customWidth="1"/>
    <col min="15877" max="15877" width="31.7109375" customWidth="1"/>
    <col min="15878" max="15878" width="16.42578125" customWidth="1"/>
    <col min="16129" max="16129" width="16.5703125" customWidth="1"/>
    <col min="16130" max="16131" width="33.42578125" customWidth="1"/>
    <col min="16132" max="16132" width="30.28515625" customWidth="1"/>
    <col min="16133" max="16133" width="31.7109375" customWidth="1"/>
    <col min="16134" max="16134" width="16.42578125" customWidth="1"/>
  </cols>
  <sheetData>
    <row r="2" spans="1:5" ht="23.25">
      <c r="A2" s="84"/>
      <c r="B2" s="84" t="s">
        <v>34</v>
      </c>
      <c r="C2" s="84"/>
      <c r="D2" s="84"/>
    </row>
    <row r="3" spans="1:5" ht="15" customHeight="1"/>
    <row r="4" spans="1:5">
      <c r="A4" s="85" t="s">
        <v>20</v>
      </c>
      <c r="B4" s="85" t="s">
        <v>21</v>
      </c>
      <c r="C4" s="85" t="s">
        <v>22</v>
      </c>
      <c r="D4" s="85" t="s">
        <v>23</v>
      </c>
      <c r="E4" s="85" t="s">
        <v>24</v>
      </c>
    </row>
    <row r="5" spans="1:5">
      <c r="A5" s="106">
        <v>43199</v>
      </c>
      <c r="B5" s="87"/>
      <c r="C5" s="87"/>
      <c r="D5" s="87"/>
      <c r="E5" s="88"/>
    </row>
    <row r="6" spans="1:5">
      <c r="A6" s="106">
        <v>43200</v>
      </c>
      <c r="B6" s="87"/>
      <c r="C6" s="87"/>
      <c r="D6" s="87"/>
      <c r="E6" s="88"/>
    </row>
    <row r="7" spans="1:5">
      <c r="A7" s="106">
        <v>43201</v>
      </c>
      <c r="B7" s="91"/>
      <c r="C7" s="87"/>
      <c r="D7" s="91"/>
      <c r="E7" s="88"/>
    </row>
    <row r="8" spans="1:5">
      <c r="A8" s="106">
        <v>43202</v>
      </c>
      <c r="B8" s="91"/>
      <c r="C8" s="87"/>
      <c r="D8" s="91"/>
      <c r="E8" s="88"/>
    </row>
    <row r="9" spans="1:5">
      <c r="A9" s="106">
        <v>43203</v>
      </c>
      <c r="B9" s="91"/>
      <c r="C9" s="87" t="str">
        <f>IF('SEMAINE 15 (2)'!B41="","",IF(OR('SEMAINE 15 (2)'!B41&lt;=20/24),"FLORENT",""))</f>
        <v/>
      </c>
      <c r="D9" s="91"/>
      <c r="E9" s="88"/>
    </row>
    <row r="10" spans="1:5">
      <c r="A10" s="106">
        <v>43204</v>
      </c>
      <c r="B10" s="91"/>
      <c r="C10" s="87" t="str">
        <f>IF('SEMAINE 15 (2)'!B42="","",IF(OR('SEMAINE 15 (2)'!B42&lt;=20/24),"FLORENT",""))</f>
        <v/>
      </c>
      <c r="D10" s="91"/>
      <c r="E10" s="88"/>
    </row>
    <row r="11" spans="1:5" ht="15" customHeight="1">
      <c r="A11" s="86"/>
      <c r="B11" s="87"/>
      <c r="C11" s="87"/>
      <c r="D11" s="87"/>
      <c r="E11" s="93"/>
    </row>
    <row r="12" spans="1:5">
      <c r="A12" s="85" t="s">
        <v>30</v>
      </c>
      <c r="B12" s="85" t="s">
        <v>21</v>
      </c>
      <c r="C12" s="85" t="s">
        <v>22</v>
      </c>
      <c r="D12" s="85" t="s">
        <v>23</v>
      </c>
      <c r="E12" s="85" t="s">
        <v>24</v>
      </c>
    </row>
    <row r="13" spans="1:5">
      <c r="A13" s="106">
        <v>43206</v>
      </c>
      <c r="B13" s="87"/>
      <c r="C13" s="87"/>
      <c r="D13" s="91"/>
      <c r="E13" s="88"/>
    </row>
    <row r="14" spans="1:5">
      <c r="A14" s="106">
        <v>43207</v>
      </c>
      <c r="B14" s="87"/>
      <c r="C14" s="87"/>
      <c r="D14" s="87"/>
      <c r="E14" s="88"/>
    </row>
    <row r="15" spans="1:5">
      <c r="A15" s="106">
        <v>43208</v>
      </c>
      <c r="B15" s="87"/>
      <c r="C15" s="87"/>
      <c r="D15" s="91"/>
      <c r="E15" s="88"/>
    </row>
    <row r="16" spans="1:5">
      <c r="A16" s="106">
        <v>43209</v>
      </c>
      <c r="B16" s="92"/>
      <c r="C16" s="92"/>
      <c r="D16" s="91"/>
      <c r="E16" s="89"/>
    </row>
    <row r="17" spans="1:5">
      <c r="A17" s="106">
        <v>43210</v>
      </c>
      <c r="B17" s="92"/>
      <c r="C17" s="92"/>
      <c r="D17" s="91"/>
      <c r="E17" s="88"/>
    </row>
    <row r="18" spans="1:5">
      <c r="A18" s="106">
        <v>43211</v>
      </c>
      <c r="B18" s="92"/>
      <c r="C18" s="92"/>
      <c r="D18" s="91"/>
      <c r="E18" s="89"/>
    </row>
    <row r="19" spans="1:5">
      <c r="A19" s="86"/>
      <c r="B19" s="92"/>
      <c r="C19" s="92"/>
      <c r="D19" s="91"/>
      <c r="E19" s="89"/>
    </row>
    <row r="20" spans="1:5">
      <c r="A20" s="85" t="s">
        <v>31</v>
      </c>
      <c r="B20" s="85" t="s">
        <v>21</v>
      </c>
      <c r="C20" s="85" t="s">
        <v>22</v>
      </c>
      <c r="D20" s="85" t="s">
        <v>23</v>
      </c>
      <c r="E20" s="85" t="s">
        <v>24</v>
      </c>
    </row>
    <row r="21" spans="1:5">
      <c r="A21" s="106">
        <v>43213</v>
      </c>
      <c r="B21" s="92"/>
      <c r="C21" s="92"/>
      <c r="D21" s="91"/>
      <c r="E21" s="89"/>
    </row>
    <row r="22" spans="1:5">
      <c r="A22" s="106">
        <v>43214</v>
      </c>
      <c r="B22" s="92"/>
      <c r="C22" s="92"/>
      <c r="D22" s="91"/>
      <c r="E22" s="89"/>
    </row>
    <row r="23" spans="1:5">
      <c r="A23" s="106">
        <v>43215</v>
      </c>
      <c r="B23" s="87"/>
      <c r="C23" s="87"/>
      <c r="D23" s="87"/>
      <c r="E23" s="88"/>
    </row>
    <row r="24" spans="1:5">
      <c r="A24" s="106">
        <v>43216</v>
      </c>
      <c r="B24" s="87"/>
      <c r="C24" s="87"/>
      <c r="D24" s="87"/>
      <c r="E24" s="88"/>
    </row>
    <row r="25" spans="1:5">
      <c r="A25" s="106">
        <v>43217</v>
      </c>
      <c r="B25" s="87"/>
      <c r="C25" s="87"/>
      <c r="D25" s="87"/>
      <c r="E25" s="89"/>
    </row>
    <row r="26" spans="1:5">
      <c r="A26" s="106">
        <v>43218</v>
      </c>
      <c r="B26" s="92"/>
      <c r="C26" s="92"/>
      <c r="D26" s="91"/>
      <c r="E26" s="88"/>
    </row>
    <row r="27" spans="1:5" ht="30" customHeight="1">
      <c r="A27" s="86"/>
      <c r="B27" s="87"/>
      <c r="C27" s="87"/>
      <c r="D27" s="87"/>
      <c r="E27" s="93"/>
    </row>
    <row r="28" spans="1:5">
      <c r="A28" s="85" t="s">
        <v>32</v>
      </c>
      <c r="B28" s="85" t="s">
        <v>21</v>
      </c>
      <c r="C28" s="85" t="s">
        <v>22</v>
      </c>
      <c r="D28" s="85" t="s">
        <v>23</v>
      </c>
      <c r="E28" s="94" t="s">
        <v>24</v>
      </c>
    </row>
    <row r="29" spans="1:5">
      <c r="A29" s="106">
        <v>43220</v>
      </c>
      <c r="B29" s="87"/>
      <c r="C29" s="87"/>
      <c r="D29" s="87"/>
      <c r="E29" s="88"/>
    </row>
    <row r="30" spans="1:5">
      <c r="A30" s="106">
        <v>43221</v>
      </c>
      <c r="B30" s="95"/>
      <c r="C30" s="95"/>
      <c r="D30" s="87"/>
      <c r="E30" s="88"/>
    </row>
    <row r="31" spans="1:5">
      <c r="A31" s="106">
        <v>43222</v>
      </c>
      <c r="B31" s="87"/>
      <c r="C31" s="87"/>
      <c r="D31" s="87"/>
      <c r="E31" s="88"/>
    </row>
    <row r="32" spans="1:5">
      <c r="A32" s="106">
        <v>43223</v>
      </c>
      <c r="B32" s="87"/>
      <c r="C32" s="87"/>
      <c r="D32" s="96"/>
      <c r="E32" s="88"/>
    </row>
    <row r="33" spans="1:5">
      <c r="A33" s="106">
        <v>43224</v>
      </c>
      <c r="B33" s="87"/>
      <c r="C33" s="87"/>
      <c r="D33" s="91"/>
      <c r="E33" s="88"/>
    </row>
    <row r="34" spans="1:5">
      <c r="A34" s="106">
        <v>43225</v>
      </c>
      <c r="B34" s="92"/>
      <c r="C34" s="92"/>
      <c r="D34" s="91"/>
      <c r="E34" s="89"/>
    </row>
    <row r="35" spans="1:5">
      <c r="A35" s="86"/>
      <c r="B35" s="87"/>
      <c r="C35" s="87"/>
      <c r="D35" s="87"/>
      <c r="E35" s="93"/>
    </row>
    <row r="36" spans="1:5">
      <c r="A36" s="86"/>
      <c r="B36" s="92"/>
      <c r="C36" s="92"/>
      <c r="D36" s="91"/>
      <c r="E36" s="89"/>
    </row>
    <row r="37" spans="1:5">
      <c r="A37" s="121"/>
      <c r="B37" s="121"/>
      <c r="C37" s="97"/>
      <c r="D37" s="98"/>
      <c r="E37" s="99"/>
    </row>
    <row r="38" spans="1:5" ht="15" customHeight="1">
      <c r="A38" s="121"/>
      <c r="B38" s="121"/>
      <c r="C38" s="97"/>
      <c r="E38" s="100"/>
    </row>
    <row r="39" spans="1:5">
      <c r="A39" s="85" t="s">
        <v>36</v>
      </c>
      <c r="B39" s="85" t="s">
        <v>21</v>
      </c>
      <c r="C39" s="85" t="s">
        <v>22</v>
      </c>
      <c r="D39" s="85" t="s">
        <v>23</v>
      </c>
      <c r="E39" s="85" t="s">
        <v>24</v>
      </c>
    </row>
    <row r="40" spans="1:5">
      <c r="A40" s="106">
        <v>43227</v>
      </c>
      <c r="B40" s="87"/>
      <c r="C40" s="87"/>
      <c r="D40" s="87"/>
      <c r="E40" s="88"/>
    </row>
    <row r="41" spans="1:5">
      <c r="A41" s="106">
        <v>43228</v>
      </c>
      <c r="B41" s="87"/>
      <c r="C41" s="87"/>
      <c r="D41" s="87"/>
      <c r="E41" s="89"/>
    </row>
    <row r="42" spans="1:5">
      <c r="A42" s="106">
        <v>43229</v>
      </c>
      <c r="B42" s="87"/>
      <c r="C42" s="87"/>
      <c r="D42" s="91"/>
      <c r="E42" s="88"/>
    </row>
    <row r="43" spans="1:5">
      <c r="A43" s="106">
        <v>43230</v>
      </c>
      <c r="B43" s="92"/>
      <c r="C43" s="92"/>
      <c r="D43" s="91"/>
      <c r="E43" s="89"/>
    </row>
    <row r="44" spans="1:5">
      <c r="A44" s="106">
        <v>43231</v>
      </c>
      <c r="B44" s="92"/>
      <c r="C44" s="92"/>
      <c r="D44" s="91"/>
      <c r="E44" s="88"/>
    </row>
    <row r="45" spans="1:5">
      <c r="A45" s="106">
        <v>43232</v>
      </c>
      <c r="B45" s="92"/>
      <c r="C45" s="92"/>
      <c r="D45" s="91"/>
      <c r="E45" s="89"/>
    </row>
    <row r="46" spans="1:5">
      <c r="A46" s="86"/>
      <c r="B46" s="87"/>
      <c r="C46" s="87"/>
      <c r="D46" s="87"/>
      <c r="E46" s="93"/>
    </row>
    <row r="47" spans="1:5">
      <c r="A47" s="85" t="s">
        <v>45</v>
      </c>
      <c r="B47" s="85" t="s">
        <v>21</v>
      </c>
      <c r="C47" s="85" t="s">
        <v>22</v>
      </c>
      <c r="D47" s="85" t="s">
        <v>23</v>
      </c>
      <c r="E47" s="85" t="s">
        <v>24</v>
      </c>
    </row>
    <row r="48" spans="1:5">
      <c r="A48" s="106">
        <v>43234</v>
      </c>
      <c r="B48" s="87"/>
      <c r="C48" s="87"/>
      <c r="D48" s="91"/>
      <c r="E48" s="88"/>
    </row>
    <row r="49" spans="1:5">
      <c r="A49" s="106">
        <v>43235</v>
      </c>
      <c r="B49" s="87"/>
      <c r="C49" s="87"/>
      <c r="D49" s="87"/>
      <c r="E49" s="88"/>
    </row>
    <row r="50" spans="1:5">
      <c r="A50" s="106">
        <v>43236</v>
      </c>
      <c r="B50" s="87"/>
      <c r="C50" s="87"/>
      <c r="D50" s="91"/>
      <c r="E50" s="88"/>
    </row>
    <row r="51" spans="1:5">
      <c r="A51" s="106">
        <v>43237</v>
      </c>
      <c r="B51" s="92"/>
      <c r="C51" s="92"/>
      <c r="D51" s="91"/>
      <c r="E51" s="89"/>
    </row>
    <row r="52" spans="1:5">
      <c r="A52" s="106">
        <v>43238</v>
      </c>
      <c r="B52" s="92"/>
      <c r="C52" s="92"/>
      <c r="D52" s="91"/>
      <c r="E52" s="88"/>
    </row>
    <row r="53" spans="1:5">
      <c r="A53" s="106">
        <v>43239</v>
      </c>
      <c r="B53" s="92"/>
      <c r="C53" s="92"/>
      <c r="D53" s="91"/>
      <c r="E53" s="89"/>
    </row>
    <row r="54" spans="1:5">
      <c r="A54" s="86"/>
      <c r="B54" s="92"/>
      <c r="C54" s="92"/>
      <c r="D54" s="91"/>
      <c r="E54" s="89"/>
    </row>
    <row r="55" spans="1:5">
      <c r="A55" s="85" t="s">
        <v>46</v>
      </c>
      <c r="B55" s="85" t="s">
        <v>21</v>
      </c>
      <c r="C55" s="85" t="s">
        <v>22</v>
      </c>
      <c r="D55" s="85" t="s">
        <v>23</v>
      </c>
      <c r="E55" s="85" t="s">
        <v>24</v>
      </c>
    </row>
    <row r="56" spans="1:5">
      <c r="A56" s="106">
        <v>43241</v>
      </c>
      <c r="B56" s="92"/>
      <c r="C56" s="92"/>
      <c r="D56" s="91"/>
      <c r="E56" s="89"/>
    </row>
    <row r="57" spans="1:5">
      <c r="A57" s="106">
        <v>43242</v>
      </c>
      <c r="B57" s="92"/>
      <c r="C57" s="92"/>
      <c r="D57" s="91"/>
      <c r="E57" s="89"/>
    </row>
    <row r="58" spans="1:5">
      <c r="A58" s="106">
        <v>43243</v>
      </c>
      <c r="B58" s="87"/>
      <c r="C58" s="87"/>
      <c r="D58" s="87"/>
      <c r="E58" s="88"/>
    </row>
    <row r="59" spans="1:5">
      <c r="A59" s="106">
        <v>43244</v>
      </c>
      <c r="B59" s="87"/>
      <c r="C59" s="87"/>
      <c r="D59" s="87"/>
      <c r="E59" s="88"/>
    </row>
    <row r="60" spans="1:5">
      <c r="A60" s="106">
        <v>43245</v>
      </c>
      <c r="B60" s="87"/>
      <c r="C60" s="87"/>
      <c r="D60" s="87"/>
      <c r="E60" s="89"/>
    </row>
    <row r="61" spans="1:5">
      <c r="A61" s="106">
        <v>43246</v>
      </c>
      <c r="B61" s="92"/>
      <c r="C61" s="92"/>
      <c r="D61" s="91"/>
      <c r="E61" s="88"/>
    </row>
    <row r="62" spans="1:5">
      <c r="A62" s="86"/>
      <c r="B62" s="87"/>
      <c r="C62" s="87"/>
      <c r="D62" s="87"/>
      <c r="E62" s="93"/>
    </row>
    <row r="63" spans="1:5">
      <c r="A63" s="85" t="s">
        <v>47</v>
      </c>
      <c r="B63" s="85" t="s">
        <v>21</v>
      </c>
      <c r="C63" s="85" t="s">
        <v>22</v>
      </c>
      <c r="D63" s="85" t="s">
        <v>23</v>
      </c>
      <c r="E63" s="94" t="s">
        <v>24</v>
      </c>
    </row>
    <row r="64" spans="1:5">
      <c r="A64" s="106">
        <v>43249</v>
      </c>
      <c r="B64" s="87"/>
      <c r="C64" s="87"/>
      <c r="D64" s="87"/>
      <c r="E64" s="88"/>
    </row>
    <row r="65" spans="1:5">
      <c r="A65" s="86" t="s">
        <v>25</v>
      </c>
      <c r="B65" s="95"/>
      <c r="C65" s="95"/>
      <c r="D65" s="87"/>
      <c r="E65" s="88"/>
    </row>
    <row r="66" spans="1:5">
      <c r="A66" s="90" t="s">
        <v>26</v>
      </c>
      <c r="B66" s="87"/>
      <c r="C66" s="87"/>
      <c r="D66" s="87"/>
      <c r="E66" s="88"/>
    </row>
    <row r="67" spans="1:5">
      <c r="A67" s="86" t="s">
        <v>27</v>
      </c>
      <c r="B67" s="87"/>
      <c r="C67" s="87"/>
      <c r="D67" s="96"/>
      <c r="E67" s="88"/>
    </row>
    <row r="68" spans="1:5">
      <c r="A68" s="86" t="s">
        <v>28</v>
      </c>
      <c r="B68" s="87"/>
      <c r="C68" s="87"/>
      <c r="D68" s="91"/>
      <c r="E68" s="88"/>
    </row>
    <row r="69" spans="1:5">
      <c r="A69" s="86" t="s">
        <v>29</v>
      </c>
      <c r="B69" s="92"/>
      <c r="C69" s="92"/>
      <c r="D69" s="91"/>
      <c r="E69" s="89"/>
    </row>
    <row r="70" spans="1:5">
      <c r="A70" s="86"/>
      <c r="B70" s="87"/>
      <c r="C70" s="87"/>
      <c r="D70" s="87"/>
      <c r="E70" s="93"/>
    </row>
    <row r="71" spans="1:5">
      <c r="A71" s="86"/>
      <c r="B71" s="92"/>
      <c r="C71" s="92"/>
      <c r="D71" s="91"/>
      <c r="E71" s="89"/>
    </row>
    <row r="250" spans="1:1">
      <c r="A250" t="s">
        <v>33</v>
      </c>
    </row>
  </sheetData>
  <mergeCells count="2">
    <mergeCell ref="A37:B37"/>
    <mergeCell ref="A38:B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76"/>
  <sheetViews>
    <sheetView zoomScale="50" zoomScaleNormal="50" workbookViewId="0">
      <selection activeCell="G33" sqref="G33"/>
    </sheetView>
  </sheetViews>
  <sheetFormatPr baseColWidth="10" defaultRowHeight="15"/>
  <cols>
    <col min="1" max="1" width="41.5703125" customWidth="1"/>
    <col min="2" max="2" width="20.140625" customWidth="1"/>
    <col min="3" max="3" width="17.85546875" customWidth="1"/>
    <col min="4" max="4" width="20.140625" customWidth="1"/>
    <col min="5" max="5" width="17.85546875" customWidth="1"/>
    <col min="6" max="6" width="20.140625" customWidth="1"/>
    <col min="7" max="7" width="17.85546875" customWidth="1"/>
    <col min="8" max="8" width="20.140625" customWidth="1"/>
    <col min="9" max="9" width="17.85546875" customWidth="1"/>
    <col min="10" max="10" width="20.140625" customWidth="1"/>
    <col min="11" max="11" width="17.85546875" customWidth="1"/>
    <col min="12" max="12" width="20.140625" customWidth="1"/>
    <col min="13" max="13" width="17.85546875" customWidth="1"/>
    <col min="14" max="14" width="19.7109375" customWidth="1"/>
    <col min="15" max="16" width="17.85546875" customWidth="1"/>
    <col min="17" max="17" width="17.42578125" customWidth="1"/>
    <col min="22" max="25" width="30.7109375" customWidth="1"/>
    <col min="257" max="257" width="41.5703125" customWidth="1"/>
    <col min="258" max="258" width="20.140625" customWidth="1"/>
    <col min="259" max="259" width="17.85546875" customWidth="1"/>
    <col min="260" max="260" width="20.140625" customWidth="1"/>
    <col min="261" max="261" width="17.85546875" customWidth="1"/>
    <col min="262" max="262" width="20.140625" customWidth="1"/>
    <col min="263" max="263" width="17.85546875" customWidth="1"/>
    <col min="264" max="264" width="20.140625" customWidth="1"/>
    <col min="265" max="265" width="17.85546875" customWidth="1"/>
    <col min="266" max="266" width="20.140625" customWidth="1"/>
    <col min="267" max="267" width="17.85546875" customWidth="1"/>
    <col min="268" max="268" width="20.140625" customWidth="1"/>
    <col min="269" max="269" width="17.85546875" customWidth="1"/>
    <col min="270" max="270" width="19.7109375" customWidth="1"/>
    <col min="271" max="272" width="17.85546875" customWidth="1"/>
    <col min="273" max="273" width="17.42578125" customWidth="1"/>
    <col min="281" max="281" width="30.85546875" customWidth="1"/>
    <col min="513" max="513" width="41.5703125" customWidth="1"/>
    <col min="514" max="514" width="20.140625" customWidth="1"/>
    <col min="515" max="515" width="17.85546875" customWidth="1"/>
    <col min="516" max="516" width="20.140625" customWidth="1"/>
    <col min="517" max="517" width="17.85546875" customWidth="1"/>
    <col min="518" max="518" width="20.140625" customWidth="1"/>
    <col min="519" max="519" width="17.85546875" customWidth="1"/>
    <col min="520" max="520" width="20.140625" customWidth="1"/>
    <col min="521" max="521" width="17.85546875" customWidth="1"/>
    <col min="522" max="522" width="20.140625" customWidth="1"/>
    <col min="523" max="523" width="17.85546875" customWidth="1"/>
    <col min="524" max="524" width="20.140625" customWidth="1"/>
    <col min="525" max="525" width="17.85546875" customWidth="1"/>
    <col min="526" max="526" width="19.7109375" customWidth="1"/>
    <col min="527" max="528" width="17.85546875" customWidth="1"/>
    <col min="529" max="529" width="17.42578125" customWidth="1"/>
    <col min="537" max="537" width="30.85546875" customWidth="1"/>
    <col min="769" max="769" width="41.5703125" customWidth="1"/>
    <col min="770" max="770" width="20.140625" customWidth="1"/>
    <col min="771" max="771" width="17.85546875" customWidth="1"/>
    <col min="772" max="772" width="20.140625" customWidth="1"/>
    <col min="773" max="773" width="17.85546875" customWidth="1"/>
    <col min="774" max="774" width="20.140625" customWidth="1"/>
    <col min="775" max="775" width="17.85546875" customWidth="1"/>
    <col min="776" max="776" width="20.140625" customWidth="1"/>
    <col min="777" max="777" width="17.85546875" customWidth="1"/>
    <col min="778" max="778" width="20.140625" customWidth="1"/>
    <col min="779" max="779" width="17.85546875" customWidth="1"/>
    <col min="780" max="780" width="20.140625" customWidth="1"/>
    <col min="781" max="781" width="17.85546875" customWidth="1"/>
    <col min="782" max="782" width="19.7109375" customWidth="1"/>
    <col min="783" max="784" width="17.85546875" customWidth="1"/>
    <col min="785" max="785" width="17.42578125" customWidth="1"/>
    <col min="793" max="793" width="30.85546875" customWidth="1"/>
    <col min="1025" max="1025" width="41.5703125" customWidth="1"/>
    <col min="1026" max="1026" width="20.140625" customWidth="1"/>
    <col min="1027" max="1027" width="17.85546875" customWidth="1"/>
    <col min="1028" max="1028" width="20.140625" customWidth="1"/>
    <col min="1029" max="1029" width="17.85546875" customWidth="1"/>
    <col min="1030" max="1030" width="20.140625" customWidth="1"/>
    <col min="1031" max="1031" width="17.85546875" customWidth="1"/>
    <col min="1032" max="1032" width="20.140625" customWidth="1"/>
    <col min="1033" max="1033" width="17.85546875" customWidth="1"/>
    <col min="1034" max="1034" width="20.140625" customWidth="1"/>
    <col min="1035" max="1035" width="17.85546875" customWidth="1"/>
    <col min="1036" max="1036" width="20.140625" customWidth="1"/>
    <col min="1037" max="1037" width="17.85546875" customWidth="1"/>
    <col min="1038" max="1038" width="19.7109375" customWidth="1"/>
    <col min="1039" max="1040" width="17.85546875" customWidth="1"/>
    <col min="1041" max="1041" width="17.42578125" customWidth="1"/>
    <col min="1049" max="1049" width="30.85546875" customWidth="1"/>
    <col min="1281" max="1281" width="41.5703125" customWidth="1"/>
    <col min="1282" max="1282" width="20.140625" customWidth="1"/>
    <col min="1283" max="1283" width="17.85546875" customWidth="1"/>
    <col min="1284" max="1284" width="20.140625" customWidth="1"/>
    <col min="1285" max="1285" width="17.85546875" customWidth="1"/>
    <col min="1286" max="1286" width="20.140625" customWidth="1"/>
    <col min="1287" max="1287" width="17.85546875" customWidth="1"/>
    <col min="1288" max="1288" width="20.140625" customWidth="1"/>
    <col min="1289" max="1289" width="17.85546875" customWidth="1"/>
    <col min="1290" max="1290" width="20.140625" customWidth="1"/>
    <col min="1291" max="1291" width="17.85546875" customWidth="1"/>
    <col min="1292" max="1292" width="20.140625" customWidth="1"/>
    <col min="1293" max="1293" width="17.85546875" customWidth="1"/>
    <col min="1294" max="1294" width="19.7109375" customWidth="1"/>
    <col min="1295" max="1296" width="17.85546875" customWidth="1"/>
    <col min="1297" max="1297" width="17.42578125" customWidth="1"/>
    <col min="1305" max="1305" width="30.85546875" customWidth="1"/>
    <col min="1537" max="1537" width="41.5703125" customWidth="1"/>
    <col min="1538" max="1538" width="20.140625" customWidth="1"/>
    <col min="1539" max="1539" width="17.85546875" customWidth="1"/>
    <col min="1540" max="1540" width="20.140625" customWidth="1"/>
    <col min="1541" max="1541" width="17.85546875" customWidth="1"/>
    <col min="1542" max="1542" width="20.140625" customWidth="1"/>
    <col min="1543" max="1543" width="17.85546875" customWidth="1"/>
    <col min="1544" max="1544" width="20.140625" customWidth="1"/>
    <col min="1545" max="1545" width="17.85546875" customWidth="1"/>
    <col min="1546" max="1546" width="20.140625" customWidth="1"/>
    <col min="1547" max="1547" width="17.85546875" customWidth="1"/>
    <col min="1548" max="1548" width="20.140625" customWidth="1"/>
    <col min="1549" max="1549" width="17.85546875" customWidth="1"/>
    <col min="1550" max="1550" width="19.7109375" customWidth="1"/>
    <col min="1551" max="1552" width="17.85546875" customWidth="1"/>
    <col min="1553" max="1553" width="17.42578125" customWidth="1"/>
    <col min="1561" max="1561" width="30.85546875" customWidth="1"/>
    <col min="1793" max="1793" width="41.5703125" customWidth="1"/>
    <col min="1794" max="1794" width="20.140625" customWidth="1"/>
    <col min="1795" max="1795" width="17.85546875" customWidth="1"/>
    <col min="1796" max="1796" width="20.140625" customWidth="1"/>
    <col min="1797" max="1797" width="17.85546875" customWidth="1"/>
    <col min="1798" max="1798" width="20.140625" customWidth="1"/>
    <col min="1799" max="1799" width="17.85546875" customWidth="1"/>
    <col min="1800" max="1800" width="20.140625" customWidth="1"/>
    <col min="1801" max="1801" width="17.85546875" customWidth="1"/>
    <col min="1802" max="1802" width="20.140625" customWidth="1"/>
    <col min="1803" max="1803" width="17.85546875" customWidth="1"/>
    <col min="1804" max="1804" width="20.140625" customWidth="1"/>
    <col min="1805" max="1805" width="17.85546875" customWidth="1"/>
    <col min="1806" max="1806" width="19.7109375" customWidth="1"/>
    <col min="1807" max="1808" width="17.85546875" customWidth="1"/>
    <col min="1809" max="1809" width="17.42578125" customWidth="1"/>
    <col min="1817" max="1817" width="30.85546875" customWidth="1"/>
    <col min="2049" max="2049" width="41.5703125" customWidth="1"/>
    <col min="2050" max="2050" width="20.140625" customWidth="1"/>
    <col min="2051" max="2051" width="17.85546875" customWidth="1"/>
    <col min="2052" max="2052" width="20.140625" customWidth="1"/>
    <col min="2053" max="2053" width="17.85546875" customWidth="1"/>
    <col min="2054" max="2054" width="20.140625" customWidth="1"/>
    <col min="2055" max="2055" width="17.85546875" customWidth="1"/>
    <col min="2056" max="2056" width="20.140625" customWidth="1"/>
    <col min="2057" max="2057" width="17.85546875" customWidth="1"/>
    <col min="2058" max="2058" width="20.140625" customWidth="1"/>
    <col min="2059" max="2059" width="17.85546875" customWidth="1"/>
    <col min="2060" max="2060" width="20.140625" customWidth="1"/>
    <col min="2061" max="2061" width="17.85546875" customWidth="1"/>
    <col min="2062" max="2062" width="19.7109375" customWidth="1"/>
    <col min="2063" max="2064" width="17.85546875" customWidth="1"/>
    <col min="2065" max="2065" width="17.42578125" customWidth="1"/>
    <col min="2073" max="2073" width="30.85546875" customWidth="1"/>
    <col min="2305" max="2305" width="41.5703125" customWidth="1"/>
    <col min="2306" max="2306" width="20.140625" customWidth="1"/>
    <col min="2307" max="2307" width="17.85546875" customWidth="1"/>
    <col min="2308" max="2308" width="20.140625" customWidth="1"/>
    <col min="2309" max="2309" width="17.85546875" customWidth="1"/>
    <col min="2310" max="2310" width="20.140625" customWidth="1"/>
    <col min="2311" max="2311" width="17.85546875" customWidth="1"/>
    <col min="2312" max="2312" width="20.140625" customWidth="1"/>
    <col min="2313" max="2313" width="17.85546875" customWidth="1"/>
    <col min="2314" max="2314" width="20.140625" customWidth="1"/>
    <col min="2315" max="2315" width="17.85546875" customWidth="1"/>
    <col min="2316" max="2316" width="20.140625" customWidth="1"/>
    <col min="2317" max="2317" width="17.85546875" customWidth="1"/>
    <col min="2318" max="2318" width="19.7109375" customWidth="1"/>
    <col min="2319" max="2320" width="17.85546875" customWidth="1"/>
    <col min="2321" max="2321" width="17.42578125" customWidth="1"/>
    <col min="2329" max="2329" width="30.85546875" customWidth="1"/>
    <col min="2561" max="2561" width="41.5703125" customWidth="1"/>
    <col min="2562" max="2562" width="20.140625" customWidth="1"/>
    <col min="2563" max="2563" width="17.85546875" customWidth="1"/>
    <col min="2564" max="2564" width="20.140625" customWidth="1"/>
    <col min="2565" max="2565" width="17.85546875" customWidth="1"/>
    <col min="2566" max="2566" width="20.140625" customWidth="1"/>
    <col min="2567" max="2567" width="17.85546875" customWidth="1"/>
    <col min="2568" max="2568" width="20.140625" customWidth="1"/>
    <col min="2569" max="2569" width="17.85546875" customWidth="1"/>
    <col min="2570" max="2570" width="20.140625" customWidth="1"/>
    <col min="2571" max="2571" width="17.85546875" customWidth="1"/>
    <col min="2572" max="2572" width="20.140625" customWidth="1"/>
    <col min="2573" max="2573" width="17.85546875" customWidth="1"/>
    <col min="2574" max="2574" width="19.7109375" customWidth="1"/>
    <col min="2575" max="2576" width="17.85546875" customWidth="1"/>
    <col min="2577" max="2577" width="17.42578125" customWidth="1"/>
    <col min="2585" max="2585" width="30.85546875" customWidth="1"/>
    <col min="2817" max="2817" width="41.5703125" customWidth="1"/>
    <col min="2818" max="2818" width="20.140625" customWidth="1"/>
    <col min="2819" max="2819" width="17.85546875" customWidth="1"/>
    <col min="2820" max="2820" width="20.140625" customWidth="1"/>
    <col min="2821" max="2821" width="17.85546875" customWidth="1"/>
    <col min="2822" max="2822" width="20.140625" customWidth="1"/>
    <col min="2823" max="2823" width="17.85546875" customWidth="1"/>
    <col min="2824" max="2824" width="20.140625" customWidth="1"/>
    <col min="2825" max="2825" width="17.85546875" customWidth="1"/>
    <col min="2826" max="2826" width="20.140625" customWidth="1"/>
    <col min="2827" max="2827" width="17.85546875" customWidth="1"/>
    <col min="2828" max="2828" width="20.140625" customWidth="1"/>
    <col min="2829" max="2829" width="17.85546875" customWidth="1"/>
    <col min="2830" max="2830" width="19.7109375" customWidth="1"/>
    <col min="2831" max="2832" width="17.85546875" customWidth="1"/>
    <col min="2833" max="2833" width="17.42578125" customWidth="1"/>
    <col min="2841" max="2841" width="30.85546875" customWidth="1"/>
    <col min="3073" max="3073" width="41.5703125" customWidth="1"/>
    <col min="3074" max="3074" width="20.140625" customWidth="1"/>
    <col min="3075" max="3075" width="17.85546875" customWidth="1"/>
    <col min="3076" max="3076" width="20.140625" customWidth="1"/>
    <col min="3077" max="3077" width="17.85546875" customWidth="1"/>
    <col min="3078" max="3078" width="20.140625" customWidth="1"/>
    <col min="3079" max="3079" width="17.85546875" customWidth="1"/>
    <col min="3080" max="3080" width="20.140625" customWidth="1"/>
    <col min="3081" max="3081" width="17.85546875" customWidth="1"/>
    <col min="3082" max="3082" width="20.140625" customWidth="1"/>
    <col min="3083" max="3083" width="17.85546875" customWidth="1"/>
    <col min="3084" max="3084" width="20.140625" customWidth="1"/>
    <col min="3085" max="3085" width="17.85546875" customWidth="1"/>
    <col min="3086" max="3086" width="19.7109375" customWidth="1"/>
    <col min="3087" max="3088" width="17.85546875" customWidth="1"/>
    <col min="3089" max="3089" width="17.42578125" customWidth="1"/>
    <col min="3097" max="3097" width="30.85546875" customWidth="1"/>
    <col min="3329" max="3329" width="41.5703125" customWidth="1"/>
    <col min="3330" max="3330" width="20.140625" customWidth="1"/>
    <col min="3331" max="3331" width="17.85546875" customWidth="1"/>
    <col min="3332" max="3332" width="20.140625" customWidth="1"/>
    <col min="3333" max="3333" width="17.85546875" customWidth="1"/>
    <col min="3334" max="3334" width="20.140625" customWidth="1"/>
    <col min="3335" max="3335" width="17.85546875" customWidth="1"/>
    <col min="3336" max="3336" width="20.140625" customWidth="1"/>
    <col min="3337" max="3337" width="17.85546875" customWidth="1"/>
    <col min="3338" max="3338" width="20.140625" customWidth="1"/>
    <col min="3339" max="3339" width="17.85546875" customWidth="1"/>
    <col min="3340" max="3340" width="20.140625" customWidth="1"/>
    <col min="3341" max="3341" width="17.85546875" customWidth="1"/>
    <col min="3342" max="3342" width="19.7109375" customWidth="1"/>
    <col min="3343" max="3344" width="17.85546875" customWidth="1"/>
    <col min="3345" max="3345" width="17.42578125" customWidth="1"/>
    <col min="3353" max="3353" width="30.85546875" customWidth="1"/>
    <col min="3585" max="3585" width="41.5703125" customWidth="1"/>
    <col min="3586" max="3586" width="20.140625" customWidth="1"/>
    <col min="3587" max="3587" width="17.85546875" customWidth="1"/>
    <col min="3588" max="3588" width="20.140625" customWidth="1"/>
    <col min="3589" max="3589" width="17.85546875" customWidth="1"/>
    <col min="3590" max="3590" width="20.140625" customWidth="1"/>
    <col min="3591" max="3591" width="17.85546875" customWidth="1"/>
    <col min="3592" max="3592" width="20.140625" customWidth="1"/>
    <col min="3593" max="3593" width="17.85546875" customWidth="1"/>
    <col min="3594" max="3594" width="20.140625" customWidth="1"/>
    <col min="3595" max="3595" width="17.85546875" customWidth="1"/>
    <col min="3596" max="3596" width="20.140625" customWidth="1"/>
    <col min="3597" max="3597" width="17.85546875" customWidth="1"/>
    <col min="3598" max="3598" width="19.7109375" customWidth="1"/>
    <col min="3599" max="3600" width="17.85546875" customWidth="1"/>
    <col min="3601" max="3601" width="17.42578125" customWidth="1"/>
    <col min="3609" max="3609" width="30.85546875" customWidth="1"/>
    <col min="3841" max="3841" width="41.5703125" customWidth="1"/>
    <col min="3842" max="3842" width="20.140625" customWidth="1"/>
    <col min="3843" max="3843" width="17.85546875" customWidth="1"/>
    <col min="3844" max="3844" width="20.140625" customWidth="1"/>
    <col min="3845" max="3845" width="17.85546875" customWidth="1"/>
    <col min="3846" max="3846" width="20.140625" customWidth="1"/>
    <col min="3847" max="3847" width="17.85546875" customWidth="1"/>
    <col min="3848" max="3848" width="20.140625" customWidth="1"/>
    <col min="3849" max="3849" width="17.85546875" customWidth="1"/>
    <col min="3850" max="3850" width="20.140625" customWidth="1"/>
    <col min="3851" max="3851" width="17.85546875" customWidth="1"/>
    <col min="3852" max="3852" width="20.140625" customWidth="1"/>
    <col min="3853" max="3853" width="17.85546875" customWidth="1"/>
    <col min="3854" max="3854" width="19.7109375" customWidth="1"/>
    <col min="3855" max="3856" width="17.85546875" customWidth="1"/>
    <col min="3857" max="3857" width="17.42578125" customWidth="1"/>
    <col min="3865" max="3865" width="30.85546875" customWidth="1"/>
    <col min="4097" max="4097" width="41.5703125" customWidth="1"/>
    <col min="4098" max="4098" width="20.140625" customWidth="1"/>
    <col min="4099" max="4099" width="17.85546875" customWidth="1"/>
    <col min="4100" max="4100" width="20.140625" customWidth="1"/>
    <col min="4101" max="4101" width="17.85546875" customWidth="1"/>
    <col min="4102" max="4102" width="20.140625" customWidth="1"/>
    <col min="4103" max="4103" width="17.85546875" customWidth="1"/>
    <col min="4104" max="4104" width="20.140625" customWidth="1"/>
    <col min="4105" max="4105" width="17.85546875" customWidth="1"/>
    <col min="4106" max="4106" width="20.140625" customWidth="1"/>
    <col min="4107" max="4107" width="17.85546875" customWidth="1"/>
    <col min="4108" max="4108" width="20.140625" customWidth="1"/>
    <col min="4109" max="4109" width="17.85546875" customWidth="1"/>
    <col min="4110" max="4110" width="19.7109375" customWidth="1"/>
    <col min="4111" max="4112" width="17.85546875" customWidth="1"/>
    <col min="4113" max="4113" width="17.42578125" customWidth="1"/>
    <col min="4121" max="4121" width="30.85546875" customWidth="1"/>
    <col min="4353" max="4353" width="41.5703125" customWidth="1"/>
    <col min="4354" max="4354" width="20.140625" customWidth="1"/>
    <col min="4355" max="4355" width="17.85546875" customWidth="1"/>
    <col min="4356" max="4356" width="20.140625" customWidth="1"/>
    <col min="4357" max="4357" width="17.85546875" customWidth="1"/>
    <col min="4358" max="4358" width="20.140625" customWidth="1"/>
    <col min="4359" max="4359" width="17.85546875" customWidth="1"/>
    <col min="4360" max="4360" width="20.140625" customWidth="1"/>
    <col min="4361" max="4361" width="17.85546875" customWidth="1"/>
    <col min="4362" max="4362" width="20.140625" customWidth="1"/>
    <col min="4363" max="4363" width="17.85546875" customWidth="1"/>
    <col min="4364" max="4364" width="20.140625" customWidth="1"/>
    <col min="4365" max="4365" width="17.85546875" customWidth="1"/>
    <col min="4366" max="4366" width="19.7109375" customWidth="1"/>
    <col min="4367" max="4368" width="17.85546875" customWidth="1"/>
    <col min="4369" max="4369" width="17.42578125" customWidth="1"/>
    <col min="4377" max="4377" width="30.85546875" customWidth="1"/>
    <col min="4609" max="4609" width="41.5703125" customWidth="1"/>
    <col min="4610" max="4610" width="20.140625" customWidth="1"/>
    <col min="4611" max="4611" width="17.85546875" customWidth="1"/>
    <col min="4612" max="4612" width="20.140625" customWidth="1"/>
    <col min="4613" max="4613" width="17.85546875" customWidth="1"/>
    <col min="4614" max="4614" width="20.140625" customWidth="1"/>
    <col min="4615" max="4615" width="17.85546875" customWidth="1"/>
    <col min="4616" max="4616" width="20.140625" customWidth="1"/>
    <col min="4617" max="4617" width="17.85546875" customWidth="1"/>
    <col min="4618" max="4618" width="20.140625" customWidth="1"/>
    <col min="4619" max="4619" width="17.85546875" customWidth="1"/>
    <col min="4620" max="4620" width="20.140625" customWidth="1"/>
    <col min="4621" max="4621" width="17.85546875" customWidth="1"/>
    <col min="4622" max="4622" width="19.7109375" customWidth="1"/>
    <col min="4623" max="4624" width="17.85546875" customWidth="1"/>
    <col min="4625" max="4625" width="17.42578125" customWidth="1"/>
    <col min="4633" max="4633" width="30.85546875" customWidth="1"/>
    <col min="4865" max="4865" width="41.5703125" customWidth="1"/>
    <col min="4866" max="4866" width="20.140625" customWidth="1"/>
    <col min="4867" max="4867" width="17.85546875" customWidth="1"/>
    <col min="4868" max="4868" width="20.140625" customWidth="1"/>
    <col min="4869" max="4869" width="17.85546875" customWidth="1"/>
    <col min="4870" max="4870" width="20.140625" customWidth="1"/>
    <col min="4871" max="4871" width="17.85546875" customWidth="1"/>
    <col min="4872" max="4872" width="20.140625" customWidth="1"/>
    <col min="4873" max="4873" width="17.85546875" customWidth="1"/>
    <col min="4874" max="4874" width="20.140625" customWidth="1"/>
    <col min="4875" max="4875" width="17.85546875" customWidth="1"/>
    <col min="4876" max="4876" width="20.140625" customWidth="1"/>
    <col min="4877" max="4877" width="17.85546875" customWidth="1"/>
    <col min="4878" max="4878" width="19.7109375" customWidth="1"/>
    <col min="4879" max="4880" width="17.85546875" customWidth="1"/>
    <col min="4881" max="4881" width="17.42578125" customWidth="1"/>
    <col min="4889" max="4889" width="30.85546875" customWidth="1"/>
    <col min="5121" max="5121" width="41.5703125" customWidth="1"/>
    <col min="5122" max="5122" width="20.140625" customWidth="1"/>
    <col min="5123" max="5123" width="17.85546875" customWidth="1"/>
    <col min="5124" max="5124" width="20.140625" customWidth="1"/>
    <col min="5125" max="5125" width="17.85546875" customWidth="1"/>
    <col min="5126" max="5126" width="20.140625" customWidth="1"/>
    <col min="5127" max="5127" width="17.85546875" customWidth="1"/>
    <col min="5128" max="5128" width="20.140625" customWidth="1"/>
    <col min="5129" max="5129" width="17.85546875" customWidth="1"/>
    <col min="5130" max="5130" width="20.140625" customWidth="1"/>
    <col min="5131" max="5131" width="17.85546875" customWidth="1"/>
    <col min="5132" max="5132" width="20.140625" customWidth="1"/>
    <col min="5133" max="5133" width="17.85546875" customWidth="1"/>
    <col min="5134" max="5134" width="19.7109375" customWidth="1"/>
    <col min="5135" max="5136" width="17.85546875" customWidth="1"/>
    <col min="5137" max="5137" width="17.42578125" customWidth="1"/>
    <col min="5145" max="5145" width="30.85546875" customWidth="1"/>
    <col min="5377" max="5377" width="41.5703125" customWidth="1"/>
    <col min="5378" max="5378" width="20.140625" customWidth="1"/>
    <col min="5379" max="5379" width="17.85546875" customWidth="1"/>
    <col min="5380" max="5380" width="20.140625" customWidth="1"/>
    <col min="5381" max="5381" width="17.85546875" customWidth="1"/>
    <col min="5382" max="5382" width="20.140625" customWidth="1"/>
    <col min="5383" max="5383" width="17.85546875" customWidth="1"/>
    <col min="5384" max="5384" width="20.140625" customWidth="1"/>
    <col min="5385" max="5385" width="17.85546875" customWidth="1"/>
    <col min="5386" max="5386" width="20.140625" customWidth="1"/>
    <col min="5387" max="5387" width="17.85546875" customWidth="1"/>
    <col min="5388" max="5388" width="20.140625" customWidth="1"/>
    <col min="5389" max="5389" width="17.85546875" customWidth="1"/>
    <col min="5390" max="5390" width="19.7109375" customWidth="1"/>
    <col min="5391" max="5392" width="17.85546875" customWidth="1"/>
    <col min="5393" max="5393" width="17.42578125" customWidth="1"/>
    <col min="5401" max="5401" width="30.85546875" customWidth="1"/>
    <col min="5633" max="5633" width="41.5703125" customWidth="1"/>
    <col min="5634" max="5634" width="20.140625" customWidth="1"/>
    <col min="5635" max="5635" width="17.85546875" customWidth="1"/>
    <col min="5636" max="5636" width="20.140625" customWidth="1"/>
    <col min="5637" max="5637" width="17.85546875" customWidth="1"/>
    <col min="5638" max="5638" width="20.140625" customWidth="1"/>
    <col min="5639" max="5639" width="17.85546875" customWidth="1"/>
    <col min="5640" max="5640" width="20.140625" customWidth="1"/>
    <col min="5641" max="5641" width="17.85546875" customWidth="1"/>
    <col min="5642" max="5642" width="20.140625" customWidth="1"/>
    <col min="5643" max="5643" width="17.85546875" customWidth="1"/>
    <col min="5644" max="5644" width="20.140625" customWidth="1"/>
    <col min="5645" max="5645" width="17.85546875" customWidth="1"/>
    <col min="5646" max="5646" width="19.7109375" customWidth="1"/>
    <col min="5647" max="5648" width="17.85546875" customWidth="1"/>
    <col min="5649" max="5649" width="17.42578125" customWidth="1"/>
    <col min="5657" max="5657" width="30.85546875" customWidth="1"/>
    <col min="5889" max="5889" width="41.5703125" customWidth="1"/>
    <col min="5890" max="5890" width="20.140625" customWidth="1"/>
    <col min="5891" max="5891" width="17.85546875" customWidth="1"/>
    <col min="5892" max="5892" width="20.140625" customWidth="1"/>
    <col min="5893" max="5893" width="17.85546875" customWidth="1"/>
    <col min="5894" max="5894" width="20.140625" customWidth="1"/>
    <col min="5895" max="5895" width="17.85546875" customWidth="1"/>
    <col min="5896" max="5896" width="20.140625" customWidth="1"/>
    <col min="5897" max="5897" width="17.85546875" customWidth="1"/>
    <col min="5898" max="5898" width="20.140625" customWidth="1"/>
    <col min="5899" max="5899" width="17.85546875" customWidth="1"/>
    <col min="5900" max="5900" width="20.140625" customWidth="1"/>
    <col min="5901" max="5901" width="17.85546875" customWidth="1"/>
    <col min="5902" max="5902" width="19.7109375" customWidth="1"/>
    <col min="5903" max="5904" width="17.85546875" customWidth="1"/>
    <col min="5905" max="5905" width="17.42578125" customWidth="1"/>
    <col min="5913" max="5913" width="30.85546875" customWidth="1"/>
    <col min="6145" max="6145" width="41.5703125" customWidth="1"/>
    <col min="6146" max="6146" width="20.140625" customWidth="1"/>
    <col min="6147" max="6147" width="17.85546875" customWidth="1"/>
    <col min="6148" max="6148" width="20.140625" customWidth="1"/>
    <col min="6149" max="6149" width="17.85546875" customWidth="1"/>
    <col min="6150" max="6150" width="20.140625" customWidth="1"/>
    <col min="6151" max="6151" width="17.85546875" customWidth="1"/>
    <col min="6152" max="6152" width="20.140625" customWidth="1"/>
    <col min="6153" max="6153" width="17.85546875" customWidth="1"/>
    <col min="6154" max="6154" width="20.140625" customWidth="1"/>
    <col min="6155" max="6155" width="17.85546875" customWidth="1"/>
    <col min="6156" max="6156" width="20.140625" customWidth="1"/>
    <col min="6157" max="6157" width="17.85546875" customWidth="1"/>
    <col min="6158" max="6158" width="19.7109375" customWidth="1"/>
    <col min="6159" max="6160" width="17.85546875" customWidth="1"/>
    <col min="6161" max="6161" width="17.42578125" customWidth="1"/>
    <col min="6169" max="6169" width="30.85546875" customWidth="1"/>
    <col min="6401" max="6401" width="41.5703125" customWidth="1"/>
    <col min="6402" max="6402" width="20.140625" customWidth="1"/>
    <col min="6403" max="6403" width="17.85546875" customWidth="1"/>
    <col min="6404" max="6404" width="20.140625" customWidth="1"/>
    <col min="6405" max="6405" width="17.85546875" customWidth="1"/>
    <col min="6406" max="6406" width="20.140625" customWidth="1"/>
    <col min="6407" max="6407" width="17.85546875" customWidth="1"/>
    <col min="6408" max="6408" width="20.140625" customWidth="1"/>
    <col min="6409" max="6409" width="17.85546875" customWidth="1"/>
    <col min="6410" max="6410" width="20.140625" customWidth="1"/>
    <col min="6411" max="6411" width="17.85546875" customWidth="1"/>
    <col min="6412" max="6412" width="20.140625" customWidth="1"/>
    <col min="6413" max="6413" width="17.85546875" customWidth="1"/>
    <col min="6414" max="6414" width="19.7109375" customWidth="1"/>
    <col min="6415" max="6416" width="17.85546875" customWidth="1"/>
    <col min="6417" max="6417" width="17.42578125" customWidth="1"/>
    <col min="6425" max="6425" width="30.85546875" customWidth="1"/>
    <col min="6657" max="6657" width="41.5703125" customWidth="1"/>
    <col min="6658" max="6658" width="20.140625" customWidth="1"/>
    <col min="6659" max="6659" width="17.85546875" customWidth="1"/>
    <col min="6660" max="6660" width="20.140625" customWidth="1"/>
    <col min="6661" max="6661" width="17.85546875" customWidth="1"/>
    <col min="6662" max="6662" width="20.140625" customWidth="1"/>
    <col min="6663" max="6663" width="17.85546875" customWidth="1"/>
    <col min="6664" max="6664" width="20.140625" customWidth="1"/>
    <col min="6665" max="6665" width="17.85546875" customWidth="1"/>
    <col min="6666" max="6666" width="20.140625" customWidth="1"/>
    <col min="6667" max="6667" width="17.85546875" customWidth="1"/>
    <col min="6668" max="6668" width="20.140625" customWidth="1"/>
    <col min="6669" max="6669" width="17.85546875" customWidth="1"/>
    <col min="6670" max="6670" width="19.7109375" customWidth="1"/>
    <col min="6671" max="6672" width="17.85546875" customWidth="1"/>
    <col min="6673" max="6673" width="17.42578125" customWidth="1"/>
    <col min="6681" max="6681" width="30.85546875" customWidth="1"/>
    <col min="6913" max="6913" width="41.5703125" customWidth="1"/>
    <col min="6914" max="6914" width="20.140625" customWidth="1"/>
    <col min="6915" max="6915" width="17.85546875" customWidth="1"/>
    <col min="6916" max="6916" width="20.140625" customWidth="1"/>
    <col min="6917" max="6917" width="17.85546875" customWidth="1"/>
    <col min="6918" max="6918" width="20.140625" customWidth="1"/>
    <col min="6919" max="6919" width="17.85546875" customWidth="1"/>
    <col min="6920" max="6920" width="20.140625" customWidth="1"/>
    <col min="6921" max="6921" width="17.85546875" customWidth="1"/>
    <col min="6922" max="6922" width="20.140625" customWidth="1"/>
    <col min="6923" max="6923" width="17.85546875" customWidth="1"/>
    <col min="6924" max="6924" width="20.140625" customWidth="1"/>
    <col min="6925" max="6925" width="17.85546875" customWidth="1"/>
    <col min="6926" max="6926" width="19.7109375" customWidth="1"/>
    <col min="6927" max="6928" width="17.85546875" customWidth="1"/>
    <col min="6929" max="6929" width="17.42578125" customWidth="1"/>
    <col min="6937" max="6937" width="30.85546875" customWidth="1"/>
    <col min="7169" max="7169" width="41.5703125" customWidth="1"/>
    <col min="7170" max="7170" width="20.140625" customWidth="1"/>
    <col min="7171" max="7171" width="17.85546875" customWidth="1"/>
    <col min="7172" max="7172" width="20.140625" customWidth="1"/>
    <col min="7173" max="7173" width="17.85546875" customWidth="1"/>
    <col min="7174" max="7174" width="20.140625" customWidth="1"/>
    <col min="7175" max="7175" width="17.85546875" customWidth="1"/>
    <col min="7176" max="7176" width="20.140625" customWidth="1"/>
    <col min="7177" max="7177" width="17.85546875" customWidth="1"/>
    <col min="7178" max="7178" width="20.140625" customWidth="1"/>
    <col min="7179" max="7179" width="17.85546875" customWidth="1"/>
    <col min="7180" max="7180" width="20.140625" customWidth="1"/>
    <col min="7181" max="7181" width="17.85546875" customWidth="1"/>
    <col min="7182" max="7182" width="19.7109375" customWidth="1"/>
    <col min="7183" max="7184" width="17.85546875" customWidth="1"/>
    <col min="7185" max="7185" width="17.42578125" customWidth="1"/>
    <col min="7193" max="7193" width="30.85546875" customWidth="1"/>
    <col min="7425" max="7425" width="41.5703125" customWidth="1"/>
    <col min="7426" max="7426" width="20.140625" customWidth="1"/>
    <col min="7427" max="7427" width="17.85546875" customWidth="1"/>
    <col min="7428" max="7428" width="20.140625" customWidth="1"/>
    <col min="7429" max="7429" width="17.85546875" customWidth="1"/>
    <col min="7430" max="7430" width="20.140625" customWidth="1"/>
    <col min="7431" max="7431" width="17.85546875" customWidth="1"/>
    <col min="7432" max="7432" width="20.140625" customWidth="1"/>
    <col min="7433" max="7433" width="17.85546875" customWidth="1"/>
    <col min="7434" max="7434" width="20.140625" customWidth="1"/>
    <col min="7435" max="7435" width="17.85546875" customWidth="1"/>
    <col min="7436" max="7436" width="20.140625" customWidth="1"/>
    <col min="7437" max="7437" width="17.85546875" customWidth="1"/>
    <col min="7438" max="7438" width="19.7109375" customWidth="1"/>
    <col min="7439" max="7440" width="17.85546875" customWidth="1"/>
    <col min="7441" max="7441" width="17.42578125" customWidth="1"/>
    <col min="7449" max="7449" width="30.85546875" customWidth="1"/>
    <col min="7681" max="7681" width="41.5703125" customWidth="1"/>
    <col min="7682" max="7682" width="20.140625" customWidth="1"/>
    <col min="7683" max="7683" width="17.85546875" customWidth="1"/>
    <col min="7684" max="7684" width="20.140625" customWidth="1"/>
    <col min="7685" max="7685" width="17.85546875" customWidth="1"/>
    <col min="7686" max="7686" width="20.140625" customWidth="1"/>
    <col min="7687" max="7687" width="17.85546875" customWidth="1"/>
    <col min="7688" max="7688" width="20.140625" customWidth="1"/>
    <col min="7689" max="7689" width="17.85546875" customWidth="1"/>
    <col min="7690" max="7690" width="20.140625" customWidth="1"/>
    <col min="7691" max="7691" width="17.85546875" customWidth="1"/>
    <col min="7692" max="7692" width="20.140625" customWidth="1"/>
    <col min="7693" max="7693" width="17.85546875" customWidth="1"/>
    <col min="7694" max="7694" width="19.7109375" customWidth="1"/>
    <col min="7695" max="7696" width="17.85546875" customWidth="1"/>
    <col min="7697" max="7697" width="17.42578125" customWidth="1"/>
    <col min="7705" max="7705" width="30.85546875" customWidth="1"/>
    <col min="7937" max="7937" width="41.5703125" customWidth="1"/>
    <col min="7938" max="7938" width="20.140625" customWidth="1"/>
    <col min="7939" max="7939" width="17.85546875" customWidth="1"/>
    <col min="7940" max="7940" width="20.140625" customWidth="1"/>
    <col min="7941" max="7941" width="17.85546875" customWidth="1"/>
    <col min="7942" max="7942" width="20.140625" customWidth="1"/>
    <col min="7943" max="7943" width="17.85546875" customWidth="1"/>
    <col min="7944" max="7944" width="20.140625" customWidth="1"/>
    <col min="7945" max="7945" width="17.85546875" customWidth="1"/>
    <col min="7946" max="7946" width="20.140625" customWidth="1"/>
    <col min="7947" max="7947" width="17.85546875" customWidth="1"/>
    <col min="7948" max="7948" width="20.140625" customWidth="1"/>
    <col min="7949" max="7949" width="17.85546875" customWidth="1"/>
    <col min="7950" max="7950" width="19.7109375" customWidth="1"/>
    <col min="7951" max="7952" width="17.85546875" customWidth="1"/>
    <col min="7953" max="7953" width="17.42578125" customWidth="1"/>
    <col min="7961" max="7961" width="30.85546875" customWidth="1"/>
    <col min="8193" max="8193" width="41.5703125" customWidth="1"/>
    <col min="8194" max="8194" width="20.140625" customWidth="1"/>
    <col min="8195" max="8195" width="17.85546875" customWidth="1"/>
    <col min="8196" max="8196" width="20.140625" customWidth="1"/>
    <col min="8197" max="8197" width="17.85546875" customWidth="1"/>
    <col min="8198" max="8198" width="20.140625" customWidth="1"/>
    <col min="8199" max="8199" width="17.85546875" customWidth="1"/>
    <col min="8200" max="8200" width="20.140625" customWidth="1"/>
    <col min="8201" max="8201" width="17.85546875" customWidth="1"/>
    <col min="8202" max="8202" width="20.140625" customWidth="1"/>
    <col min="8203" max="8203" width="17.85546875" customWidth="1"/>
    <col min="8204" max="8204" width="20.140625" customWidth="1"/>
    <col min="8205" max="8205" width="17.85546875" customWidth="1"/>
    <col min="8206" max="8206" width="19.7109375" customWidth="1"/>
    <col min="8207" max="8208" width="17.85546875" customWidth="1"/>
    <col min="8209" max="8209" width="17.42578125" customWidth="1"/>
    <col min="8217" max="8217" width="30.85546875" customWidth="1"/>
    <col min="8449" max="8449" width="41.5703125" customWidth="1"/>
    <col min="8450" max="8450" width="20.140625" customWidth="1"/>
    <col min="8451" max="8451" width="17.85546875" customWidth="1"/>
    <col min="8452" max="8452" width="20.140625" customWidth="1"/>
    <col min="8453" max="8453" width="17.85546875" customWidth="1"/>
    <col min="8454" max="8454" width="20.140625" customWidth="1"/>
    <col min="8455" max="8455" width="17.85546875" customWidth="1"/>
    <col min="8456" max="8456" width="20.140625" customWidth="1"/>
    <col min="8457" max="8457" width="17.85546875" customWidth="1"/>
    <col min="8458" max="8458" width="20.140625" customWidth="1"/>
    <col min="8459" max="8459" width="17.85546875" customWidth="1"/>
    <col min="8460" max="8460" width="20.140625" customWidth="1"/>
    <col min="8461" max="8461" width="17.85546875" customWidth="1"/>
    <col min="8462" max="8462" width="19.7109375" customWidth="1"/>
    <col min="8463" max="8464" width="17.85546875" customWidth="1"/>
    <col min="8465" max="8465" width="17.42578125" customWidth="1"/>
    <col min="8473" max="8473" width="30.85546875" customWidth="1"/>
    <col min="8705" max="8705" width="41.5703125" customWidth="1"/>
    <col min="8706" max="8706" width="20.140625" customWidth="1"/>
    <col min="8707" max="8707" width="17.85546875" customWidth="1"/>
    <col min="8708" max="8708" width="20.140625" customWidth="1"/>
    <col min="8709" max="8709" width="17.85546875" customWidth="1"/>
    <col min="8710" max="8710" width="20.140625" customWidth="1"/>
    <col min="8711" max="8711" width="17.85546875" customWidth="1"/>
    <col min="8712" max="8712" width="20.140625" customWidth="1"/>
    <col min="8713" max="8713" width="17.85546875" customWidth="1"/>
    <col min="8714" max="8714" width="20.140625" customWidth="1"/>
    <col min="8715" max="8715" width="17.85546875" customWidth="1"/>
    <col min="8716" max="8716" width="20.140625" customWidth="1"/>
    <col min="8717" max="8717" width="17.85546875" customWidth="1"/>
    <col min="8718" max="8718" width="19.7109375" customWidth="1"/>
    <col min="8719" max="8720" width="17.85546875" customWidth="1"/>
    <col min="8721" max="8721" width="17.42578125" customWidth="1"/>
    <col min="8729" max="8729" width="30.85546875" customWidth="1"/>
    <col min="8961" max="8961" width="41.5703125" customWidth="1"/>
    <col min="8962" max="8962" width="20.140625" customWidth="1"/>
    <col min="8963" max="8963" width="17.85546875" customWidth="1"/>
    <col min="8964" max="8964" width="20.140625" customWidth="1"/>
    <col min="8965" max="8965" width="17.85546875" customWidth="1"/>
    <col min="8966" max="8966" width="20.140625" customWidth="1"/>
    <col min="8967" max="8967" width="17.85546875" customWidth="1"/>
    <col min="8968" max="8968" width="20.140625" customWidth="1"/>
    <col min="8969" max="8969" width="17.85546875" customWidth="1"/>
    <col min="8970" max="8970" width="20.140625" customWidth="1"/>
    <col min="8971" max="8971" width="17.85546875" customWidth="1"/>
    <col min="8972" max="8972" width="20.140625" customWidth="1"/>
    <col min="8973" max="8973" width="17.85546875" customWidth="1"/>
    <col min="8974" max="8974" width="19.7109375" customWidth="1"/>
    <col min="8975" max="8976" width="17.85546875" customWidth="1"/>
    <col min="8977" max="8977" width="17.42578125" customWidth="1"/>
    <col min="8985" max="8985" width="30.85546875" customWidth="1"/>
    <col min="9217" max="9217" width="41.5703125" customWidth="1"/>
    <col min="9218" max="9218" width="20.140625" customWidth="1"/>
    <col min="9219" max="9219" width="17.85546875" customWidth="1"/>
    <col min="9220" max="9220" width="20.140625" customWidth="1"/>
    <col min="9221" max="9221" width="17.85546875" customWidth="1"/>
    <col min="9222" max="9222" width="20.140625" customWidth="1"/>
    <col min="9223" max="9223" width="17.85546875" customWidth="1"/>
    <col min="9224" max="9224" width="20.140625" customWidth="1"/>
    <col min="9225" max="9225" width="17.85546875" customWidth="1"/>
    <col min="9226" max="9226" width="20.140625" customWidth="1"/>
    <col min="9227" max="9227" width="17.85546875" customWidth="1"/>
    <col min="9228" max="9228" width="20.140625" customWidth="1"/>
    <col min="9229" max="9229" width="17.85546875" customWidth="1"/>
    <col min="9230" max="9230" width="19.7109375" customWidth="1"/>
    <col min="9231" max="9232" width="17.85546875" customWidth="1"/>
    <col min="9233" max="9233" width="17.42578125" customWidth="1"/>
    <col min="9241" max="9241" width="30.85546875" customWidth="1"/>
    <col min="9473" max="9473" width="41.5703125" customWidth="1"/>
    <col min="9474" max="9474" width="20.140625" customWidth="1"/>
    <col min="9475" max="9475" width="17.85546875" customWidth="1"/>
    <col min="9476" max="9476" width="20.140625" customWidth="1"/>
    <col min="9477" max="9477" width="17.85546875" customWidth="1"/>
    <col min="9478" max="9478" width="20.140625" customWidth="1"/>
    <col min="9479" max="9479" width="17.85546875" customWidth="1"/>
    <col min="9480" max="9480" width="20.140625" customWidth="1"/>
    <col min="9481" max="9481" width="17.85546875" customWidth="1"/>
    <col min="9482" max="9482" width="20.140625" customWidth="1"/>
    <col min="9483" max="9483" width="17.85546875" customWidth="1"/>
    <col min="9484" max="9484" width="20.140625" customWidth="1"/>
    <col min="9485" max="9485" width="17.85546875" customWidth="1"/>
    <col min="9486" max="9486" width="19.7109375" customWidth="1"/>
    <col min="9487" max="9488" width="17.85546875" customWidth="1"/>
    <col min="9489" max="9489" width="17.42578125" customWidth="1"/>
    <col min="9497" max="9497" width="30.85546875" customWidth="1"/>
    <col min="9729" max="9729" width="41.5703125" customWidth="1"/>
    <col min="9730" max="9730" width="20.140625" customWidth="1"/>
    <col min="9731" max="9731" width="17.85546875" customWidth="1"/>
    <col min="9732" max="9732" width="20.140625" customWidth="1"/>
    <col min="9733" max="9733" width="17.85546875" customWidth="1"/>
    <col min="9734" max="9734" width="20.140625" customWidth="1"/>
    <col min="9735" max="9735" width="17.85546875" customWidth="1"/>
    <col min="9736" max="9736" width="20.140625" customWidth="1"/>
    <col min="9737" max="9737" width="17.85546875" customWidth="1"/>
    <col min="9738" max="9738" width="20.140625" customWidth="1"/>
    <col min="9739" max="9739" width="17.85546875" customWidth="1"/>
    <col min="9740" max="9740" width="20.140625" customWidth="1"/>
    <col min="9741" max="9741" width="17.85546875" customWidth="1"/>
    <col min="9742" max="9742" width="19.7109375" customWidth="1"/>
    <col min="9743" max="9744" width="17.85546875" customWidth="1"/>
    <col min="9745" max="9745" width="17.42578125" customWidth="1"/>
    <col min="9753" max="9753" width="30.85546875" customWidth="1"/>
    <col min="9985" max="9985" width="41.5703125" customWidth="1"/>
    <col min="9986" max="9986" width="20.140625" customWidth="1"/>
    <col min="9987" max="9987" width="17.85546875" customWidth="1"/>
    <col min="9988" max="9988" width="20.140625" customWidth="1"/>
    <col min="9989" max="9989" width="17.85546875" customWidth="1"/>
    <col min="9990" max="9990" width="20.140625" customWidth="1"/>
    <col min="9991" max="9991" width="17.85546875" customWidth="1"/>
    <col min="9992" max="9992" width="20.140625" customWidth="1"/>
    <col min="9993" max="9993" width="17.85546875" customWidth="1"/>
    <col min="9994" max="9994" width="20.140625" customWidth="1"/>
    <col min="9995" max="9995" width="17.85546875" customWidth="1"/>
    <col min="9996" max="9996" width="20.140625" customWidth="1"/>
    <col min="9997" max="9997" width="17.85546875" customWidth="1"/>
    <col min="9998" max="9998" width="19.7109375" customWidth="1"/>
    <col min="9999" max="10000" width="17.85546875" customWidth="1"/>
    <col min="10001" max="10001" width="17.42578125" customWidth="1"/>
    <col min="10009" max="10009" width="30.85546875" customWidth="1"/>
    <col min="10241" max="10241" width="41.5703125" customWidth="1"/>
    <col min="10242" max="10242" width="20.140625" customWidth="1"/>
    <col min="10243" max="10243" width="17.85546875" customWidth="1"/>
    <col min="10244" max="10244" width="20.140625" customWidth="1"/>
    <col min="10245" max="10245" width="17.85546875" customWidth="1"/>
    <col min="10246" max="10246" width="20.140625" customWidth="1"/>
    <col min="10247" max="10247" width="17.85546875" customWidth="1"/>
    <col min="10248" max="10248" width="20.140625" customWidth="1"/>
    <col min="10249" max="10249" width="17.85546875" customWidth="1"/>
    <col min="10250" max="10250" width="20.140625" customWidth="1"/>
    <col min="10251" max="10251" width="17.85546875" customWidth="1"/>
    <col min="10252" max="10252" width="20.140625" customWidth="1"/>
    <col min="10253" max="10253" width="17.85546875" customWidth="1"/>
    <col min="10254" max="10254" width="19.7109375" customWidth="1"/>
    <col min="10255" max="10256" width="17.85546875" customWidth="1"/>
    <col min="10257" max="10257" width="17.42578125" customWidth="1"/>
    <col min="10265" max="10265" width="30.85546875" customWidth="1"/>
    <col min="10497" max="10497" width="41.5703125" customWidth="1"/>
    <col min="10498" max="10498" width="20.140625" customWidth="1"/>
    <col min="10499" max="10499" width="17.85546875" customWidth="1"/>
    <col min="10500" max="10500" width="20.140625" customWidth="1"/>
    <col min="10501" max="10501" width="17.85546875" customWidth="1"/>
    <col min="10502" max="10502" width="20.140625" customWidth="1"/>
    <col min="10503" max="10503" width="17.85546875" customWidth="1"/>
    <col min="10504" max="10504" width="20.140625" customWidth="1"/>
    <col min="10505" max="10505" width="17.85546875" customWidth="1"/>
    <col min="10506" max="10506" width="20.140625" customWidth="1"/>
    <col min="10507" max="10507" width="17.85546875" customWidth="1"/>
    <col min="10508" max="10508" width="20.140625" customWidth="1"/>
    <col min="10509" max="10509" width="17.85546875" customWidth="1"/>
    <col min="10510" max="10510" width="19.7109375" customWidth="1"/>
    <col min="10511" max="10512" width="17.85546875" customWidth="1"/>
    <col min="10513" max="10513" width="17.42578125" customWidth="1"/>
    <col min="10521" max="10521" width="30.85546875" customWidth="1"/>
    <col min="10753" max="10753" width="41.5703125" customWidth="1"/>
    <col min="10754" max="10754" width="20.140625" customWidth="1"/>
    <col min="10755" max="10755" width="17.85546875" customWidth="1"/>
    <col min="10756" max="10756" width="20.140625" customWidth="1"/>
    <col min="10757" max="10757" width="17.85546875" customWidth="1"/>
    <col min="10758" max="10758" width="20.140625" customWidth="1"/>
    <col min="10759" max="10759" width="17.85546875" customWidth="1"/>
    <col min="10760" max="10760" width="20.140625" customWidth="1"/>
    <col min="10761" max="10761" width="17.85546875" customWidth="1"/>
    <col min="10762" max="10762" width="20.140625" customWidth="1"/>
    <col min="10763" max="10763" width="17.85546875" customWidth="1"/>
    <col min="10764" max="10764" width="20.140625" customWidth="1"/>
    <col min="10765" max="10765" width="17.85546875" customWidth="1"/>
    <col min="10766" max="10766" width="19.7109375" customWidth="1"/>
    <col min="10767" max="10768" width="17.85546875" customWidth="1"/>
    <col min="10769" max="10769" width="17.42578125" customWidth="1"/>
    <col min="10777" max="10777" width="30.85546875" customWidth="1"/>
    <col min="11009" max="11009" width="41.5703125" customWidth="1"/>
    <col min="11010" max="11010" width="20.140625" customWidth="1"/>
    <col min="11011" max="11011" width="17.85546875" customWidth="1"/>
    <col min="11012" max="11012" width="20.140625" customWidth="1"/>
    <col min="11013" max="11013" width="17.85546875" customWidth="1"/>
    <col min="11014" max="11014" width="20.140625" customWidth="1"/>
    <col min="11015" max="11015" width="17.85546875" customWidth="1"/>
    <col min="11016" max="11016" width="20.140625" customWidth="1"/>
    <col min="11017" max="11017" width="17.85546875" customWidth="1"/>
    <col min="11018" max="11018" width="20.140625" customWidth="1"/>
    <col min="11019" max="11019" width="17.85546875" customWidth="1"/>
    <col min="11020" max="11020" width="20.140625" customWidth="1"/>
    <col min="11021" max="11021" width="17.85546875" customWidth="1"/>
    <col min="11022" max="11022" width="19.7109375" customWidth="1"/>
    <col min="11023" max="11024" width="17.85546875" customWidth="1"/>
    <col min="11025" max="11025" width="17.42578125" customWidth="1"/>
    <col min="11033" max="11033" width="30.85546875" customWidth="1"/>
    <col min="11265" max="11265" width="41.5703125" customWidth="1"/>
    <col min="11266" max="11266" width="20.140625" customWidth="1"/>
    <col min="11267" max="11267" width="17.85546875" customWidth="1"/>
    <col min="11268" max="11268" width="20.140625" customWidth="1"/>
    <col min="11269" max="11269" width="17.85546875" customWidth="1"/>
    <col min="11270" max="11270" width="20.140625" customWidth="1"/>
    <col min="11271" max="11271" width="17.85546875" customWidth="1"/>
    <col min="11272" max="11272" width="20.140625" customWidth="1"/>
    <col min="11273" max="11273" width="17.85546875" customWidth="1"/>
    <col min="11274" max="11274" width="20.140625" customWidth="1"/>
    <col min="11275" max="11275" width="17.85546875" customWidth="1"/>
    <col min="11276" max="11276" width="20.140625" customWidth="1"/>
    <col min="11277" max="11277" width="17.85546875" customWidth="1"/>
    <col min="11278" max="11278" width="19.7109375" customWidth="1"/>
    <col min="11279" max="11280" width="17.85546875" customWidth="1"/>
    <col min="11281" max="11281" width="17.42578125" customWidth="1"/>
    <col min="11289" max="11289" width="30.85546875" customWidth="1"/>
    <col min="11521" max="11521" width="41.5703125" customWidth="1"/>
    <col min="11522" max="11522" width="20.140625" customWidth="1"/>
    <col min="11523" max="11523" width="17.85546875" customWidth="1"/>
    <col min="11524" max="11524" width="20.140625" customWidth="1"/>
    <col min="11525" max="11525" width="17.85546875" customWidth="1"/>
    <col min="11526" max="11526" width="20.140625" customWidth="1"/>
    <col min="11527" max="11527" width="17.85546875" customWidth="1"/>
    <col min="11528" max="11528" width="20.140625" customWidth="1"/>
    <col min="11529" max="11529" width="17.85546875" customWidth="1"/>
    <col min="11530" max="11530" width="20.140625" customWidth="1"/>
    <col min="11531" max="11531" width="17.85546875" customWidth="1"/>
    <col min="11532" max="11532" width="20.140625" customWidth="1"/>
    <col min="11533" max="11533" width="17.85546875" customWidth="1"/>
    <col min="11534" max="11534" width="19.7109375" customWidth="1"/>
    <col min="11535" max="11536" width="17.85546875" customWidth="1"/>
    <col min="11537" max="11537" width="17.42578125" customWidth="1"/>
    <col min="11545" max="11545" width="30.85546875" customWidth="1"/>
    <col min="11777" max="11777" width="41.5703125" customWidth="1"/>
    <col min="11778" max="11778" width="20.140625" customWidth="1"/>
    <col min="11779" max="11779" width="17.85546875" customWidth="1"/>
    <col min="11780" max="11780" width="20.140625" customWidth="1"/>
    <col min="11781" max="11781" width="17.85546875" customWidth="1"/>
    <col min="11782" max="11782" width="20.140625" customWidth="1"/>
    <col min="11783" max="11783" width="17.85546875" customWidth="1"/>
    <col min="11784" max="11784" width="20.140625" customWidth="1"/>
    <col min="11785" max="11785" width="17.85546875" customWidth="1"/>
    <col min="11786" max="11786" width="20.140625" customWidth="1"/>
    <col min="11787" max="11787" width="17.85546875" customWidth="1"/>
    <col min="11788" max="11788" width="20.140625" customWidth="1"/>
    <col min="11789" max="11789" width="17.85546875" customWidth="1"/>
    <col min="11790" max="11790" width="19.7109375" customWidth="1"/>
    <col min="11791" max="11792" width="17.85546875" customWidth="1"/>
    <col min="11793" max="11793" width="17.42578125" customWidth="1"/>
    <col min="11801" max="11801" width="30.85546875" customWidth="1"/>
    <col min="12033" max="12033" width="41.5703125" customWidth="1"/>
    <col min="12034" max="12034" width="20.140625" customWidth="1"/>
    <col min="12035" max="12035" width="17.85546875" customWidth="1"/>
    <col min="12036" max="12036" width="20.140625" customWidth="1"/>
    <col min="12037" max="12037" width="17.85546875" customWidth="1"/>
    <col min="12038" max="12038" width="20.140625" customWidth="1"/>
    <col min="12039" max="12039" width="17.85546875" customWidth="1"/>
    <col min="12040" max="12040" width="20.140625" customWidth="1"/>
    <col min="12041" max="12041" width="17.85546875" customWidth="1"/>
    <col min="12042" max="12042" width="20.140625" customWidth="1"/>
    <col min="12043" max="12043" width="17.85546875" customWidth="1"/>
    <col min="12044" max="12044" width="20.140625" customWidth="1"/>
    <col min="12045" max="12045" width="17.85546875" customWidth="1"/>
    <col min="12046" max="12046" width="19.7109375" customWidth="1"/>
    <col min="12047" max="12048" width="17.85546875" customWidth="1"/>
    <col min="12049" max="12049" width="17.42578125" customWidth="1"/>
    <col min="12057" max="12057" width="30.85546875" customWidth="1"/>
    <col min="12289" max="12289" width="41.5703125" customWidth="1"/>
    <col min="12290" max="12290" width="20.140625" customWidth="1"/>
    <col min="12291" max="12291" width="17.85546875" customWidth="1"/>
    <col min="12292" max="12292" width="20.140625" customWidth="1"/>
    <col min="12293" max="12293" width="17.85546875" customWidth="1"/>
    <col min="12294" max="12294" width="20.140625" customWidth="1"/>
    <col min="12295" max="12295" width="17.85546875" customWidth="1"/>
    <col min="12296" max="12296" width="20.140625" customWidth="1"/>
    <col min="12297" max="12297" width="17.85546875" customWidth="1"/>
    <col min="12298" max="12298" width="20.140625" customWidth="1"/>
    <col min="12299" max="12299" width="17.85546875" customWidth="1"/>
    <col min="12300" max="12300" width="20.140625" customWidth="1"/>
    <col min="12301" max="12301" width="17.85546875" customWidth="1"/>
    <col min="12302" max="12302" width="19.7109375" customWidth="1"/>
    <col min="12303" max="12304" width="17.85546875" customWidth="1"/>
    <col min="12305" max="12305" width="17.42578125" customWidth="1"/>
    <col min="12313" max="12313" width="30.85546875" customWidth="1"/>
    <col min="12545" max="12545" width="41.5703125" customWidth="1"/>
    <col min="12546" max="12546" width="20.140625" customWidth="1"/>
    <col min="12547" max="12547" width="17.85546875" customWidth="1"/>
    <col min="12548" max="12548" width="20.140625" customWidth="1"/>
    <col min="12549" max="12549" width="17.85546875" customWidth="1"/>
    <col min="12550" max="12550" width="20.140625" customWidth="1"/>
    <col min="12551" max="12551" width="17.85546875" customWidth="1"/>
    <col min="12552" max="12552" width="20.140625" customWidth="1"/>
    <col min="12553" max="12553" width="17.85546875" customWidth="1"/>
    <col min="12554" max="12554" width="20.140625" customWidth="1"/>
    <col min="12555" max="12555" width="17.85546875" customWidth="1"/>
    <col min="12556" max="12556" width="20.140625" customWidth="1"/>
    <col min="12557" max="12557" width="17.85546875" customWidth="1"/>
    <col min="12558" max="12558" width="19.7109375" customWidth="1"/>
    <col min="12559" max="12560" width="17.85546875" customWidth="1"/>
    <col min="12561" max="12561" width="17.42578125" customWidth="1"/>
    <col min="12569" max="12569" width="30.85546875" customWidth="1"/>
    <col min="12801" max="12801" width="41.5703125" customWidth="1"/>
    <col min="12802" max="12802" width="20.140625" customWidth="1"/>
    <col min="12803" max="12803" width="17.85546875" customWidth="1"/>
    <col min="12804" max="12804" width="20.140625" customWidth="1"/>
    <col min="12805" max="12805" width="17.85546875" customWidth="1"/>
    <col min="12806" max="12806" width="20.140625" customWidth="1"/>
    <col min="12807" max="12807" width="17.85546875" customWidth="1"/>
    <col min="12808" max="12808" width="20.140625" customWidth="1"/>
    <col min="12809" max="12809" width="17.85546875" customWidth="1"/>
    <col min="12810" max="12810" width="20.140625" customWidth="1"/>
    <col min="12811" max="12811" width="17.85546875" customWidth="1"/>
    <col min="12812" max="12812" width="20.140625" customWidth="1"/>
    <col min="12813" max="12813" width="17.85546875" customWidth="1"/>
    <col min="12814" max="12814" width="19.7109375" customWidth="1"/>
    <col min="12815" max="12816" width="17.85546875" customWidth="1"/>
    <col min="12817" max="12817" width="17.42578125" customWidth="1"/>
    <col min="12825" max="12825" width="30.85546875" customWidth="1"/>
    <col min="13057" max="13057" width="41.5703125" customWidth="1"/>
    <col min="13058" max="13058" width="20.140625" customWidth="1"/>
    <col min="13059" max="13059" width="17.85546875" customWidth="1"/>
    <col min="13060" max="13060" width="20.140625" customWidth="1"/>
    <col min="13061" max="13061" width="17.85546875" customWidth="1"/>
    <col min="13062" max="13062" width="20.140625" customWidth="1"/>
    <col min="13063" max="13063" width="17.85546875" customWidth="1"/>
    <col min="13064" max="13064" width="20.140625" customWidth="1"/>
    <col min="13065" max="13065" width="17.85546875" customWidth="1"/>
    <col min="13066" max="13066" width="20.140625" customWidth="1"/>
    <col min="13067" max="13067" width="17.85546875" customWidth="1"/>
    <col min="13068" max="13068" width="20.140625" customWidth="1"/>
    <col min="13069" max="13069" width="17.85546875" customWidth="1"/>
    <col min="13070" max="13070" width="19.7109375" customWidth="1"/>
    <col min="13071" max="13072" width="17.85546875" customWidth="1"/>
    <col min="13073" max="13073" width="17.42578125" customWidth="1"/>
    <col min="13081" max="13081" width="30.85546875" customWidth="1"/>
    <col min="13313" max="13313" width="41.5703125" customWidth="1"/>
    <col min="13314" max="13314" width="20.140625" customWidth="1"/>
    <col min="13315" max="13315" width="17.85546875" customWidth="1"/>
    <col min="13316" max="13316" width="20.140625" customWidth="1"/>
    <col min="13317" max="13317" width="17.85546875" customWidth="1"/>
    <col min="13318" max="13318" width="20.140625" customWidth="1"/>
    <col min="13319" max="13319" width="17.85546875" customWidth="1"/>
    <col min="13320" max="13320" width="20.140625" customWidth="1"/>
    <col min="13321" max="13321" width="17.85546875" customWidth="1"/>
    <col min="13322" max="13322" width="20.140625" customWidth="1"/>
    <col min="13323" max="13323" width="17.85546875" customWidth="1"/>
    <col min="13324" max="13324" width="20.140625" customWidth="1"/>
    <col min="13325" max="13325" width="17.85546875" customWidth="1"/>
    <col min="13326" max="13326" width="19.7109375" customWidth="1"/>
    <col min="13327" max="13328" width="17.85546875" customWidth="1"/>
    <col min="13329" max="13329" width="17.42578125" customWidth="1"/>
    <col min="13337" max="13337" width="30.85546875" customWidth="1"/>
    <col min="13569" max="13569" width="41.5703125" customWidth="1"/>
    <col min="13570" max="13570" width="20.140625" customWidth="1"/>
    <col min="13571" max="13571" width="17.85546875" customWidth="1"/>
    <col min="13572" max="13572" width="20.140625" customWidth="1"/>
    <col min="13573" max="13573" width="17.85546875" customWidth="1"/>
    <col min="13574" max="13574" width="20.140625" customWidth="1"/>
    <col min="13575" max="13575" width="17.85546875" customWidth="1"/>
    <col min="13576" max="13576" width="20.140625" customWidth="1"/>
    <col min="13577" max="13577" width="17.85546875" customWidth="1"/>
    <col min="13578" max="13578" width="20.140625" customWidth="1"/>
    <col min="13579" max="13579" width="17.85546875" customWidth="1"/>
    <col min="13580" max="13580" width="20.140625" customWidth="1"/>
    <col min="13581" max="13581" width="17.85546875" customWidth="1"/>
    <col min="13582" max="13582" width="19.7109375" customWidth="1"/>
    <col min="13583" max="13584" width="17.85546875" customWidth="1"/>
    <col min="13585" max="13585" width="17.42578125" customWidth="1"/>
    <col min="13593" max="13593" width="30.85546875" customWidth="1"/>
    <col min="13825" max="13825" width="41.5703125" customWidth="1"/>
    <col min="13826" max="13826" width="20.140625" customWidth="1"/>
    <col min="13827" max="13827" width="17.85546875" customWidth="1"/>
    <col min="13828" max="13828" width="20.140625" customWidth="1"/>
    <col min="13829" max="13829" width="17.85546875" customWidth="1"/>
    <col min="13830" max="13830" width="20.140625" customWidth="1"/>
    <col min="13831" max="13831" width="17.85546875" customWidth="1"/>
    <col min="13832" max="13832" width="20.140625" customWidth="1"/>
    <col min="13833" max="13833" width="17.85546875" customWidth="1"/>
    <col min="13834" max="13834" width="20.140625" customWidth="1"/>
    <col min="13835" max="13835" width="17.85546875" customWidth="1"/>
    <col min="13836" max="13836" width="20.140625" customWidth="1"/>
    <col min="13837" max="13837" width="17.85546875" customWidth="1"/>
    <col min="13838" max="13838" width="19.7109375" customWidth="1"/>
    <col min="13839" max="13840" width="17.85546875" customWidth="1"/>
    <col min="13841" max="13841" width="17.42578125" customWidth="1"/>
    <col min="13849" max="13849" width="30.85546875" customWidth="1"/>
    <col min="14081" max="14081" width="41.5703125" customWidth="1"/>
    <col min="14082" max="14082" width="20.140625" customWidth="1"/>
    <col min="14083" max="14083" width="17.85546875" customWidth="1"/>
    <col min="14084" max="14084" width="20.140625" customWidth="1"/>
    <col min="14085" max="14085" width="17.85546875" customWidth="1"/>
    <col min="14086" max="14086" width="20.140625" customWidth="1"/>
    <col min="14087" max="14087" width="17.85546875" customWidth="1"/>
    <col min="14088" max="14088" width="20.140625" customWidth="1"/>
    <col min="14089" max="14089" width="17.85546875" customWidth="1"/>
    <col min="14090" max="14090" width="20.140625" customWidth="1"/>
    <col min="14091" max="14091" width="17.85546875" customWidth="1"/>
    <col min="14092" max="14092" width="20.140625" customWidth="1"/>
    <col min="14093" max="14093" width="17.85546875" customWidth="1"/>
    <col min="14094" max="14094" width="19.7109375" customWidth="1"/>
    <col min="14095" max="14096" width="17.85546875" customWidth="1"/>
    <col min="14097" max="14097" width="17.42578125" customWidth="1"/>
    <col min="14105" max="14105" width="30.85546875" customWidth="1"/>
    <col min="14337" max="14337" width="41.5703125" customWidth="1"/>
    <col min="14338" max="14338" width="20.140625" customWidth="1"/>
    <col min="14339" max="14339" width="17.85546875" customWidth="1"/>
    <col min="14340" max="14340" width="20.140625" customWidth="1"/>
    <col min="14341" max="14341" width="17.85546875" customWidth="1"/>
    <col min="14342" max="14342" width="20.140625" customWidth="1"/>
    <col min="14343" max="14343" width="17.85546875" customWidth="1"/>
    <col min="14344" max="14344" width="20.140625" customWidth="1"/>
    <col min="14345" max="14345" width="17.85546875" customWidth="1"/>
    <col min="14346" max="14346" width="20.140625" customWidth="1"/>
    <col min="14347" max="14347" width="17.85546875" customWidth="1"/>
    <col min="14348" max="14348" width="20.140625" customWidth="1"/>
    <col min="14349" max="14349" width="17.85546875" customWidth="1"/>
    <col min="14350" max="14350" width="19.7109375" customWidth="1"/>
    <col min="14351" max="14352" width="17.85546875" customWidth="1"/>
    <col min="14353" max="14353" width="17.42578125" customWidth="1"/>
    <col min="14361" max="14361" width="30.85546875" customWidth="1"/>
    <col min="14593" max="14593" width="41.5703125" customWidth="1"/>
    <col min="14594" max="14594" width="20.140625" customWidth="1"/>
    <col min="14595" max="14595" width="17.85546875" customWidth="1"/>
    <col min="14596" max="14596" width="20.140625" customWidth="1"/>
    <col min="14597" max="14597" width="17.85546875" customWidth="1"/>
    <col min="14598" max="14598" width="20.140625" customWidth="1"/>
    <col min="14599" max="14599" width="17.85546875" customWidth="1"/>
    <col min="14600" max="14600" width="20.140625" customWidth="1"/>
    <col min="14601" max="14601" width="17.85546875" customWidth="1"/>
    <col min="14602" max="14602" width="20.140625" customWidth="1"/>
    <col min="14603" max="14603" width="17.85546875" customWidth="1"/>
    <col min="14604" max="14604" width="20.140625" customWidth="1"/>
    <col min="14605" max="14605" width="17.85546875" customWidth="1"/>
    <col min="14606" max="14606" width="19.7109375" customWidth="1"/>
    <col min="14607" max="14608" width="17.85546875" customWidth="1"/>
    <col min="14609" max="14609" width="17.42578125" customWidth="1"/>
    <col min="14617" max="14617" width="30.85546875" customWidth="1"/>
    <col min="14849" max="14849" width="41.5703125" customWidth="1"/>
    <col min="14850" max="14850" width="20.140625" customWidth="1"/>
    <col min="14851" max="14851" width="17.85546875" customWidth="1"/>
    <col min="14852" max="14852" width="20.140625" customWidth="1"/>
    <col min="14853" max="14853" width="17.85546875" customWidth="1"/>
    <col min="14854" max="14854" width="20.140625" customWidth="1"/>
    <col min="14855" max="14855" width="17.85546875" customWidth="1"/>
    <col min="14856" max="14856" width="20.140625" customWidth="1"/>
    <col min="14857" max="14857" width="17.85546875" customWidth="1"/>
    <col min="14858" max="14858" width="20.140625" customWidth="1"/>
    <col min="14859" max="14859" width="17.85546875" customWidth="1"/>
    <col min="14860" max="14860" width="20.140625" customWidth="1"/>
    <col min="14861" max="14861" width="17.85546875" customWidth="1"/>
    <col min="14862" max="14862" width="19.7109375" customWidth="1"/>
    <col min="14863" max="14864" width="17.85546875" customWidth="1"/>
    <col min="14865" max="14865" width="17.42578125" customWidth="1"/>
    <col min="14873" max="14873" width="30.85546875" customWidth="1"/>
    <col min="15105" max="15105" width="41.5703125" customWidth="1"/>
    <col min="15106" max="15106" width="20.140625" customWidth="1"/>
    <col min="15107" max="15107" width="17.85546875" customWidth="1"/>
    <col min="15108" max="15108" width="20.140625" customWidth="1"/>
    <col min="15109" max="15109" width="17.85546875" customWidth="1"/>
    <col min="15110" max="15110" width="20.140625" customWidth="1"/>
    <col min="15111" max="15111" width="17.85546875" customWidth="1"/>
    <col min="15112" max="15112" width="20.140625" customWidth="1"/>
    <col min="15113" max="15113" width="17.85546875" customWidth="1"/>
    <col min="15114" max="15114" width="20.140625" customWidth="1"/>
    <col min="15115" max="15115" width="17.85546875" customWidth="1"/>
    <col min="15116" max="15116" width="20.140625" customWidth="1"/>
    <col min="15117" max="15117" width="17.85546875" customWidth="1"/>
    <col min="15118" max="15118" width="19.7109375" customWidth="1"/>
    <col min="15119" max="15120" width="17.85546875" customWidth="1"/>
    <col min="15121" max="15121" width="17.42578125" customWidth="1"/>
    <col min="15129" max="15129" width="30.85546875" customWidth="1"/>
    <col min="15361" max="15361" width="41.5703125" customWidth="1"/>
    <col min="15362" max="15362" width="20.140625" customWidth="1"/>
    <col min="15363" max="15363" width="17.85546875" customWidth="1"/>
    <col min="15364" max="15364" width="20.140625" customWidth="1"/>
    <col min="15365" max="15365" width="17.85546875" customWidth="1"/>
    <col min="15366" max="15366" width="20.140625" customWidth="1"/>
    <col min="15367" max="15367" width="17.85546875" customWidth="1"/>
    <col min="15368" max="15368" width="20.140625" customWidth="1"/>
    <col min="15369" max="15369" width="17.85546875" customWidth="1"/>
    <col min="15370" max="15370" width="20.140625" customWidth="1"/>
    <col min="15371" max="15371" width="17.85546875" customWidth="1"/>
    <col min="15372" max="15372" width="20.140625" customWidth="1"/>
    <col min="15373" max="15373" width="17.85546875" customWidth="1"/>
    <col min="15374" max="15374" width="19.7109375" customWidth="1"/>
    <col min="15375" max="15376" width="17.85546875" customWidth="1"/>
    <col min="15377" max="15377" width="17.42578125" customWidth="1"/>
    <col min="15385" max="15385" width="30.85546875" customWidth="1"/>
    <col min="15617" max="15617" width="41.5703125" customWidth="1"/>
    <col min="15618" max="15618" width="20.140625" customWidth="1"/>
    <col min="15619" max="15619" width="17.85546875" customWidth="1"/>
    <col min="15620" max="15620" width="20.140625" customWidth="1"/>
    <col min="15621" max="15621" width="17.85546875" customWidth="1"/>
    <col min="15622" max="15622" width="20.140625" customWidth="1"/>
    <col min="15623" max="15623" width="17.85546875" customWidth="1"/>
    <col min="15624" max="15624" width="20.140625" customWidth="1"/>
    <col min="15625" max="15625" width="17.85546875" customWidth="1"/>
    <col min="15626" max="15626" width="20.140625" customWidth="1"/>
    <col min="15627" max="15627" width="17.85546875" customWidth="1"/>
    <col min="15628" max="15628" width="20.140625" customWidth="1"/>
    <col min="15629" max="15629" width="17.85546875" customWidth="1"/>
    <col min="15630" max="15630" width="19.7109375" customWidth="1"/>
    <col min="15631" max="15632" width="17.85546875" customWidth="1"/>
    <col min="15633" max="15633" width="17.42578125" customWidth="1"/>
    <col min="15641" max="15641" width="30.85546875" customWidth="1"/>
    <col min="15873" max="15873" width="41.5703125" customWidth="1"/>
    <col min="15874" max="15874" width="20.140625" customWidth="1"/>
    <col min="15875" max="15875" width="17.85546875" customWidth="1"/>
    <col min="15876" max="15876" width="20.140625" customWidth="1"/>
    <col min="15877" max="15877" width="17.85546875" customWidth="1"/>
    <col min="15878" max="15878" width="20.140625" customWidth="1"/>
    <col min="15879" max="15879" width="17.85546875" customWidth="1"/>
    <col min="15880" max="15880" width="20.140625" customWidth="1"/>
    <col min="15881" max="15881" width="17.85546875" customWidth="1"/>
    <col min="15882" max="15882" width="20.140625" customWidth="1"/>
    <col min="15883" max="15883" width="17.85546875" customWidth="1"/>
    <col min="15884" max="15884" width="20.140625" customWidth="1"/>
    <col min="15885" max="15885" width="17.85546875" customWidth="1"/>
    <col min="15886" max="15886" width="19.7109375" customWidth="1"/>
    <col min="15887" max="15888" width="17.85546875" customWidth="1"/>
    <col min="15889" max="15889" width="17.42578125" customWidth="1"/>
    <col min="15897" max="15897" width="30.85546875" customWidth="1"/>
    <col min="16129" max="16129" width="41.5703125" customWidth="1"/>
    <col min="16130" max="16130" width="20.140625" customWidth="1"/>
    <col min="16131" max="16131" width="17.85546875" customWidth="1"/>
    <col min="16132" max="16132" width="20.140625" customWidth="1"/>
    <col min="16133" max="16133" width="17.85546875" customWidth="1"/>
    <col min="16134" max="16134" width="20.140625" customWidth="1"/>
    <col min="16135" max="16135" width="17.85546875" customWidth="1"/>
    <col min="16136" max="16136" width="20.140625" customWidth="1"/>
    <col min="16137" max="16137" width="17.85546875" customWidth="1"/>
    <col min="16138" max="16138" width="20.140625" customWidth="1"/>
    <col min="16139" max="16139" width="17.85546875" customWidth="1"/>
    <col min="16140" max="16140" width="20.140625" customWidth="1"/>
    <col min="16141" max="16141" width="17.85546875" customWidth="1"/>
    <col min="16142" max="16142" width="19.7109375" customWidth="1"/>
    <col min="16143" max="16144" width="17.85546875" customWidth="1"/>
    <col min="16145" max="16145" width="17.42578125" customWidth="1"/>
    <col min="16153" max="16153" width="30.85546875" customWidth="1"/>
  </cols>
  <sheetData>
    <row r="1" spans="1:25" ht="27">
      <c r="A1" s="1" t="s">
        <v>0</v>
      </c>
      <c r="B1" s="2"/>
      <c r="C1" s="2"/>
      <c r="D1" s="2"/>
      <c r="E1" s="2"/>
      <c r="F1" s="2"/>
      <c r="G1" s="1"/>
      <c r="H1" s="2"/>
      <c r="I1" s="2"/>
      <c r="J1" s="3" t="s">
        <v>1</v>
      </c>
      <c r="K1" s="4">
        <v>15</v>
      </c>
      <c r="L1" s="5" t="s">
        <v>37</v>
      </c>
      <c r="M1" s="6"/>
      <c r="N1" s="6"/>
      <c r="O1" s="6"/>
      <c r="P1" s="7"/>
      <c r="Q1" s="8"/>
    </row>
    <row r="2" spans="1:25">
      <c r="A2" t="s">
        <v>2</v>
      </c>
      <c r="B2" s="9"/>
      <c r="C2" s="10"/>
      <c r="D2" s="2"/>
      <c r="E2" s="2"/>
      <c r="F2" s="2"/>
      <c r="G2" s="2"/>
      <c r="H2" s="11"/>
      <c r="I2" s="2"/>
      <c r="J2" s="2"/>
      <c r="K2" s="2"/>
      <c r="L2" s="2"/>
      <c r="M2" s="2"/>
      <c r="N2" s="2"/>
      <c r="O2" s="2"/>
      <c r="P2" s="7"/>
    </row>
    <row r="3" spans="1:25">
      <c r="B3" s="2"/>
      <c r="C3" s="2"/>
      <c r="D3" s="2"/>
      <c r="E3" s="2"/>
      <c r="F3" s="2"/>
      <c r="G3" s="2"/>
      <c r="H3" s="11"/>
      <c r="I3" s="2"/>
      <c r="J3" s="2"/>
      <c r="K3" s="2"/>
      <c r="L3" s="2"/>
      <c r="M3" s="2"/>
      <c r="N3" s="2"/>
      <c r="O3" s="2"/>
      <c r="P3" s="7"/>
    </row>
    <row r="4" spans="1:25" hidden="1">
      <c r="A4" s="12"/>
      <c r="B4" s="13"/>
      <c r="C4" s="2"/>
      <c r="D4" s="13"/>
      <c r="E4" s="2"/>
      <c r="F4" s="13"/>
      <c r="G4" s="2"/>
      <c r="H4" s="13"/>
      <c r="I4" s="2"/>
      <c r="J4" s="13"/>
      <c r="K4" s="2"/>
      <c r="L4" s="13"/>
      <c r="M4" s="2"/>
      <c r="N4" s="13"/>
      <c r="O4" s="2"/>
      <c r="P4" s="7"/>
      <c r="Q4" s="14"/>
    </row>
    <row r="5" spans="1:25" hidden="1"/>
    <row r="6" spans="1:25" hidden="1"/>
    <row r="7" spans="1:25" s="19" customFormat="1" ht="20.25">
      <c r="A7" s="15" t="s">
        <v>3</v>
      </c>
      <c r="B7" s="16" t="s">
        <v>38</v>
      </c>
      <c r="C7" s="107">
        <f>PERMANENCE!A5</f>
        <v>43199</v>
      </c>
      <c r="D7" s="16" t="s">
        <v>39</v>
      </c>
      <c r="E7" s="107">
        <f>PERMANENCE!A6</f>
        <v>43200</v>
      </c>
      <c r="F7" s="16" t="s">
        <v>40</v>
      </c>
      <c r="G7" s="107">
        <f>PERMANENCE!A7</f>
        <v>43201</v>
      </c>
      <c r="H7" s="16" t="s">
        <v>41</v>
      </c>
      <c r="I7" s="107">
        <f>PERMANENCE!A8</f>
        <v>43202</v>
      </c>
      <c r="J7" s="16" t="s">
        <v>42</v>
      </c>
      <c r="K7" s="107">
        <f>PERMANENCE!A9</f>
        <v>43203</v>
      </c>
      <c r="L7" s="16" t="s">
        <v>43</v>
      </c>
      <c r="M7" s="107">
        <v>43204</v>
      </c>
      <c r="N7" s="16" t="s">
        <v>44</v>
      </c>
      <c r="O7" s="107">
        <v>43205</v>
      </c>
      <c r="P7" s="17" t="s">
        <v>4</v>
      </c>
      <c r="Q7" s="18" t="s">
        <v>5</v>
      </c>
    </row>
    <row r="8" spans="1:25" ht="15.75" thickBot="1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7"/>
    </row>
    <row r="9" spans="1:25" ht="20.25">
      <c r="A9" s="20"/>
      <c r="B9" s="102"/>
      <c r="C9" s="22">
        <f>(B10-B9)*0.05</f>
        <v>0</v>
      </c>
      <c r="D9" s="23"/>
      <c r="E9" s="22">
        <f>(D10-D9)*0.05</f>
        <v>0</v>
      </c>
      <c r="F9" s="23"/>
      <c r="G9" s="22">
        <f>(F10-F9)*0.05</f>
        <v>0</v>
      </c>
      <c r="H9" s="23"/>
      <c r="I9" s="22">
        <f>(H10-H9)*0.05</f>
        <v>0</v>
      </c>
      <c r="J9" s="23"/>
      <c r="K9" s="22">
        <f>(J10-J9)*0.05</f>
        <v>0</v>
      </c>
      <c r="L9" s="23"/>
      <c r="M9" s="22">
        <f>(L10-L9)*0.05</f>
        <v>0</v>
      </c>
      <c r="N9" s="23"/>
      <c r="O9" s="24"/>
      <c r="P9" s="25" t="s">
        <v>6</v>
      </c>
      <c r="Q9" s="26"/>
      <c r="U9" s="85" t="s">
        <v>20</v>
      </c>
      <c r="V9" s="85" t="s">
        <v>21</v>
      </c>
      <c r="W9" s="85" t="s">
        <v>22</v>
      </c>
      <c r="X9" s="85" t="s">
        <v>23</v>
      </c>
      <c r="Y9" s="85" t="s">
        <v>24</v>
      </c>
    </row>
    <row r="10" spans="1:25" ht="21" thickBot="1">
      <c r="A10" s="68"/>
      <c r="B10" s="103"/>
      <c r="C10" s="28"/>
      <c r="D10" s="29"/>
      <c r="E10" s="28"/>
      <c r="F10" s="29"/>
      <c r="G10" s="28"/>
      <c r="H10" s="29"/>
      <c r="I10" s="30"/>
      <c r="J10" s="29"/>
      <c r="K10" s="28"/>
      <c r="L10" s="29"/>
      <c r="M10" s="28"/>
      <c r="N10" s="29"/>
      <c r="O10" s="28"/>
      <c r="P10" s="31">
        <f>P12*0.05</f>
        <v>0</v>
      </c>
      <c r="Q10" s="32"/>
      <c r="U10" s="106">
        <v>43199</v>
      </c>
      <c r="V10" s="87"/>
      <c r="W10" s="87"/>
      <c r="X10" s="87"/>
      <c r="Y10" s="88"/>
    </row>
    <row r="11" spans="1:25" ht="20.25">
      <c r="A11" s="38"/>
      <c r="B11" s="33"/>
      <c r="C11" s="22">
        <f>(B12-B11)*0.05</f>
        <v>0</v>
      </c>
      <c r="D11" s="104"/>
      <c r="E11" s="22">
        <f>(D12-D11)*0.05</f>
        <v>0</v>
      </c>
      <c r="F11" s="33"/>
      <c r="G11" s="22">
        <f>(F12-F11)*0.05</f>
        <v>0</v>
      </c>
      <c r="H11" s="33"/>
      <c r="I11" s="22">
        <f>(H12-H11)*0.05</f>
        <v>0</v>
      </c>
      <c r="J11" s="33"/>
      <c r="K11" s="22">
        <f>(J12-J11)*0.05</f>
        <v>0</v>
      </c>
      <c r="L11" s="33"/>
      <c r="M11" s="22">
        <f>(L12-L11)*0.05</f>
        <v>0</v>
      </c>
      <c r="N11" s="33"/>
      <c r="O11" s="35"/>
      <c r="P11" s="36"/>
      <c r="Q11" s="37"/>
      <c r="U11" s="106">
        <v>43200</v>
      </c>
      <c r="V11" s="87"/>
      <c r="W11" s="87"/>
      <c r="X11" s="87"/>
      <c r="Y11" s="89"/>
    </row>
    <row r="12" spans="1:25" ht="21" thickBot="1">
      <c r="A12" s="76"/>
      <c r="B12" s="39"/>
      <c r="C12" s="40">
        <f>(B10-B9)+(B12-B11)</f>
        <v>0</v>
      </c>
      <c r="D12" s="105"/>
      <c r="E12" s="40">
        <f>(D10-D9)+(D12-D11)</f>
        <v>0</v>
      </c>
      <c r="F12" s="39"/>
      <c r="G12" s="40">
        <f>(F10-F9)+(F12-F11)</f>
        <v>0</v>
      </c>
      <c r="H12" s="39"/>
      <c r="I12" s="42">
        <f>(H10-H9)+(H12-H11)</f>
        <v>0</v>
      </c>
      <c r="J12" s="39"/>
      <c r="K12" s="40">
        <f>(J10-J9)+(J12-J11)</f>
        <v>0</v>
      </c>
      <c r="L12" s="39"/>
      <c r="M12" s="40">
        <f>(L10-L9)+(L12-L11)</f>
        <v>0</v>
      </c>
      <c r="N12" s="39"/>
      <c r="O12" s="40">
        <f>(N10-N9)+(N12-N11)</f>
        <v>0</v>
      </c>
      <c r="P12" s="43">
        <f>C12+E12+G12+I12+K12+M12+O12</f>
        <v>0</v>
      </c>
      <c r="Q12" s="32"/>
      <c r="U12" s="106">
        <v>43201</v>
      </c>
      <c r="V12" s="87"/>
      <c r="W12" s="87"/>
      <c r="X12" s="91"/>
      <c r="Y12" s="88"/>
    </row>
    <row r="13" spans="1:25" ht="21" thickBot="1">
      <c r="A13" s="44" t="s">
        <v>7</v>
      </c>
      <c r="B13" s="45"/>
      <c r="C13" s="46"/>
      <c r="D13" s="45"/>
      <c r="E13" s="46"/>
      <c r="F13" s="45"/>
      <c r="G13" s="46"/>
      <c r="H13" s="45"/>
      <c r="I13" s="46"/>
      <c r="J13" s="45"/>
      <c r="K13" s="46"/>
      <c r="L13" s="45"/>
      <c r="M13" s="46"/>
      <c r="N13" s="45"/>
      <c r="O13" s="46"/>
      <c r="P13" s="47"/>
      <c r="Q13" s="48"/>
      <c r="U13" s="106">
        <v>43202</v>
      </c>
      <c r="V13" s="92"/>
      <c r="W13" s="92"/>
      <c r="X13" s="91"/>
      <c r="Y13" s="89"/>
    </row>
    <row r="14" spans="1:25" ht="20.25">
      <c r="A14" s="20"/>
      <c r="B14" s="23"/>
      <c r="C14" s="22">
        <f>(B15-B14)*0.05</f>
        <v>0</v>
      </c>
      <c r="D14" s="23"/>
      <c r="E14" s="22">
        <f>(D15-D14)*0.05</f>
        <v>0</v>
      </c>
      <c r="F14" s="23"/>
      <c r="G14" s="22">
        <f>(F15-F14)*0.05</f>
        <v>0</v>
      </c>
      <c r="H14" s="23"/>
      <c r="I14" s="22">
        <f>(H15-H14)*0.05</f>
        <v>0</v>
      </c>
      <c r="J14" s="23"/>
      <c r="K14" s="22">
        <f>(J15-J14)*0.05</f>
        <v>0</v>
      </c>
      <c r="L14" s="23"/>
      <c r="M14" s="22">
        <f>(L15-L14)*0.05</f>
        <v>0</v>
      </c>
      <c r="N14" s="23"/>
      <c r="O14" s="24"/>
      <c r="P14" s="25" t="s">
        <v>6</v>
      </c>
      <c r="Q14" s="26"/>
      <c r="U14" s="106">
        <v>43203</v>
      </c>
      <c r="V14" s="92"/>
      <c r="W14" s="92"/>
      <c r="X14" s="91"/>
      <c r="Y14" s="88"/>
    </row>
    <row r="15" spans="1:25" ht="21" thickBot="1">
      <c r="A15" s="68"/>
      <c r="B15" s="29"/>
      <c r="C15" s="28"/>
      <c r="D15" s="29"/>
      <c r="E15" s="28"/>
      <c r="F15" s="29"/>
      <c r="G15" s="28"/>
      <c r="H15" s="29"/>
      <c r="I15" s="30"/>
      <c r="J15" s="29"/>
      <c r="K15" s="28"/>
      <c r="L15" s="29"/>
      <c r="M15" s="28"/>
      <c r="N15" s="29"/>
      <c r="O15" s="28"/>
      <c r="P15" s="31">
        <f>P17*0.05</f>
        <v>0</v>
      </c>
      <c r="Q15" s="32"/>
      <c r="U15" s="106">
        <v>43204</v>
      </c>
      <c r="V15" s="92"/>
      <c r="W15" s="92"/>
      <c r="X15" s="91"/>
      <c r="Y15" s="89"/>
    </row>
    <row r="16" spans="1:25" ht="20.25">
      <c r="A16" s="38"/>
      <c r="B16" s="33"/>
      <c r="C16" s="22">
        <f>(B17-B16)*0.05</f>
        <v>0</v>
      </c>
      <c r="D16" s="33"/>
      <c r="E16" s="22">
        <f>(D17-D16)*0.05</f>
        <v>0</v>
      </c>
      <c r="F16" s="33"/>
      <c r="G16" s="22">
        <f>(F17-F16)*0.05</f>
        <v>0</v>
      </c>
      <c r="H16" s="33"/>
      <c r="I16" s="22">
        <f>(H17-H16)*0.05</f>
        <v>0</v>
      </c>
      <c r="J16" s="33"/>
      <c r="K16" s="22">
        <f>(J17-J16)*0.05</f>
        <v>0</v>
      </c>
      <c r="L16" s="33"/>
      <c r="M16" s="22">
        <f>(L17-L16)*0.05</f>
        <v>0</v>
      </c>
      <c r="N16" s="33"/>
      <c r="O16" s="35"/>
      <c r="P16" s="36"/>
      <c r="Q16" s="37"/>
      <c r="U16" s="86"/>
      <c r="V16" s="87"/>
      <c r="W16" s="87"/>
      <c r="X16" s="87"/>
      <c r="Y16" s="93"/>
    </row>
    <row r="17" spans="1:25" ht="21" thickBot="1">
      <c r="A17" s="76"/>
      <c r="B17" s="39"/>
      <c r="C17" s="40">
        <f>(B15-B14)+(B17-B16)</f>
        <v>0</v>
      </c>
      <c r="D17" s="39"/>
      <c r="E17" s="40">
        <f>(D15-D14)+(D17-D16)</f>
        <v>0</v>
      </c>
      <c r="F17" s="39"/>
      <c r="G17" s="40">
        <f>(F15-F14)+(F17-F16)</f>
        <v>0</v>
      </c>
      <c r="H17" s="39"/>
      <c r="I17" s="42">
        <f>(H15-H14)+(H17-H16)</f>
        <v>0</v>
      </c>
      <c r="J17" s="39"/>
      <c r="K17" s="40">
        <f>(J15-J14)+(J17-J16)</f>
        <v>0</v>
      </c>
      <c r="L17" s="39"/>
      <c r="M17" s="40">
        <f>(L15-L14)+(L17-L16)</f>
        <v>0</v>
      </c>
      <c r="N17" s="39"/>
      <c r="O17" s="40">
        <f>(N15-N14)+(N17-N16)</f>
        <v>0</v>
      </c>
      <c r="P17" s="43">
        <f>C17+E17+G17+I17+K17+M17+O17</f>
        <v>0</v>
      </c>
      <c r="Q17" s="32"/>
      <c r="U17" s="85" t="s">
        <v>30</v>
      </c>
      <c r="V17" s="85" t="s">
        <v>21</v>
      </c>
      <c r="W17" s="85" t="s">
        <v>22</v>
      </c>
      <c r="X17" s="85" t="s">
        <v>23</v>
      </c>
      <c r="Y17" s="85" t="s">
        <v>24</v>
      </c>
    </row>
    <row r="18" spans="1:25" ht="21" thickBot="1">
      <c r="A18" s="44" t="s">
        <v>7</v>
      </c>
      <c r="B18" s="45"/>
      <c r="C18" s="46"/>
      <c r="D18" s="45"/>
      <c r="E18" s="46"/>
      <c r="F18" s="45"/>
      <c r="G18" s="46"/>
      <c r="H18" s="45"/>
      <c r="I18" s="46"/>
      <c r="J18" s="45"/>
      <c r="K18" s="46"/>
      <c r="L18" s="45"/>
      <c r="M18" s="46"/>
      <c r="N18" s="45"/>
      <c r="O18" s="46"/>
      <c r="P18" s="47"/>
      <c r="Q18" s="48"/>
      <c r="U18" s="106">
        <v>43206</v>
      </c>
      <c r="V18" s="87"/>
      <c r="W18" s="87"/>
      <c r="X18" s="91"/>
      <c r="Y18" s="88"/>
    </row>
    <row r="19" spans="1:25" ht="20.25">
      <c r="A19" s="20"/>
      <c r="B19" s="102"/>
      <c r="C19" s="22">
        <f>(B20-B19)*0.05</f>
        <v>0</v>
      </c>
      <c r="D19" s="23"/>
      <c r="E19" s="22">
        <f>(D20-D19)*0.05</f>
        <v>0</v>
      </c>
      <c r="F19" s="23"/>
      <c r="G19" s="22">
        <f>(F20-F19)*0.05</f>
        <v>0</v>
      </c>
      <c r="H19" s="23"/>
      <c r="I19" s="22">
        <f>(H20-H19)*0.05</f>
        <v>0</v>
      </c>
      <c r="J19" s="23"/>
      <c r="K19" s="22">
        <f>(J20-J19)*0.05</f>
        <v>0</v>
      </c>
      <c r="L19" s="23"/>
      <c r="M19" s="22">
        <f>(L20-L19)*0.05</f>
        <v>0</v>
      </c>
      <c r="N19" s="23"/>
      <c r="O19" s="24"/>
      <c r="P19" s="25" t="s">
        <v>6</v>
      </c>
      <c r="Q19" s="26"/>
      <c r="U19" s="106">
        <v>43207</v>
      </c>
      <c r="V19" s="87"/>
      <c r="W19" s="87"/>
      <c r="X19" s="87"/>
      <c r="Y19" s="88"/>
    </row>
    <row r="20" spans="1:25" ht="21" thickBot="1">
      <c r="A20" s="68"/>
      <c r="B20" s="103"/>
      <c r="C20" s="28"/>
      <c r="D20" s="29"/>
      <c r="E20" s="28"/>
      <c r="F20" s="29"/>
      <c r="G20" s="28"/>
      <c r="H20" s="29"/>
      <c r="I20" s="30"/>
      <c r="J20" s="29"/>
      <c r="K20" s="28"/>
      <c r="L20" s="29"/>
      <c r="M20" s="28"/>
      <c r="N20" s="29"/>
      <c r="O20" s="28"/>
      <c r="P20" s="31">
        <f>P22*0.05</f>
        <v>0</v>
      </c>
      <c r="Q20" s="32"/>
      <c r="U20" s="106">
        <v>43208</v>
      </c>
      <c r="V20" s="87"/>
      <c r="W20" s="87"/>
      <c r="X20" s="91"/>
      <c r="Y20" s="88"/>
    </row>
    <row r="21" spans="1:25" ht="20.25">
      <c r="A21" s="38"/>
      <c r="B21" s="104"/>
      <c r="C21" s="22">
        <f>(B22-B21)*0.05</f>
        <v>0</v>
      </c>
      <c r="D21" s="104"/>
      <c r="E21" s="22">
        <f>(D22-D21)*0.05</f>
        <v>0</v>
      </c>
      <c r="F21" s="33"/>
      <c r="G21" s="22">
        <f>(F22-F21)*0.05</f>
        <v>0</v>
      </c>
      <c r="H21" s="33"/>
      <c r="I21" s="22">
        <f>(H22-H21)*0.05</f>
        <v>0</v>
      </c>
      <c r="J21" s="33"/>
      <c r="K21" s="22">
        <f>(J22-J21)*0.05</f>
        <v>0</v>
      </c>
      <c r="L21" s="33"/>
      <c r="M21" s="22">
        <f>(L22-L21)*0.05</f>
        <v>0</v>
      </c>
      <c r="N21" s="33"/>
      <c r="O21" s="35"/>
      <c r="P21" s="36"/>
      <c r="Q21" s="37"/>
      <c r="U21" s="106">
        <v>43209</v>
      </c>
      <c r="V21" s="92"/>
      <c r="W21" s="92"/>
      <c r="X21" s="91"/>
      <c r="Y21" s="89"/>
    </row>
    <row r="22" spans="1:25" ht="21" thickBot="1">
      <c r="A22" s="76"/>
      <c r="B22" s="105"/>
      <c r="C22" s="40">
        <f>(B20-B19)+(B22-B21)</f>
        <v>0</v>
      </c>
      <c r="D22" s="105"/>
      <c r="E22" s="40">
        <f>(D20-D19)+(D22-D21)</f>
        <v>0</v>
      </c>
      <c r="F22" s="39"/>
      <c r="G22" s="40">
        <f>(F20-F19)+(F22-F21)</f>
        <v>0</v>
      </c>
      <c r="H22" s="39"/>
      <c r="I22" s="42">
        <f>(H20-H19)+(H22-H21)</f>
        <v>0</v>
      </c>
      <c r="J22" s="39"/>
      <c r="K22" s="40">
        <f>(J20-J19)+(J22-J21)</f>
        <v>0</v>
      </c>
      <c r="L22" s="39"/>
      <c r="M22" s="40">
        <f>(L20-L19)+(L22-L21)</f>
        <v>0</v>
      </c>
      <c r="N22" s="39"/>
      <c r="O22" s="40">
        <f>(N20-N19)+(N22-N21)</f>
        <v>0</v>
      </c>
      <c r="P22" s="43">
        <f>C22+E22+G22+I22+K22+M22+O22</f>
        <v>0</v>
      </c>
      <c r="Q22" s="32"/>
      <c r="U22" s="106">
        <v>43210</v>
      </c>
      <c r="V22" s="92"/>
      <c r="W22" s="92"/>
      <c r="X22" s="91"/>
      <c r="Y22" s="88"/>
    </row>
    <row r="23" spans="1:25" ht="21" thickBot="1">
      <c r="A23" s="44" t="s">
        <v>7</v>
      </c>
      <c r="B23" s="45" t="str">
        <f>IF(B19="","",IF(OR(B19&lt;=7.5/24),"PERMANENCE",""))</f>
        <v/>
      </c>
      <c r="C23" s="46"/>
      <c r="D23" s="45" t="str">
        <f>IF(D22="","",IF(OR(D22&gt;=20/24),"PERMANENCE",""))</f>
        <v/>
      </c>
      <c r="E23" s="46"/>
      <c r="F23" s="45"/>
      <c r="G23" s="46"/>
      <c r="H23" s="45"/>
      <c r="I23" s="46"/>
      <c r="J23" s="45"/>
      <c r="K23" s="46"/>
      <c r="L23" s="45"/>
      <c r="M23" s="46"/>
      <c r="N23" s="45"/>
      <c r="O23" s="46"/>
      <c r="P23" s="47"/>
      <c r="Q23" s="48"/>
      <c r="U23" s="106">
        <v>43211</v>
      </c>
      <c r="V23" s="92"/>
      <c r="W23" s="92"/>
      <c r="X23" s="91"/>
      <c r="Y23" s="89"/>
    </row>
    <row r="24" spans="1:25" s="54" customFormat="1" ht="20.25">
      <c r="A24" s="49"/>
      <c r="B24" s="50"/>
      <c r="C24" s="51"/>
      <c r="D24" s="50"/>
      <c r="E24" s="51"/>
      <c r="F24" s="50"/>
      <c r="G24" s="51"/>
      <c r="H24" s="50"/>
      <c r="I24" s="51"/>
      <c r="J24" s="50"/>
      <c r="K24" s="51"/>
      <c r="L24" s="50"/>
      <c r="M24" s="51"/>
      <c r="N24" s="50"/>
      <c r="O24" s="51"/>
      <c r="P24" s="52"/>
      <c r="Q24" s="53"/>
      <c r="U24" s="86"/>
      <c r="V24" s="92"/>
      <c r="W24" s="92"/>
      <c r="X24" s="91"/>
      <c r="Y24" s="89"/>
    </row>
    <row r="25" spans="1:25" s="54" customFormat="1" ht="21" thickBot="1">
      <c r="A25" s="112"/>
      <c r="B25" s="113"/>
      <c r="C25" s="114"/>
      <c r="D25" s="113"/>
      <c r="E25" s="114"/>
      <c r="F25" s="113"/>
      <c r="G25" s="114"/>
      <c r="H25" s="113"/>
      <c r="I25" s="114"/>
      <c r="J25" s="113"/>
      <c r="K25" s="114"/>
      <c r="L25" s="113"/>
      <c r="M25" s="114"/>
      <c r="N25" s="113"/>
      <c r="O25" s="114"/>
      <c r="P25" s="115"/>
      <c r="Q25" s="116"/>
      <c r="U25" s="85" t="s">
        <v>31</v>
      </c>
      <c r="V25" s="85" t="s">
        <v>21</v>
      </c>
      <c r="W25" s="85" t="s">
        <v>22</v>
      </c>
      <c r="X25" s="85" t="s">
        <v>23</v>
      </c>
      <c r="Y25" s="85" t="s">
        <v>24</v>
      </c>
    </row>
    <row r="26" spans="1:25" ht="20.25">
      <c r="A26" s="20"/>
      <c r="B26" s="117">
        <v>0.3125</v>
      </c>
      <c r="C26" s="22">
        <f>(B27-B26)*0.05</f>
        <v>7.2916666666666659E-3</v>
      </c>
      <c r="D26" s="102"/>
      <c r="E26" s="22">
        <f>(D27-D26)*0.05</f>
        <v>0</v>
      </c>
      <c r="F26" s="102"/>
      <c r="G26" s="22">
        <f>(F27-F26)*0.05</f>
        <v>0</v>
      </c>
      <c r="H26" s="102"/>
      <c r="I26" s="22">
        <f>(H27-H26)*0.05</f>
        <v>0</v>
      </c>
      <c r="J26" s="102"/>
      <c r="K26" s="22">
        <f>(J27-J26)*0.05</f>
        <v>0</v>
      </c>
      <c r="L26" s="102"/>
      <c r="M26" s="22">
        <f>(L27-L26)*0.05</f>
        <v>0</v>
      </c>
      <c r="N26" s="102"/>
      <c r="O26" s="24"/>
      <c r="P26" s="25" t="s">
        <v>6</v>
      </c>
      <c r="Q26" s="26"/>
      <c r="U26" s="106">
        <v>43213</v>
      </c>
      <c r="V26" s="92"/>
      <c r="W26" s="92"/>
      <c r="X26" s="91"/>
      <c r="Y26" s="89"/>
    </row>
    <row r="27" spans="1:25" ht="21" thickBot="1">
      <c r="A27" s="55"/>
      <c r="B27" s="118">
        <v>0.45833333333333331</v>
      </c>
      <c r="C27" s="40"/>
      <c r="D27" s="103"/>
      <c r="E27" s="40"/>
      <c r="F27" s="103"/>
      <c r="G27" s="40"/>
      <c r="H27" s="103"/>
      <c r="I27" s="42"/>
      <c r="J27" s="103"/>
      <c r="K27" s="40"/>
      <c r="L27" s="103"/>
      <c r="M27" s="40"/>
      <c r="N27" s="103"/>
      <c r="O27" s="40"/>
      <c r="P27" s="56">
        <f>P30*0.05</f>
        <v>1.6666666666666666E-2</v>
      </c>
      <c r="Q27" s="57"/>
      <c r="U27" s="106">
        <v>43214</v>
      </c>
      <c r="V27" s="92"/>
      <c r="W27" s="92"/>
      <c r="X27" s="91"/>
      <c r="Y27" s="89"/>
    </row>
    <row r="28" spans="1:25" ht="21" thickBot="1">
      <c r="A28" s="68" t="s">
        <v>35</v>
      </c>
      <c r="B28" s="45" t="str">
        <f>IF(B26="","",IF(OR(B26&lt;=7.5/24),"PERMANENCE",""))</f>
        <v>PERMANENCE</v>
      </c>
      <c r="C28" s="58"/>
      <c r="D28" s="45" t="str">
        <f>IF(D26="","",IF(OR(D26&lt;=7.5/24),"PERMANENCE",""))</f>
        <v/>
      </c>
      <c r="E28" s="58"/>
      <c r="F28" s="45" t="str">
        <f>IF(F26="","",IF(OR(F26&lt;=7.5/24),"PERMANENCE",""))</f>
        <v/>
      </c>
      <c r="G28" s="58"/>
      <c r="H28" s="45" t="str">
        <f>IF(H26="","",IF(OR(H26&lt;=7.5/24),"PERMANENCE",""))</f>
        <v/>
      </c>
      <c r="I28" s="58"/>
      <c r="J28" s="45" t="str">
        <f>IF(J26="","",IF(OR(J26&lt;=7.5/24),"PERMANENCE",""))</f>
        <v/>
      </c>
      <c r="K28" s="58"/>
      <c r="L28" s="45" t="str">
        <f>IF(L26="","",IF(OR(L26&lt;=7.5/24),"PERMANENCE",""))</f>
        <v/>
      </c>
      <c r="M28" s="58"/>
      <c r="N28" s="45" t="str">
        <f>IF(N26="","",IF(OR(N26&lt;=7.5/24),"PERMANENCE",""))</f>
        <v/>
      </c>
      <c r="O28" s="45" t="str">
        <f>IF(O26="","",IF(OR(O26&lt;=7.5/24),"PERMANENCE",""))</f>
        <v/>
      </c>
      <c r="P28" s="59"/>
      <c r="Q28" s="60"/>
      <c r="U28" s="106">
        <v>43215</v>
      </c>
      <c r="V28" s="87"/>
      <c r="W28" s="87"/>
      <c r="X28" s="87"/>
      <c r="Y28" s="88"/>
    </row>
    <row r="29" spans="1:25" ht="20.25">
      <c r="A29" s="38"/>
      <c r="B29" s="119">
        <v>0.54166666666666663</v>
      </c>
      <c r="C29" s="22">
        <f>(B30-B29)*0.05</f>
        <v>9.3750000000000014E-3</v>
      </c>
      <c r="D29" s="104"/>
      <c r="E29" s="22">
        <f>(D30-D29)*0.05</f>
        <v>0</v>
      </c>
      <c r="F29" s="104"/>
      <c r="G29" s="22">
        <f>(F30-F29)*0.05</f>
        <v>0</v>
      </c>
      <c r="H29" s="104"/>
      <c r="I29" s="22">
        <f>(H30-H29)*0.05</f>
        <v>0</v>
      </c>
      <c r="J29" s="33"/>
      <c r="K29" s="22">
        <f>(J30-J29)*0.05</f>
        <v>0</v>
      </c>
      <c r="L29" s="33"/>
      <c r="M29" s="22">
        <f>(L30-L29)*0.05</f>
        <v>0</v>
      </c>
      <c r="N29" s="104"/>
      <c r="O29" s="35"/>
      <c r="P29" s="36"/>
      <c r="Q29" s="37"/>
      <c r="U29" s="106">
        <v>43216</v>
      </c>
      <c r="V29" s="87"/>
      <c r="W29" s="87"/>
      <c r="X29" s="87"/>
      <c r="Y29" s="88"/>
    </row>
    <row r="30" spans="1:25" ht="21" thickBot="1">
      <c r="A30" s="76"/>
      <c r="B30" s="120">
        <v>0.72916666666666663</v>
      </c>
      <c r="C30" s="40">
        <f>(B27-B26)+(B30-B29)</f>
        <v>0.33333333333333331</v>
      </c>
      <c r="D30" s="105"/>
      <c r="E30" s="40">
        <f>(D27-D26)+(D30-D29)</f>
        <v>0</v>
      </c>
      <c r="F30" s="110"/>
      <c r="G30" s="40">
        <f>(F27-F26)+(F30-F29)</f>
        <v>0</v>
      </c>
      <c r="H30" s="39"/>
      <c r="I30" s="42">
        <f>(H27-H26)+(H30-H29)</f>
        <v>0</v>
      </c>
      <c r="J30" s="39"/>
      <c r="K30" s="40">
        <f>(J27-J26)+(J30-J29)</f>
        <v>0</v>
      </c>
      <c r="L30" s="39"/>
      <c r="M30" s="40">
        <f>(L27-L26)+(L30-L29)</f>
        <v>0</v>
      </c>
      <c r="N30" s="105"/>
      <c r="O30" s="40">
        <f>(N27-N26)+(N30-N29)</f>
        <v>0</v>
      </c>
      <c r="P30" s="43">
        <f>C30+E30+G30+I30+K30+M30+O30</f>
        <v>0.33333333333333331</v>
      </c>
      <c r="Q30" s="32"/>
      <c r="U30" s="106">
        <v>43217</v>
      </c>
      <c r="V30" s="87"/>
      <c r="W30" s="87"/>
      <c r="X30" s="87"/>
      <c r="Y30" s="89"/>
    </row>
    <row r="31" spans="1:25" ht="21" thickBot="1">
      <c r="A31" s="44"/>
      <c r="B31" s="45" t="str">
        <f>IF(B30="","",IF(OR(B30&gt;=20/24),"PERMANENCE",""))</f>
        <v/>
      </c>
      <c r="C31" s="62"/>
      <c r="D31" s="45" t="str">
        <f>IF(D30="","",IF(OR(D30&gt;=20/24),"PERMANENCE",""))</f>
        <v/>
      </c>
      <c r="E31" s="62"/>
      <c r="F31" s="45" t="str">
        <f>IF(F30="","",IF(OR(F30&gt;=20/24),"PERMANENCE",""))</f>
        <v/>
      </c>
      <c r="G31" s="62"/>
      <c r="H31" s="45" t="str">
        <f>IF(H30="","",IF(OR(H30&gt;=20/24),"PERMANENCE",""))</f>
        <v/>
      </c>
      <c r="I31" s="62"/>
      <c r="J31" s="45" t="str">
        <f>IF(J30="","",IF(OR(J30&gt;=20/24),"PERMANENCE",""))</f>
        <v/>
      </c>
      <c r="K31" s="62"/>
      <c r="L31" s="45" t="str">
        <f>IF(L30="","",IF(OR(L30&gt;=20/24),"PERMANENCE",""))</f>
        <v/>
      </c>
      <c r="M31" s="62"/>
      <c r="N31" s="45" t="str">
        <f>IF(N30="","",IF(OR(N30&gt;=20/24),"PERMANENCE",""))</f>
        <v/>
      </c>
      <c r="O31" s="62"/>
      <c r="P31" s="63"/>
      <c r="Q31" s="48"/>
      <c r="U31" s="106">
        <v>43218</v>
      </c>
      <c r="V31" s="92"/>
      <c r="W31" s="92"/>
      <c r="X31" s="91"/>
      <c r="Y31" s="88"/>
    </row>
    <row r="32" spans="1:25" ht="21" thickBot="1">
      <c r="A32" s="44" t="s">
        <v>7</v>
      </c>
      <c r="B32" s="45"/>
      <c r="C32" s="46"/>
      <c r="D32" s="45"/>
      <c r="E32" s="46"/>
      <c r="F32" s="45"/>
      <c r="G32" s="46"/>
      <c r="H32" s="45"/>
      <c r="I32" s="46"/>
      <c r="J32" s="45"/>
      <c r="K32" s="46"/>
      <c r="L32" s="45"/>
      <c r="M32" s="46"/>
      <c r="N32" s="45"/>
      <c r="O32" s="46"/>
      <c r="P32" s="47"/>
      <c r="Q32" s="48"/>
      <c r="U32" s="86"/>
      <c r="V32" s="87"/>
      <c r="W32" s="87"/>
      <c r="X32" s="87"/>
      <c r="Y32" s="93"/>
    </row>
    <row r="33" spans="1:25" ht="20.25">
      <c r="A33" s="20"/>
      <c r="B33" s="117">
        <v>0.375</v>
      </c>
      <c r="C33" s="22">
        <f>(B34-B33)*0.05</f>
        <v>8.3333333333333315E-3</v>
      </c>
      <c r="D33" s="102"/>
      <c r="E33" s="22">
        <f>(D34-D33)*0.05</f>
        <v>0</v>
      </c>
      <c r="F33" s="108"/>
      <c r="G33" s="22">
        <f>(F34-F33)*0.05</f>
        <v>0</v>
      </c>
      <c r="H33" s="102"/>
      <c r="I33" s="22">
        <f>(H34-H33)*0.05</f>
        <v>0</v>
      </c>
      <c r="J33" s="23"/>
      <c r="K33" s="22">
        <f>(J34-J33)*0.05</f>
        <v>0</v>
      </c>
      <c r="L33" s="23"/>
      <c r="M33" s="22">
        <f>(L34-L33)*0.05</f>
        <v>0</v>
      </c>
      <c r="N33" s="23"/>
      <c r="O33" s="24"/>
      <c r="P33" s="25" t="s">
        <v>6</v>
      </c>
      <c r="Q33" s="26"/>
      <c r="U33" s="85" t="s">
        <v>32</v>
      </c>
      <c r="V33" s="85" t="s">
        <v>21</v>
      </c>
      <c r="W33" s="85" t="s">
        <v>22</v>
      </c>
      <c r="X33" s="85" t="s">
        <v>23</v>
      </c>
      <c r="Y33" s="94" t="s">
        <v>24</v>
      </c>
    </row>
    <row r="34" spans="1:25" ht="21" thickBot="1">
      <c r="A34" s="55"/>
      <c r="B34" s="118">
        <v>0.54166666666666663</v>
      </c>
      <c r="C34" s="28"/>
      <c r="D34" s="103"/>
      <c r="E34" s="28"/>
      <c r="F34" s="103"/>
      <c r="G34" s="28"/>
      <c r="H34" s="103"/>
      <c r="I34" s="30"/>
      <c r="J34" s="29"/>
      <c r="K34" s="28"/>
      <c r="L34" s="29"/>
      <c r="M34" s="28"/>
      <c r="N34" s="29"/>
      <c r="O34" s="28"/>
      <c r="P34" s="31">
        <f>P37*0.05</f>
        <v>1.666666666666667E-2</v>
      </c>
      <c r="Q34" s="32"/>
      <c r="U34" s="106">
        <v>43220</v>
      </c>
      <c r="V34" s="87"/>
      <c r="W34" s="87"/>
      <c r="X34" s="87"/>
      <c r="Y34" s="88"/>
    </row>
    <row r="35" spans="1:25" ht="21" thickBot="1">
      <c r="A35" s="68" t="s">
        <v>9</v>
      </c>
      <c r="B35" s="45" t="str">
        <f>IF(B33="","",IF(OR(B33&lt;=7.5/24),"PERMANENCE",""))</f>
        <v/>
      </c>
      <c r="C35" s="62"/>
      <c r="D35" s="45" t="str">
        <f>IF(D33="","",IF(OR(D33&lt;=7.5/24),"PERMANENCE",""))</f>
        <v/>
      </c>
      <c r="E35" s="62"/>
      <c r="F35" s="45" t="str">
        <f>IF(F33="","",IF(OR(F33&lt;=7.5/24),"PERMANENCE",""))</f>
        <v/>
      </c>
      <c r="G35" s="62"/>
      <c r="H35" s="45" t="str">
        <f>IF(H33="","",IF(OR(H33&lt;=7.5/24),"PERMANENCE",""))</f>
        <v/>
      </c>
      <c r="I35" s="62"/>
      <c r="J35" s="45" t="str">
        <f>IF(J33="","",IF(OR(J33&lt;=7.5/24),"PERMANENCE",""))</f>
        <v/>
      </c>
      <c r="K35" s="62"/>
      <c r="L35" s="45" t="str">
        <f>IF(L33="","",IF(OR(L33&lt;=7.5/24),"PERMANENCE",""))</f>
        <v/>
      </c>
      <c r="M35" s="62"/>
      <c r="N35" s="45" t="str">
        <f>IF(N33="","",IF(OR(N33&lt;=7.5/24),"PERMANENCE",""))</f>
        <v/>
      </c>
      <c r="O35" s="62"/>
      <c r="P35" s="63"/>
      <c r="Q35" s="60"/>
      <c r="U35" s="106">
        <v>43221</v>
      </c>
      <c r="V35" s="95"/>
      <c r="W35" s="95"/>
      <c r="X35" s="87"/>
      <c r="Y35" s="88"/>
    </row>
    <row r="36" spans="1:25" ht="20.25">
      <c r="A36" s="38"/>
      <c r="B36" s="119">
        <v>0.66666666666666663</v>
      </c>
      <c r="C36" s="22">
        <f>(B37-B36)*0.05</f>
        <v>8.3333333333333367E-3</v>
      </c>
      <c r="D36" s="104"/>
      <c r="E36" s="22">
        <f>(D37-D36)*0.05</f>
        <v>0</v>
      </c>
      <c r="F36" s="104"/>
      <c r="G36" s="22">
        <f>(F37-F36)*0.05</f>
        <v>0</v>
      </c>
      <c r="H36" s="104"/>
      <c r="I36" s="22">
        <f>(H37-H36)*0.05</f>
        <v>0</v>
      </c>
      <c r="J36" s="104"/>
      <c r="K36" s="22">
        <f>(J37-J36)*0.05</f>
        <v>0</v>
      </c>
      <c r="L36" s="33"/>
      <c r="M36" s="22">
        <f>(L37-L36)*0.05</f>
        <v>0</v>
      </c>
      <c r="N36" s="33"/>
      <c r="O36" s="35"/>
      <c r="P36" s="36"/>
      <c r="Q36" s="37"/>
      <c r="U36" s="106">
        <v>43222</v>
      </c>
      <c r="V36" s="87"/>
      <c r="W36" s="87"/>
      <c r="X36" s="87"/>
      <c r="Y36" s="88"/>
    </row>
    <row r="37" spans="1:25" ht="21" thickBot="1">
      <c r="A37" s="76"/>
      <c r="B37" s="120">
        <v>0.83333333333333337</v>
      </c>
      <c r="C37" s="40">
        <f>(B34-B33)+(B37-B36)</f>
        <v>0.33333333333333337</v>
      </c>
      <c r="D37" s="105"/>
      <c r="E37" s="40">
        <f>(D34-D33)+(D37-D36)</f>
        <v>0</v>
      </c>
      <c r="F37" s="105"/>
      <c r="G37" s="40">
        <f>(F34-F33)+(F37-F36)</f>
        <v>0</v>
      </c>
      <c r="H37" s="105"/>
      <c r="I37" s="42">
        <f>(H34-H33)+(H37-H36)</f>
        <v>0</v>
      </c>
      <c r="J37" s="105"/>
      <c r="K37" s="40">
        <f>(J34-J33)+(J37-J36)</f>
        <v>0</v>
      </c>
      <c r="L37" s="39"/>
      <c r="M37" s="40">
        <f>(L34-L33)+(L37-L36)</f>
        <v>0</v>
      </c>
      <c r="N37" s="39"/>
      <c r="O37" s="40">
        <f>(N34-N33)+(N37-N36)</f>
        <v>0</v>
      </c>
      <c r="P37" s="43">
        <f>C37+E37+G37+I37+K37+M37+O37</f>
        <v>0.33333333333333337</v>
      </c>
      <c r="Q37" s="32"/>
      <c r="U37" s="106">
        <v>43223</v>
      </c>
      <c r="V37" s="87"/>
      <c r="W37" s="87"/>
      <c r="X37" s="96"/>
      <c r="Y37" s="88"/>
    </row>
    <row r="38" spans="1:25" ht="21" thickBot="1">
      <c r="A38" s="44"/>
      <c r="B38" s="45" t="str">
        <f>IF(B37="","",IF(OR(B37&gt;=20/24),"PERMANENCE",""))</f>
        <v>PERMANENCE</v>
      </c>
      <c r="C38" s="62"/>
      <c r="D38" s="45" t="str">
        <f>IF(D37="","",IF(OR(D37&gt;=20/24),"PERMANENCE",""))</f>
        <v/>
      </c>
      <c r="E38" s="62"/>
      <c r="F38" s="45" t="str">
        <f>IF(F37="","",IF(OR(F37&gt;=20/24),"PERMANENCE",""))</f>
        <v/>
      </c>
      <c r="G38" s="62"/>
      <c r="H38" s="45" t="str">
        <f>IF(H37="","",IF(OR(H37&gt;=20/24),"PERMANENCE",""))</f>
        <v/>
      </c>
      <c r="I38" s="62"/>
      <c r="J38" s="45" t="str">
        <f>IF(J37="","",IF(OR(J37&gt;=20/24),"PERMANENCE",""))</f>
        <v/>
      </c>
      <c r="K38" s="62"/>
      <c r="L38" s="45" t="str">
        <f>IF(L37="","",IF(OR(L37&gt;=20/24),"PERMANENCE",""))</f>
        <v/>
      </c>
      <c r="M38" s="62"/>
      <c r="N38" s="45" t="str">
        <f>IF(N37="","",IF(OR(N37&gt;=20/24),"PERMANENCE",""))</f>
        <v/>
      </c>
      <c r="O38" s="62"/>
      <c r="P38" s="63"/>
      <c r="Q38" s="48"/>
      <c r="U38" s="106">
        <v>43224</v>
      </c>
      <c r="V38" s="87"/>
      <c r="W38" s="87"/>
      <c r="X38" s="91"/>
      <c r="Y38" s="88"/>
    </row>
    <row r="39" spans="1:25" ht="21" thickBot="1">
      <c r="A39" s="44" t="s">
        <v>7</v>
      </c>
      <c r="B39" s="45"/>
      <c r="C39" s="46"/>
      <c r="D39" s="45"/>
      <c r="E39" s="46"/>
      <c r="F39" s="45"/>
      <c r="G39" s="46"/>
      <c r="H39" s="45"/>
      <c r="I39" s="46"/>
      <c r="J39" s="45"/>
      <c r="K39" s="46"/>
      <c r="L39" s="45"/>
      <c r="M39" s="46"/>
      <c r="N39" s="45"/>
      <c r="O39" s="46"/>
      <c r="P39" s="47"/>
      <c r="Q39" s="48"/>
      <c r="U39" s="106">
        <v>43225</v>
      </c>
      <c r="V39" s="92"/>
      <c r="W39" s="92"/>
      <c r="X39" s="91"/>
      <c r="Y39" s="89"/>
    </row>
    <row r="40" spans="1:25" ht="20.25">
      <c r="A40" s="20"/>
      <c r="B40" s="23"/>
      <c r="C40" s="22">
        <f>(B41-B40)*0.05</f>
        <v>0</v>
      </c>
      <c r="D40" s="108"/>
      <c r="E40" s="22">
        <f>(D41-D40)*0.05</f>
        <v>0</v>
      </c>
      <c r="F40" s="23"/>
      <c r="G40" s="22">
        <f>(F41-F40)*0.05</f>
        <v>0</v>
      </c>
      <c r="H40" s="23"/>
      <c r="I40" s="22">
        <f>(H41-H40)*0.05</f>
        <v>0</v>
      </c>
      <c r="J40" s="23"/>
      <c r="K40" s="22">
        <f>(J41-J40)*0.05</f>
        <v>0</v>
      </c>
      <c r="L40" s="23"/>
      <c r="M40" s="22">
        <f>(L41-L40)*0.05</f>
        <v>0</v>
      </c>
      <c r="N40" s="23"/>
      <c r="O40" s="24"/>
      <c r="P40" s="25" t="s">
        <v>6</v>
      </c>
      <c r="Q40" s="26"/>
      <c r="U40" s="86"/>
      <c r="V40" s="87"/>
      <c r="W40" s="87"/>
      <c r="X40" s="87"/>
      <c r="Y40" s="93"/>
    </row>
    <row r="41" spans="1:25" ht="21" thickBot="1">
      <c r="A41" s="55"/>
      <c r="B41" s="29"/>
      <c r="C41" s="28"/>
      <c r="D41" s="109"/>
      <c r="E41" s="28"/>
      <c r="F41" s="29"/>
      <c r="G41" s="28"/>
      <c r="H41" s="29"/>
      <c r="I41" s="30"/>
      <c r="J41" s="29"/>
      <c r="K41" s="28"/>
      <c r="L41" s="29"/>
      <c r="M41" s="28"/>
      <c r="N41" s="29"/>
      <c r="O41" s="28"/>
      <c r="P41" s="31">
        <f>P44*0.05</f>
        <v>0</v>
      </c>
      <c r="Q41" s="32"/>
      <c r="U41" s="86"/>
      <c r="V41" s="92"/>
      <c r="W41" s="92"/>
      <c r="X41" s="91"/>
      <c r="Y41" s="89"/>
    </row>
    <row r="42" spans="1:25" ht="21" thickBot="1">
      <c r="A42" s="101" t="s">
        <v>10</v>
      </c>
      <c r="B42" s="45" t="str">
        <f>IF(B40="","",IF(OR(B40&lt;=7.5/24),"PERMANENCE",""))</f>
        <v/>
      </c>
      <c r="C42" s="62"/>
      <c r="D42" s="45" t="str">
        <f>IF(D40="","",IF(OR(D40&lt;=7.5/24),"PERMANENCE",""))</f>
        <v/>
      </c>
      <c r="E42" s="62"/>
      <c r="F42" s="45" t="str">
        <f>IF(F40="","",IF(OR(F40&lt;=7.5/24),"PERMANENCE",""))</f>
        <v/>
      </c>
      <c r="G42" s="62"/>
      <c r="H42" s="45" t="str">
        <f>IF(H40="","",IF(OR(H40&lt;=7.5/24),"PERMANENCE",""))</f>
        <v/>
      </c>
      <c r="I42" s="62"/>
      <c r="J42" s="45" t="str">
        <f>IF(J40="","",IF(OR(J40&lt;=7.5/24),"PERMANENCE",""))</f>
        <v/>
      </c>
      <c r="K42" s="62"/>
      <c r="L42" s="45" t="str">
        <f>IF(L40="","",IF(OR(L40&lt;=7.5/24),"PERMANENCE",""))</f>
        <v/>
      </c>
      <c r="M42" s="62"/>
      <c r="N42" s="45" t="str">
        <f>IF(N40="","",IF(OR(N40&lt;=7.5/24),"PERMANENCE",""))</f>
        <v/>
      </c>
      <c r="O42" s="62"/>
      <c r="P42" s="63"/>
      <c r="Q42" s="60"/>
    </row>
    <row r="43" spans="1:25" ht="20.25">
      <c r="A43" s="38"/>
      <c r="B43" s="33"/>
      <c r="C43" s="22">
        <f>(B44-B43)*0.05</f>
        <v>0</v>
      </c>
      <c r="D43" s="111"/>
      <c r="E43" s="22">
        <f>(D44-D43)*0.05</f>
        <v>0</v>
      </c>
      <c r="F43" s="33"/>
      <c r="G43" s="22">
        <f>(F44-F43)*0.05</f>
        <v>0</v>
      </c>
      <c r="H43" s="33"/>
      <c r="I43" s="22">
        <f>(H44-H43)*0.05</f>
        <v>0</v>
      </c>
      <c r="J43" s="33"/>
      <c r="K43" s="22">
        <f>(J44-J43)*0.05</f>
        <v>0</v>
      </c>
      <c r="L43" s="33"/>
      <c r="M43" s="22">
        <f>(L44-L43)*0.05</f>
        <v>0</v>
      </c>
      <c r="N43" s="33"/>
      <c r="O43" s="35"/>
      <c r="P43" s="36"/>
      <c r="Q43" s="37"/>
    </row>
    <row r="44" spans="1:25" ht="21" thickBot="1">
      <c r="A44" s="76"/>
      <c r="B44" s="39"/>
      <c r="C44" s="40">
        <f>(B41-B40)+(B44-B43)</f>
        <v>0</v>
      </c>
      <c r="D44" s="110"/>
      <c r="E44" s="40">
        <f>(D41-D40)+(D44-D43)</f>
        <v>0</v>
      </c>
      <c r="F44" s="39"/>
      <c r="G44" s="40">
        <f>(F41-F40)+(F44-F43)</f>
        <v>0</v>
      </c>
      <c r="H44" s="39"/>
      <c r="I44" s="42">
        <f>(H41-H40)+(H44-H43)</f>
        <v>0</v>
      </c>
      <c r="J44" s="39"/>
      <c r="K44" s="40">
        <f>(J41-J40)+(J44-J43)</f>
        <v>0</v>
      </c>
      <c r="L44" s="39"/>
      <c r="M44" s="40">
        <f>(L41-L40)+(L44-L43)</f>
        <v>0</v>
      </c>
      <c r="N44" s="39"/>
      <c r="O44" s="40">
        <f>(N41-N40)+(N44-N43)</f>
        <v>0</v>
      </c>
      <c r="P44" s="43">
        <f>C44+E44+G44+I44+K44+M44+O44</f>
        <v>0</v>
      </c>
      <c r="Q44" s="32"/>
    </row>
    <row r="45" spans="1:25" ht="21" thickBot="1">
      <c r="A45" s="44"/>
      <c r="B45" s="45" t="str">
        <f>IF(B44="","",IF(OR(B44&gt;=20/24),"PERMANENCE",""))</f>
        <v/>
      </c>
      <c r="C45" s="62"/>
      <c r="D45" s="45" t="str">
        <f>IF(D44="","",IF(OR(D44&gt;=20/24),"PERMANENCE",""))</f>
        <v/>
      </c>
      <c r="E45" s="62"/>
      <c r="F45" s="45" t="str">
        <f>IF(F44="","",IF(OR(F44&gt;=20/24),"PERMANENCE",""))</f>
        <v/>
      </c>
      <c r="G45" s="62"/>
      <c r="H45" s="45" t="str">
        <f>IF(H44="","",IF(OR(H44&gt;=20/24),"PERMANENCE",""))</f>
        <v/>
      </c>
      <c r="I45" s="62"/>
      <c r="J45" s="45" t="str">
        <f>IF(J44="","",IF(OR(J44&gt;=20/24),"PERMANENCE",""))</f>
        <v/>
      </c>
      <c r="K45" s="62"/>
      <c r="L45" s="45" t="str">
        <f>IF(L44="","",IF(OR(L44&gt;=20/24),"PERMANENCE",""))</f>
        <v/>
      </c>
      <c r="M45" s="62"/>
      <c r="N45" s="45" t="str">
        <f>IF(N44="","",IF(OR(N44&gt;=20/24),"PERMANENCE",""))</f>
        <v/>
      </c>
      <c r="O45" s="62"/>
      <c r="P45" s="63"/>
      <c r="Q45" s="48"/>
    </row>
    <row r="46" spans="1:25" ht="21" thickBot="1">
      <c r="A46" s="44" t="s">
        <v>7</v>
      </c>
      <c r="B46" s="45"/>
      <c r="C46" s="46"/>
      <c r="D46" s="45"/>
      <c r="E46" s="46"/>
      <c r="F46" s="45"/>
      <c r="G46" s="46"/>
      <c r="H46" s="45"/>
      <c r="I46" s="46"/>
      <c r="J46" s="45"/>
      <c r="K46" s="46"/>
      <c r="L46" s="45"/>
      <c r="M46" s="46"/>
      <c r="N46" s="45"/>
      <c r="O46" s="46"/>
      <c r="P46" s="47"/>
      <c r="Q46" s="48"/>
    </row>
    <row r="47" spans="1:25" ht="20.25">
      <c r="A47" s="20"/>
      <c r="B47" s="108"/>
      <c r="C47" s="22">
        <f>(B48-B47)*0.05</f>
        <v>0</v>
      </c>
      <c r="D47" s="23"/>
      <c r="E47" s="22">
        <f>(D48-D47)*0.05</f>
        <v>0</v>
      </c>
      <c r="F47" s="23"/>
      <c r="G47" s="22">
        <f>(F48-F47)*0.05</f>
        <v>0</v>
      </c>
      <c r="H47" s="23"/>
      <c r="I47" s="22">
        <f>(H48-H47)*0.05</f>
        <v>0</v>
      </c>
      <c r="J47" s="23"/>
      <c r="K47" s="22">
        <f>(J48-J47)*0.05</f>
        <v>0</v>
      </c>
      <c r="L47" s="102"/>
      <c r="M47" s="22">
        <f>(L48-L47)*0.05</f>
        <v>0</v>
      </c>
      <c r="N47" s="23"/>
      <c r="O47" s="24"/>
      <c r="P47" s="25" t="s">
        <v>6</v>
      </c>
      <c r="Q47" s="26"/>
    </row>
    <row r="48" spans="1:25" ht="21" thickBot="1">
      <c r="A48" s="55"/>
      <c r="B48" s="109"/>
      <c r="C48" s="28"/>
      <c r="D48" s="29"/>
      <c r="E48" s="28"/>
      <c r="F48" s="29"/>
      <c r="G48" s="28"/>
      <c r="H48" s="29"/>
      <c r="I48" s="30"/>
      <c r="J48" s="29"/>
      <c r="K48" s="28"/>
      <c r="L48" s="103"/>
      <c r="M48" s="28"/>
      <c r="N48" s="29"/>
      <c r="O48" s="28"/>
      <c r="P48" s="31">
        <f>P51*0.05</f>
        <v>0</v>
      </c>
      <c r="Q48" s="32"/>
    </row>
    <row r="49" spans="1:23" ht="21" thickBot="1">
      <c r="A49" s="68" t="s">
        <v>11</v>
      </c>
      <c r="B49" s="45" t="str">
        <f>IF(B47="","",IF(OR(B47&lt;=7.5/24),"PERMANENCE",""))</f>
        <v/>
      </c>
      <c r="C49" s="62"/>
      <c r="D49" s="45" t="str">
        <f>IF(D47="","",IF(OR(D47&lt;=7.5/24),"PERMANENCE",""))</f>
        <v/>
      </c>
      <c r="E49" s="62"/>
      <c r="F49" s="45" t="str">
        <f>IF(F47="","",IF(OR(F47&lt;=7.5/24),"PERMANENCE",""))</f>
        <v/>
      </c>
      <c r="G49" s="62"/>
      <c r="H49" s="45" t="str">
        <f>IF(H47="","",IF(OR(H47&lt;=7.5/24),"PERMANENCE",""))</f>
        <v/>
      </c>
      <c r="I49" s="62"/>
      <c r="J49" s="45" t="str">
        <f>IF(J47="","",IF(OR(J47&lt;=7.5/24),"PERMANENCE",""))</f>
        <v/>
      </c>
      <c r="K49" s="62"/>
      <c r="L49" s="45" t="str">
        <f>IF(L47="","",IF(OR(L47&lt;=7.5/24),"PERMANENCE",""))</f>
        <v/>
      </c>
      <c r="M49" s="62"/>
      <c r="N49" s="45" t="str">
        <f>IF(N47="","",IF(OR(N47&lt;=7.5/24),"PERMANENCE",""))</f>
        <v/>
      </c>
      <c r="O49" s="62"/>
      <c r="P49" s="63"/>
      <c r="Q49" s="60"/>
    </row>
    <row r="50" spans="1:23" ht="20.25">
      <c r="A50" s="38"/>
      <c r="B50" s="111"/>
      <c r="C50" s="22">
        <f>(B51-B50)*0.05</f>
        <v>0</v>
      </c>
      <c r="D50" s="33"/>
      <c r="E50" s="22">
        <f>(D51-D50)*0.05</f>
        <v>0</v>
      </c>
      <c r="F50" s="33"/>
      <c r="G50" s="22">
        <f>(F51-F50)*0.05</f>
        <v>0</v>
      </c>
      <c r="H50" s="33"/>
      <c r="I50" s="22">
        <f>(H51-H50)*0.05</f>
        <v>0</v>
      </c>
      <c r="J50" s="33"/>
      <c r="K50" s="22">
        <f>(J51-J50)*0.05</f>
        <v>0</v>
      </c>
      <c r="L50" s="33"/>
      <c r="M50" s="22">
        <f>(L51-L50)*0.05</f>
        <v>0</v>
      </c>
      <c r="N50" s="104"/>
      <c r="O50" s="35"/>
      <c r="P50" s="36"/>
      <c r="Q50" s="37"/>
    </row>
    <row r="51" spans="1:23" ht="21" thickBot="1">
      <c r="A51" s="76"/>
      <c r="B51" s="110"/>
      <c r="C51" s="40">
        <f>(B48-B47)+(B51-B50)</f>
        <v>0</v>
      </c>
      <c r="D51" s="39"/>
      <c r="E51" s="40">
        <f>(D48-D47)+(D51-D50)</f>
        <v>0</v>
      </c>
      <c r="F51" s="39"/>
      <c r="G51" s="40">
        <f>(F48-F47)+(F51-F50)</f>
        <v>0</v>
      </c>
      <c r="H51" s="39"/>
      <c r="I51" s="42">
        <f>(H48-H47)+(H51-H50)</f>
        <v>0</v>
      </c>
      <c r="J51" s="39"/>
      <c r="K51" s="40">
        <f>(J48-J47)+(J51-J50)</f>
        <v>0</v>
      </c>
      <c r="L51" s="39"/>
      <c r="M51" s="40">
        <f>(L48-L47)+(L51-L50)</f>
        <v>0</v>
      </c>
      <c r="N51" s="105"/>
      <c r="O51" s="40">
        <f>(N48-N47)+(N51-N50)</f>
        <v>0</v>
      </c>
      <c r="P51" s="43">
        <f>C51+E51+G51+I51+K51+M51+O51</f>
        <v>0</v>
      </c>
      <c r="Q51" s="32"/>
    </row>
    <row r="52" spans="1:23" ht="21" thickBot="1">
      <c r="A52" s="44"/>
      <c r="B52" s="45" t="str">
        <f>IF(B51="","",IF(OR(B51&gt;=20/24),"PERMANENCE",""))</f>
        <v/>
      </c>
      <c r="C52" s="62"/>
      <c r="D52" s="45" t="str">
        <f>IF(D51="","",IF(OR(D51&gt;=20/24),"PERMANENCE",""))</f>
        <v/>
      </c>
      <c r="E52" s="62"/>
      <c r="F52" s="45" t="str">
        <f>IF(F51="","",IF(OR(F51&gt;=20/24),"PERMANENCE",""))</f>
        <v/>
      </c>
      <c r="G52" s="62"/>
      <c r="H52" s="45" t="str">
        <f>IF(H51="","",IF(OR(H51&gt;=20/24),"PERMANENCE",""))</f>
        <v/>
      </c>
      <c r="I52" s="62"/>
      <c r="J52" s="45" t="str">
        <f>IF(J51="","",IF(OR(J51&gt;=20/24),"PERMANENCE",""))</f>
        <v/>
      </c>
      <c r="K52" s="62"/>
      <c r="L52" s="45" t="str">
        <f>IF(L51="","",IF(OR(L51&gt;=20/24),"PERMANENCE",""))</f>
        <v/>
      </c>
      <c r="M52" s="62"/>
      <c r="N52" s="45" t="str">
        <f>IF(N51="","",IF(OR(N51&gt;=20/24),"PERMANENCE",""))</f>
        <v/>
      </c>
      <c r="O52" s="62"/>
      <c r="P52" s="63"/>
      <c r="Q52" s="48"/>
    </row>
    <row r="53" spans="1:23" ht="21" thickBot="1">
      <c r="A53" s="44" t="s">
        <v>7</v>
      </c>
      <c r="B53" s="45"/>
      <c r="C53" s="46"/>
      <c r="D53" s="45"/>
      <c r="E53" s="46"/>
      <c r="F53" s="45"/>
      <c r="G53" s="46"/>
      <c r="H53" s="45"/>
      <c r="I53" s="46"/>
      <c r="J53" s="45"/>
      <c r="K53" s="46"/>
      <c r="L53" s="45"/>
      <c r="M53" s="46"/>
      <c r="N53" s="45"/>
      <c r="O53" s="46"/>
      <c r="P53" s="47"/>
      <c r="Q53" s="48"/>
    </row>
    <row r="54" spans="1:23" ht="20.25">
      <c r="A54" s="20"/>
      <c r="B54" s="23"/>
      <c r="C54" s="22">
        <f>(B55-B54)*0.05</f>
        <v>0</v>
      </c>
      <c r="D54" s="23"/>
      <c r="E54" s="22">
        <f>(D55-D54)*0.05</f>
        <v>0</v>
      </c>
      <c r="F54" s="23"/>
      <c r="G54" s="22">
        <f>(F55-F54)*0.05</f>
        <v>0</v>
      </c>
      <c r="H54" s="23"/>
      <c r="I54" s="22">
        <f>(H55-H54)*0.05</f>
        <v>0</v>
      </c>
      <c r="J54" s="23"/>
      <c r="K54" s="22">
        <f>(J55-J54)*0.05</f>
        <v>0</v>
      </c>
      <c r="L54" s="102"/>
      <c r="M54" s="22">
        <f>(L55-L54)*0.05</f>
        <v>0</v>
      </c>
      <c r="N54" s="23"/>
      <c r="O54" s="24"/>
      <c r="P54" s="25" t="s">
        <v>6</v>
      </c>
      <c r="Q54" s="26"/>
    </row>
    <row r="55" spans="1:23" ht="21" thickBot="1">
      <c r="A55" s="55"/>
      <c r="B55" s="29"/>
      <c r="C55" s="28"/>
      <c r="D55" s="29"/>
      <c r="E55" s="28"/>
      <c r="F55" s="29"/>
      <c r="G55" s="28"/>
      <c r="H55" s="29"/>
      <c r="I55" s="30"/>
      <c r="J55" s="29"/>
      <c r="K55" s="28"/>
      <c r="L55" s="103"/>
      <c r="M55" s="28"/>
      <c r="N55" s="29"/>
      <c r="O55" s="28"/>
      <c r="P55" s="31">
        <f>P58*0.05</f>
        <v>0</v>
      </c>
      <c r="Q55" s="32"/>
      <c r="W55">
        <v>1</v>
      </c>
    </row>
    <row r="56" spans="1:23" ht="21" thickBot="1">
      <c r="A56" s="68" t="s">
        <v>12</v>
      </c>
      <c r="B56" s="45" t="str">
        <f>IF(B54="","",IF(OR(B54&lt;=7.5/24),"PERMANENCE",""))</f>
        <v/>
      </c>
      <c r="C56" s="62"/>
      <c r="D56" s="45" t="str">
        <f>IF(D54="","",IF(OR(D54&lt;=7.5/24),"PERMANENCE",""))</f>
        <v/>
      </c>
      <c r="E56" s="62"/>
      <c r="F56" s="45" t="str">
        <f>IF(F54="","",IF(OR(F54&lt;=7.5/24),"PERMANENCE",""))</f>
        <v/>
      </c>
      <c r="G56" s="62"/>
      <c r="H56" s="45" t="str">
        <f>IF(H54="","",IF(OR(H54&lt;=7.5/24),"PERMANENCE",""))</f>
        <v/>
      </c>
      <c r="I56" s="62"/>
      <c r="J56" s="45" t="str">
        <f>IF(J54="","",IF(OR(J54&lt;=7.5/24),"PERMANENCE",""))</f>
        <v/>
      </c>
      <c r="K56" s="62"/>
      <c r="L56" s="45" t="str">
        <f>IF(L54="","",IF(OR(L54&lt;=7.5/24),"PERMANENCE",""))</f>
        <v/>
      </c>
      <c r="M56" s="62"/>
      <c r="N56" s="45" t="str">
        <f>IF(N54="","",IF(OR(N54&lt;=7.5/24),"PERMANENCE",""))</f>
        <v/>
      </c>
      <c r="O56" s="62"/>
      <c r="P56" s="63"/>
      <c r="Q56" s="60"/>
    </row>
    <row r="57" spans="1:23" ht="20.25">
      <c r="A57" s="38"/>
      <c r="B57" s="33"/>
      <c r="C57" s="22">
        <f>(B58-B57)*0.05</f>
        <v>0</v>
      </c>
      <c r="D57" s="33"/>
      <c r="E57" s="22">
        <f>(D58-D57)*0.05</f>
        <v>0</v>
      </c>
      <c r="F57" s="33"/>
      <c r="G57" s="22">
        <f>(F58-F57)*0.05</f>
        <v>0</v>
      </c>
      <c r="H57" s="33"/>
      <c r="I57" s="22">
        <f>(H58-H57)*0.05</f>
        <v>0</v>
      </c>
      <c r="J57" s="33"/>
      <c r="K57" s="22">
        <f>(J58-J57)*0.05</f>
        <v>0</v>
      </c>
      <c r="L57" s="33"/>
      <c r="M57" s="22">
        <f>(L58-L57)*0.05</f>
        <v>0</v>
      </c>
      <c r="N57" s="104"/>
      <c r="O57" s="35"/>
      <c r="P57" s="36"/>
      <c r="Q57" s="37"/>
    </row>
    <row r="58" spans="1:23" ht="21" thickBot="1">
      <c r="A58" s="76"/>
      <c r="B58" s="39"/>
      <c r="C58" s="40">
        <f>(B55-B54)+(B58-B57)</f>
        <v>0</v>
      </c>
      <c r="D58" s="39"/>
      <c r="E58" s="40">
        <f>(D55-D54)+(D58-D57)</f>
        <v>0</v>
      </c>
      <c r="F58" s="39"/>
      <c r="G58" s="40">
        <f>(F55-F54)+(F58-F57)</f>
        <v>0</v>
      </c>
      <c r="H58" s="39"/>
      <c r="I58" s="42">
        <f>(H55-H54)+(H58-H57)</f>
        <v>0</v>
      </c>
      <c r="J58" s="39"/>
      <c r="K58" s="40">
        <f>(J55-J54)+(J58-J57)</f>
        <v>0</v>
      </c>
      <c r="L58" s="39"/>
      <c r="M58" s="40">
        <f>(L55-L54)+(L58-L57)</f>
        <v>0</v>
      </c>
      <c r="N58" s="105"/>
      <c r="O58" s="40">
        <f>(N55-N54)+(N58-N57)</f>
        <v>0</v>
      </c>
      <c r="P58" s="43">
        <f>C58+E58+G58+I58+K58+M58+O58</f>
        <v>0</v>
      </c>
      <c r="Q58" s="32"/>
    </row>
    <row r="59" spans="1:23" ht="21" thickBot="1">
      <c r="A59" s="44"/>
      <c r="B59" s="45" t="str">
        <f>IF(B58="","",IF(OR(B58&gt;=20/24),"PERMANENCE",""))</f>
        <v/>
      </c>
      <c r="C59" s="62"/>
      <c r="D59" s="45" t="str">
        <f>IF(D58="","",IF(OR(D58&gt;=20/24),"PERMANENCE",""))</f>
        <v/>
      </c>
      <c r="E59" s="62"/>
      <c r="F59" s="45" t="str">
        <f>IF(F58="","",IF(OR(F58&gt;=20/24),"PERMANENCE",""))</f>
        <v/>
      </c>
      <c r="G59" s="62"/>
      <c r="H59" s="45" t="str">
        <f>IF(H58="","",IF(OR(H58&gt;=20/24),"PERMANENCE",""))</f>
        <v/>
      </c>
      <c r="I59" s="62"/>
      <c r="J59" s="45" t="str">
        <f>IF(J58="","",IF(OR(J58&gt;=20/24),"PERMANENCE",""))</f>
        <v/>
      </c>
      <c r="K59" s="62"/>
      <c r="L59" s="45" t="str">
        <f>IF(L58="","",IF(OR(L58&gt;=20/24),"PERMANENCE",""))</f>
        <v/>
      </c>
      <c r="M59" s="62"/>
      <c r="N59" s="45" t="str">
        <f>IF(N58="","",IF(OR(N58&gt;=20/24),"PERMANENCE",""))</f>
        <v/>
      </c>
      <c r="O59" s="62"/>
      <c r="P59" s="63"/>
      <c r="Q59" s="48"/>
    </row>
    <row r="60" spans="1:23" ht="15.75" thickBot="1"/>
    <row r="61" spans="1:23" ht="20.25">
      <c r="A61" s="20"/>
      <c r="B61" s="23"/>
      <c r="C61" s="64">
        <f>(B62-B61)*0.05</f>
        <v>0</v>
      </c>
      <c r="D61" s="23"/>
      <c r="E61" s="64">
        <f>(D62-D61)*0.05</f>
        <v>0</v>
      </c>
      <c r="F61" s="23"/>
      <c r="G61" s="64">
        <f>(F62-F61)*0.05</f>
        <v>0</v>
      </c>
      <c r="H61" s="23"/>
      <c r="I61" s="64">
        <f>(H62-H61)*0.05</f>
        <v>0</v>
      </c>
      <c r="J61" s="23"/>
      <c r="K61" s="64">
        <f>(J62-J61)*0.05</f>
        <v>0</v>
      </c>
      <c r="L61" s="23"/>
      <c r="M61" s="64">
        <f>(L62-L61)*0.05</f>
        <v>0</v>
      </c>
      <c r="N61" s="23"/>
      <c r="O61" s="65"/>
      <c r="P61" s="66" t="s">
        <v>6</v>
      </c>
      <c r="Q61" s="67" t="s">
        <v>13</v>
      </c>
    </row>
    <row r="62" spans="1:23" ht="21" thickBot="1">
      <c r="A62" s="68"/>
      <c r="B62" s="29"/>
      <c r="C62" s="69"/>
      <c r="D62" s="29"/>
      <c r="E62" s="69"/>
      <c r="F62" s="29"/>
      <c r="G62" s="69"/>
      <c r="H62" s="29"/>
      <c r="I62" s="70"/>
      <c r="J62" s="29"/>
      <c r="K62" s="69"/>
      <c r="L62" s="29"/>
      <c r="M62" s="69"/>
      <c r="N62" s="29"/>
      <c r="O62" s="69"/>
      <c r="P62" s="71">
        <f>P64*0.05</f>
        <v>0</v>
      </c>
      <c r="Q62" s="72"/>
    </row>
    <row r="63" spans="1:23" ht="20.25">
      <c r="A63" s="38"/>
      <c r="B63" s="33"/>
      <c r="C63" s="64">
        <f>(B64-B63)*0.05</f>
        <v>0</v>
      </c>
      <c r="D63" s="33"/>
      <c r="E63" s="64">
        <f>(D64-D63)*0.05</f>
        <v>0</v>
      </c>
      <c r="F63" s="33"/>
      <c r="G63" s="64">
        <f>(F64-F63)*0.05</f>
        <v>0</v>
      </c>
      <c r="H63" s="33"/>
      <c r="I63" s="64">
        <f>(H64-H63)*0.05</f>
        <v>0</v>
      </c>
      <c r="J63" s="33"/>
      <c r="K63" s="64">
        <f>(J64-J63)*0.05</f>
        <v>0</v>
      </c>
      <c r="L63" s="33"/>
      <c r="M63" s="64">
        <f>(L64-L63)*0.05</f>
        <v>0</v>
      </c>
      <c r="N63" s="33"/>
      <c r="O63" s="73"/>
      <c r="P63" s="74"/>
      <c r="Q63" s="75"/>
    </row>
    <row r="64" spans="1:23" ht="21" thickBot="1">
      <c r="A64" s="76"/>
      <c r="B64" s="39"/>
      <c r="C64" s="77">
        <f>(B62-B61)+(B64-B63)</f>
        <v>0</v>
      </c>
      <c r="D64" s="39"/>
      <c r="E64" s="77">
        <f>(D62-D61)+(D64-D63)</f>
        <v>0</v>
      </c>
      <c r="F64" s="39"/>
      <c r="G64" s="77">
        <f>(F62-F61)+(F64-F63)</f>
        <v>0</v>
      </c>
      <c r="H64" s="39"/>
      <c r="I64" s="78">
        <f>(H62-H61)+(H64-H63)</f>
        <v>0</v>
      </c>
      <c r="J64" s="39"/>
      <c r="K64" s="77">
        <f>(J62-J61)+(J64-J63)</f>
        <v>0</v>
      </c>
      <c r="L64" s="39"/>
      <c r="M64" s="77">
        <f>(L62-L61)+(L64-L63)</f>
        <v>0</v>
      </c>
      <c r="N64" s="39"/>
      <c r="O64" s="77">
        <f>(N62-N61)+(N64-N63)</f>
        <v>0</v>
      </c>
      <c r="P64" s="79">
        <f>C64+E64+G64+I64+K64+M64+O64</f>
        <v>0</v>
      </c>
      <c r="Q64" s="72"/>
    </row>
    <row r="65" spans="1:21" ht="21" thickBot="1">
      <c r="A65" s="44" t="s">
        <v>7</v>
      </c>
      <c r="B65" s="80" t="s">
        <v>14</v>
      </c>
      <c r="C65" s="81"/>
      <c r="D65" s="80" t="s">
        <v>15</v>
      </c>
      <c r="E65" s="81"/>
      <c r="F65" s="80" t="s">
        <v>16</v>
      </c>
      <c r="G65" s="81"/>
      <c r="H65" s="80" t="s">
        <v>16</v>
      </c>
      <c r="I65" s="81"/>
      <c r="J65" s="80" t="s">
        <v>17</v>
      </c>
      <c r="K65" s="81"/>
      <c r="L65" s="80" t="s">
        <v>18</v>
      </c>
      <c r="M65" s="81"/>
      <c r="N65" s="80"/>
      <c r="O65" s="81"/>
      <c r="P65" s="82"/>
      <c r="Q65" s="83"/>
    </row>
    <row r="66" spans="1:21" ht="20.25">
      <c r="A66" s="20"/>
      <c r="B66" s="23"/>
      <c r="C66" s="22">
        <f>(B67-B66)*0.05</f>
        <v>0</v>
      </c>
      <c r="D66" s="23"/>
      <c r="E66" s="22">
        <f>(D67-D66)*0.05</f>
        <v>0</v>
      </c>
      <c r="F66" s="23"/>
      <c r="G66" s="22">
        <f>(F67-F66)*0.05</f>
        <v>0</v>
      </c>
      <c r="H66" s="23"/>
      <c r="I66" s="22">
        <f>(H67-H66)*0.05</f>
        <v>0</v>
      </c>
      <c r="J66" s="23"/>
      <c r="K66" s="22">
        <f>(J67-J66)*0.05</f>
        <v>0</v>
      </c>
      <c r="L66" s="23"/>
      <c r="M66" s="22">
        <f>(L67-L66)*0.05</f>
        <v>0</v>
      </c>
      <c r="N66" s="23"/>
      <c r="O66" s="24"/>
      <c r="P66" s="25" t="s">
        <v>6</v>
      </c>
      <c r="Q66" s="26"/>
    </row>
    <row r="67" spans="1:21" ht="21" thickBot="1">
      <c r="A67" s="68"/>
      <c r="B67" s="29"/>
      <c r="C67" s="28"/>
      <c r="D67" s="29"/>
      <c r="E67" s="28"/>
      <c r="F67" s="29"/>
      <c r="G67" s="28"/>
      <c r="H67" s="29"/>
      <c r="I67" s="30"/>
      <c r="J67" s="29"/>
      <c r="K67" s="28"/>
      <c r="L67" s="29"/>
      <c r="M67" s="28"/>
      <c r="N67" s="29"/>
      <c r="O67" s="28"/>
      <c r="P67" s="31">
        <f>P69*0.05</f>
        <v>0</v>
      </c>
      <c r="Q67" s="32" t="s">
        <v>19</v>
      </c>
    </row>
    <row r="68" spans="1:21" ht="20.25">
      <c r="A68" s="38"/>
      <c r="B68" s="33"/>
      <c r="C68" s="22">
        <f>(B69-B68)*0.05</f>
        <v>0</v>
      </c>
      <c r="D68" s="33"/>
      <c r="E68" s="22">
        <f>(D69-D68)*0.05</f>
        <v>0</v>
      </c>
      <c r="F68" s="33"/>
      <c r="G68" s="22">
        <f>(F69-F68)*0.05</f>
        <v>0</v>
      </c>
      <c r="H68" s="33"/>
      <c r="I68" s="22">
        <f>(H69-H68)*0.05</f>
        <v>0</v>
      </c>
      <c r="J68" s="33"/>
      <c r="K68" s="22">
        <f>(J69-J68)*0.05</f>
        <v>0</v>
      </c>
      <c r="L68" s="33"/>
      <c r="M68" s="22">
        <f>(L69-L68)*0.05</f>
        <v>0</v>
      </c>
      <c r="N68" s="33"/>
      <c r="O68" s="35"/>
      <c r="P68" s="36"/>
      <c r="Q68" s="37"/>
    </row>
    <row r="69" spans="1:21" ht="21" thickBot="1">
      <c r="A69" s="76"/>
      <c r="B69" s="39"/>
      <c r="C69" s="40">
        <f>(B67-B66)+(B69-B68)</f>
        <v>0</v>
      </c>
      <c r="D69" s="39"/>
      <c r="E69" s="40">
        <f>(D67-D66)+(D69-D68)</f>
        <v>0</v>
      </c>
      <c r="F69" s="39"/>
      <c r="G69" s="40">
        <f>(F67-F66)+(F69-F68)</f>
        <v>0</v>
      </c>
      <c r="H69" s="39"/>
      <c r="I69" s="42">
        <f>(H67-H66)+(H69-H68)</f>
        <v>0</v>
      </c>
      <c r="J69" s="39"/>
      <c r="K69" s="40">
        <f>(J67-J66)+(J69-J68)</f>
        <v>0</v>
      </c>
      <c r="L69" s="39"/>
      <c r="M69" s="40">
        <f>(L67-L66)+(L69-L68)</f>
        <v>0</v>
      </c>
      <c r="N69" s="39"/>
      <c r="O69" s="40">
        <f>(N67-N66)+(N69-N68)</f>
        <v>0</v>
      </c>
      <c r="P69" s="43">
        <f>C69+E69+G69+I69+K69+M69+O69</f>
        <v>0</v>
      </c>
      <c r="Q69" s="32"/>
    </row>
    <row r="70" spans="1:21" ht="21" thickBot="1">
      <c r="A70" s="44" t="s">
        <v>7</v>
      </c>
      <c r="B70" s="45"/>
      <c r="C70" s="46"/>
      <c r="D70" s="45"/>
      <c r="E70" s="46"/>
      <c r="F70" s="45"/>
      <c r="G70" s="46"/>
      <c r="H70" s="45"/>
      <c r="I70" s="46"/>
      <c r="J70" s="45"/>
      <c r="K70" s="46"/>
      <c r="L70" s="45"/>
      <c r="M70" s="46"/>
      <c r="N70" s="45"/>
      <c r="O70" s="46"/>
      <c r="P70" s="47"/>
      <c r="Q70" s="48"/>
      <c r="U70">
        <v>1</v>
      </c>
    </row>
    <row r="71" spans="1:21" ht="15.75" thickBot="1"/>
    <row r="72" spans="1:21" ht="20.25">
      <c r="A72" s="20"/>
      <c r="B72" s="23"/>
      <c r="C72" s="22">
        <f>(B73-B72)*0.05</f>
        <v>0</v>
      </c>
      <c r="D72" s="23"/>
      <c r="E72" s="22">
        <f>(D73-D72)*0.05</f>
        <v>0</v>
      </c>
      <c r="F72" s="23"/>
      <c r="G72" s="22">
        <f>(F73-F72)*0.05</f>
        <v>0</v>
      </c>
      <c r="H72" s="23"/>
      <c r="I72" s="22">
        <f>(H73-H72)*0.05</f>
        <v>0</v>
      </c>
      <c r="J72" s="23"/>
      <c r="K72" s="22">
        <f>(J73-J72)*0.05</f>
        <v>0</v>
      </c>
      <c r="L72" s="23"/>
      <c r="M72" s="22">
        <f>(L73-L72)*0.05</f>
        <v>0</v>
      </c>
      <c r="N72" s="23"/>
      <c r="O72" s="24"/>
      <c r="P72" s="25" t="s">
        <v>6</v>
      </c>
      <c r="Q72" s="26"/>
    </row>
    <row r="73" spans="1:21" ht="21" thickBot="1">
      <c r="A73" s="68"/>
      <c r="B73" s="29"/>
      <c r="C73" s="28"/>
      <c r="D73" s="29"/>
      <c r="E73" s="28"/>
      <c r="F73" s="29"/>
      <c r="G73" s="28"/>
      <c r="H73" s="29"/>
      <c r="I73" s="30"/>
      <c r="J73" s="29"/>
      <c r="K73" s="28"/>
      <c r="L73" s="29"/>
      <c r="M73" s="28"/>
      <c r="N73" s="29"/>
      <c r="O73" s="28"/>
      <c r="P73" s="31">
        <f>P75*0.05</f>
        <v>0</v>
      </c>
      <c r="Q73" s="32"/>
    </row>
    <row r="74" spans="1:21" ht="20.25">
      <c r="A74" s="38"/>
      <c r="B74" s="33"/>
      <c r="C74" s="22">
        <f>(B75-B74)*0.05</f>
        <v>0</v>
      </c>
      <c r="D74" s="33"/>
      <c r="E74" s="22">
        <f>(D75-D74)*0.05</f>
        <v>0</v>
      </c>
      <c r="F74" s="33"/>
      <c r="G74" s="22">
        <f>(F75-F74)*0.05</f>
        <v>0</v>
      </c>
      <c r="H74" s="33"/>
      <c r="I74" s="22">
        <f>(H75-H74)*0.05</f>
        <v>0</v>
      </c>
      <c r="J74" s="33"/>
      <c r="K74" s="22">
        <f>(J75-J74)*0.05</f>
        <v>0</v>
      </c>
      <c r="L74" s="33"/>
      <c r="M74" s="22">
        <f>(L75-L74)*0.05</f>
        <v>0</v>
      </c>
      <c r="N74" s="33"/>
      <c r="O74" s="35"/>
      <c r="P74" s="36"/>
      <c r="Q74" s="37"/>
    </row>
    <row r="75" spans="1:21" ht="21" thickBot="1">
      <c r="A75" s="76"/>
      <c r="B75" s="39"/>
      <c r="C75" s="40">
        <f>(B73-B72)+(B75-B74)</f>
        <v>0</v>
      </c>
      <c r="D75" s="39"/>
      <c r="E75" s="40">
        <f>(D73-D72)+(D75-D74)</f>
        <v>0</v>
      </c>
      <c r="F75" s="39"/>
      <c r="G75" s="40">
        <f>(F73-F72)+(F75-F74)</f>
        <v>0</v>
      </c>
      <c r="H75" s="39"/>
      <c r="I75" s="42">
        <f>(H73-H72)+(H75-H74)</f>
        <v>0</v>
      </c>
      <c r="J75" s="39"/>
      <c r="K75" s="40">
        <f>(J73-J72)+(J75-J74)</f>
        <v>0</v>
      </c>
      <c r="L75" s="39"/>
      <c r="M75" s="40">
        <f>(L73-L72)+(L75-L74)</f>
        <v>0</v>
      </c>
      <c r="N75" s="39"/>
      <c r="O75" s="40">
        <f>(N73-N72)+(N75-N74)</f>
        <v>0</v>
      </c>
      <c r="P75" s="43">
        <f>C75+E75+G75+I75+K75+M75+O75</f>
        <v>0</v>
      </c>
      <c r="Q75" s="32"/>
    </row>
    <row r="76" spans="1:21" ht="21" thickBot="1">
      <c r="A76" s="44" t="s">
        <v>7</v>
      </c>
      <c r="B76" s="45"/>
      <c r="C76" s="46"/>
      <c r="D76" s="45"/>
      <c r="E76" s="46"/>
      <c r="F76" s="45"/>
      <c r="G76" s="46"/>
      <c r="H76" s="45"/>
      <c r="I76" s="46"/>
      <c r="J76" s="45"/>
      <c r="K76" s="46"/>
      <c r="L76" s="45"/>
      <c r="M76" s="46"/>
      <c r="N76" s="45"/>
      <c r="O76" s="46"/>
      <c r="P76" s="47"/>
      <c r="Q76" s="48"/>
    </row>
  </sheetData>
  <conditionalFormatting sqref="F11:F12 D11:D12 B11:B12 J11:J12 L11:L12 D63:D64 H63:H64 J63:J64">
    <cfRule type="cellIs" dxfId="55" priority="53" stopIfTrue="1" operator="between">
      <formula>0.520833333333333</formula>
      <formula>0.854166666666667</formula>
    </cfRule>
    <cfRule type="cellIs" dxfId="54" priority="54" stopIfTrue="1" operator="between">
      <formula>0.5</formula>
      <formula>0.854166666666667</formula>
    </cfRule>
    <cfRule type="cellIs" dxfId="53" priority="55" stopIfTrue="1" operator="between">
      <formula>0.5</formula>
      <formula>0.854166666666667</formula>
    </cfRule>
    <cfRule type="cellIs" dxfId="52" priority="56" stopIfTrue="1" operator="between">
      <formula>0.5</formula>
      <formula>0.854166666666667</formula>
    </cfRule>
  </conditionalFormatting>
  <conditionalFormatting sqref="F9:F10 B9:B10 D9:D10 B14:B15 F14:F15 D19:D20 H19:H20">
    <cfRule type="cellIs" dxfId="51" priority="50" stopIfTrue="1" operator="between">
      <formula>0.3125</formula>
      <formula>0.583333333333333</formula>
    </cfRule>
    <cfRule type="cellIs" dxfId="50" priority="51" stopIfTrue="1" operator="between">
      <formula>0.3125</formula>
      <formula>0.541666666666667</formula>
    </cfRule>
    <cfRule type="cellIs" dxfId="49" priority="52" stopIfTrue="1" operator="between">
      <formula>0.3125</formula>
      <formula>0.541666666666667</formula>
    </cfRule>
  </conditionalFormatting>
  <conditionalFormatting sqref="F9:F10">
    <cfRule type="cellIs" dxfId="48" priority="49" stopIfTrue="1" operator="between">
      <formula>0.3125</formula>
      <formula>0.583333333333333</formula>
    </cfRule>
  </conditionalFormatting>
  <conditionalFormatting sqref="D9:D10 B9:B10">
    <cfRule type="cellIs" dxfId="47" priority="48" stopIfTrue="1" operator="between">
      <formula>0.3125</formula>
      <formula>0.583333333333333</formula>
    </cfRule>
  </conditionalFormatting>
  <conditionalFormatting sqref="H9:H10">
    <cfRule type="cellIs" dxfId="46" priority="45" stopIfTrue="1" operator="between">
      <formula>0.3125</formula>
      <formula>0.583333333333333</formula>
    </cfRule>
    <cfRule type="cellIs" dxfId="45" priority="46" stopIfTrue="1" operator="between">
      <formula>0.3125</formula>
      <formula>0.541666666666667</formula>
    </cfRule>
    <cfRule type="cellIs" dxfId="44" priority="47" stopIfTrue="1" operator="between">
      <formula>0.3125</formula>
      <formula>0.541666666666667</formula>
    </cfRule>
  </conditionalFormatting>
  <conditionalFormatting sqref="H9:H10">
    <cfRule type="cellIs" dxfId="43" priority="44" stopIfTrue="1" operator="between">
      <formula>0.3125</formula>
      <formula>0.583333333333333</formula>
    </cfRule>
  </conditionalFormatting>
  <conditionalFormatting sqref="B11:B12">
    <cfRule type="cellIs" dxfId="42" priority="43" stopIfTrue="1" operator="between">
      <formula>0.583333333333333</formula>
      <formula>0.854166666666667</formula>
    </cfRule>
  </conditionalFormatting>
  <conditionalFormatting sqref="N19:N20 L19:L20 J19:J20 F19:F20 B19:B20 N14:N15 L14:L15 J14:J15 H14:H15 D14:D15 N9:N10 L9:L10 J9:J10">
    <cfRule type="cellIs" dxfId="41" priority="40" stopIfTrue="1" operator="between">
      <formula>0.3125</formula>
      <formula>0.583333333333333</formula>
    </cfRule>
    <cfRule type="cellIs" dxfId="40" priority="41" stopIfTrue="1" operator="between">
      <formula>0.3125</formula>
      <formula>0.541666666666667</formula>
    </cfRule>
    <cfRule type="cellIs" dxfId="39" priority="42" stopIfTrue="1" operator="between">
      <formula>0.3125</formula>
      <formula>0.541666666666667</formula>
    </cfRule>
  </conditionalFormatting>
  <conditionalFormatting sqref="N19:N20 L19:L20 J19:J20 H19:H20 F19:F20 D19:D20 B19:B20 N14:N15 L14:L15 J14:J15 H14:H15 F14:F15 D14:D15 B14:B15 N9:N10 L9:L10 J9:J10">
    <cfRule type="cellIs" dxfId="38" priority="39" stopIfTrue="1" operator="between">
      <formula>0.3125</formula>
      <formula>0.583333333333333</formula>
    </cfRule>
  </conditionalFormatting>
  <conditionalFormatting sqref="N47:N48 L47:L48 J47:J48 H47:H48 F47:F48 D47:D48 B47:B48 N40:N41 L40:L41 J40:J41 H40:H41 F40:F41 D40:D41 B40:B41 N33:N34 L33:L34 J33:J34 H33:H34 F33:F34 D33:D34 B33:B34 N26:N27 L26:L27 J26:J27 H26:H27 F26:F27 D26:D27 B26:B27">
    <cfRule type="cellIs" dxfId="37" priority="36" stopIfTrue="1" operator="between">
      <formula>0.3125</formula>
      <formula>0.583333333333333</formula>
    </cfRule>
    <cfRule type="cellIs" dxfId="36" priority="37" stopIfTrue="1" operator="between">
      <formula>0.3125</formula>
      <formula>0.541666666666667</formula>
    </cfRule>
    <cfRule type="cellIs" dxfId="35" priority="38" stopIfTrue="1" operator="between">
      <formula>0.3125</formula>
      <formula>0.541666666666667</formula>
    </cfRule>
  </conditionalFormatting>
  <conditionalFormatting sqref="N47:N48 L47:L48 J47:J48 H47:H48 F47:F48 D47:D48 B47:B48 N40:N41 L40:L41 J40:J41 H40:H41 F40:F41 D40:D41 B40:B41 N33:N34 L33:L34 J33:J34 H33:H34 F33:F34 D33:D34 B33:B34 N26:N27 L26:L27 J26:J27 H26:H27 F26:F27 D26:D27 B26:B27">
    <cfRule type="cellIs" dxfId="34" priority="35" stopIfTrue="1" operator="between">
      <formula>0.3125</formula>
      <formula>0.583333333333333</formula>
    </cfRule>
  </conditionalFormatting>
  <conditionalFormatting sqref="N72:N73 L72:L73 J72:J73 H72:H73 F72:F73 D72:D73 B72:B73 N66:N67 L66:L67 J66:J67 H66:H67 F66:F67 D66:D67 B66:B67 N61:N62 L61:L62 J61:J62 H61:H62 F61:F62 D61:D62 B61:B62">
    <cfRule type="cellIs" dxfId="33" priority="32" stopIfTrue="1" operator="between">
      <formula>0.3125</formula>
      <formula>0.583333333333333</formula>
    </cfRule>
    <cfRule type="cellIs" dxfId="32" priority="33" stopIfTrue="1" operator="between">
      <formula>0.3125</formula>
      <formula>0.541666666666667</formula>
    </cfRule>
    <cfRule type="cellIs" dxfId="31" priority="34" stopIfTrue="1" operator="between">
      <formula>0.3125</formula>
      <formula>0.541666666666667</formula>
    </cfRule>
  </conditionalFormatting>
  <conditionalFormatting sqref="N72:N73 L72:L73 J72:J73 H72:H73 F72:F73 D72:D73 B72:B73 N66:N67 L66:L67 J66:J67 H66:H67 F66:F67 D66:D67 B66:B67 N61:N62 L61:L62 J61:J62 H61:H62 F61:F62 D61:D62 B61:B62">
    <cfRule type="cellIs" dxfId="30" priority="31" stopIfTrue="1" operator="between">
      <formula>0.3125</formula>
      <formula>0.583333333333333</formula>
    </cfRule>
  </conditionalFormatting>
  <conditionalFormatting sqref="N21:N22 L21:L22 J21:J22 H21:H22 F21:F22 D21:D22 B21:B22 N16:N17 L16:L17 J16:J17 H16:H17 F16:F17 D16:D17 B16:B17 N11:N12 H11:H12">
    <cfRule type="cellIs" dxfId="29" priority="27" stopIfTrue="1" operator="between">
      <formula>0.520833333333333</formula>
      <formula>0.854166666666667</formula>
    </cfRule>
    <cfRule type="cellIs" dxfId="28" priority="28" stopIfTrue="1" operator="between">
      <formula>0.5</formula>
      <formula>0.854166666666667</formula>
    </cfRule>
    <cfRule type="cellIs" dxfId="27" priority="29" stopIfTrue="1" operator="between">
      <formula>0.5</formula>
      <formula>0.854166666666667</formula>
    </cfRule>
    <cfRule type="cellIs" dxfId="26" priority="30" stopIfTrue="1" operator="between">
      <formula>0.5</formula>
      <formula>0.854166666666667</formula>
    </cfRule>
  </conditionalFormatting>
  <conditionalFormatting sqref="N21:N22 L21:L22 J21:J22 H21:H22 F21:F22 D21:D22 B21:B22 N16:N17 L16:L17 J16:J17 H16:H17 F16:F17 D16:D17 B16:B17 N11:N12 L11:L12 J11:J12 H11:H12">
    <cfRule type="cellIs" dxfId="25" priority="26" stopIfTrue="1" operator="between">
      <formula>0.583333333333333</formula>
      <formula>0.854166666666667</formula>
    </cfRule>
  </conditionalFormatting>
  <conditionalFormatting sqref="N50:N51 L50:L51 J50:J51 H50:H51 F50:F51 D50:D51 B50:B51 N43:N44 L43:L44 J43:J44 H43:H44 F43:F44 D43:D44 B43:B44 N36:N37 L36:L37 J36:J37 H36:H37 F36:F37 D36:D37 B36:B37 N29:N30 L29:L30 J29:J30 H29:H30 F29:F30 D29:D30 B29:B30">
    <cfRule type="cellIs" dxfId="24" priority="22" stopIfTrue="1" operator="between">
      <formula>0.520833333333333</formula>
      <formula>0.854166666666667</formula>
    </cfRule>
    <cfRule type="cellIs" dxfId="23" priority="23" stopIfTrue="1" operator="between">
      <formula>0.5</formula>
      <formula>0.854166666666667</formula>
    </cfRule>
    <cfRule type="cellIs" dxfId="22" priority="24" stopIfTrue="1" operator="between">
      <formula>0.5</formula>
      <formula>0.854166666666667</formula>
    </cfRule>
    <cfRule type="cellIs" dxfId="21" priority="25" stopIfTrue="1" operator="between">
      <formula>0.5</formula>
      <formula>0.854166666666667</formula>
    </cfRule>
  </conditionalFormatting>
  <conditionalFormatting sqref="N50:N51 L50:L51 J50:J51 H50:H51 F50:F51 D50:D51 B50:B51 N43:N44 L43:L44 J43:J44 H43:H44 F43:F44 D43:D44 B43:B44 N36:N37 L36:L37 J36:J37 H36:H37 F36:F37 D36:D37 B36:B37 N29:N30 L29:L30 J29:J30 H29:H30 F29:F30 D29:D30 B29:B30">
    <cfRule type="cellIs" dxfId="20" priority="21" stopIfTrue="1" operator="between">
      <formula>0.583333333333333</formula>
      <formula>0.854166666666667</formula>
    </cfRule>
  </conditionalFormatting>
  <conditionalFormatting sqref="N74:N75 L74:L75 J74:J75 H74:H75 F74:F75 D74:D75 B74:B75 N68:N69 L68:L69 J68:J69 H68:H69 F68:F69 D68:D69 B68:B69 N63:N64 L63:L64 F63:F64 B63:B64">
    <cfRule type="cellIs" dxfId="19" priority="17" stopIfTrue="1" operator="between">
      <formula>0.520833333333333</formula>
      <formula>0.854166666666667</formula>
    </cfRule>
    <cfRule type="cellIs" dxfId="18" priority="18" stopIfTrue="1" operator="between">
      <formula>0.5</formula>
      <formula>0.854166666666667</formula>
    </cfRule>
    <cfRule type="cellIs" dxfId="17" priority="19" stopIfTrue="1" operator="between">
      <formula>0.5</formula>
      <formula>0.854166666666667</formula>
    </cfRule>
    <cfRule type="cellIs" dxfId="16" priority="20" stopIfTrue="1" operator="between">
      <formula>0.5</formula>
      <formula>0.854166666666667</formula>
    </cfRule>
  </conditionalFormatting>
  <conditionalFormatting sqref="N74:N75 L74:L75 J74:J75 H74:H75 F74:F75 D74:D75 B74:B75 N68:N69 L68:L69 J68:J69 H68:H69 F68:F69 D68:D69 B68:B69 N63:N64 L63:L64 J63:J64 H63:H64 F63:F64 D63:D64 B63:B64">
    <cfRule type="cellIs" dxfId="15" priority="16" stopIfTrue="1" operator="between">
      <formula>0.583333333333333</formula>
      <formula>0.854166666666667</formula>
    </cfRule>
  </conditionalFormatting>
  <conditionalFormatting sqref="B28">
    <cfRule type="cellIs" dxfId="14" priority="14" stopIfTrue="1" operator="equal">
      <formula>"PERMANENCE"</formula>
    </cfRule>
    <cfRule type="cellIs" dxfId="13" priority="15" stopIfTrue="1" operator="equal">
      <formula>"PERMANENCE"</formula>
    </cfRule>
  </conditionalFormatting>
  <conditionalFormatting sqref="D28 F28 H28 J28 L28 N28 B31 D31 F31 H31 J31 L31 N31">
    <cfRule type="cellIs" dxfId="12" priority="13" stopIfTrue="1" operator="equal">
      <formula>"PERMANENCE"</formula>
    </cfRule>
  </conditionalFormatting>
  <conditionalFormatting sqref="B35 D35 F35 H35 J35 L35 N35 B38 D38 F38 H38 J38 L38 N38">
    <cfRule type="cellIs" dxfId="11" priority="12" stopIfTrue="1" operator="equal">
      <formula>"PERMANENCE"</formula>
    </cfRule>
  </conditionalFormatting>
  <conditionalFormatting sqref="B42 D42 F42 H42 J42 L42 N42 B45 D45 F45 H45 J45 L45 N45 B49 D49 F49 H49 J49 L49 N49 B52 D52 F52 H52 J52 L52 N52">
    <cfRule type="cellIs" dxfId="10" priority="11" stopIfTrue="1" operator="equal">
      <formula>"PERMANENCE"</formula>
    </cfRule>
  </conditionalFormatting>
  <conditionalFormatting sqref="N54:N55 L54:L55 J54:J55 H54:H55 F54:F55 D54:D55 B54:B55">
    <cfRule type="cellIs" dxfId="9" priority="8" stopIfTrue="1" operator="between">
      <formula>0.3125</formula>
      <formula>0.583333333333333</formula>
    </cfRule>
    <cfRule type="cellIs" dxfId="8" priority="9" stopIfTrue="1" operator="between">
      <formula>0.3125</formula>
      <formula>0.541666666666667</formula>
    </cfRule>
    <cfRule type="cellIs" dxfId="7" priority="10" stopIfTrue="1" operator="between">
      <formula>0.3125</formula>
      <formula>0.541666666666667</formula>
    </cfRule>
  </conditionalFormatting>
  <conditionalFormatting sqref="N54:N55 L54:L55 J54:J55 H54:H55 F54:F55 D54:D55 B54:B55">
    <cfRule type="cellIs" dxfId="6" priority="7" stopIfTrue="1" operator="between">
      <formula>0.3125</formula>
      <formula>0.583333333333333</formula>
    </cfRule>
  </conditionalFormatting>
  <conditionalFormatting sqref="N57:N58 L57:L58 J57:J58 H57:H58 F57:F58 D57:D58 B57:B58">
    <cfRule type="cellIs" dxfId="5" priority="3" stopIfTrue="1" operator="between">
      <formula>0.520833333333333</formula>
      <formula>0.854166666666667</formula>
    </cfRule>
    <cfRule type="cellIs" dxfId="4" priority="4" stopIfTrue="1" operator="between">
      <formula>0.5</formula>
      <formula>0.854166666666667</formula>
    </cfRule>
    <cfRule type="cellIs" dxfId="3" priority="5" stopIfTrue="1" operator="between">
      <formula>0.5</formula>
      <formula>0.854166666666667</formula>
    </cfRule>
    <cfRule type="cellIs" dxfId="2" priority="6" stopIfTrue="1" operator="between">
      <formula>0.5</formula>
      <formula>0.854166666666667</formula>
    </cfRule>
  </conditionalFormatting>
  <conditionalFormatting sqref="N57:N58 L57:L58 J57:J58 H57:H58 F57:F58 D57:D58 B57:B58">
    <cfRule type="cellIs" dxfId="1" priority="2" stopIfTrue="1" operator="between">
      <formula>0.583333333333333</formula>
      <formula>0.854166666666667</formula>
    </cfRule>
  </conditionalFormatting>
  <conditionalFormatting sqref="B56 D56 F56 H56 J56 L56 N56 B59 D59 F59 H59 J59 L59 N59">
    <cfRule type="cellIs" dxfId="0" priority="1" stopIfTrue="1" operator="equal">
      <formula>"PERMANENCE"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15</vt:lpstr>
      <vt:lpstr>PERMANENCE</vt:lpstr>
      <vt:lpstr>SEMAINE 15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dapoigny</dc:creator>
  <cp:lastModifiedBy>Steph</cp:lastModifiedBy>
  <dcterms:created xsi:type="dcterms:W3CDTF">2018-05-01T09:12:43Z</dcterms:created>
  <dcterms:modified xsi:type="dcterms:W3CDTF">2018-05-01T16:29:01Z</dcterms:modified>
</cp:coreProperties>
</file>