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codeName="ThisWorkbook" defaultThemeVersion="124226"/>
  <bookViews>
    <workbookView xWindow="240" yWindow="105" windowWidth="14805" windowHeight="8010" tabRatio="530" activeTab="1"/>
  </bookViews>
  <sheets>
    <sheet name="Férié" sheetId="2" r:id="rId1"/>
    <sheet name="JANVIER" sheetId="1" r:id="rId2"/>
  </sheets>
  <externalReferences>
    <externalReference r:id="rId3"/>
  </externalReferences>
  <definedNames>
    <definedName name="An">[1]Janvier!$B$1</definedName>
  </definedNames>
  <calcPr calcId="124519"/>
</workbook>
</file>

<file path=xl/calcChain.xml><?xml version="1.0" encoding="utf-8"?>
<calcChain xmlns="http://schemas.openxmlformats.org/spreadsheetml/2006/main">
  <c r="G4" i="1"/>
  <c r="R33"/>
  <c r="A4" i="2"/>
  <c r="A14"/>
  <c r="A13"/>
  <c r="A12"/>
  <c r="A11"/>
  <c r="A10"/>
  <c r="A7"/>
  <c r="A8" s="1"/>
  <c r="A6"/>
  <c r="A5"/>
  <c r="P6" i="1"/>
  <c r="N6"/>
  <c r="P4"/>
  <c r="P2"/>
  <c r="N4"/>
  <c r="N2"/>
  <c r="K4"/>
  <c r="K2"/>
  <c r="I2"/>
  <c r="I4"/>
  <c r="A9" i="2" l="1"/>
  <c r="G2" i="1"/>
</calcChain>
</file>

<file path=xl/sharedStrings.xml><?xml version="1.0" encoding="utf-8"?>
<sst xmlns="http://schemas.openxmlformats.org/spreadsheetml/2006/main" count="107" uniqueCount="81">
  <si>
    <t>ANNEE</t>
  </si>
  <si>
    <t>MOIS</t>
  </si>
  <si>
    <t>TOTAL H JOUR</t>
  </si>
  <si>
    <t>TOTAL H NUIT</t>
  </si>
  <si>
    <t>TOTAL H JOUR DIMANCHE</t>
  </si>
  <si>
    <t>TOTAL H NUIT DIMANCHE</t>
  </si>
  <si>
    <t>TOTAL H JOUR FERIE</t>
  </si>
  <si>
    <t>TOTAL H NUIT FERIE</t>
  </si>
  <si>
    <t>DATE</t>
  </si>
  <si>
    <t>POSTE</t>
  </si>
  <si>
    <t>H DEBUT</t>
  </si>
  <si>
    <t>H FIN</t>
  </si>
  <si>
    <t>NB Heure effectuée</t>
  </si>
  <si>
    <t>H JOUR</t>
  </si>
  <si>
    <t>H NUIT</t>
  </si>
  <si>
    <t>H DIM JOUR</t>
  </si>
  <si>
    <t>H JOUR FERIE</t>
  </si>
  <si>
    <t>H NUIT FERIE</t>
  </si>
  <si>
    <t>H DIM NUIT</t>
  </si>
  <si>
    <t>TOTAL H DIM JOUR FERIE</t>
  </si>
  <si>
    <t>TOTAL H DIM NUIT FERIE</t>
  </si>
  <si>
    <t>NOM SOCIETE</t>
  </si>
  <si>
    <t>AGENT 1</t>
  </si>
  <si>
    <t>Taux horaires agent</t>
  </si>
  <si>
    <t>Majoration nuit</t>
  </si>
  <si>
    <t>Majoration dimanche</t>
  </si>
  <si>
    <t>Majoration dimanche nuit</t>
  </si>
  <si>
    <t>Majoration Férié Jour</t>
  </si>
  <si>
    <t>Majoration Férié Nuit</t>
  </si>
  <si>
    <t>Majoration Dim Jour Férié</t>
  </si>
  <si>
    <t>Majoration Dim Nuit Férié</t>
  </si>
  <si>
    <t>CONGES PAYES</t>
  </si>
  <si>
    <t>06H30</t>
  </si>
  <si>
    <t>08H30</t>
  </si>
  <si>
    <t>14H30</t>
  </si>
  <si>
    <t>21H30</t>
  </si>
  <si>
    <t>23H30</t>
  </si>
  <si>
    <t>02H47</t>
  </si>
  <si>
    <t>CODE</t>
  </si>
  <si>
    <t>Férié</t>
  </si>
  <si>
    <t>Dimanche</t>
  </si>
  <si>
    <t>Semaine</t>
  </si>
  <si>
    <t>18H30</t>
  </si>
  <si>
    <t>VACATION SITE 1</t>
  </si>
  <si>
    <t>VACATION SITE 2</t>
  </si>
  <si>
    <t>VACATION SITE 3</t>
  </si>
  <si>
    <t>06H37</t>
  </si>
  <si>
    <t>CONTRAT 151,67H</t>
  </si>
  <si>
    <t>BANQUE D'HEURE SUP</t>
  </si>
  <si>
    <t>23H</t>
  </si>
  <si>
    <t>&lt;= si l'agent a fait 174,67H</t>
  </si>
  <si>
    <t>PRIME DEPANNAGE 20€</t>
  </si>
  <si>
    <t>&lt;= saisie mannuelle</t>
  </si>
  <si>
    <t>H DIM JOUR FERIE</t>
  </si>
  <si>
    <t>H DIM NUIT FERIE</t>
  </si>
  <si>
    <t>PANIERS</t>
  </si>
  <si>
    <t>1 Panier par poste de plus de 07h</t>
  </si>
  <si>
    <t>TOTAL H/MOIS COMPTA</t>
  </si>
  <si>
    <t>Horaire de nuit =&gt; 21h00 - 06h00</t>
  </si>
  <si>
    <t>NB HEURE Décimale</t>
  </si>
  <si>
    <t>30minutes = 0,5H</t>
  </si>
  <si>
    <t>15minutes = 0,25H</t>
  </si>
  <si>
    <t>TOTAL H CUMUL</t>
  </si>
  <si>
    <t>TOTAL PANIER</t>
  </si>
  <si>
    <t>TOTAL CONGES PAYES</t>
  </si>
  <si>
    <t>0 car cp dimanche</t>
  </si>
  <si>
    <t>5,83 nb h décimale</t>
  </si>
  <si>
    <t>Fériés</t>
  </si>
  <si>
    <t>1er janvier</t>
  </si>
  <si>
    <t>Le lundi de pentecôte</t>
  </si>
  <si>
    <t>Noel</t>
  </si>
  <si>
    <t>Le 11 Novembre</t>
  </si>
  <si>
    <t>La Toussaint</t>
  </si>
  <si>
    <t>L'assomption</t>
  </si>
  <si>
    <t>Le 14 Juillet</t>
  </si>
  <si>
    <t>Le 1er mai</t>
  </si>
  <si>
    <t>Le 8 mai 45</t>
  </si>
  <si>
    <t>Le lundi de pâques</t>
  </si>
  <si>
    <t>change chaque année</t>
  </si>
  <si>
    <t>Le Jeudi deL'ascension</t>
  </si>
  <si>
    <t>&lt;=37minutes divisé par 60 = 62</t>
  </si>
</sst>
</file>

<file path=xl/styles.xml><?xml version="1.0" encoding="utf-8"?>
<styleSheet xmlns="http://schemas.openxmlformats.org/spreadsheetml/2006/main">
  <numFmts count="3">
    <numFmt numFmtId="164" formatCode="#,##0.00\ &quot;€&quot;"/>
    <numFmt numFmtId="165" formatCode="ddd* dd\-mm\-yy"/>
    <numFmt numFmtId="168" formatCode="h:mm;@"/>
  </numFmts>
  <fonts count="6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  <font>
      <sz val="8"/>
      <color theme="1"/>
      <name val="Calibri"/>
      <family val="2"/>
      <scheme val="minor"/>
    </font>
    <font>
      <b/>
      <sz val="9"/>
      <color theme="1"/>
      <name val="Calibri"/>
      <family val="2"/>
      <scheme val="minor"/>
    </font>
    <font>
      <sz val="10"/>
      <color theme="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6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4" borderId="0" xfId="0" applyFill="1"/>
    <xf numFmtId="0" fontId="1" fillId="0" borderId="0" xfId="0" applyFont="1" applyBorder="1" applyAlignment="1"/>
    <xf numFmtId="0" fontId="0" fillId="0" borderId="0" xfId="0" applyBorder="1" applyAlignment="1"/>
    <xf numFmtId="0" fontId="0" fillId="0" borderId="1" xfId="0" applyBorder="1"/>
    <xf numFmtId="0" fontId="0" fillId="0" borderId="0" xfId="0" applyBorder="1"/>
    <xf numFmtId="164" fontId="1" fillId="2" borderId="1" xfId="0" applyNumberFormat="1" applyFont="1" applyFill="1" applyBorder="1"/>
    <xf numFmtId="9" fontId="1" fillId="2" borderId="1" xfId="0" applyNumberFormat="1" applyFont="1" applyFill="1" applyBorder="1"/>
    <xf numFmtId="165" fontId="0" fillId="0" borderId="1" xfId="0" applyNumberFormat="1" applyBorder="1"/>
    <xf numFmtId="0" fontId="1" fillId="3" borderId="0" xfId="0" applyFont="1" applyFill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0" borderId="1" xfId="0" applyFill="1" applyBorder="1" applyAlignment="1">
      <alignment horizontal="center"/>
    </xf>
    <xf numFmtId="0" fontId="0" fillId="0" borderId="5" xfId="0" applyBorder="1"/>
    <xf numFmtId="0" fontId="5" fillId="0" borderId="1" xfId="0" applyFont="1" applyBorder="1" applyAlignment="1">
      <alignment horizontal="center"/>
    </xf>
    <xf numFmtId="0" fontId="2" fillId="0" borderId="1" xfId="0" applyFont="1" applyBorder="1" applyAlignment="1">
      <alignment horizontal="center"/>
    </xf>
    <xf numFmtId="14" fontId="0" fillId="0" borderId="8" xfId="0" applyNumberFormat="1" applyBorder="1"/>
    <xf numFmtId="14" fontId="0" fillId="0" borderId="9" xfId="0" applyNumberFormat="1" applyBorder="1"/>
    <xf numFmtId="14" fontId="0" fillId="0" borderId="7" xfId="0" applyNumberFormat="1" applyBorder="1"/>
    <xf numFmtId="0" fontId="0" fillId="0" borderId="1" xfId="0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4" fillId="0" borderId="1" xfId="0" applyFont="1" applyBorder="1" applyAlignment="1">
      <alignment horizontal="center" vertical="center"/>
    </xf>
    <xf numFmtId="0" fontId="1" fillId="3" borderId="0" xfId="0" applyFont="1" applyFill="1" applyAlignment="1">
      <alignment horizontal="center"/>
    </xf>
    <xf numFmtId="0" fontId="4" fillId="0" borderId="2" xfId="0" applyFont="1" applyBorder="1" applyAlignment="1">
      <alignment horizontal="center" vertical="center"/>
    </xf>
    <xf numFmtId="0" fontId="4" fillId="0" borderId="4" xfId="0" applyFon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2" xfId="0" applyBorder="1" applyAlignment="1">
      <alignment horizontal="center"/>
    </xf>
    <xf numFmtId="0" fontId="0" fillId="0" borderId="4" xfId="0" applyBorder="1"/>
    <xf numFmtId="0" fontId="0" fillId="0" borderId="2" xfId="0" applyFont="1" applyBorder="1" applyAlignment="1">
      <alignment horizontal="center"/>
    </xf>
    <xf numFmtId="0" fontId="0" fillId="0" borderId="2" xfId="0" applyFill="1" applyBorder="1" applyAlignment="1">
      <alignment horizontal="center"/>
    </xf>
    <xf numFmtId="0" fontId="0" fillId="0" borderId="4" xfId="0" applyFill="1" applyBorder="1" applyAlignment="1">
      <alignment horizontal="center"/>
    </xf>
    <xf numFmtId="0" fontId="3" fillId="2" borderId="0" xfId="0" applyFont="1" applyFill="1" applyBorder="1" applyAlignment="1">
      <alignment horizontal="center" wrapText="1"/>
    </xf>
    <xf numFmtId="0" fontId="3" fillId="2" borderId="6" xfId="0" applyFont="1" applyFill="1" applyBorder="1" applyAlignment="1">
      <alignment horizontal="center" wrapText="1"/>
    </xf>
    <xf numFmtId="168" fontId="2" fillId="0" borderId="1" xfId="0" applyNumberFormat="1" applyFont="1" applyBorder="1" applyAlignment="1">
      <alignment horizontal="center" vertical="center"/>
    </xf>
    <xf numFmtId="168" fontId="4" fillId="0" borderId="1" xfId="0" applyNumberFormat="1" applyFont="1" applyBorder="1" applyAlignment="1">
      <alignment horizontal="center" vertical="center"/>
    </xf>
    <xf numFmtId="168" fontId="2" fillId="0" borderId="2" xfId="0" applyNumberFormat="1" applyFont="1" applyBorder="1" applyAlignment="1">
      <alignment horizontal="center" vertical="center"/>
    </xf>
    <xf numFmtId="168" fontId="2" fillId="0" borderId="4" xfId="0" applyNumberFormat="1" applyFont="1" applyBorder="1" applyAlignment="1">
      <alignment horizontal="center" vertical="center"/>
    </xf>
    <xf numFmtId="168" fontId="2" fillId="0" borderId="3" xfId="0" applyNumberFormat="1" applyFont="1" applyBorder="1" applyAlignment="1">
      <alignment horizontal="center" vertical="center"/>
    </xf>
    <xf numFmtId="2" fontId="0" fillId="0" borderId="2" xfId="0" applyNumberFormat="1" applyBorder="1" applyAlignment="1">
      <alignment horizontal="center"/>
    </xf>
    <xf numFmtId="2" fontId="0" fillId="0" borderId="4" xfId="0" applyNumberFormat="1" applyBorder="1"/>
    <xf numFmtId="2" fontId="2" fillId="0" borderId="1" xfId="0" applyNumberFormat="1" applyFont="1" applyBorder="1" applyAlignment="1">
      <alignment horizontal="center" vertical="center"/>
    </xf>
    <xf numFmtId="2" fontId="0" fillId="0" borderId="1" xfId="0" applyNumberFormat="1" applyBorder="1"/>
    <xf numFmtId="0" fontId="0" fillId="0" borderId="0" xfId="0" applyAlignment="1">
      <alignment horizontal="center"/>
    </xf>
    <xf numFmtId="0" fontId="0" fillId="0" borderId="5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Tableau%20internet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Janvier"/>
      <sheetName val="Février"/>
      <sheetName val="Mars"/>
      <sheetName val="Fériés"/>
    </sheetNames>
    <sheetDataSet>
      <sheetData sheetId="0">
        <row r="1">
          <cell r="B1">
            <v>2011</v>
          </cell>
        </row>
      </sheetData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 codeName="Feuil1"/>
  <dimension ref="A2:C14"/>
  <sheetViews>
    <sheetView workbookViewId="0">
      <selection activeCell="A7" sqref="A7"/>
    </sheetView>
  </sheetViews>
  <sheetFormatPr baseColWidth="10" defaultRowHeight="15"/>
  <cols>
    <col min="2" max="2" width="22.85546875" customWidth="1"/>
  </cols>
  <sheetData>
    <row r="2" spans="1:3">
      <c r="A2" t="s">
        <v>67</v>
      </c>
    </row>
    <row r="4" spans="1:3">
      <c r="A4" s="16">
        <f>DATE(An,1,1)</f>
        <v>40544</v>
      </c>
      <c r="B4" t="s">
        <v>68</v>
      </c>
    </row>
    <row r="5" spans="1:3">
      <c r="A5" s="17">
        <f>DATE(An,5,1)</f>
        <v>40664</v>
      </c>
      <c r="B5" t="s">
        <v>75</v>
      </c>
    </row>
    <row r="6" spans="1:3">
      <c r="A6" s="17">
        <f>DATE(An,5,8)</f>
        <v>40671</v>
      </c>
      <c r="B6" t="s">
        <v>76</v>
      </c>
    </row>
    <row r="7" spans="1:3">
      <c r="A7" s="17">
        <f>DATE(An,3,29.56+0.979*MOD(204-11*MOD(An,19),30)-WEEKDAY(DATE(An,3,28.56+0.979*MOD(204-11*MOD(An,19),30))))+1</f>
        <v>40658</v>
      </c>
      <c r="B7" t="s">
        <v>77</v>
      </c>
      <c r="C7" t="s">
        <v>78</v>
      </c>
    </row>
    <row r="8" spans="1:3">
      <c r="A8" s="17">
        <f>A7+38</f>
        <v>40696</v>
      </c>
      <c r="B8" t="s">
        <v>79</v>
      </c>
      <c r="C8" t="s">
        <v>78</v>
      </c>
    </row>
    <row r="9" spans="1:3">
      <c r="A9" s="17">
        <f>A7+49</f>
        <v>40707</v>
      </c>
      <c r="B9" t="s">
        <v>69</v>
      </c>
      <c r="C9" t="s">
        <v>78</v>
      </c>
    </row>
    <row r="10" spans="1:3">
      <c r="A10" s="17">
        <f>DATE(An,7,14)</f>
        <v>40738</v>
      </c>
      <c r="B10" t="s">
        <v>74</v>
      </c>
    </row>
    <row r="11" spans="1:3">
      <c r="A11" s="17">
        <f>DATE(An,8,15)</f>
        <v>40770</v>
      </c>
      <c r="B11" t="s">
        <v>73</v>
      </c>
    </row>
    <row r="12" spans="1:3">
      <c r="A12" s="17">
        <f>DATE(An,11,1)</f>
        <v>40848</v>
      </c>
      <c r="B12" t="s">
        <v>72</v>
      </c>
    </row>
    <row r="13" spans="1:3">
      <c r="A13" s="17">
        <f>DATE(An,11,11)</f>
        <v>40858</v>
      </c>
      <c r="B13" t="s">
        <v>71</v>
      </c>
    </row>
    <row r="14" spans="1:3">
      <c r="A14" s="18">
        <f>DATE(An,12,25)</f>
        <v>40902</v>
      </c>
      <c r="B14" t="s">
        <v>70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sheetPr codeName="Feuil2"/>
  <dimension ref="A1:X56"/>
  <sheetViews>
    <sheetView tabSelected="1" topLeftCell="A10" workbookViewId="0">
      <selection activeCell="V35" sqref="V35"/>
    </sheetView>
  </sheetViews>
  <sheetFormatPr baseColWidth="10" defaultColWidth="9.140625" defaultRowHeight="15"/>
  <cols>
    <col min="1" max="1" width="9.7109375" customWidth="1"/>
    <col min="2" max="2" width="12.85546875" customWidth="1"/>
    <col min="3" max="3" width="18.42578125" customWidth="1"/>
    <col min="6" max="6" width="10.7109375" customWidth="1"/>
    <col min="7" max="7" width="2.140625" customWidth="1"/>
    <col min="8" max="8" width="16.7109375" customWidth="1"/>
    <col min="9" max="9" width="11.42578125" customWidth="1"/>
    <col min="10" max="12" width="12.7109375" customWidth="1"/>
    <col min="13" max="13" width="17.140625" customWidth="1"/>
    <col min="14" max="14" width="18.28515625" customWidth="1"/>
    <col min="15" max="15" width="15" customWidth="1"/>
    <col min="16" max="17" width="6.7109375" customWidth="1"/>
  </cols>
  <sheetData>
    <row r="1" spans="1:21">
      <c r="B1" s="22" t="s">
        <v>21</v>
      </c>
      <c r="C1" s="22"/>
      <c r="E1" s="9" t="s">
        <v>22</v>
      </c>
      <c r="G1" s="23" t="s">
        <v>62</v>
      </c>
      <c r="H1" s="24"/>
      <c r="I1" s="21" t="s">
        <v>2</v>
      </c>
      <c r="J1" s="21"/>
      <c r="K1" s="21" t="s">
        <v>4</v>
      </c>
      <c r="L1" s="21"/>
      <c r="M1" s="21"/>
      <c r="N1" s="21" t="s">
        <v>6</v>
      </c>
      <c r="O1" s="21"/>
      <c r="P1" s="21" t="s">
        <v>19</v>
      </c>
      <c r="Q1" s="21"/>
      <c r="R1" s="21"/>
      <c r="S1" s="2"/>
      <c r="T1" s="2"/>
      <c r="U1" s="2"/>
    </row>
    <row r="2" spans="1:21">
      <c r="G2" s="35">
        <f>(I2+J2+K2+L2+M2+N2+O2+P2+Q2+R2+I4+J4+K4+L4+M4+N4+O4+P4+Q4+R4)</f>
        <v>26.37</v>
      </c>
      <c r="H2" s="36"/>
      <c r="I2" s="33">
        <f>SUM(F17:G56)</f>
        <v>6.37</v>
      </c>
      <c r="J2" s="33"/>
      <c r="K2" s="35">
        <f>SUM(I17:I56)</f>
        <v>0</v>
      </c>
      <c r="L2" s="37"/>
      <c r="M2" s="36"/>
      <c r="N2" s="33">
        <f>SUM(K17:K56)</f>
        <v>2</v>
      </c>
      <c r="O2" s="33"/>
      <c r="P2" s="33">
        <f>SUM(M17:M56)</f>
        <v>0</v>
      </c>
      <c r="Q2" s="33"/>
      <c r="R2" s="33"/>
      <c r="S2" s="3"/>
      <c r="T2" s="3"/>
      <c r="U2" s="3"/>
    </row>
    <row r="3" spans="1:21">
      <c r="B3" s="1" t="s">
        <v>0</v>
      </c>
      <c r="D3" s="1" t="s">
        <v>1</v>
      </c>
      <c r="G3" s="21" t="s">
        <v>57</v>
      </c>
      <c r="H3" s="21"/>
      <c r="I3" s="21" t="s">
        <v>3</v>
      </c>
      <c r="J3" s="21"/>
      <c r="K3" s="21" t="s">
        <v>5</v>
      </c>
      <c r="L3" s="21"/>
      <c r="M3" s="21"/>
      <c r="N3" s="21" t="s">
        <v>7</v>
      </c>
      <c r="O3" s="21"/>
      <c r="P3" s="21" t="s">
        <v>20</v>
      </c>
      <c r="Q3" s="21"/>
      <c r="R3" s="21"/>
      <c r="S3" s="5"/>
      <c r="T3" s="5"/>
      <c r="U3" s="5"/>
    </row>
    <row r="4" spans="1:21">
      <c r="G4" s="40">
        <f>SUM(T17:U56)+(P6+Q6+R6)</f>
        <v>18.45</v>
      </c>
      <c r="H4" s="40"/>
      <c r="I4" s="33">
        <f>SUM(H17:H56)</f>
        <v>18</v>
      </c>
      <c r="J4" s="33"/>
      <c r="K4" s="33">
        <f>SUM(J17:J56)</f>
        <v>0</v>
      </c>
      <c r="L4" s="33"/>
      <c r="M4" s="33"/>
      <c r="N4" s="33">
        <f>SUM(L17:L56)</f>
        <v>0</v>
      </c>
      <c r="O4" s="33"/>
      <c r="P4" s="34">
        <f>SUM(N17:N56)</f>
        <v>0</v>
      </c>
      <c r="Q4" s="34"/>
      <c r="R4" s="34"/>
      <c r="S4" s="5"/>
      <c r="T4" s="5"/>
      <c r="U4" s="5"/>
    </row>
    <row r="5" spans="1:21">
      <c r="N5" s="20" t="s">
        <v>63</v>
      </c>
      <c r="O5" s="20"/>
      <c r="P5" s="20" t="s">
        <v>64</v>
      </c>
      <c r="Q5" s="20"/>
      <c r="R5" s="20"/>
    </row>
    <row r="6" spans="1:21">
      <c r="B6" s="25" t="s">
        <v>23</v>
      </c>
      <c r="C6" s="25"/>
      <c r="D6" s="6">
        <v>9.83</v>
      </c>
      <c r="G6" s="19" t="s">
        <v>47</v>
      </c>
      <c r="H6" s="19"/>
      <c r="I6" s="26"/>
      <c r="J6" s="13"/>
      <c r="N6" s="19">
        <f>SUM(P17:Q56)</f>
        <v>0</v>
      </c>
      <c r="O6" s="19"/>
      <c r="P6" s="19">
        <f>SUM(O17:O56)</f>
        <v>5.83</v>
      </c>
      <c r="Q6" s="19"/>
      <c r="R6" s="19"/>
    </row>
    <row r="7" spans="1:21">
      <c r="B7" s="25" t="s">
        <v>24</v>
      </c>
      <c r="C7" s="25"/>
      <c r="D7" s="7">
        <v>0.1</v>
      </c>
      <c r="P7" s="2"/>
      <c r="Q7" s="2"/>
      <c r="R7" s="2"/>
    </row>
    <row r="8" spans="1:21">
      <c r="B8" s="25" t="s">
        <v>25</v>
      </c>
      <c r="C8" s="25"/>
      <c r="D8" s="7">
        <v>0.1</v>
      </c>
      <c r="G8" s="19" t="s">
        <v>48</v>
      </c>
      <c r="H8" s="19"/>
      <c r="I8" s="19"/>
      <c r="J8" s="10" t="s">
        <v>49</v>
      </c>
      <c r="K8" t="s">
        <v>50</v>
      </c>
      <c r="P8" s="3"/>
      <c r="Q8" s="3"/>
      <c r="R8" s="3"/>
    </row>
    <row r="9" spans="1:21">
      <c r="B9" s="25" t="s">
        <v>26</v>
      </c>
      <c r="C9" s="25"/>
      <c r="D9" s="7">
        <v>0.2</v>
      </c>
      <c r="P9" s="3"/>
      <c r="Q9" s="3"/>
      <c r="R9" s="3"/>
    </row>
    <row r="10" spans="1:21">
      <c r="B10" s="25" t="s">
        <v>27</v>
      </c>
      <c r="C10" s="25"/>
      <c r="D10" s="7">
        <v>1</v>
      </c>
      <c r="G10" s="19" t="s">
        <v>51</v>
      </c>
      <c r="H10" s="19"/>
      <c r="I10" s="19"/>
      <c r="J10" s="10">
        <v>3</v>
      </c>
      <c r="K10" t="s">
        <v>52</v>
      </c>
      <c r="P10" s="3"/>
      <c r="Q10" s="3"/>
      <c r="R10" s="3"/>
    </row>
    <row r="11" spans="1:21">
      <c r="B11" s="25" t="s">
        <v>28</v>
      </c>
      <c r="C11" s="25"/>
      <c r="D11" s="7">
        <v>1.1000000000000001</v>
      </c>
      <c r="P11" s="3"/>
      <c r="Q11" s="3"/>
      <c r="R11" s="3"/>
    </row>
    <row r="12" spans="1:21">
      <c r="B12" s="25" t="s">
        <v>29</v>
      </c>
      <c r="C12" s="25"/>
      <c r="D12" s="7">
        <v>1.1000000000000001</v>
      </c>
      <c r="G12" s="19" t="s">
        <v>58</v>
      </c>
      <c r="H12" s="19"/>
      <c r="I12" s="19"/>
      <c r="P12" s="3"/>
      <c r="Q12" s="3"/>
      <c r="R12" s="3"/>
    </row>
    <row r="13" spans="1:21">
      <c r="B13" s="25" t="s">
        <v>30</v>
      </c>
      <c r="C13" s="25"/>
      <c r="D13" s="7">
        <v>1.2</v>
      </c>
      <c r="P13" s="3"/>
      <c r="Q13" s="3"/>
      <c r="R13" s="3"/>
      <c r="T13" s="19" t="s">
        <v>61</v>
      </c>
      <c r="U13" s="19"/>
    </row>
    <row r="14" spans="1:21">
      <c r="P14" s="31" t="s">
        <v>56</v>
      </c>
      <c r="Q14" s="31"/>
      <c r="R14" s="3"/>
      <c r="T14" s="19" t="s">
        <v>60</v>
      </c>
      <c r="U14" s="19"/>
    </row>
    <row r="15" spans="1:21">
      <c r="P15" s="32"/>
      <c r="Q15" s="32"/>
    </row>
    <row r="16" spans="1:21" ht="12.75" customHeight="1">
      <c r="A16" s="4" t="s">
        <v>38</v>
      </c>
      <c r="B16" s="4" t="s">
        <v>8</v>
      </c>
      <c r="C16" s="4" t="s">
        <v>9</v>
      </c>
      <c r="D16" s="4" t="s">
        <v>10</v>
      </c>
      <c r="E16" s="4" t="s">
        <v>11</v>
      </c>
      <c r="F16" s="28" t="s">
        <v>13</v>
      </c>
      <c r="G16" s="27"/>
      <c r="H16" s="11" t="s">
        <v>14</v>
      </c>
      <c r="I16" s="11" t="s">
        <v>15</v>
      </c>
      <c r="J16" s="11" t="s">
        <v>18</v>
      </c>
      <c r="K16" s="11" t="s">
        <v>16</v>
      </c>
      <c r="L16" s="11" t="s">
        <v>17</v>
      </c>
      <c r="M16" s="11" t="s">
        <v>53</v>
      </c>
      <c r="N16" s="12" t="s">
        <v>54</v>
      </c>
      <c r="O16" s="12" t="s">
        <v>31</v>
      </c>
      <c r="P16" s="29" t="s">
        <v>55</v>
      </c>
      <c r="Q16" s="30"/>
      <c r="R16" s="29" t="s">
        <v>12</v>
      </c>
      <c r="S16" s="30"/>
      <c r="T16" s="29" t="s">
        <v>59</v>
      </c>
      <c r="U16" s="30"/>
    </row>
    <row r="17" spans="1:21" ht="12.75" customHeight="1">
      <c r="A17" s="4" t="s">
        <v>39</v>
      </c>
      <c r="B17" s="8">
        <v>43101</v>
      </c>
      <c r="C17" s="4" t="s">
        <v>43</v>
      </c>
      <c r="D17" s="4" t="s">
        <v>32</v>
      </c>
      <c r="E17" s="4" t="s">
        <v>33</v>
      </c>
      <c r="F17" s="38">
        <v>0</v>
      </c>
      <c r="G17" s="39"/>
      <c r="H17" s="41">
        <v>0</v>
      </c>
      <c r="I17" s="41">
        <v>0</v>
      </c>
      <c r="J17" s="41">
        <v>0</v>
      </c>
      <c r="K17" s="41">
        <v>2</v>
      </c>
      <c r="L17" s="41">
        <v>0</v>
      </c>
      <c r="M17" s="41">
        <v>0</v>
      </c>
      <c r="N17" s="41">
        <v>0</v>
      </c>
      <c r="O17" s="11">
        <v>0</v>
      </c>
      <c r="P17" s="26">
        <v>0</v>
      </c>
      <c r="Q17" s="27"/>
      <c r="R17" s="26">
        <v>2</v>
      </c>
      <c r="S17" s="27"/>
      <c r="T17" s="38"/>
      <c r="U17" s="39"/>
    </row>
    <row r="18" spans="1:21" ht="12.75" customHeight="1">
      <c r="A18" s="4" t="s">
        <v>39</v>
      </c>
      <c r="B18" s="8">
        <v>43101</v>
      </c>
      <c r="C18" s="4" t="s">
        <v>44</v>
      </c>
      <c r="D18" s="4" t="s">
        <v>34</v>
      </c>
      <c r="E18" s="4" t="s">
        <v>35</v>
      </c>
      <c r="F18" s="38"/>
      <c r="G18" s="39"/>
      <c r="H18" s="41"/>
      <c r="I18" s="41"/>
      <c r="J18" s="41"/>
      <c r="K18" s="41"/>
      <c r="L18" s="41"/>
      <c r="M18" s="41"/>
      <c r="N18" s="41"/>
      <c r="O18" s="11"/>
      <c r="P18" s="26"/>
      <c r="Q18" s="27"/>
      <c r="R18" s="26"/>
      <c r="S18" s="27"/>
      <c r="T18" s="38"/>
      <c r="U18" s="39"/>
    </row>
    <row r="19" spans="1:21" ht="12.75" customHeight="1">
      <c r="A19" s="4" t="s">
        <v>39</v>
      </c>
      <c r="B19" s="8">
        <v>43101</v>
      </c>
      <c r="C19" s="4" t="s">
        <v>45</v>
      </c>
      <c r="D19" s="4" t="s">
        <v>36</v>
      </c>
      <c r="E19" s="4" t="s">
        <v>37</v>
      </c>
      <c r="F19" s="38"/>
      <c r="G19" s="39"/>
      <c r="H19" s="41"/>
      <c r="I19" s="41"/>
      <c r="J19" s="41"/>
      <c r="K19" s="41"/>
      <c r="L19" s="41"/>
      <c r="M19" s="41"/>
      <c r="N19" s="41"/>
      <c r="O19" s="11"/>
      <c r="P19" s="26"/>
      <c r="Q19" s="27"/>
      <c r="R19" s="26"/>
      <c r="S19" s="27"/>
      <c r="T19" s="38"/>
      <c r="U19" s="39"/>
    </row>
    <row r="20" spans="1:21" ht="12.75" customHeight="1">
      <c r="A20" s="4" t="s">
        <v>40</v>
      </c>
      <c r="B20" s="8">
        <v>43102</v>
      </c>
      <c r="C20" s="4"/>
      <c r="D20" s="4"/>
      <c r="E20" s="4"/>
      <c r="F20" s="38"/>
      <c r="G20" s="39"/>
      <c r="H20" s="41"/>
      <c r="I20" s="41"/>
      <c r="J20" s="41"/>
      <c r="K20" s="41"/>
      <c r="L20" s="41"/>
      <c r="M20" s="41"/>
      <c r="N20" s="41"/>
      <c r="O20" s="11"/>
      <c r="P20" s="26"/>
      <c r="Q20" s="27"/>
      <c r="R20" s="26"/>
      <c r="S20" s="27"/>
      <c r="T20" s="38"/>
      <c r="U20" s="39"/>
    </row>
    <row r="21" spans="1:21" ht="12.75" customHeight="1">
      <c r="A21" s="4" t="s">
        <v>41</v>
      </c>
      <c r="B21" s="8">
        <v>43103</v>
      </c>
      <c r="C21" s="4"/>
      <c r="D21" s="4"/>
      <c r="E21" s="4"/>
      <c r="F21" s="38"/>
      <c r="G21" s="39"/>
      <c r="H21" s="41"/>
      <c r="I21" s="41"/>
      <c r="J21" s="41"/>
      <c r="K21" s="41"/>
      <c r="L21" s="41"/>
      <c r="M21" s="41"/>
      <c r="N21" s="41"/>
      <c r="O21" s="11"/>
      <c r="P21" s="26"/>
      <c r="Q21" s="27"/>
      <c r="R21" s="26"/>
      <c r="S21" s="27"/>
      <c r="T21" s="38"/>
      <c r="U21" s="39"/>
    </row>
    <row r="22" spans="1:21" ht="12.75" customHeight="1">
      <c r="A22" s="4" t="s">
        <v>41</v>
      </c>
      <c r="B22" s="8">
        <v>43104</v>
      </c>
      <c r="C22" s="4"/>
      <c r="D22" s="4"/>
      <c r="E22" s="4"/>
      <c r="F22" s="38"/>
      <c r="G22" s="39"/>
      <c r="H22" s="41"/>
      <c r="I22" s="41"/>
      <c r="J22" s="41"/>
      <c r="K22" s="41"/>
      <c r="L22" s="41"/>
      <c r="M22" s="41"/>
      <c r="N22" s="41"/>
      <c r="O22" s="11"/>
      <c r="P22" s="26"/>
      <c r="Q22" s="27"/>
      <c r="R22" s="26"/>
      <c r="S22" s="27"/>
      <c r="T22" s="38"/>
      <c r="U22" s="39"/>
    </row>
    <row r="23" spans="1:21" ht="12.75" customHeight="1">
      <c r="A23" s="4" t="s">
        <v>41</v>
      </c>
      <c r="B23" s="8">
        <v>43105</v>
      </c>
      <c r="C23" s="4" t="s">
        <v>31</v>
      </c>
      <c r="D23" s="4"/>
      <c r="E23" s="4"/>
      <c r="F23" s="38"/>
      <c r="G23" s="39"/>
      <c r="H23" s="41"/>
      <c r="I23" s="41"/>
      <c r="J23" s="41"/>
      <c r="K23" s="41"/>
      <c r="L23" s="41"/>
      <c r="M23" s="41"/>
      <c r="N23" s="41"/>
      <c r="O23" s="11">
        <v>5.83</v>
      </c>
      <c r="P23" s="26"/>
      <c r="Q23" s="27"/>
      <c r="R23" s="26"/>
      <c r="S23" s="27"/>
      <c r="T23" s="38"/>
      <c r="U23" s="39"/>
    </row>
    <row r="24" spans="1:21" ht="12.75" customHeight="1">
      <c r="A24" s="4" t="s">
        <v>41</v>
      </c>
      <c r="B24" s="8">
        <v>43106</v>
      </c>
      <c r="C24" s="4" t="s">
        <v>31</v>
      </c>
      <c r="D24" s="4"/>
      <c r="E24" s="4"/>
      <c r="F24" s="38"/>
      <c r="G24" s="39"/>
      <c r="H24" s="41"/>
      <c r="I24" s="41"/>
      <c r="J24" s="41"/>
      <c r="K24" s="41"/>
      <c r="L24" s="41"/>
      <c r="M24" s="41"/>
      <c r="N24" s="41"/>
      <c r="O24" s="15" t="s">
        <v>66</v>
      </c>
      <c r="P24" s="26"/>
      <c r="Q24" s="27"/>
      <c r="R24" s="26"/>
      <c r="S24" s="27"/>
      <c r="T24" s="38"/>
      <c r="U24" s="39"/>
    </row>
    <row r="25" spans="1:21" ht="12.75" customHeight="1">
      <c r="A25" s="4" t="s">
        <v>40</v>
      </c>
      <c r="B25" s="8">
        <v>43107</v>
      </c>
      <c r="C25" s="4" t="s">
        <v>31</v>
      </c>
      <c r="D25" s="4"/>
      <c r="E25" s="4"/>
      <c r="F25" s="38"/>
      <c r="G25" s="39"/>
      <c r="H25" s="41"/>
      <c r="I25" s="41"/>
      <c r="J25" s="41"/>
      <c r="K25" s="41"/>
      <c r="L25" s="41"/>
      <c r="M25" s="41"/>
      <c r="N25" s="41"/>
      <c r="O25" s="14" t="s">
        <v>65</v>
      </c>
      <c r="P25" s="26"/>
      <c r="Q25" s="27"/>
      <c r="R25" s="26"/>
      <c r="S25" s="27"/>
      <c r="T25" s="38"/>
      <c r="U25" s="39"/>
    </row>
    <row r="26" spans="1:21" ht="12.75" customHeight="1">
      <c r="A26" s="4" t="s">
        <v>41</v>
      </c>
      <c r="B26" s="8">
        <v>43108</v>
      </c>
      <c r="C26" s="4"/>
      <c r="D26" s="4"/>
      <c r="E26" s="4"/>
      <c r="F26" s="38"/>
      <c r="G26" s="39"/>
      <c r="H26" s="41"/>
      <c r="I26" s="41"/>
      <c r="J26" s="41"/>
      <c r="K26" s="41"/>
      <c r="L26" s="41"/>
      <c r="M26" s="41"/>
      <c r="N26" s="41"/>
      <c r="O26" s="11"/>
      <c r="P26" s="26"/>
      <c r="Q26" s="27"/>
      <c r="R26" s="26"/>
      <c r="S26" s="27"/>
      <c r="T26" s="38"/>
      <c r="U26" s="39"/>
    </row>
    <row r="27" spans="1:21" ht="12.75" customHeight="1">
      <c r="A27" s="4" t="s">
        <v>41</v>
      </c>
      <c r="B27" s="8">
        <v>43109</v>
      </c>
      <c r="C27" s="4"/>
      <c r="D27" s="4"/>
      <c r="E27" s="4"/>
      <c r="F27" s="38"/>
      <c r="G27" s="39"/>
      <c r="H27" s="41"/>
      <c r="I27" s="41"/>
      <c r="J27" s="41"/>
      <c r="K27" s="41"/>
      <c r="L27" s="41"/>
      <c r="M27" s="41"/>
      <c r="N27" s="41"/>
      <c r="O27" s="11"/>
      <c r="P27" s="26"/>
      <c r="Q27" s="27"/>
      <c r="R27" s="26"/>
      <c r="S27" s="27"/>
      <c r="T27" s="38"/>
      <c r="U27" s="39"/>
    </row>
    <row r="28" spans="1:21" ht="12.75" customHeight="1">
      <c r="A28" s="4" t="s">
        <v>41</v>
      </c>
      <c r="B28" s="8">
        <v>43110</v>
      </c>
      <c r="C28" s="4" t="s">
        <v>43</v>
      </c>
      <c r="D28" s="4" t="s">
        <v>42</v>
      </c>
      <c r="E28" s="4" t="s">
        <v>32</v>
      </c>
      <c r="F28" s="38">
        <v>3</v>
      </c>
      <c r="G28" s="39"/>
      <c r="H28" s="41">
        <v>9</v>
      </c>
      <c r="I28" s="41"/>
      <c r="J28" s="41"/>
      <c r="K28" s="41"/>
      <c r="L28" s="41"/>
      <c r="M28" s="41"/>
      <c r="N28" s="41"/>
      <c r="O28" s="11"/>
      <c r="P28" s="26"/>
      <c r="Q28" s="27"/>
      <c r="R28" s="26"/>
      <c r="S28" s="27"/>
      <c r="T28" s="38"/>
      <c r="U28" s="39"/>
    </row>
    <row r="29" spans="1:21" ht="12.75" customHeight="1">
      <c r="A29" s="4" t="s">
        <v>41</v>
      </c>
      <c r="B29" s="8">
        <v>43111</v>
      </c>
      <c r="C29" s="4"/>
      <c r="D29" s="4"/>
      <c r="E29" s="4"/>
      <c r="F29" s="38"/>
      <c r="G29" s="39"/>
      <c r="H29" s="41"/>
      <c r="I29" s="41"/>
      <c r="J29" s="41"/>
      <c r="K29" s="41"/>
      <c r="L29" s="41"/>
      <c r="M29" s="41"/>
      <c r="N29" s="41"/>
      <c r="O29" s="11"/>
      <c r="P29" s="26"/>
      <c r="Q29" s="27"/>
      <c r="R29" s="26"/>
      <c r="S29" s="27"/>
      <c r="T29" s="38"/>
      <c r="U29" s="39"/>
    </row>
    <row r="30" spans="1:21" ht="12.75" customHeight="1">
      <c r="A30" s="4" t="s">
        <v>41</v>
      </c>
      <c r="B30" s="8">
        <v>43112</v>
      </c>
      <c r="C30" s="4"/>
      <c r="D30" s="4"/>
      <c r="E30" s="4"/>
      <c r="F30" s="38"/>
      <c r="G30" s="39"/>
      <c r="H30" s="41"/>
      <c r="I30" s="41"/>
      <c r="J30" s="41"/>
      <c r="K30" s="41"/>
      <c r="L30" s="41"/>
      <c r="M30" s="41"/>
      <c r="N30" s="41"/>
      <c r="O30" s="11"/>
      <c r="P30" s="26"/>
      <c r="Q30" s="27"/>
      <c r="R30" s="26"/>
      <c r="S30" s="27"/>
      <c r="T30" s="38"/>
      <c r="U30" s="39"/>
    </row>
    <row r="31" spans="1:21" ht="12.75" customHeight="1">
      <c r="A31" s="4" t="s">
        <v>41</v>
      </c>
      <c r="B31" s="8">
        <v>43113</v>
      </c>
      <c r="C31" s="4"/>
      <c r="D31" s="4"/>
      <c r="E31" s="4"/>
      <c r="F31" s="38"/>
      <c r="G31" s="39"/>
      <c r="H31" s="41"/>
      <c r="I31" s="41"/>
      <c r="J31" s="41"/>
      <c r="K31" s="41"/>
      <c r="L31" s="41"/>
      <c r="M31" s="41"/>
      <c r="N31" s="41"/>
      <c r="O31" s="11"/>
      <c r="P31" s="26"/>
      <c r="Q31" s="27"/>
      <c r="R31" s="26"/>
      <c r="S31" s="27"/>
      <c r="T31" s="38"/>
      <c r="U31" s="39"/>
    </row>
    <row r="32" spans="1:21" ht="12.75" customHeight="1">
      <c r="A32" s="4" t="s">
        <v>40</v>
      </c>
      <c r="B32" s="8">
        <v>43114</v>
      </c>
      <c r="C32" s="4"/>
      <c r="D32" s="4"/>
      <c r="E32" s="4"/>
      <c r="F32" s="38"/>
      <c r="G32" s="39"/>
      <c r="H32" s="41"/>
      <c r="I32" s="41"/>
      <c r="J32" s="41"/>
      <c r="K32" s="41"/>
      <c r="L32" s="41"/>
      <c r="M32" s="41"/>
      <c r="N32" s="41"/>
      <c r="O32" s="11"/>
      <c r="P32" s="26"/>
      <c r="Q32" s="27"/>
      <c r="R32" s="26"/>
      <c r="S32" s="27"/>
      <c r="T32" s="38"/>
      <c r="U32" s="39"/>
    </row>
    <row r="33" spans="1:24" ht="12.75" customHeight="1">
      <c r="A33" s="4" t="s">
        <v>41</v>
      </c>
      <c r="B33" s="8">
        <v>43115</v>
      </c>
      <c r="C33" s="4" t="s">
        <v>43</v>
      </c>
      <c r="D33" s="4" t="s">
        <v>42</v>
      </c>
      <c r="E33" s="4" t="s">
        <v>46</v>
      </c>
      <c r="F33" s="38">
        <v>3.37</v>
      </c>
      <c r="G33" s="39"/>
      <c r="H33" s="41">
        <v>9</v>
      </c>
      <c r="I33" s="41"/>
      <c r="J33" s="41"/>
      <c r="K33" s="41"/>
      <c r="L33" s="41"/>
      <c r="M33" s="41"/>
      <c r="N33" s="41"/>
      <c r="O33" s="11"/>
      <c r="P33" s="26"/>
      <c r="Q33" s="27"/>
      <c r="R33" s="38">
        <f>SUM(F33:N33)</f>
        <v>12.370000000000001</v>
      </c>
      <c r="S33" s="39"/>
      <c r="T33" s="38">
        <v>12.62</v>
      </c>
      <c r="U33" s="39"/>
      <c r="V33" s="43" t="s">
        <v>80</v>
      </c>
      <c r="W33" s="42"/>
      <c r="X33" s="42"/>
    </row>
    <row r="34" spans="1:24" ht="12.75" customHeight="1">
      <c r="A34" s="4"/>
      <c r="B34" s="8">
        <v>43116</v>
      </c>
      <c r="C34" s="4"/>
      <c r="D34" s="4"/>
      <c r="E34" s="4"/>
      <c r="F34" s="38"/>
      <c r="G34" s="39"/>
      <c r="H34" s="41"/>
      <c r="I34" s="41"/>
      <c r="J34" s="41"/>
      <c r="K34" s="41"/>
      <c r="L34" s="41"/>
      <c r="M34" s="41"/>
      <c r="N34" s="41"/>
      <c r="O34" s="11"/>
      <c r="P34" s="26"/>
      <c r="Q34" s="27"/>
      <c r="R34" s="26"/>
      <c r="S34" s="27"/>
      <c r="T34" s="38"/>
      <c r="U34" s="39"/>
    </row>
    <row r="35" spans="1:24" ht="12.75" customHeight="1">
      <c r="A35" s="4"/>
      <c r="B35" s="8">
        <v>43117</v>
      </c>
      <c r="C35" s="4"/>
      <c r="D35" s="4"/>
      <c r="E35" s="4"/>
      <c r="F35" s="38"/>
      <c r="G35" s="39"/>
      <c r="H35" s="41"/>
      <c r="I35" s="41"/>
      <c r="J35" s="41"/>
      <c r="K35" s="41"/>
      <c r="L35" s="41"/>
      <c r="M35" s="41"/>
      <c r="N35" s="41"/>
      <c r="O35" s="11"/>
      <c r="P35" s="26"/>
      <c r="Q35" s="27"/>
      <c r="R35" s="26"/>
      <c r="S35" s="27"/>
      <c r="T35" s="38"/>
      <c r="U35" s="39"/>
    </row>
    <row r="36" spans="1:24" ht="12.75" customHeight="1">
      <c r="A36" s="4"/>
      <c r="B36" s="8">
        <v>43118</v>
      </c>
      <c r="C36" s="4"/>
      <c r="D36" s="4"/>
      <c r="E36" s="4"/>
      <c r="F36" s="38"/>
      <c r="G36" s="39"/>
      <c r="H36" s="41"/>
      <c r="I36" s="41"/>
      <c r="J36" s="41"/>
      <c r="K36" s="41"/>
      <c r="L36" s="41"/>
      <c r="M36" s="41"/>
      <c r="N36" s="41"/>
      <c r="O36" s="11"/>
      <c r="P36" s="26"/>
      <c r="Q36" s="27"/>
      <c r="R36" s="26"/>
      <c r="S36" s="27"/>
      <c r="T36" s="38"/>
      <c r="U36" s="39"/>
    </row>
    <row r="37" spans="1:24" ht="12.75" customHeight="1">
      <c r="A37" s="4"/>
      <c r="B37" s="8">
        <v>43119</v>
      </c>
      <c r="C37" s="4"/>
      <c r="D37" s="4"/>
      <c r="E37" s="4"/>
      <c r="F37" s="38"/>
      <c r="G37" s="39"/>
      <c r="H37" s="41"/>
      <c r="I37" s="41"/>
      <c r="J37" s="41"/>
      <c r="K37" s="41"/>
      <c r="L37" s="41"/>
      <c r="M37" s="41"/>
      <c r="N37" s="41"/>
      <c r="O37" s="11"/>
      <c r="P37" s="26"/>
      <c r="Q37" s="27"/>
      <c r="R37" s="26"/>
      <c r="S37" s="27"/>
      <c r="T37" s="38"/>
      <c r="U37" s="39"/>
    </row>
    <row r="38" spans="1:24" ht="12.75" customHeight="1">
      <c r="A38" s="4"/>
      <c r="B38" s="8">
        <v>43120</v>
      </c>
      <c r="C38" s="4"/>
      <c r="D38" s="4"/>
      <c r="E38" s="4"/>
      <c r="F38" s="38"/>
      <c r="G38" s="39"/>
      <c r="H38" s="41"/>
      <c r="I38" s="41"/>
      <c r="J38" s="41"/>
      <c r="K38" s="41"/>
      <c r="L38" s="41"/>
      <c r="M38" s="41"/>
      <c r="N38" s="41"/>
      <c r="O38" s="11"/>
      <c r="P38" s="26"/>
      <c r="Q38" s="27"/>
      <c r="R38" s="26"/>
      <c r="S38" s="27"/>
      <c r="T38" s="38"/>
      <c r="U38" s="39"/>
    </row>
    <row r="39" spans="1:24" ht="12.75" customHeight="1">
      <c r="A39" s="4"/>
      <c r="B39" s="8">
        <v>43121</v>
      </c>
      <c r="C39" s="4"/>
      <c r="D39" s="4"/>
      <c r="E39" s="4"/>
      <c r="F39" s="38"/>
      <c r="G39" s="39"/>
      <c r="H39" s="41"/>
      <c r="I39" s="41"/>
      <c r="J39" s="41"/>
      <c r="K39" s="41"/>
      <c r="L39" s="41"/>
      <c r="M39" s="41"/>
      <c r="N39" s="41"/>
      <c r="O39" s="11"/>
      <c r="P39" s="26"/>
      <c r="Q39" s="27"/>
      <c r="R39" s="26"/>
      <c r="S39" s="27"/>
      <c r="T39" s="38"/>
      <c r="U39" s="39"/>
    </row>
    <row r="40" spans="1:24" ht="12.75" customHeight="1">
      <c r="A40" s="4"/>
      <c r="B40" s="8">
        <v>43122</v>
      </c>
      <c r="C40" s="4"/>
      <c r="D40" s="4"/>
      <c r="E40" s="4"/>
      <c r="F40" s="38"/>
      <c r="G40" s="39"/>
      <c r="H40" s="41"/>
      <c r="I40" s="41"/>
      <c r="J40" s="41"/>
      <c r="K40" s="41"/>
      <c r="L40" s="41"/>
      <c r="M40" s="41"/>
      <c r="N40" s="41"/>
      <c r="O40" s="11"/>
      <c r="P40" s="26"/>
      <c r="Q40" s="27"/>
      <c r="R40" s="26"/>
      <c r="S40" s="27"/>
      <c r="T40" s="38"/>
      <c r="U40" s="39"/>
    </row>
    <row r="41" spans="1:24" ht="12.75" customHeight="1">
      <c r="A41" s="4"/>
      <c r="B41" s="8">
        <v>43123</v>
      </c>
      <c r="C41" s="4"/>
      <c r="D41" s="4"/>
      <c r="E41" s="4"/>
      <c r="F41" s="38"/>
      <c r="G41" s="39"/>
      <c r="H41" s="41"/>
      <c r="I41" s="41"/>
      <c r="J41" s="41"/>
      <c r="K41" s="41"/>
      <c r="L41" s="41"/>
      <c r="M41" s="41"/>
      <c r="N41" s="41"/>
      <c r="O41" s="11"/>
      <c r="P41" s="26"/>
      <c r="Q41" s="27"/>
      <c r="R41" s="26"/>
      <c r="S41" s="27"/>
      <c r="T41" s="38"/>
      <c r="U41" s="39"/>
    </row>
    <row r="42" spans="1:24" ht="12.75" customHeight="1">
      <c r="A42" s="4"/>
      <c r="B42" s="8">
        <v>43124</v>
      </c>
      <c r="C42" s="4"/>
      <c r="D42" s="4"/>
      <c r="E42" s="4"/>
      <c r="F42" s="38"/>
      <c r="G42" s="39"/>
      <c r="H42" s="41"/>
      <c r="I42" s="41"/>
      <c r="J42" s="41"/>
      <c r="K42" s="41"/>
      <c r="L42" s="41"/>
      <c r="M42" s="41"/>
      <c r="N42" s="41"/>
      <c r="O42" s="11"/>
      <c r="P42" s="26"/>
      <c r="Q42" s="27"/>
      <c r="R42" s="26"/>
      <c r="S42" s="27"/>
      <c r="T42" s="38"/>
      <c r="U42" s="39"/>
    </row>
    <row r="43" spans="1:24" ht="12.75" customHeight="1">
      <c r="A43" s="4"/>
      <c r="B43" s="8">
        <v>43125</v>
      </c>
      <c r="C43" s="4"/>
      <c r="D43" s="4"/>
      <c r="E43" s="4"/>
      <c r="F43" s="38"/>
      <c r="G43" s="39"/>
      <c r="H43" s="41"/>
      <c r="I43" s="41"/>
      <c r="J43" s="41"/>
      <c r="K43" s="41"/>
      <c r="L43" s="41"/>
      <c r="M43" s="41"/>
      <c r="N43" s="41"/>
      <c r="O43" s="11"/>
      <c r="P43" s="26"/>
      <c r="Q43" s="27"/>
      <c r="R43" s="26"/>
      <c r="S43" s="27"/>
      <c r="T43" s="38"/>
      <c r="U43" s="39"/>
    </row>
    <row r="44" spans="1:24" ht="12.75" customHeight="1">
      <c r="A44" s="4"/>
      <c r="B44" s="8">
        <v>43126</v>
      </c>
      <c r="C44" s="4"/>
      <c r="D44" s="4"/>
      <c r="E44" s="4"/>
      <c r="F44" s="38"/>
      <c r="G44" s="39"/>
      <c r="H44" s="41"/>
      <c r="I44" s="41"/>
      <c r="J44" s="41"/>
      <c r="K44" s="41"/>
      <c r="L44" s="41"/>
      <c r="M44" s="41"/>
      <c r="N44" s="41"/>
      <c r="O44" s="11"/>
      <c r="P44" s="26"/>
      <c r="Q44" s="27"/>
      <c r="R44" s="26"/>
      <c r="S44" s="27"/>
      <c r="T44" s="38"/>
      <c r="U44" s="39"/>
    </row>
    <row r="45" spans="1:24" ht="12.75" customHeight="1">
      <c r="A45" s="4"/>
      <c r="B45" s="8">
        <v>43127</v>
      </c>
      <c r="C45" s="4"/>
      <c r="D45" s="4"/>
      <c r="E45" s="4"/>
      <c r="F45" s="38"/>
      <c r="G45" s="39"/>
      <c r="H45" s="41"/>
      <c r="I45" s="41"/>
      <c r="J45" s="41"/>
      <c r="K45" s="41"/>
      <c r="L45" s="41"/>
      <c r="M45" s="41"/>
      <c r="N45" s="41"/>
      <c r="O45" s="11"/>
      <c r="P45" s="26"/>
      <c r="Q45" s="27"/>
      <c r="R45" s="26"/>
      <c r="S45" s="27"/>
      <c r="T45" s="38"/>
      <c r="U45" s="39"/>
    </row>
    <row r="46" spans="1:24" ht="12.75" customHeight="1">
      <c r="A46" s="4"/>
      <c r="B46" s="8">
        <v>43128</v>
      </c>
      <c r="C46" s="4"/>
      <c r="D46" s="4"/>
      <c r="E46" s="4"/>
      <c r="F46" s="38"/>
      <c r="G46" s="39"/>
      <c r="H46" s="41"/>
      <c r="I46" s="41"/>
      <c r="J46" s="41"/>
      <c r="K46" s="41"/>
      <c r="L46" s="41"/>
      <c r="M46" s="41"/>
      <c r="N46" s="41"/>
      <c r="O46" s="11"/>
      <c r="P46" s="26"/>
      <c r="Q46" s="27"/>
      <c r="R46" s="26"/>
      <c r="S46" s="27"/>
      <c r="T46" s="38"/>
      <c r="U46" s="39"/>
    </row>
    <row r="47" spans="1:24" ht="12.75" customHeight="1">
      <c r="A47" s="4"/>
      <c r="B47" s="8">
        <v>43129</v>
      </c>
      <c r="C47" s="4"/>
      <c r="D47" s="4"/>
      <c r="E47" s="4"/>
      <c r="F47" s="38"/>
      <c r="G47" s="39"/>
      <c r="H47" s="41"/>
      <c r="I47" s="41"/>
      <c r="J47" s="41"/>
      <c r="K47" s="41"/>
      <c r="L47" s="41"/>
      <c r="M47" s="41"/>
      <c r="N47" s="41"/>
      <c r="O47" s="11"/>
      <c r="P47" s="26"/>
      <c r="Q47" s="27"/>
      <c r="R47" s="26"/>
      <c r="S47" s="27"/>
      <c r="T47" s="38"/>
      <c r="U47" s="39"/>
    </row>
    <row r="48" spans="1:24" ht="12.75" customHeight="1">
      <c r="A48" s="4"/>
      <c r="B48" s="8">
        <v>43130</v>
      </c>
      <c r="C48" s="4"/>
      <c r="D48" s="4"/>
      <c r="E48" s="4"/>
      <c r="F48" s="38"/>
      <c r="G48" s="39"/>
      <c r="H48" s="41"/>
      <c r="I48" s="41"/>
      <c r="J48" s="41"/>
      <c r="K48" s="41"/>
      <c r="L48" s="41"/>
      <c r="M48" s="41"/>
      <c r="N48" s="41"/>
      <c r="O48" s="11"/>
      <c r="P48" s="26"/>
      <c r="Q48" s="27"/>
      <c r="R48" s="26"/>
      <c r="S48" s="27"/>
      <c r="T48" s="38"/>
      <c r="U48" s="39"/>
    </row>
    <row r="49" spans="1:21" ht="12.75" customHeight="1">
      <c r="A49" s="4"/>
      <c r="B49" s="8">
        <v>43131</v>
      </c>
      <c r="C49" s="4" t="s">
        <v>43</v>
      </c>
      <c r="D49" s="4" t="s">
        <v>42</v>
      </c>
      <c r="E49" s="4" t="s">
        <v>32</v>
      </c>
      <c r="F49" s="38"/>
      <c r="G49" s="39"/>
      <c r="H49" s="41"/>
      <c r="I49" s="41"/>
      <c r="J49" s="41"/>
      <c r="K49" s="41"/>
      <c r="L49" s="41"/>
      <c r="M49" s="41"/>
      <c r="N49" s="41"/>
      <c r="O49" s="11"/>
      <c r="P49" s="26"/>
      <c r="Q49" s="27"/>
      <c r="R49" s="26"/>
      <c r="S49" s="27"/>
      <c r="T49" s="38"/>
      <c r="U49" s="39"/>
    </row>
    <row r="50" spans="1:21" ht="12.75" customHeight="1">
      <c r="A50" s="4"/>
      <c r="B50" s="8"/>
      <c r="C50" s="4"/>
      <c r="D50" s="4"/>
      <c r="E50" s="4"/>
      <c r="F50" s="38"/>
      <c r="G50" s="39"/>
      <c r="H50" s="41"/>
      <c r="I50" s="41"/>
      <c r="J50" s="41"/>
      <c r="K50" s="41"/>
      <c r="L50" s="41"/>
      <c r="M50" s="41"/>
      <c r="N50" s="41"/>
      <c r="O50" s="11"/>
      <c r="P50" s="26"/>
      <c r="Q50" s="27"/>
      <c r="R50" s="26"/>
      <c r="S50" s="27"/>
      <c r="T50" s="38"/>
      <c r="U50" s="39"/>
    </row>
    <row r="51" spans="1:21" ht="12.75" customHeight="1">
      <c r="A51" s="4"/>
      <c r="B51" s="8"/>
      <c r="C51" s="4"/>
      <c r="D51" s="4"/>
      <c r="E51" s="4"/>
      <c r="F51" s="38"/>
      <c r="G51" s="39"/>
      <c r="H51" s="41"/>
      <c r="I51" s="41"/>
      <c r="J51" s="41"/>
      <c r="K51" s="41"/>
      <c r="L51" s="41"/>
      <c r="M51" s="41"/>
      <c r="N51" s="41"/>
      <c r="O51" s="11"/>
      <c r="P51" s="26"/>
      <c r="Q51" s="27"/>
      <c r="R51" s="26"/>
      <c r="S51" s="27"/>
      <c r="T51" s="38"/>
      <c r="U51" s="39"/>
    </row>
    <row r="52" spans="1:21" ht="12.75" customHeight="1">
      <c r="A52" s="4"/>
      <c r="B52" s="8"/>
      <c r="C52" s="4"/>
      <c r="D52" s="4"/>
      <c r="E52" s="4"/>
      <c r="F52" s="38"/>
      <c r="G52" s="39"/>
      <c r="H52" s="41"/>
      <c r="I52" s="41"/>
      <c r="J52" s="41"/>
      <c r="K52" s="41"/>
      <c r="L52" s="41"/>
      <c r="M52" s="41"/>
      <c r="N52" s="41"/>
      <c r="O52" s="11"/>
      <c r="P52" s="26"/>
      <c r="Q52" s="27"/>
      <c r="R52" s="26"/>
      <c r="S52" s="27"/>
      <c r="T52" s="38"/>
      <c r="U52" s="39"/>
    </row>
    <row r="53" spans="1:21" ht="12.75" customHeight="1">
      <c r="A53" s="4"/>
      <c r="B53" s="8"/>
      <c r="C53" s="4"/>
      <c r="D53" s="4"/>
      <c r="E53" s="4"/>
      <c r="F53" s="38"/>
      <c r="G53" s="39"/>
      <c r="H53" s="41"/>
      <c r="I53" s="41"/>
      <c r="J53" s="41"/>
      <c r="K53" s="41"/>
      <c r="L53" s="41"/>
      <c r="M53" s="41"/>
      <c r="N53" s="41"/>
      <c r="O53" s="11"/>
      <c r="P53" s="26"/>
      <c r="Q53" s="27"/>
      <c r="R53" s="26"/>
      <c r="S53" s="27"/>
      <c r="T53" s="38"/>
      <c r="U53" s="39"/>
    </row>
    <row r="54" spans="1:21" ht="12.75" customHeight="1">
      <c r="A54" s="4"/>
      <c r="B54" s="8"/>
      <c r="C54" s="4"/>
      <c r="D54" s="4"/>
      <c r="E54" s="4"/>
      <c r="F54" s="38"/>
      <c r="G54" s="39"/>
      <c r="H54" s="41"/>
      <c r="I54" s="41"/>
      <c r="J54" s="41"/>
      <c r="K54" s="41"/>
      <c r="L54" s="41"/>
      <c r="M54" s="41"/>
      <c r="N54" s="41"/>
      <c r="O54" s="11"/>
      <c r="P54" s="26"/>
      <c r="Q54" s="27"/>
      <c r="R54" s="26"/>
      <c r="S54" s="27"/>
      <c r="T54" s="38"/>
      <c r="U54" s="39"/>
    </row>
    <row r="55" spans="1:21" ht="12.75" customHeight="1">
      <c r="A55" s="4"/>
      <c r="B55" s="8"/>
      <c r="C55" s="4"/>
      <c r="D55" s="4"/>
      <c r="E55" s="4"/>
      <c r="F55" s="38"/>
      <c r="G55" s="39"/>
      <c r="H55" s="41"/>
      <c r="I55" s="41"/>
      <c r="J55" s="41"/>
      <c r="K55" s="41"/>
      <c r="L55" s="41"/>
      <c r="M55" s="41"/>
      <c r="N55" s="41"/>
      <c r="O55" s="11"/>
      <c r="P55" s="26"/>
      <c r="Q55" s="27"/>
      <c r="R55" s="26"/>
      <c r="S55" s="27"/>
      <c r="T55" s="38"/>
      <c r="U55" s="39"/>
    </row>
    <row r="56" spans="1:21" ht="12.75" customHeight="1">
      <c r="A56" s="4"/>
      <c r="B56" s="8"/>
      <c r="C56" s="4"/>
      <c r="D56" s="4"/>
      <c r="E56" s="4"/>
      <c r="F56" s="38"/>
      <c r="G56" s="39"/>
      <c r="H56" s="41"/>
      <c r="I56" s="41"/>
      <c r="J56" s="41"/>
      <c r="K56" s="41"/>
      <c r="L56" s="41"/>
      <c r="M56" s="41"/>
      <c r="N56" s="41"/>
      <c r="O56" s="11"/>
      <c r="P56" s="26"/>
      <c r="Q56" s="27"/>
      <c r="R56" s="26"/>
      <c r="S56" s="27"/>
      <c r="T56" s="38"/>
      <c r="U56" s="39"/>
    </row>
  </sheetData>
  <mergeCells count="205">
    <mergeCell ref="V33:X33"/>
    <mergeCell ref="T54:U54"/>
    <mergeCell ref="T55:U55"/>
    <mergeCell ref="T56:U56"/>
    <mergeCell ref="P14:Q15"/>
    <mergeCell ref="G3:H3"/>
    <mergeCell ref="G4:H4"/>
    <mergeCell ref="T43:U43"/>
    <mergeCell ref="T44:U44"/>
    <mergeCell ref="T45:U45"/>
    <mergeCell ref="T46:U46"/>
    <mergeCell ref="T47:U47"/>
    <mergeCell ref="T48:U48"/>
    <mergeCell ref="T49:U49"/>
    <mergeCell ref="T50:U50"/>
    <mergeCell ref="T51:U51"/>
    <mergeCell ref="T34:U34"/>
    <mergeCell ref="T35:U35"/>
    <mergeCell ref="T36:U36"/>
    <mergeCell ref="T37:U37"/>
    <mergeCell ref="T38:U38"/>
    <mergeCell ref="T39:U39"/>
    <mergeCell ref="T40:U40"/>
    <mergeCell ref="R54:S54"/>
    <mergeCell ref="R55:S55"/>
    <mergeCell ref="R56:S56"/>
    <mergeCell ref="R42:S42"/>
    <mergeCell ref="R43:S43"/>
    <mergeCell ref="R44:S44"/>
    <mergeCell ref="R45:S45"/>
    <mergeCell ref="R46:S46"/>
    <mergeCell ref="R47:S47"/>
    <mergeCell ref="R48:S48"/>
    <mergeCell ref="R49:S49"/>
    <mergeCell ref="T23:U23"/>
    <mergeCell ref="T24:U24"/>
    <mergeCell ref="T25:U25"/>
    <mergeCell ref="T41:U41"/>
    <mergeCell ref="T42:U42"/>
    <mergeCell ref="R50:S50"/>
    <mergeCell ref="R51:S51"/>
    <mergeCell ref="R52:S52"/>
    <mergeCell ref="R53:S53"/>
    <mergeCell ref="T52:U52"/>
    <mergeCell ref="T53:U53"/>
    <mergeCell ref="T26:U26"/>
    <mergeCell ref="T27:U27"/>
    <mergeCell ref="T28:U28"/>
    <mergeCell ref="T29:U29"/>
    <mergeCell ref="T30:U30"/>
    <mergeCell ref="T31:U31"/>
    <mergeCell ref="T32:U32"/>
    <mergeCell ref="T33:U33"/>
    <mergeCell ref="R41:S41"/>
    <mergeCell ref="R32:S32"/>
    <mergeCell ref="R33:S33"/>
    <mergeCell ref="R34:S34"/>
    <mergeCell ref="R35:S35"/>
    <mergeCell ref="R36:S36"/>
    <mergeCell ref="R37:S37"/>
    <mergeCell ref="R38:S38"/>
    <mergeCell ref="R39:S39"/>
    <mergeCell ref="R40:S40"/>
    <mergeCell ref="R16:S16"/>
    <mergeCell ref="T16:U16"/>
    <mergeCell ref="R17:S17"/>
    <mergeCell ref="R18:S18"/>
    <mergeCell ref="R19:S19"/>
    <mergeCell ref="R20:S20"/>
    <mergeCell ref="R21:S21"/>
    <mergeCell ref="R22:S22"/>
    <mergeCell ref="P16:Q16"/>
    <mergeCell ref="T17:U17"/>
    <mergeCell ref="T18:U18"/>
    <mergeCell ref="T19:U19"/>
    <mergeCell ref="T20:U20"/>
    <mergeCell ref="T21:U21"/>
    <mergeCell ref="T22:U22"/>
    <mergeCell ref="R23:S23"/>
    <mergeCell ref="R24:S24"/>
    <mergeCell ref="R25:S25"/>
    <mergeCell ref="R26:S26"/>
    <mergeCell ref="R27:S27"/>
    <mergeCell ref="R28:S28"/>
    <mergeCell ref="R29:S29"/>
    <mergeCell ref="R30:S30"/>
    <mergeCell ref="R31:S31"/>
    <mergeCell ref="P51:Q51"/>
    <mergeCell ref="P52:Q52"/>
    <mergeCell ref="P53:Q53"/>
    <mergeCell ref="P54:Q54"/>
    <mergeCell ref="P55:Q55"/>
    <mergeCell ref="P56:Q56"/>
    <mergeCell ref="P45:Q45"/>
    <mergeCell ref="P46:Q46"/>
    <mergeCell ref="P47:Q47"/>
    <mergeCell ref="P48:Q48"/>
    <mergeCell ref="P49:Q49"/>
    <mergeCell ref="P50:Q50"/>
    <mergeCell ref="P39:Q39"/>
    <mergeCell ref="P40:Q40"/>
    <mergeCell ref="P41:Q41"/>
    <mergeCell ref="P42:Q42"/>
    <mergeCell ref="P43:Q43"/>
    <mergeCell ref="P44:Q44"/>
    <mergeCell ref="P33:Q33"/>
    <mergeCell ref="P34:Q34"/>
    <mergeCell ref="P35:Q35"/>
    <mergeCell ref="P36:Q36"/>
    <mergeCell ref="P37:Q37"/>
    <mergeCell ref="P38:Q38"/>
    <mergeCell ref="P27:Q27"/>
    <mergeCell ref="P28:Q28"/>
    <mergeCell ref="P29:Q29"/>
    <mergeCell ref="P30:Q30"/>
    <mergeCell ref="P31:Q31"/>
    <mergeCell ref="P32:Q32"/>
    <mergeCell ref="P21:Q21"/>
    <mergeCell ref="P22:Q22"/>
    <mergeCell ref="P23:Q23"/>
    <mergeCell ref="P24:Q24"/>
    <mergeCell ref="P25:Q25"/>
    <mergeCell ref="P26:Q26"/>
    <mergeCell ref="F52:G52"/>
    <mergeCell ref="F53:G53"/>
    <mergeCell ref="F54:G54"/>
    <mergeCell ref="F55:G55"/>
    <mergeCell ref="F56:G56"/>
    <mergeCell ref="P17:Q17"/>
    <mergeCell ref="P18:Q18"/>
    <mergeCell ref="P19:Q19"/>
    <mergeCell ref="P20:Q20"/>
    <mergeCell ref="F46:G46"/>
    <mergeCell ref="F47:G47"/>
    <mergeCell ref="F48:G48"/>
    <mergeCell ref="F49:G49"/>
    <mergeCell ref="F50:G50"/>
    <mergeCell ref="F51:G51"/>
    <mergeCell ref="F40:G40"/>
    <mergeCell ref="F41:G41"/>
    <mergeCell ref="F42:G42"/>
    <mergeCell ref="F43:G43"/>
    <mergeCell ref="F44:G44"/>
    <mergeCell ref="F45:G45"/>
    <mergeCell ref="F34:G34"/>
    <mergeCell ref="F35:G35"/>
    <mergeCell ref="F36:G36"/>
    <mergeCell ref="F37:G37"/>
    <mergeCell ref="F38:G38"/>
    <mergeCell ref="F39:G39"/>
    <mergeCell ref="F28:G28"/>
    <mergeCell ref="F29:G29"/>
    <mergeCell ref="F30:G30"/>
    <mergeCell ref="F31:G31"/>
    <mergeCell ref="F32:G32"/>
    <mergeCell ref="F33:G33"/>
    <mergeCell ref="F23:G23"/>
    <mergeCell ref="F24:G24"/>
    <mergeCell ref="F25:G25"/>
    <mergeCell ref="F26:G26"/>
    <mergeCell ref="F27:G27"/>
    <mergeCell ref="B12:C12"/>
    <mergeCell ref="B13:C13"/>
    <mergeCell ref="F17:G17"/>
    <mergeCell ref="F18:G18"/>
    <mergeCell ref="F19:G19"/>
    <mergeCell ref="F20:G20"/>
    <mergeCell ref="F21:G21"/>
    <mergeCell ref="G12:I12"/>
    <mergeCell ref="F16:G16"/>
    <mergeCell ref="F22:G22"/>
    <mergeCell ref="B7:C7"/>
    <mergeCell ref="B8:C8"/>
    <mergeCell ref="B9:C9"/>
    <mergeCell ref="B10:C10"/>
    <mergeCell ref="B11:C11"/>
    <mergeCell ref="K2:M2"/>
    <mergeCell ref="N1:O1"/>
    <mergeCell ref="N2:O2"/>
    <mergeCell ref="N3:O3"/>
    <mergeCell ref="N4:O4"/>
    <mergeCell ref="G6:I6"/>
    <mergeCell ref="G8:I8"/>
    <mergeCell ref="G10:I10"/>
    <mergeCell ref="B1:C1"/>
    <mergeCell ref="G2:H2"/>
    <mergeCell ref="I2:J2"/>
    <mergeCell ref="P2:R2"/>
    <mergeCell ref="K1:M1"/>
    <mergeCell ref="G1:H1"/>
    <mergeCell ref="I1:J1"/>
    <mergeCell ref="P1:R1"/>
    <mergeCell ref="B6:C6"/>
    <mergeCell ref="T14:U14"/>
    <mergeCell ref="T13:U13"/>
    <mergeCell ref="N5:O5"/>
    <mergeCell ref="N6:O6"/>
    <mergeCell ref="P5:R5"/>
    <mergeCell ref="P6:R6"/>
    <mergeCell ref="P3:R3"/>
    <mergeCell ref="P4:R4"/>
    <mergeCell ref="I3:J3"/>
    <mergeCell ref="I4:J4"/>
    <mergeCell ref="K3:M3"/>
    <mergeCell ref="K4:M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Férié</vt:lpstr>
      <vt:lpstr>JANVIER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2018-04-27T22:46:29Z</dcterms:modified>
</cp:coreProperties>
</file>