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loé\Documents\STAGE MVM\Location\"/>
    </mc:Choice>
  </mc:AlternateContent>
  <xr:revisionPtr revIDLastSave="0" documentId="13_ncr:1_{EC726B40-569D-454A-8806-4826ECF43C39}" xr6:coauthVersionLast="31" xr6:coauthVersionMax="31" xr10:uidLastSave="{00000000-0000-0000-0000-000000000000}"/>
  <bookViews>
    <workbookView xWindow="0" yWindow="0" windowWidth="19008" windowHeight="9072" activeTab="2" xr2:uid="{C1800F32-72F5-49D9-B33A-A1C1DC72F969}"/>
  </bookViews>
  <sheets>
    <sheet name="Semaine Poney" sheetId="2" r:id="rId1"/>
    <sheet name="Semaine Club" sheetId="4" r:id="rId2"/>
    <sheet name="Feuil5" sheetId="5" r:id="rId3"/>
  </sheets>
  <functionGroups builtInGroupCount="19"/>
  <definedNames>
    <definedName name="DonnéesExternes_1" localSheetId="1" hidden="1">'Semaine Club'!$A$6:$E$85</definedName>
    <definedName name="DonnéesExternes_1" localSheetId="0" hidden="1">'Semaine Poney'!$A$6:$E$85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84" i="4" l="1"/>
  <c r="X84" i="4" s="1"/>
  <c r="Y83" i="4"/>
  <c r="X83" i="4" s="1"/>
  <c r="Y82" i="4"/>
  <c r="X82" i="4" s="1"/>
  <c r="Y81" i="4"/>
  <c r="X81" i="4" s="1"/>
  <c r="Y80" i="4"/>
  <c r="X80" i="4" s="1"/>
  <c r="Y79" i="4"/>
  <c r="X79" i="4" s="1"/>
  <c r="Y78" i="4"/>
  <c r="X78" i="4" s="1"/>
  <c r="Y77" i="4"/>
  <c r="X77" i="4" s="1"/>
  <c r="Y76" i="4"/>
  <c r="X76" i="4" s="1"/>
  <c r="Y75" i="4"/>
  <c r="X75" i="4" s="1"/>
  <c r="Y74" i="4"/>
  <c r="X74" i="4" s="1"/>
  <c r="Y73" i="4"/>
  <c r="X73" i="4" s="1"/>
  <c r="Y72" i="4"/>
  <c r="X72" i="4" s="1"/>
  <c r="Y71" i="4"/>
  <c r="X71" i="4" s="1"/>
  <c r="Y70" i="4"/>
  <c r="X70" i="4" s="1"/>
  <c r="Y69" i="4"/>
  <c r="X69" i="4" s="1"/>
  <c r="Y68" i="4"/>
  <c r="X68" i="4" s="1"/>
  <c r="Y67" i="4"/>
  <c r="X67" i="4" s="1"/>
  <c r="Y66" i="4"/>
  <c r="X66" i="4" s="1"/>
  <c r="Y65" i="4"/>
  <c r="X65" i="4" s="1"/>
  <c r="Y64" i="4"/>
  <c r="X64" i="4" s="1"/>
  <c r="Y63" i="4"/>
  <c r="X63" i="4" s="1"/>
  <c r="Y62" i="4"/>
  <c r="X62" i="4" s="1"/>
  <c r="Y61" i="4"/>
  <c r="X61" i="4" s="1"/>
  <c r="Y60" i="4"/>
  <c r="X60" i="4" s="1"/>
  <c r="Y59" i="4"/>
  <c r="X59" i="4" s="1"/>
  <c r="Y58" i="4"/>
  <c r="X58" i="4" s="1"/>
  <c r="Y57" i="4"/>
  <c r="X57" i="4" s="1"/>
  <c r="Y56" i="4"/>
  <c r="X56" i="4" s="1"/>
  <c r="Y55" i="4"/>
  <c r="X55" i="4" s="1"/>
  <c r="Y54" i="4"/>
  <c r="X54" i="4" s="1"/>
  <c r="Y53" i="4"/>
  <c r="X53" i="4" s="1"/>
  <c r="Y52" i="4"/>
  <c r="X52" i="4" s="1"/>
  <c r="Y51" i="4"/>
  <c r="X51" i="4" s="1"/>
  <c r="Y50" i="4"/>
  <c r="X50" i="4" s="1"/>
  <c r="Y49" i="4"/>
  <c r="X49" i="4" s="1"/>
  <c r="Y48" i="4"/>
  <c r="X48" i="4" s="1"/>
  <c r="Y47" i="4"/>
  <c r="X47" i="4" s="1"/>
  <c r="Y46" i="4"/>
  <c r="X46" i="4" s="1"/>
  <c r="Y45" i="4"/>
  <c r="X45" i="4" s="1"/>
  <c r="Y44" i="4"/>
  <c r="X44" i="4" s="1"/>
  <c r="Y43" i="4"/>
  <c r="X43" i="4" s="1"/>
  <c r="Y42" i="4"/>
  <c r="X42" i="4" s="1"/>
  <c r="Y41" i="4"/>
  <c r="X41" i="4" s="1"/>
  <c r="Y40" i="4"/>
  <c r="X40" i="4" s="1"/>
  <c r="Y39" i="4"/>
  <c r="X39" i="4" s="1"/>
  <c r="Y38" i="4"/>
  <c r="X38" i="4" s="1"/>
  <c r="Y37" i="4"/>
  <c r="X37" i="4" s="1"/>
  <c r="Y36" i="4"/>
  <c r="X36" i="4" s="1"/>
  <c r="Y35" i="4"/>
  <c r="X35" i="4" s="1"/>
  <c r="Y34" i="4"/>
  <c r="X34" i="4" s="1"/>
  <c r="Y33" i="4"/>
  <c r="X33" i="4" s="1"/>
  <c r="Y32" i="4"/>
  <c r="X32" i="4" s="1"/>
  <c r="Y31" i="4"/>
  <c r="X31" i="4" s="1"/>
  <c r="Y30" i="4"/>
  <c r="X30" i="4" s="1"/>
  <c r="Y29" i="4"/>
  <c r="X29" i="4" s="1"/>
  <c r="Y28" i="4"/>
  <c r="X28" i="4" s="1"/>
  <c r="Y27" i="4"/>
  <c r="X27" i="4" s="1"/>
  <c r="Y26" i="4"/>
  <c r="X26" i="4" s="1"/>
  <c r="Y25" i="4"/>
  <c r="X25" i="4" s="1"/>
  <c r="Y24" i="4"/>
  <c r="X24" i="4" s="1"/>
  <c r="Y23" i="4"/>
  <c r="X23" i="4" s="1"/>
  <c r="Y22" i="4"/>
  <c r="X22" i="4" s="1"/>
  <c r="Y21" i="4"/>
  <c r="X21" i="4" s="1"/>
  <c r="Y20" i="4"/>
  <c r="X20" i="4" s="1"/>
  <c r="Y19" i="4"/>
  <c r="X19" i="4" s="1"/>
  <c r="Y18" i="4"/>
  <c r="X18" i="4" s="1"/>
  <c r="Y17" i="4"/>
  <c r="X17" i="4" s="1"/>
  <c r="Y16" i="4"/>
  <c r="X16" i="4" s="1"/>
  <c r="Y15" i="4"/>
  <c r="X15" i="4" s="1"/>
  <c r="Y14" i="4"/>
  <c r="X14" i="4" s="1"/>
  <c r="Y13" i="4"/>
  <c r="X13" i="4" s="1"/>
  <c r="Y12" i="4"/>
  <c r="X12" i="4" s="1"/>
  <c r="Y11" i="4"/>
  <c r="X11" i="4" s="1"/>
  <c r="Y10" i="4"/>
  <c r="X10" i="4" s="1"/>
  <c r="Y9" i="4"/>
  <c r="X9" i="4" s="1"/>
  <c r="Y8" i="4"/>
  <c r="X8" i="4" s="1"/>
  <c r="Y7" i="4"/>
  <c r="X7" i="4" s="1"/>
  <c r="Y8" i="2"/>
  <c r="X8" i="2" s="1"/>
  <c r="Y9" i="2"/>
  <c r="X9" i="2" s="1"/>
  <c r="Y10" i="2"/>
  <c r="X10" i="2" s="1"/>
  <c r="Y11" i="2"/>
  <c r="X11" i="2" s="1"/>
  <c r="Y12" i="2"/>
  <c r="X12" i="2" s="1"/>
  <c r="Y13" i="2"/>
  <c r="X13" i="2" s="1"/>
  <c r="Y14" i="2"/>
  <c r="X14" i="2" s="1"/>
  <c r="Y15" i="2"/>
  <c r="X15" i="2" s="1"/>
  <c r="Y16" i="2"/>
  <c r="X16" i="2" s="1"/>
  <c r="Y17" i="2"/>
  <c r="X17" i="2" s="1"/>
  <c r="Y18" i="2"/>
  <c r="X18" i="2" s="1"/>
  <c r="Y19" i="2"/>
  <c r="X19" i="2" s="1"/>
  <c r="Y20" i="2"/>
  <c r="X20" i="2" s="1"/>
  <c r="Y21" i="2"/>
  <c r="X21" i="2" s="1"/>
  <c r="Y22" i="2"/>
  <c r="X22" i="2" s="1"/>
  <c r="Y23" i="2"/>
  <c r="X23" i="2" s="1"/>
  <c r="Y24" i="2"/>
  <c r="X24" i="2" s="1"/>
  <c r="Y25" i="2"/>
  <c r="X25" i="2" s="1"/>
  <c r="Y26" i="2"/>
  <c r="X26" i="2" s="1"/>
  <c r="Y27" i="2"/>
  <c r="X27" i="2" s="1"/>
  <c r="Y28" i="2"/>
  <c r="X28" i="2" s="1"/>
  <c r="Y29" i="2"/>
  <c r="X29" i="2" s="1"/>
  <c r="Y30" i="2"/>
  <c r="X30" i="2" s="1"/>
  <c r="Y31" i="2"/>
  <c r="X31" i="2" s="1"/>
  <c r="Y32" i="2"/>
  <c r="X32" i="2" s="1"/>
  <c r="Y33" i="2"/>
  <c r="X33" i="2" s="1"/>
  <c r="Y34" i="2"/>
  <c r="X34" i="2" s="1"/>
  <c r="Y35" i="2"/>
  <c r="X35" i="2" s="1"/>
  <c r="Y36" i="2"/>
  <c r="X36" i="2" s="1"/>
  <c r="Y37" i="2"/>
  <c r="X37" i="2" s="1"/>
  <c r="Y38" i="2"/>
  <c r="X38" i="2" s="1"/>
  <c r="Y39" i="2"/>
  <c r="X39" i="2" s="1"/>
  <c r="Y40" i="2"/>
  <c r="X40" i="2" s="1"/>
  <c r="Y41" i="2"/>
  <c r="X41" i="2" s="1"/>
  <c r="Y42" i="2"/>
  <c r="X42" i="2" s="1"/>
  <c r="Y43" i="2"/>
  <c r="X43" i="2" s="1"/>
  <c r="Y44" i="2"/>
  <c r="X44" i="2" s="1"/>
  <c r="Y45" i="2"/>
  <c r="X45" i="2" s="1"/>
  <c r="Y46" i="2"/>
  <c r="X46" i="2" s="1"/>
  <c r="Y47" i="2"/>
  <c r="X47" i="2" s="1"/>
  <c r="Y48" i="2"/>
  <c r="X48" i="2" s="1"/>
  <c r="Y49" i="2"/>
  <c r="X49" i="2" s="1"/>
  <c r="Y50" i="2"/>
  <c r="X50" i="2" s="1"/>
  <c r="Y51" i="2"/>
  <c r="X51" i="2" s="1"/>
  <c r="Y52" i="2"/>
  <c r="X52" i="2" s="1"/>
  <c r="Y53" i="2"/>
  <c r="X53" i="2" s="1"/>
  <c r="Y54" i="2"/>
  <c r="X54" i="2" s="1"/>
  <c r="Y55" i="2"/>
  <c r="X55" i="2" s="1"/>
  <c r="Y56" i="2"/>
  <c r="X56" i="2" s="1"/>
  <c r="Y57" i="2"/>
  <c r="X57" i="2" s="1"/>
  <c r="Y58" i="2"/>
  <c r="X58" i="2" s="1"/>
  <c r="Y59" i="2"/>
  <c r="X59" i="2" s="1"/>
  <c r="Y60" i="2"/>
  <c r="X60" i="2" s="1"/>
  <c r="Y61" i="2"/>
  <c r="X61" i="2" s="1"/>
  <c r="Y62" i="2"/>
  <c r="X62" i="2" s="1"/>
  <c r="Y63" i="2"/>
  <c r="X63" i="2" s="1"/>
  <c r="Y64" i="2"/>
  <c r="X64" i="2" s="1"/>
  <c r="Y65" i="2"/>
  <c r="X65" i="2" s="1"/>
  <c r="Y66" i="2"/>
  <c r="X66" i="2" s="1"/>
  <c r="Y67" i="2"/>
  <c r="X67" i="2" s="1"/>
  <c r="Y68" i="2"/>
  <c r="X68" i="2" s="1"/>
  <c r="Y69" i="2"/>
  <c r="X69" i="2" s="1"/>
  <c r="Y70" i="2"/>
  <c r="X70" i="2" s="1"/>
  <c r="Y71" i="2"/>
  <c r="X71" i="2" s="1"/>
  <c r="Y72" i="2"/>
  <c r="X72" i="2" s="1"/>
  <c r="Y73" i="2"/>
  <c r="X73" i="2" s="1"/>
  <c r="Y74" i="2"/>
  <c r="X74" i="2" s="1"/>
  <c r="Y75" i="2"/>
  <c r="X75" i="2" s="1"/>
  <c r="Y76" i="2"/>
  <c r="X76" i="2" s="1"/>
  <c r="Y77" i="2"/>
  <c r="X77" i="2" s="1"/>
  <c r="Y78" i="2"/>
  <c r="X78" i="2" s="1"/>
  <c r="Y79" i="2"/>
  <c r="X79" i="2" s="1"/>
  <c r="Y80" i="2"/>
  <c r="X80" i="2" s="1"/>
  <c r="Y81" i="2"/>
  <c r="X81" i="2" s="1"/>
  <c r="Y82" i="2"/>
  <c r="X82" i="2" s="1"/>
  <c r="Y83" i="2"/>
  <c r="X83" i="2" s="1"/>
  <c r="Y84" i="2"/>
  <c r="X84" i="2" s="1"/>
  <c r="Y7" i="2"/>
  <c r="X7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2FDCEFD-498B-4365-951F-B727EDE8EEFE}" keepAlive="1" name="Requête - Feuil1 (2)" description="Connexion à la requête « Feuil1 (2) » dans le classeur." type="5" refreshedVersion="6" background="1" saveData="1">
    <dbPr connection="Provider=Microsoft.Mashup.OleDb.1;Data Source=$Workbook$;Location=&quot;Feuil1 (2)&quot;;Extended Properties=&quot;&quot;" command="SELECT * FROM [Feuil1 (2)]"/>
  </connection>
  <connection id="2" xr16:uid="{C071B510-BFF4-4459-B9B4-075B903AD56A}" keepAlive="1" name="Requête - Feuil1 (3)" description="Connexion à la requête « Feuil1 (3) » dans le classeur." type="5" refreshedVersion="0" background="1">
    <dbPr connection="Provider=Microsoft.Mashup.OleDb.1;Data Source=$Workbook$;Location=&quot;Feuil1 (3)&quot;;Extended Properties=&quot;&quot;" command="SELECT * FROM [Feuil1 (3)]"/>
  </connection>
  <connection id="3" xr16:uid="{B94A9584-DFBB-4F18-9BA7-09229257FF7C}" keepAlive="1" interval="1" name="Requête - Stock" description="Connexion à la requête « Stock » dans le classeur." type="5" refreshedVersion="6" background="1" refreshOnLoad="1" saveData="1">
    <dbPr connection="Provider=Microsoft.Mashup.OleDb.1;Data Source=$Workbook$;Location=Stock;Extended Properties=&quot;&quot;" command="SELECT * FROM [Stock]"/>
  </connection>
  <connection id="4" xr16:uid="{B79C42FA-1D7F-49BF-993B-1490F7A72E04}" keepAlive="1" interval="1" name="Requête - Stock (2)" description="Connexion à la requête « Stock (2) » dans le classeur." type="5" refreshedVersion="6" background="1" refreshOnLoad="1" saveData="1">
    <dbPr connection="Provider=Microsoft.Mashup.OleDb.1;Data Source=$Workbook$;Location=Stock (2);Extended Properties=&quot;&quot;" command="SELECT * FROM [Stock (2)]"/>
  </connection>
</connections>
</file>

<file path=xl/sharedStrings.xml><?xml version="1.0" encoding="utf-8"?>
<sst xmlns="http://schemas.openxmlformats.org/spreadsheetml/2006/main" count="764" uniqueCount="112">
  <si>
    <t xml:space="preserve">Planning location </t>
  </si>
  <si>
    <t>Légende</t>
  </si>
  <si>
    <t>Loué</t>
  </si>
  <si>
    <t>Prêté</t>
  </si>
  <si>
    <t>Modèle</t>
  </si>
  <si>
    <t>Semaine Club</t>
  </si>
  <si>
    <t>M</t>
  </si>
  <si>
    <t>A</t>
  </si>
  <si>
    <t>Sexe</t>
  </si>
  <si>
    <t xml:space="preserve">Taille </t>
  </si>
  <si>
    <t>Couleur principale</t>
  </si>
  <si>
    <t xml:space="preserve">Couleur secondaire </t>
  </si>
  <si>
    <t>Veste</t>
  </si>
  <si>
    <t>Garçon</t>
  </si>
  <si>
    <t xml:space="preserve">Noir </t>
  </si>
  <si>
    <t>Beige</t>
  </si>
  <si>
    <t>Bleu roi</t>
  </si>
  <si>
    <t>Bleu marine</t>
  </si>
  <si>
    <t>Bleu marine foncé</t>
  </si>
  <si>
    <t xml:space="preserve">Ecru </t>
  </si>
  <si>
    <t>gris</t>
  </si>
  <si>
    <t>Rouge</t>
  </si>
  <si>
    <t>16 L</t>
  </si>
  <si>
    <t>Gris Foncé</t>
  </si>
  <si>
    <t xml:space="preserve">Bleu marine </t>
  </si>
  <si>
    <t>Homme</t>
  </si>
  <si>
    <t>XS</t>
  </si>
  <si>
    <t>S</t>
  </si>
  <si>
    <t>Gris clair</t>
  </si>
  <si>
    <t xml:space="preserve">Gris clair </t>
  </si>
  <si>
    <t xml:space="preserve">Anthracite </t>
  </si>
  <si>
    <t>Casaque</t>
  </si>
  <si>
    <t>Unisexe</t>
  </si>
  <si>
    <t>Noir</t>
  </si>
  <si>
    <t xml:space="preserve">Blanche </t>
  </si>
  <si>
    <t>XXS</t>
  </si>
  <si>
    <t>Jaune</t>
  </si>
  <si>
    <t xml:space="preserve">Fille </t>
  </si>
  <si>
    <t>6L</t>
  </si>
  <si>
    <t>Argent</t>
  </si>
  <si>
    <t>Bleu Roi</t>
  </si>
  <si>
    <t>12 L</t>
  </si>
  <si>
    <t xml:space="preserve">Marron clair </t>
  </si>
  <si>
    <t>14 C</t>
  </si>
  <si>
    <t>Femme</t>
  </si>
  <si>
    <t>Gris foncé</t>
  </si>
  <si>
    <t>Bordeau</t>
  </si>
  <si>
    <t>Bleu Marine</t>
  </si>
  <si>
    <t xml:space="preserve">Blanc </t>
  </si>
  <si>
    <t>Gris</t>
  </si>
  <si>
    <t>Blanc</t>
  </si>
  <si>
    <t>Vert Sapin</t>
  </si>
  <si>
    <t>Chocolat</t>
  </si>
  <si>
    <t>Marron</t>
  </si>
  <si>
    <t>Anthracite</t>
  </si>
  <si>
    <t>Framboise</t>
  </si>
  <si>
    <t>Violet</t>
  </si>
  <si>
    <t>Frac</t>
  </si>
  <si>
    <t xml:space="preserve">Bleu Marine </t>
  </si>
  <si>
    <t>Mini-Frac</t>
  </si>
  <si>
    <t>Turquoise</t>
  </si>
  <si>
    <t>34 L</t>
  </si>
  <si>
    <t>Or</t>
  </si>
  <si>
    <t>Marron foncé</t>
  </si>
  <si>
    <t>Bleu</t>
  </si>
  <si>
    <t>14 L</t>
  </si>
  <si>
    <t>bleu jean</t>
  </si>
  <si>
    <t>beige</t>
  </si>
  <si>
    <t>16 C</t>
  </si>
  <si>
    <t>femme</t>
  </si>
  <si>
    <t>8 ans</t>
  </si>
  <si>
    <t>rouge</t>
  </si>
  <si>
    <t>écru</t>
  </si>
  <si>
    <t>BLEU ROI</t>
  </si>
  <si>
    <t>NOIR</t>
  </si>
  <si>
    <t>VERT ANIS</t>
  </si>
  <si>
    <t xml:space="preserve">BLEU MARINE </t>
  </si>
  <si>
    <t>BLEU MARINE</t>
  </si>
  <si>
    <t>TURQUOISE</t>
  </si>
  <si>
    <t>VIOLET</t>
  </si>
  <si>
    <t xml:space="preserve">BLEU CIEL </t>
  </si>
  <si>
    <t>BLEU JEAN</t>
  </si>
  <si>
    <t>MARRON</t>
  </si>
  <si>
    <t>VIOLET ROSE</t>
  </si>
  <si>
    <t>ROUGE</t>
  </si>
  <si>
    <t>BLEU PETROL</t>
  </si>
  <si>
    <t>VERT</t>
  </si>
  <si>
    <t>ORANGE</t>
  </si>
  <si>
    <t>VERT SAPIN</t>
  </si>
  <si>
    <t>BORDEAU</t>
  </si>
  <si>
    <t xml:space="preserve">ECRU </t>
  </si>
  <si>
    <t>GRIS</t>
  </si>
  <si>
    <t>ROSE</t>
  </si>
  <si>
    <t>16L</t>
  </si>
  <si>
    <t>32 L</t>
  </si>
  <si>
    <t>noir</t>
  </si>
  <si>
    <t>Semaine Poney</t>
  </si>
  <si>
    <t>L</t>
  </si>
  <si>
    <t>P</t>
  </si>
  <si>
    <t>ND</t>
  </si>
  <si>
    <t>bleu</t>
  </si>
  <si>
    <t>Indisponible</t>
  </si>
  <si>
    <t>Disponible</t>
  </si>
  <si>
    <t>Nom</t>
  </si>
  <si>
    <t>Prénom</t>
  </si>
  <si>
    <t xml:space="preserve">Téléphone </t>
  </si>
  <si>
    <t xml:space="preserve">Caution </t>
  </si>
  <si>
    <t>Magnat</t>
  </si>
  <si>
    <t xml:space="preserve">Plage Horaire </t>
  </si>
  <si>
    <t>référence ?</t>
  </si>
  <si>
    <t xml:space="preserve">Statut </t>
  </si>
  <si>
    <t xml:space="preserve">commentaire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</si>
</sst>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;@"/>
  </numFmts>
  <fonts count="4" x14ac:knownFonts="1">
    <font>
      <sz val="11"/>
      <color theme="1"/>
      <name val="Calibri"/>
      <family val="2"/>
      <scheme val="minor"/>
    </font>
    <font>
      <sz val="12"/>
      <color theme="1" tint="0.499984740745262"/>
      <name val="Century Gothic"/>
      <family val="2"/>
    </font>
    <font>
      <b/>
      <sz val="26"/>
      <color rgb="FFC00000"/>
      <name val="Century Gothic"/>
      <family val="2"/>
    </font>
    <font>
      <b/>
      <sz val="16"/>
      <color rgb="FFC00000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 style="thin">
        <color theme="9"/>
      </right>
      <top/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9" tint="0.59999389629810485"/>
      </right>
      <top/>
      <bottom/>
      <diagonal/>
    </border>
    <border>
      <left/>
      <right style="thin">
        <color theme="9"/>
      </right>
      <top/>
      <bottom style="double">
        <color theme="9" tint="-0.499984740745262"/>
      </bottom>
      <diagonal/>
    </border>
    <border>
      <left/>
      <right/>
      <top/>
      <bottom style="double">
        <color theme="9" tint="-0.499984740745262"/>
      </bottom>
      <diagonal/>
    </border>
    <border>
      <left/>
      <right style="thin">
        <color theme="9"/>
      </right>
      <top style="thin">
        <color theme="9"/>
      </top>
      <bottom style="double">
        <color theme="9" tint="-0.499984740745262"/>
      </bottom>
      <diagonal/>
    </border>
    <border>
      <left style="thin">
        <color theme="9"/>
      </left>
      <right style="thin">
        <color theme="9" tint="0.59999389629810485"/>
      </right>
      <top style="thin">
        <color theme="9"/>
      </top>
      <bottom style="double">
        <color theme="9" tint="-0.499984740745262"/>
      </bottom>
      <diagonal/>
    </border>
    <border>
      <left style="thin">
        <color theme="9" tint="0.59999389629810485"/>
      </left>
      <right style="thin">
        <color theme="9"/>
      </right>
      <top style="thin">
        <color theme="9"/>
      </top>
      <bottom style="double">
        <color theme="9" tint="-0.499984740745262"/>
      </bottom>
      <diagonal/>
    </border>
    <border>
      <left/>
      <right style="thin">
        <color theme="9" tint="0.59999389629810485"/>
      </right>
      <top style="thin">
        <color theme="9"/>
      </top>
      <bottom style="double">
        <color theme="9" tint="-0.499984740745262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/>
    <xf numFmtId="0" fontId="1" fillId="6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2" borderId="0" xfId="0" applyFont="1" applyFill="1"/>
    <xf numFmtId="0" fontId="1" fillId="0" borderId="0" xfId="0" applyFont="1" applyFill="1"/>
    <xf numFmtId="0" fontId="1" fillId="3" borderId="0" xfId="0" applyFont="1" applyFill="1"/>
    <xf numFmtId="0" fontId="1" fillId="0" borderId="0" xfId="0" applyFont="1" applyAlignment="1">
      <alignment horizontal="center"/>
    </xf>
    <xf numFmtId="0" fontId="1" fillId="4" borderId="0" xfId="0" applyFont="1" applyFill="1"/>
    <xf numFmtId="0" fontId="1" fillId="0" borderId="0" xfId="0" applyFont="1" applyAlignment="1">
      <alignment horizontal="center" vertical="center"/>
    </xf>
    <xf numFmtId="0" fontId="1" fillId="7" borderId="0" xfId="0" applyFont="1" applyFill="1"/>
    <xf numFmtId="0" fontId="1" fillId="0" borderId="1" xfId="0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165" fontId="1" fillId="5" borderId="7" xfId="0" applyNumberFormat="1" applyFont="1" applyFill="1" applyBorder="1" applyAlignment="1">
      <alignment horizontal="center"/>
    </xf>
    <xf numFmtId="165" fontId="1" fillId="5" borderId="6" xfId="0" applyNumberFormat="1" applyFont="1" applyFill="1" applyBorder="1" applyAlignment="1">
      <alignment horizontal="center"/>
    </xf>
    <xf numFmtId="165" fontId="1" fillId="5" borderId="8" xfId="0" applyNumberFormat="1" applyFont="1" applyFill="1" applyBorder="1" applyAlignment="1">
      <alignment horizontal="center"/>
    </xf>
    <xf numFmtId="165" fontId="1" fillId="5" borderId="9" xfId="0" applyNumberFormat="1" applyFont="1" applyFill="1" applyBorder="1" applyAlignment="1">
      <alignment horizontal="center"/>
    </xf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3" xfId="0" applyFont="1" applyBorder="1"/>
    <xf numFmtId="0" fontId="1" fillId="0" borderId="0" xfId="0" applyFon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104"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theme="9"/>
        </right>
        <top/>
        <bottom/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theme="9"/>
        </right>
        <top/>
        <bottom/>
        <vertical/>
        <horizontal/>
      </border>
    </dxf>
    <dxf>
      <font>
        <b val="0"/>
        <i val="0"/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0.59996337778862885"/>
        </patternFill>
      </fill>
    </dxf>
    <dxf>
      <border>
        <bottom style="double">
          <color rgb="FF375623"/>
        </bottom>
      </border>
    </dxf>
    <dxf>
      <font>
        <strike val="0"/>
        <outline val="0"/>
        <shadow val="0"/>
        <u val="none"/>
        <vertAlign val="baseline"/>
        <sz val="12"/>
        <color rgb="FF80808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/>
        <right/>
        <top/>
        <bottom/>
      </border>
    </dxf>
    <dxf>
      <border>
        <bottom style="double">
          <color theme="9" tint="-0.499984740745262"/>
        </bottom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name val="Century Gothic"/>
        <family val="2"/>
        <scheme val="none"/>
      </font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right style="thin">
          <color theme="9" tint="0.59999389629810485"/>
        </right>
        <top/>
        <bottom/>
      </border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hair">
          <color auto="1"/>
        </left>
        <right style="medium">
          <color auto="1"/>
        </right>
        <top/>
        <bottom/>
      </border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medium">
          <color auto="1"/>
        </left>
        <right style="hair">
          <color auto="1"/>
        </right>
        <top/>
        <bottom/>
      </border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hair">
          <color auto="1"/>
        </left>
        <right style="medium">
          <color auto="1"/>
        </right>
        <top/>
        <bottom/>
      </border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border diagonalUp="0" diagonalDown="0" outline="0">
        <left style="medium">
          <color auto="1"/>
        </left>
        <right style="hair">
          <color auto="1"/>
        </right>
        <top/>
        <bottom/>
      </border>
    </dxf>
    <dxf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808080"/>
        <name val="Century Gothic"/>
        <family val="2"/>
        <scheme val="none"/>
      </font>
      <numFmt numFmtId="165" formatCode="d/m;@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165" formatCode="d/m;@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165" formatCode="d/m;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right style="thin">
          <color theme="9" tint="0.59999389629810485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hair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medium">
          <color auto="1"/>
        </left>
        <right style="hair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border diagonalUp="0" diagonalDown="0" outline="0">
        <left style="hair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 tint="0.499984740745262"/>
        <name val="Century Gothic"/>
        <family val="2"/>
        <scheme val="none"/>
      </font>
      <numFmt numFmtId="0" formatCode="General"/>
      <border diagonalUp="0" diagonalDown="0" outline="0">
        <left style="medium">
          <color auto="1"/>
        </left>
        <right style="hair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entury Gothic"/>
        <family val="2"/>
        <scheme val="none"/>
      </font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  <dxf>
      <numFmt numFmtId="165" formatCode="d/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3" xr16:uid="{92929174-6BE8-4D3A-ABB3-7069023360CE}" autoFormatId="16" applyNumberFormats="0" applyBorderFormats="0" applyFontFormats="0" applyPatternFormats="0" applyAlignmentFormats="0" applyWidthHeightFormats="0">
  <queryTableRefresh nextId="6">
    <queryTableFields count="5">
      <queryTableField id="1" name="Modèle" tableColumnId="1"/>
      <queryTableField id="2" name="Sexe" tableColumnId="2"/>
      <queryTableField id="3" name="Taille " tableColumnId="3"/>
      <queryTableField id="4" name="Couleur principale" tableColumnId="4"/>
      <queryTableField id="5" name="Couleur secondaire 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4" xr16:uid="{3D08DE0E-1304-46AF-857C-572F44659D38}" autoFormatId="16" applyNumberFormats="0" applyBorderFormats="0" applyFontFormats="0" applyPatternFormats="0" applyAlignmentFormats="0" applyWidthHeightFormats="0">
  <queryTableRefresh nextId="6">
    <queryTableFields count="5">
      <queryTableField id="1" name="Modèle" tableColumnId="1"/>
      <queryTableField id="2" name="Sexe" tableColumnId="2"/>
      <queryTableField id="3" name="Taille " tableColumnId="3"/>
      <queryTableField id="4" name="Couleur principale" tableColumnId="4"/>
      <queryTableField id="5" name="Couleur secondaire 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9C64B9-D608-4B96-AA40-D512FFA4485B}" name="Stock" displayName="Stock" ref="A6:E85" tableType="queryTable" totalsRowShown="0" headerRowDxfId="23" dataDxfId="22" headerRowBorderDxfId="21">
  <autoFilter ref="A6:E85" xr:uid="{746BF287-F1B1-4F7F-B3FC-7F17BE76CE21}"/>
  <sortState ref="A7:E85">
    <sortCondition ref="C6:C85"/>
  </sortState>
  <tableColumns count="5">
    <tableColumn id="1" xr3:uid="{06C3F5FB-9FA8-459B-906D-31832AE02654}" uniqueName="1" name="Modèle" queryTableFieldId="1" dataDxfId="9"/>
    <tableColumn id="2" xr3:uid="{1D00744D-A9E5-413E-A40D-856E70AECD28}" uniqueName="2" name="Sexe" queryTableFieldId="2" dataDxfId="8"/>
    <tableColumn id="3" xr3:uid="{325A5EEA-30BE-4FE9-A59B-5B7D102CDDC2}" uniqueName="3" name="Taille " queryTableFieldId="3" dataDxfId="7"/>
    <tableColumn id="4" xr3:uid="{48DFB839-0984-4D9A-8749-5266ED41B0D1}" uniqueName="4" name="Couleur principale" queryTableFieldId="4" dataDxfId="6"/>
    <tableColumn id="5" xr3:uid="{F813D1AA-6A13-4A02-A000-2245A954EDBD}" uniqueName="5" name="Couleur secondaire " queryTableFieldId="5" dataDxfId="5"/>
  </tableColumns>
  <tableStyleInfo name="TableStyleLight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3860D4-E4FA-414B-87AD-E6A6636E4540}" name="Tableau3" displayName="Tableau3" ref="F7:X84" headerRowCount="0" totalsRowShown="0" headerRowDxfId="65" dataDxfId="64">
  <tableColumns count="19">
    <tableColumn id="1" xr3:uid="{9E5DD13A-3A91-4A4F-9FD5-3FB488CD82B3}" name="Colonne1" headerRowDxfId="86" dataDxfId="84"/>
    <tableColumn id="2" xr3:uid="{939888B0-AEC3-4C07-8A24-3B4A0EF87EF6}" name="Colonne2" headerRowDxfId="87" dataDxfId="83"/>
    <tableColumn id="3" xr3:uid="{B7D2F267-A25F-47EE-B610-C108C427C664}" name="Colonne3" headerRowDxfId="88" dataDxfId="82"/>
    <tableColumn id="4" xr3:uid="{2F8913FB-FF88-4612-805D-A6C5CF14D963}" name="Colonne4" headerRowDxfId="89" dataDxfId="81"/>
    <tableColumn id="5" xr3:uid="{8CA3ED1D-20E0-45F7-9CA4-A957BF87C56D}" name="Colonne5" headerRowDxfId="90" dataDxfId="80"/>
    <tableColumn id="6" xr3:uid="{68899292-57A0-43EA-B185-0356B001A375}" name="Colonne6" headerRowDxfId="91" dataDxfId="79"/>
    <tableColumn id="7" xr3:uid="{B134DCC3-7569-4E5E-8941-AD9E5C5BAED6}" name="Colonne7" headerRowDxfId="92" dataDxfId="78"/>
    <tableColumn id="8" xr3:uid="{16F986A3-644E-40BE-9964-C04D6A20356D}" name="Colonne8" headerRowDxfId="93" dataDxfId="77"/>
    <tableColumn id="9" xr3:uid="{E3FC7963-88EF-4937-963E-03560BCD18E2}" name="Colonne9" headerRowDxfId="94" dataDxfId="76"/>
    <tableColumn id="10" xr3:uid="{65188FEA-ACEB-4EB7-A030-E754C74726FE}" name="Colonne10" headerRowDxfId="95" dataDxfId="75"/>
    <tableColumn id="11" xr3:uid="{182D2C20-4AA3-4690-AF3E-538F74D0668F}" name="Colonne11" headerRowDxfId="96" dataDxfId="74"/>
    <tableColumn id="12" xr3:uid="{77A8257E-CD01-4678-920C-6B1E4A8D283C}" name="Colonne12" headerRowDxfId="97" dataDxfId="73"/>
    <tableColumn id="13" xr3:uid="{98DC867B-1548-4117-88A9-C96E1D0E2EAD}" name="Colonne13" headerRowDxfId="98" dataDxfId="72"/>
    <tableColumn id="14" xr3:uid="{1B15EDAF-C4C6-4129-8534-8F7BBDDC74D3}" name="Colonne14" headerRowDxfId="99" dataDxfId="71"/>
    <tableColumn id="15" xr3:uid="{AA721017-7894-4934-8CCB-B38704F87D5A}" name="Colonne15" headerRowDxfId="100" dataDxfId="70"/>
    <tableColumn id="16" xr3:uid="{620A2F44-F454-447F-9201-ACA263D0DD02}" name="Colonne16" headerRowDxfId="101" dataDxfId="69"/>
    <tableColumn id="17" xr3:uid="{DE9CC932-FF82-441D-94B1-3B33193EB732}" name="Colonne17" headerRowDxfId="102" dataDxfId="68"/>
    <tableColumn id="18" xr3:uid="{020F606D-547A-4C78-BCA8-4F0FB3F23781}" name="Colonne18" headerRowDxfId="103" dataDxfId="67"/>
    <tableColumn id="21" xr3:uid="{2F9E3A50-287B-4624-A5F0-7428257485A0}" name="Colonne19" headerRowDxfId="85" dataDxfId="66">
      <calculatedColumnFormula>_xlfn.IFNA(Y7*_xlfn.SWITCH(A7,AB6,AC6,AB7,AC7,AB8,AC8),0)</calculatedColumnFormula>
    </tableColumn>
  </tableColumns>
  <tableStyleInfo name="TableStyleLight15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0BA7E0-1554-4FFB-B161-A8EEDB1461AB}" name="Stock7" displayName="Stock7" ref="A6:E85" tableType="queryTable" totalsRowShown="0" headerRowDxfId="20" dataDxfId="19" headerRowBorderDxfId="18">
  <autoFilter ref="A6:E85" xr:uid="{937CCAFE-F17D-43C5-87E2-28023F155161}"/>
  <sortState ref="A7:E85">
    <sortCondition ref="C6:C85"/>
  </sortState>
  <tableColumns count="5">
    <tableColumn id="1" xr3:uid="{A2CDAA84-CE5F-47EB-A1AA-EA13C862F913}" uniqueName="1" name="Modèle" queryTableFieldId="1" dataDxfId="4"/>
    <tableColumn id="2" xr3:uid="{389841C9-6A2E-438F-A834-19877003D11B}" uniqueName="2" name="Sexe" queryTableFieldId="2" dataDxfId="3"/>
    <tableColumn id="3" xr3:uid="{24FEC7EB-8919-49FD-A117-0C3FE0B9EA3A}" uniqueName="3" name="Taille " queryTableFieldId="3" dataDxfId="2"/>
    <tableColumn id="4" xr3:uid="{03AD5EFC-0330-42B9-BB31-3AF5DA561087}" uniqueName="4" name="Couleur principale" queryTableFieldId="4" dataDxfId="1"/>
    <tableColumn id="5" xr3:uid="{5876FE18-4837-4ECC-AB5E-0A043D621AD0}" uniqueName="5" name="Couleur secondaire " queryTableFieldId="5" dataDxfId="0"/>
  </tableColumns>
  <tableStyleInfo name="TableStyleLight7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B6461BB-81D9-467D-A897-66AD16356A6B}" name="Tableau38" displayName="Tableau38" ref="F7:X84" headerRowCount="0" totalsRowShown="0" headerRowDxfId="63" dataDxfId="62">
  <tableColumns count="19">
    <tableColumn id="1" xr3:uid="{0A8A4DB4-98AA-42CF-806C-0C8810861471}" name="Colonne1" headerRowDxfId="61" dataDxfId="60"/>
    <tableColumn id="2" xr3:uid="{34C8B942-2DF7-4804-95CE-93641BB6120C}" name="Colonne2" headerRowDxfId="59" dataDxfId="58"/>
    <tableColumn id="3" xr3:uid="{DDB294A1-E622-4461-8ED0-F7310CCA42C3}" name="Colonne3" headerRowDxfId="57" dataDxfId="56"/>
    <tableColumn id="4" xr3:uid="{07EABAFD-4A9F-4DF8-9A55-1BE7D9831CD4}" name="Colonne4" headerRowDxfId="55" dataDxfId="54"/>
    <tableColumn id="5" xr3:uid="{4F8224CE-EC1B-4A6E-988C-E2F57E3ACA13}" name="Colonne5" headerRowDxfId="53" dataDxfId="52"/>
    <tableColumn id="6" xr3:uid="{99ECE5CB-F0D7-4A7B-BBC0-45B227170E2A}" name="Colonne6" headerRowDxfId="51" dataDxfId="50"/>
    <tableColumn id="7" xr3:uid="{EF42CB97-5111-4658-8DA5-89D41A4A21D3}" name="Colonne7" headerRowDxfId="49" dataDxfId="48"/>
    <tableColumn id="8" xr3:uid="{6C144939-82DF-4EDC-A98D-C6C049447A22}" name="Colonne8" headerRowDxfId="47" dataDxfId="46"/>
    <tableColumn id="9" xr3:uid="{0935FD88-70A9-40C7-B8D6-0396E66CE914}" name="Colonne9" headerRowDxfId="45" dataDxfId="44"/>
    <tableColumn id="10" xr3:uid="{DA18DBCB-292F-4280-B895-4F72B9980AE0}" name="Colonne10" headerRowDxfId="43" dataDxfId="42"/>
    <tableColumn id="11" xr3:uid="{54FB73A3-AF4C-4FEC-9A77-A7C6101E9F8E}" name="Colonne11" headerRowDxfId="41" dataDxfId="40"/>
    <tableColumn id="12" xr3:uid="{086E5E6C-2134-4DFA-88B5-B1E14F9875C9}" name="Colonne12" headerRowDxfId="39" dataDxfId="38"/>
    <tableColumn id="13" xr3:uid="{9F74D0BB-5FCC-4C45-BECF-A1A8C0758844}" name="Colonne13" headerRowDxfId="37" dataDxfId="36"/>
    <tableColumn id="14" xr3:uid="{FCD0B823-BD7F-49FE-9480-DA7A5B34079F}" name="Colonne14" headerRowDxfId="35" dataDxfId="34"/>
    <tableColumn id="15" xr3:uid="{FF0E8EB8-83AC-4CCC-9C63-953D4741C8DE}" name="Colonne15" headerRowDxfId="33" dataDxfId="32"/>
    <tableColumn id="16" xr3:uid="{1D697F28-58BA-4F8D-BD2F-82A2164175A8}" name="Colonne16" headerRowDxfId="31" dataDxfId="30"/>
    <tableColumn id="17" xr3:uid="{30A44BFD-907B-44B1-8FF5-9944B249F74C}" name="Colonne17" headerRowDxfId="29" dataDxfId="28"/>
    <tableColumn id="18" xr3:uid="{096ED094-0F49-4FB6-AF18-9C6C33CF7EE2}" name="Colonne18" headerRowDxfId="27" dataDxfId="26"/>
    <tableColumn id="21" xr3:uid="{0A516B00-ABC1-4EA3-B607-6A68A0BBDF33}" name="Colonne19" headerRowDxfId="25" dataDxfId="24">
      <calculatedColumnFormula>_xlfn.IFNA(Y7*_xlfn.SWITCH(A7,AB6,AC6,AB7,AC7,AB8,AC8),0)</calculatedColumnFormula>
    </tableColumn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09C50-B385-4BF8-86F6-13BD6644EAC9}">
  <sheetPr codeName="Feuil1">
    <tabColor theme="7" tint="0.59999389629810485"/>
  </sheetPr>
  <dimension ref="A1:AC86"/>
  <sheetViews>
    <sheetView tabSelected="1" topLeftCell="B1" zoomScale="60" zoomScaleNormal="60" workbookViewId="0">
      <selection activeCell="B3" sqref="B3"/>
    </sheetView>
  </sheetViews>
  <sheetFormatPr baseColWidth="10" defaultRowHeight="15" x14ac:dyDescent="0.25"/>
  <cols>
    <col min="1" max="1" width="14.44140625" style="5" hidden="1" customWidth="1"/>
    <col min="2" max="2" width="10.33203125" style="5" bestFit="1" customWidth="1"/>
    <col min="3" max="3" width="14.88671875" style="11" bestFit="1" customWidth="1"/>
    <col min="4" max="4" width="29" style="9" bestFit="1" customWidth="1"/>
    <col min="5" max="5" width="30.88671875" style="11" bestFit="1" customWidth="1"/>
    <col min="6" max="17" width="4.5546875" style="5" customWidth="1"/>
    <col min="18" max="18" width="4.77734375" style="5" customWidth="1"/>
    <col min="19" max="23" width="4.5546875" style="5" customWidth="1"/>
    <col min="24" max="24" width="11.5546875" style="5"/>
    <col min="25" max="25" width="7.88671875" style="5" customWidth="1"/>
    <col min="26" max="16384" width="11.5546875" style="5"/>
  </cols>
  <sheetData>
    <row r="1" spans="1:29" ht="15" customHeight="1" x14ac:dyDescent="0.25">
      <c r="A1" s="36"/>
      <c r="B1" s="36"/>
      <c r="C1" s="36"/>
      <c r="D1" s="36"/>
      <c r="E1" s="36"/>
      <c r="F1" s="36"/>
      <c r="G1" s="36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AB1" s="6"/>
      <c r="AC1" s="5" t="s">
        <v>97</v>
      </c>
    </row>
    <row r="2" spans="1:29" ht="19.2" customHeight="1" x14ac:dyDescent="0.25">
      <c r="A2" s="35"/>
      <c r="B2" s="35" t="s">
        <v>108</v>
      </c>
      <c r="C2" s="35" t="s">
        <v>103</v>
      </c>
      <c r="D2" s="35" t="s">
        <v>104</v>
      </c>
      <c r="E2" s="35" t="s">
        <v>109</v>
      </c>
      <c r="F2" s="35" t="s">
        <v>110</v>
      </c>
      <c r="G2" s="35" t="s">
        <v>106</v>
      </c>
      <c r="H2" s="35" t="s">
        <v>105</v>
      </c>
      <c r="I2" s="35" t="s">
        <v>111</v>
      </c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AA2" s="7"/>
      <c r="AB2" s="8"/>
      <c r="AC2" s="5" t="s">
        <v>98</v>
      </c>
    </row>
    <row r="3" spans="1:29" x14ac:dyDescent="0.25">
      <c r="A3" s="3" t="s">
        <v>1</v>
      </c>
      <c r="B3" s="3"/>
      <c r="C3" s="3"/>
      <c r="D3" s="3"/>
      <c r="E3" s="9"/>
      <c r="F3" s="6"/>
      <c r="G3" s="3" t="s">
        <v>2</v>
      </c>
      <c r="H3" s="3"/>
      <c r="I3" s="3"/>
      <c r="J3" s="8"/>
      <c r="K3" s="3" t="s">
        <v>3</v>
      </c>
      <c r="L3" s="3"/>
      <c r="M3" s="3"/>
      <c r="N3" s="10"/>
      <c r="O3" s="3" t="s">
        <v>101</v>
      </c>
      <c r="P3" s="3"/>
      <c r="Q3" s="3"/>
      <c r="R3" s="12"/>
      <c r="S3" s="3" t="s">
        <v>102</v>
      </c>
      <c r="T3" s="3"/>
      <c r="U3" s="3"/>
      <c r="X3" s="7"/>
      <c r="AA3" s="2"/>
      <c r="AB3" s="5" t="s">
        <v>99</v>
      </c>
    </row>
    <row r="4" spans="1:29" x14ac:dyDescent="0.25">
      <c r="C4" s="9"/>
      <c r="D4" s="11"/>
      <c r="E4" s="3" t="s">
        <v>96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AA4" s="12"/>
    </row>
    <row r="5" spans="1:29" x14ac:dyDescent="0.25">
      <c r="E5" s="13"/>
      <c r="F5" s="14">
        <v>43288</v>
      </c>
      <c r="G5" s="15"/>
      <c r="H5" s="16">
        <v>43289</v>
      </c>
      <c r="I5" s="15"/>
      <c r="J5" s="16">
        <v>43290</v>
      </c>
      <c r="K5" s="15"/>
      <c r="L5" s="16">
        <v>43291</v>
      </c>
      <c r="M5" s="15"/>
      <c r="N5" s="16">
        <v>43292</v>
      </c>
      <c r="O5" s="15"/>
      <c r="P5" s="16">
        <v>43293</v>
      </c>
      <c r="Q5" s="15"/>
      <c r="R5" s="16">
        <v>43294</v>
      </c>
      <c r="S5" s="15"/>
      <c r="T5" s="16">
        <v>43295</v>
      </c>
      <c r="U5" s="15"/>
      <c r="V5" s="16">
        <v>43296</v>
      </c>
      <c r="W5" s="15"/>
    </row>
    <row r="6" spans="1:29" ht="15.6" thickBot="1" x14ac:dyDescent="0.3">
      <c r="A6" s="17" t="s">
        <v>4</v>
      </c>
      <c r="B6" s="17" t="s">
        <v>8</v>
      </c>
      <c r="C6" s="18" t="s">
        <v>9</v>
      </c>
      <c r="D6" s="19" t="s">
        <v>10</v>
      </c>
      <c r="E6" s="20" t="s">
        <v>11</v>
      </c>
      <c r="F6" s="21" t="s">
        <v>6</v>
      </c>
      <c r="G6" s="22" t="s">
        <v>7</v>
      </c>
      <c r="H6" s="21" t="s">
        <v>6</v>
      </c>
      <c r="I6" s="23" t="s">
        <v>7</v>
      </c>
      <c r="J6" s="24" t="s">
        <v>6</v>
      </c>
      <c r="K6" s="22" t="s">
        <v>7</v>
      </c>
      <c r="L6" s="21" t="s">
        <v>6</v>
      </c>
      <c r="M6" s="22" t="s">
        <v>7</v>
      </c>
      <c r="N6" s="21" t="s">
        <v>6</v>
      </c>
      <c r="O6" s="23" t="s">
        <v>7</v>
      </c>
      <c r="P6" s="21" t="s">
        <v>6</v>
      </c>
      <c r="Q6" s="22" t="s">
        <v>7</v>
      </c>
      <c r="R6" s="24" t="s">
        <v>6</v>
      </c>
      <c r="S6" s="22" t="s">
        <v>7</v>
      </c>
      <c r="T6" s="21" t="s">
        <v>6</v>
      </c>
      <c r="U6" s="22" t="s">
        <v>7</v>
      </c>
      <c r="V6" s="21" t="s">
        <v>6</v>
      </c>
      <c r="W6" s="22" t="s">
        <v>7</v>
      </c>
      <c r="AB6" s="5" t="s">
        <v>12</v>
      </c>
      <c r="AC6" s="5">
        <v>20</v>
      </c>
    </row>
    <row r="7" spans="1:29" ht="15.6" thickTop="1" x14ac:dyDescent="0.25">
      <c r="A7" s="25" t="s">
        <v>12</v>
      </c>
      <c r="B7" s="25" t="s">
        <v>13</v>
      </c>
      <c r="C7" s="11">
        <v>6</v>
      </c>
      <c r="D7" s="26" t="s">
        <v>14</v>
      </c>
      <c r="E7" s="27" t="s">
        <v>15</v>
      </c>
      <c r="I7" s="5" t="s">
        <v>97</v>
      </c>
      <c r="X7" s="5">
        <f t="shared" ref="X7:X38" si="0">_xlfn.IFNA(Y7*_xlfn.SWITCH(A7,AB6,AC6,AB7,AC7,AB8,AC8),0)</f>
        <v>20</v>
      </c>
      <c r="Y7" s="5">
        <f>COUNTIF(Tableau3[[#This Row],[Colonne1]:[Colonne18]],AC1)</f>
        <v>1</v>
      </c>
      <c r="AB7" s="5" t="s">
        <v>59</v>
      </c>
      <c r="AC7" s="5">
        <v>28</v>
      </c>
    </row>
    <row r="8" spans="1:29" x14ac:dyDescent="0.25">
      <c r="A8" s="25" t="s">
        <v>12</v>
      </c>
      <c r="B8" s="25" t="s">
        <v>37</v>
      </c>
      <c r="C8" s="11">
        <v>6</v>
      </c>
      <c r="D8" s="26" t="s">
        <v>17</v>
      </c>
      <c r="E8" s="27" t="s">
        <v>21</v>
      </c>
      <c r="X8" s="5">
        <f t="shared" si="0"/>
        <v>0</v>
      </c>
      <c r="Y8" s="5">
        <f>COUNTIF(Tableau3[[#This Row],[Colonne1]:[Colonne18]],AC2)</f>
        <v>0</v>
      </c>
      <c r="AB8" s="5" t="s">
        <v>57</v>
      </c>
      <c r="AC8" s="5">
        <v>35</v>
      </c>
    </row>
    <row r="9" spans="1:29" x14ac:dyDescent="0.25">
      <c r="A9" s="25" t="s">
        <v>12</v>
      </c>
      <c r="B9" s="25" t="s">
        <v>13</v>
      </c>
      <c r="C9" s="11">
        <v>8</v>
      </c>
      <c r="D9" s="26" t="s">
        <v>14</v>
      </c>
      <c r="E9" s="27" t="s">
        <v>16</v>
      </c>
      <c r="X9" s="5">
        <f t="shared" si="0"/>
        <v>0</v>
      </c>
      <c r="Y9" s="5">
        <f>COUNTIF(Tableau3[[#This Row],[Colonne1]:[Colonne18]],AB3)</f>
        <v>0</v>
      </c>
      <c r="AC9" s="5">
        <v>0</v>
      </c>
    </row>
    <row r="10" spans="1:29" x14ac:dyDescent="0.25">
      <c r="A10" s="25" t="s">
        <v>12</v>
      </c>
      <c r="B10" s="25" t="s">
        <v>13</v>
      </c>
      <c r="C10" s="11">
        <v>8</v>
      </c>
      <c r="D10" s="26" t="s">
        <v>17</v>
      </c>
      <c r="E10" s="27" t="s">
        <v>16</v>
      </c>
      <c r="X10" s="5">
        <f t="shared" si="0"/>
        <v>0</v>
      </c>
      <c r="Y10" s="5">
        <f>COUNTIF(Tableau3[[#This Row],[Colonne1]:[Colonne18]],AB4)</f>
        <v>0</v>
      </c>
    </row>
    <row r="11" spans="1:29" x14ac:dyDescent="0.25">
      <c r="A11" s="25" t="s">
        <v>12</v>
      </c>
      <c r="B11" s="25" t="s">
        <v>37</v>
      </c>
      <c r="C11" s="11">
        <v>8</v>
      </c>
      <c r="D11" s="26" t="s">
        <v>40</v>
      </c>
      <c r="E11" s="27" t="s">
        <v>18</v>
      </c>
      <c r="X11" s="5">
        <f t="shared" si="0"/>
        <v>0</v>
      </c>
      <c r="Y11" s="5">
        <f>COUNTIF(Tableau3[[#This Row],[Colonne1]:[Colonne18]],AC5)</f>
        <v>0</v>
      </c>
    </row>
    <row r="12" spans="1:29" x14ac:dyDescent="0.25">
      <c r="A12" s="25" t="s">
        <v>12</v>
      </c>
      <c r="B12" s="25" t="s">
        <v>37</v>
      </c>
      <c r="C12" s="11">
        <v>8</v>
      </c>
      <c r="D12" s="26" t="s">
        <v>18</v>
      </c>
      <c r="E12" s="27" t="s">
        <v>16</v>
      </c>
      <c r="X12" s="5">
        <f t="shared" si="0"/>
        <v>0</v>
      </c>
      <c r="Y12" s="5">
        <f>COUNTIF(Tableau3[[#This Row],[Colonne1]:[Colonne18]],AC6)</f>
        <v>0</v>
      </c>
    </row>
    <row r="13" spans="1:29" x14ac:dyDescent="0.25">
      <c r="A13" s="25" t="s">
        <v>12</v>
      </c>
      <c r="B13" s="25" t="s">
        <v>13</v>
      </c>
      <c r="C13" s="11">
        <v>10</v>
      </c>
      <c r="D13" s="26" t="s">
        <v>18</v>
      </c>
      <c r="E13" s="27" t="s">
        <v>19</v>
      </c>
      <c r="X13" s="5">
        <f t="shared" si="0"/>
        <v>0</v>
      </c>
      <c r="Y13" s="5">
        <f>COUNTIF(Tableau3[[#This Row],[Colonne1]:[Colonne18]],AC7)</f>
        <v>0</v>
      </c>
    </row>
    <row r="14" spans="1:29" x14ac:dyDescent="0.25">
      <c r="A14" s="25" t="s">
        <v>12</v>
      </c>
      <c r="B14" s="25" t="s">
        <v>37</v>
      </c>
      <c r="C14" s="11">
        <v>10</v>
      </c>
      <c r="D14" s="26" t="s">
        <v>21</v>
      </c>
      <c r="E14" s="27" t="s">
        <v>17</v>
      </c>
      <c r="X14" s="5">
        <f t="shared" si="0"/>
        <v>0</v>
      </c>
      <c r="Y14" s="5">
        <f>COUNTIF(Tableau3[[#This Row],[Colonne1]:[Colonne18]],AC8)</f>
        <v>0</v>
      </c>
    </row>
    <row r="15" spans="1:29" x14ac:dyDescent="0.25">
      <c r="A15" s="25" t="s">
        <v>12</v>
      </c>
      <c r="B15" s="25" t="s">
        <v>13</v>
      </c>
      <c r="C15" s="11">
        <v>12</v>
      </c>
      <c r="D15" s="26" t="s">
        <v>20</v>
      </c>
      <c r="E15" s="27" t="s">
        <v>16</v>
      </c>
      <c r="X15" s="5">
        <f t="shared" si="0"/>
        <v>0</v>
      </c>
      <c r="Y15" s="5">
        <f>COUNTIF(Tableau3[[#This Row],[Colonne1]:[Colonne18]],AC9)</f>
        <v>0</v>
      </c>
    </row>
    <row r="16" spans="1:29" x14ac:dyDescent="0.25">
      <c r="A16" s="25" t="s">
        <v>12</v>
      </c>
      <c r="B16" s="25" t="s">
        <v>13</v>
      </c>
      <c r="C16" s="11">
        <v>12</v>
      </c>
      <c r="D16" s="26" t="s">
        <v>74</v>
      </c>
      <c r="E16" s="27" t="s">
        <v>75</v>
      </c>
      <c r="X16" s="5">
        <f t="shared" si="0"/>
        <v>0</v>
      </c>
      <c r="Y16" s="5">
        <f>COUNTIF(Tableau3[[#This Row],[Colonne1]:[Colonne18]],AC10)</f>
        <v>0</v>
      </c>
    </row>
    <row r="17" spans="1:25" x14ac:dyDescent="0.25">
      <c r="A17" s="25" t="s">
        <v>59</v>
      </c>
      <c r="B17" s="25" t="s">
        <v>37</v>
      </c>
      <c r="C17" s="11">
        <v>12</v>
      </c>
      <c r="D17" s="26"/>
      <c r="E17" s="27"/>
      <c r="X17" s="5">
        <f t="shared" si="0"/>
        <v>0</v>
      </c>
      <c r="Y17" s="5">
        <f>COUNTIF(Tableau3[[#This Row],[Colonne1]:[Colonne18]],AC11)</f>
        <v>0</v>
      </c>
    </row>
    <row r="18" spans="1:25" x14ac:dyDescent="0.25">
      <c r="A18" s="25" t="s">
        <v>12</v>
      </c>
      <c r="B18" s="25" t="s">
        <v>13</v>
      </c>
      <c r="C18" s="11">
        <v>14</v>
      </c>
      <c r="D18" s="26" t="s">
        <v>18</v>
      </c>
      <c r="E18" s="27" t="s">
        <v>21</v>
      </c>
      <c r="X18" s="5">
        <f t="shared" si="0"/>
        <v>0</v>
      </c>
      <c r="Y18" s="5">
        <f>COUNTIF(Tableau3[[#This Row],[Colonne1]:[Colonne18]],AC12)</f>
        <v>0</v>
      </c>
    </row>
    <row r="19" spans="1:25" x14ac:dyDescent="0.25">
      <c r="A19" s="25" t="s">
        <v>12</v>
      </c>
      <c r="B19" s="25" t="s">
        <v>37</v>
      </c>
      <c r="C19" s="11">
        <v>14</v>
      </c>
      <c r="D19" s="26" t="s">
        <v>64</v>
      </c>
      <c r="E19" s="27" t="s">
        <v>21</v>
      </c>
      <c r="X19" s="5">
        <f t="shared" si="0"/>
        <v>0</v>
      </c>
      <c r="Y19" s="5">
        <f>COUNTIF(Tableau3[[#This Row],[Colonne1]:[Colonne18]],AC13)</f>
        <v>0</v>
      </c>
    </row>
    <row r="20" spans="1:25" x14ac:dyDescent="0.25">
      <c r="A20" s="25" t="s">
        <v>12</v>
      </c>
      <c r="B20" s="25" t="s">
        <v>37</v>
      </c>
      <c r="C20" s="11">
        <v>14</v>
      </c>
      <c r="D20" s="26" t="s">
        <v>17</v>
      </c>
      <c r="E20" s="27" t="s">
        <v>29</v>
      </c>
      <c r="X20" s="5">
        <f t="shared" si="0"/>
        <v>0</v>
      </c>
      <c r="Y20" s="5">
        <f>COUNTIF(Tableau3[[#This Row],[Colonne1]:[Colonne18]],AC14)</f>
        <v>0</v>
      </c>
    </row>
    <row r="21" spans="1:25" x14ac:dyDescent="0.25">
      <c r="A21" s="25" t="s">
        <v>12</v>
      </c>
      <c r="B21" s="25" t="s">
        <v>37</v>
      </c>
      <c r="C21" s="11">
        <v>14</v>
      </c>
      <c r="D21" s="26" t="s">
        <v>74</v>
      </c>
      <c r="E21" s="27" t="s">
        <v>86</v>
      </c>
      <c r="X21" s="5">
        <f t="shared" si="0"/>
        <v>0</v>
      </c>
      <c r="Y21" s="5">
        <f>COUNTIF(Tableau3[[#This Row],[Colonne1]:[Colonne18]],AC15)</f>
        <v>0</v>
      </c>
    </row>
    <row r="22" spans="1:25" x14ac:dyDescent="0.25">
      <c r="A22" s="25" t="s">
        <v>12</v>
      </c>
      <c r="B22" s="25" t="s">
        <v>37</v>
      </c>
      <c r="C22" s="11">
        <v>14</v>
      </c>
      <c r="D22" s="26" t="s">
        <v>77</v>
      </c>
      <c r="E22" s="27" t="s">
        <v>88</v>
      </c>
      <c r="X22" s="5">
        <f t="shared" si="0"/>
        <v>0</v>
      </c>
      <c r="Y22" s="5">
        <f>COUNTIF(Tableau3[[#This Row],[Colonne1]:[Colonne18]],AC16)</f>
        <v>0</v>
      </c>
    </row>
    <row r="23" spans="1:25" x14ac:dyDescent="0.25">
      <c r="A23" s="25" t="s">
        <v>12</v>
      </c>
      <c r="B23" s="25" t="s">
        <v>13</v>
      </c>
      <c r="C23" s="11">
        <v>16</v>
      </c>
      <c r="D23" s="26" t="s">
        <v>14</v>
      </c>
      <c r="E23" s="27" t="s">
        <v>14</v>
      </c>
      <c r="X23" s="5">
        <f t="shared" si="0"/>
        <v>0</v>
      </c>
      <c r="Y23" s="5">
        <f>COUNTIF(Tableau3[[#This Row],[Colonne1]:[Colonne18]],AC17)</f>
        <v>0</v>
      </c>
    </row>
    <row r="24" spans="1:25" x14ac:dyDescent="0.25">
      <c r="A24" s="25" t="s">
        <v>12</v>
      </c>
      <c r="B24" s="25" t="s">
        <v>37</v>
      </c>
      <c r="C24" s="11">
        <v>16</v>
      </c>
      <c r="D24" s="26" t="s">
        <v>33</v>
      </c>
      <c r="E24" s="27" t="s">
        <v>21</v>
      </c>
      <c r="X24" s="5">
        <f t="shared" si="0"/>
        <v>0</v>
      </c>
      <c r="Y24" s="5">
        <f>COUNTIF(Tableau3[[#This Row],[Colonne1]:[Colonne18]],AC18)</f>
        <v>0</v>
      </c>
    </row>
    <row r="25" spans="1:25" x14ac:dyDescent="0.25">
      <c r="A25" s="25" t="s">
        <v>12</v>
      </c>
      <c r="B25" s="25" t="s">
        <v>37</v>
      </c>
      <c r="C25" s="11">
        <v>16</v>
      </c>
      <c r="D25" s="26" t="s">
        <v>21</v>
      </c>
      <c r="E25" s="27" t="s">
        <v>24</v>
      </c>
      <c r="X25" s="5">
        <f t="shared" si="0"/>
        <v>0</v>
      </c>
      <c r="Y25" s="5">
        <f>COUNTIF(Tableau3[[#This Row],[Colonne1]:[Colonne18]],AC19)</f>
        <v>0</v>
      </c>
    </row>
    <row r="26" spans="1:25" x14ac:dyDescent="0.25">
      <c r="A26" s="25" t="s">
        <v>12</v>
      </c>
      <c r="B26" s="25" t="s">
        <v>37</v>
      </c>
      <c r="C26" s="11">
        <v>16</v>
      </c>
      <c r="D26" s="26" t="s">
        <v>18</v>
      </c>
      <c r="E26" s="27" t="s">
        <v>72</v>
      </c>
      <c r="X26" s="5">
        <f t="shared" si="0"/>
        <v>0</v>
      </c>
      <c r="Y26" s="5">
        <f>COUNTIF(Tableau3[[#This Row],[Colonne1]:[Colonne18]],AC20)</f>
        <v>0</v>
      </c>
    </row>
    <row r="27" spans="1:25" x14ac:dyDescent="0.25">
      <c r="A27" s="25" t="s">
        <v>12</v>
      </c>
      <c r="B27" s="25" t="s">
        <v>37</v>
      </c>
      <c r="C27" s="11">
        <v>16</v>
      </c>
      <c r="D27" s="26" t="s">
        <v>77</v>
      </c>
      <c r="E27" s="27" t="s">
        <v>78</v>
      </c>
      <c r="X27" s="5">
        <f t="shared" si="0"/>
        <v>0</v>
      </c>
      <c r="Y27" s="5">
        <f>COUNTIF(Tableau3[[#This Row],[Colonne1]:[Colonne18]],AC21)</f>
        <v>0</v>
      </c>
    </row>
    <row r="28" spans="1:25" x14ac:dyDescent="0.25">
      <c r="A28" s="25" t="s">
        <v>12</v>
      </c>
      <c r="B28" s="25" t="s">
        <v>37</v>
      </c>
      <c r="C28" s="9">
        <v>16</v>
      </c>
      <c r="D28" s="26" t="s">
        <v>21</v>
      </c>
      <c r="E28" s="27" t="s">
        <v>95</v>
      </c>
      <c r="X28" s="5">
        <f t="shared" si="0"/>
        <v>0</v>
      </c>
      <c r="Y28" s="5">
        <f>COUNTIF(Tableau3[[#This Row],[Colonne1]:[Colonne18]],AC22)</f>
        <v>0</v>
      </c>
    </row>
    <row r="29" spans="1:25" x14ac:dyDescent="0.25">
      <c r="A29" s="25" t="s">
        <v>12</v>
      </c>
      <c r="B29" s="25" t="s">
        <v>44</v>
      </c>
      <c r="C29" s="11">
        <v>32</v>
      </c>
      <c r="D29" s="26" t="s">
        <v>45</v>
      </c>
      <c r="E29" s="27" t="s">
        <v>46</v>
      </c>
      <c r="X29" s="5">
        <f t="shared" si="0"/>
        <v>0</v>
      </c>
      <c r="Y29" s="5">
        <f>COUNTIF(Tableau3[[#This Row],[Colonne1]:[Colonne18]],AC23)</f>
        <v>0</v>
      </c>
    </row>
    <row r="30" spans="1:25" x14ac:dyDescent="0.25">
      <c r="A30" s="25" t="s">
        <v>12</v>
      </c>
      <c r="B30" s="25" t="s">
        <v>44</v>
      </c>
      <c r="C30" s="11">
        <v>32</v>
      </c>
      <c r="D30" s="26" t="s">
        <v>47</v>
      </c>
      <c r="E30" s="27" t="s">
        <v>48</v>
      </c>
      <c r="X30" s="5">
        <f t="shared" si="0"/>
        <v>0</v>
      </c>
      <c r="Y30" s="5">
        <f>COUNTIF(Tableau3[[#This Row],[Colonne1]:[Colonne18]],AC24)</f>
        <v>0</v>
      </c>
    </row>
    <row r="31" spans="1:25" x14ac:dyDescent="0.25">
      <c r="A31" s="25" t="s">
        <v>12</v>
      </c>
      <c r="B31" s="25" t="s">
        <v>44</v>
      </c>
      <c r="C31" s="11">
        <v>32</v>
      </c>
      <c r="D31" s="26" t="s">
        <v>49</v>
      </c>
      <c r="E31" s="27" t="s">
        <v>21</v>
      </c>
      <c r="X31" s="5">
        <f t="shared" si="0"/>
        <v>0</v>
      </c>
      <c r="Y31" s="5">
        <f>COUNTIF(Tableau3[[#This Row],[Colonne1]:[Colonne18]],AC25)</f>
        <v>0</v>
      </c>
    </row>
    <row r="32" spans="1:25" x14ac:dyDescent="0.25">
      <c r="A32" s="25" t="s">
        <v>12</v>
      </c>
      <c r="B32" s="25" t="s">
        <v>44</v>
      </c>
      <c r="C32" s="11">
        <v>32</v>
      </c>
      <c r="D32" s="26" t="s">
        <v>40</v>
      </c>
      <c r="E32" s="27" t="s">
        <v>50</v>
      </c>
      <c r="X32" s="5">
        <f t="shared" si="0"/>
        <v>0</v>
      </c>
      <c r="Y32" s="5">
        <f>COUNTIF(Tableau3[[#This Row],[Colonne1]:[Colonne18]],AC26)</f>
        <v>0</v>
      </c>
    </row>
    <row r="33" spans="1:25" x14ac:dyDescent="0.25">
      <c r="A33" s="25" t="s">
        <v>12</v>
      </c>
      <c r="B33" s="25" t="s">
        <v>44</v>
      </c>
      <c r="C33" s="11">
        <v>32</v>
      </c>
      <c r="D33" s="26" t="s">
        <v>51</v>
      </c>
      <c r="E33" s="27" t="s">
        <v>50</v>
      </c>
      <c r="X33" s="5">
        <f t="shared" si="0"/>
        <v>0</v>
      </c>
      <c r="Y33" s="5">
        <f>COUNTIF(Tableau3[[#This Row],[Colonne1]:[Colonne18]],AC27)</f>
        <v>0</v>
      </c>
    </row>
    <row r="34" spans="1:25" x14ac:dyDescent="0.25">
      <c r="A34" s="25" t="s">
        <v>12</v>
      </c>
      <c r="B34" s="25" t="s">
        <v>44</v>
      </c>
      <c r="C34" s="11">
        <v>32</v>
      </c>
      <c r="D34" s="26" t="s">
        <v>15</v>
      </c>
      <c r="E34" s="27" t="s">
        <v>51</v>
      </c>
      <c r="X34" s="5">
        <f t="shared" si="0"/>
        <v>0</v>
      </c>
      <c r="Y34" s="5">
        <f>COUNTIF(Tableau3[[#This Row],[Colonne1]:[Colonne18]],AC28)</f>
        <v>0</v>
      </c>
    </row>
    <row r="35" spans="1:25" x14ac:dyDescent="0.25">
      <c r="A35" s="25" t="s">
        <v>57</v>
      </c>
      <c r="B35" s="25" t="s">
        <v>44</v>
      </c>
      <c r="C35" s="11">
        <v>32</v>
      </c>
      <c r="D35" s="26" t="s">
        <v>18</v>
      </c>
      <c r="E35" s="27" t="s">
        <v>58</v>
      </c>
      <c r="X35" s="5">
        <f t="shared" si="0"/>
        <v>0</v>
      </c>
      <c r="Y35" s="5">
        <f>COUNTIF(Tableau3[[#This Row],[Colonne1]:[Colonne18]],AC29)</f>
        <v>0</v>
      </c>
    </row>
    <row r="36" spans="1:25" x14ac:dyDescent="0.25">
      <c r="A36" s="25" t="s">
        <v>59</v>
      </c>
      <c r="B36" s="25" t="s">
        <v>44</v>
      </c>
      <c r="C36" s="11">
        <v>32</v>
      </c>
      <c r="D36" s="26" t="s">
        <v>74</v>
      </c>
      <c r="E36" s="27" t="s">
        <v>78</v>
      </c>
      <c r="X36" s="5">
        <f t="shared" si="0"/>
        <v>0</v>
      </c>
      <c r="Y36" s="5">
        <f>COUNTIF(Tableau3[[#This Row],[Colonne1]:[Colonne18]],AC30)</f>
        <v>0</v>
      </c>
    </row>
    <row r="37" spans="1:25" x14ac:dyDescent="0.25">
      <c r="A37" s="25" t="s">
        <v>12</v>
      </c>
      <c r="B37" s="25" t="s">
        <v>44</v>
      </c>
      <c r="C37" s="11">
        <v>34</v>
      </c>
      <c r="D37" s="26" t="s">
        <v>52</v>
      </c>
      <c r="E37" s="27" t="s">
        <v>53</v>
      </c>
      <c r="X37" s="5">
        <f t="shared" si="0"/>
        <v>0</v>
      </c>
      <c r="Y37" s="5">
        <f>COUNTIF(Tableau3[[#This Row],[Colonne1]:[Colonne18]],AC31)</f>
        <v>0</v>
      </c>
    </row>
    <row r="38" spans="1:25" x14ac:dyDescent="0.25">
      <c r="A38" s="25" t="s">
        <v>12</v>
      </c>
      <c r="B38" s="25" t="s">
        <v>44</v>
      </c>
      <c r="C38" s="11">
        <v>34</v>
      </c>
      <c r="D38" s="26" t="s">
        <v>21</v>
      </c>
      <c r="E38" s="27" t="s">
        <v>54</v>
      </c>
      <c r="X38" s="5">
        <f t="shared" si="0"/>
        <v>0</v>
      </c>
      <c r="Y38" s="5">
        <f>COUNTIF(Tableau3[[#This Row],[Colonne1]:[Colonne18]],AC32)</f>
        <v>0</v>
      </c>
    </row>
    <row r="39" spans="1:25" x14ac:dyDescent="0.25">
      <c r="A39" s="25" t="s">
        <v>12</v>
      </c>
      <c r="B39" s="25" t="s">
        <v>44</v>
      </c>
      <c r="C39" s="11">
        <v>34</v>
      </c>
      <c r="D39" s="26" t="s">
        <v>79</v>
      </c>
      <c r="E39" s="27" t="s">
        <v>19</v>
      </c>
      <c r="X39" s="5">
        <f t="shared" ref="X39:X70" si="1">_xlfn.IFNA(Y39*_xlfn.SWITCH(A39,AB38,AC38,AB39,AC39,AB40,AC40),0)</f>
        <v>0</v>
      </c>
      <c r="Y39" s="5">
        <f>COUNTIF(Tableau3[[#This Row],[Colonne1]:[Colonne18]],AC33)</f>
        <v>0</v>
      </c>
    </row>
    <row r="40" spans="1:25" x14ac:dyDescent="0.25">
      <c r="A40" s="25" t="s">
        <v>12</v>
      </c>
      <c r="B40" s="25" t="s">
        <v>44</v>
      </c>
      <c r="C40" s="11">
        <v>34</v>
      </c>
      <c r="D40" s="26" t="s">
        <v>77</v>
      </c>
      <c r="E40" s="27" t="s">
        <v>80</v>
      </c>
      <c r="X40" s="5">
        <f t="shared" si="1"/>
        <v>0</v>
      </c>
      <c r="Y40" s="5">
        <f>COUNTIF(Tableau3[[#This Row],[Colonne1]:[Colonne18]],AC34)</f>
        <v>0</v>
      </c>
    </row>
    <row r="41" spans="1:25" x14ac:dyDescent="0.25">
      <c r="A41" s="25" t="s">
        <v>12</v>
      </c>
      <c r="B41" s="25" t="s">
        <v>44</v>
      </c>
      <c r="C41" s="11">
        <v>34</v>
      </c>
      <c r="D41" s="26" t="s">
        <v>81</v>
      </c>
      <c r="E41" s="27" t="s">
        <v>79</v>
      </c>
      <c r="X41" s="5">
        <f t="shared" si="1"/>
        <v>0</v>
      </c>
      <c r="Y41" s="5">
        <f>COUNTIF(Tableau3[[#This Row],[Colonne1]:[Colonne18]],AC35)</f>
        <v>0</v>
      </c>
    </row>
    <row r="42" spans="1:25" x14ac:dyDescent="0.25">
      <c r="A42" s="25" t="s">
        <v>12</v>
      </c>
      <c r="B42" s="25" t="s">
        <v>44</v>
      </c>
      <c r="C42" s="11">
        <v>34</v>
      </c>
      <c r="D42" s="26" t="s">
        <v>21</v>
      </c>
      <c r="E42" s="27" t="s">
        <v>82</v>
      </c>
      <c r="X42" s="5">
        <f t="shared" si="1"/>
        <v>0</v>
      </c>
      <c r="Y42" s="5">
        <f>COUNTIF(Tableau3[[#This Row],[Colonne1]:[Colonne18]],AC36)</f>
        <v>0</v>
      </c>
    </row>
    <row r="43" spans="1:25" x14ac:dyDescent="0.25">
      <c r="A43" s="25" t="s">
        <v>57</v>
      </c>
      <c r="B43" s="25" t="s">
        <v>44</v>
      </c>
      <c r="C43" s="11">
        <v>34</v>
      </c>
      <c r="D43" s="26" t="s">
        <v>74</v>
      </c>
      <c r="E43" s="27" t="s">
        <v>83</v>
      </c>
      <c r="X43" s="5">
        <f t="shared" si="1"/>
        <v>0</v>
      </c>
      <c r="Y43" s="5">
        <f>COUNTIF(Tableau3[[#This Row],[Colonne1]:[Colonne18]],AC37)</f>
        <v>0</v>
      </c>
    </row>
    <row r="44" spans="1:25" x14ac:dyDescent="0.25">
      <c r="A44" s="25" t="s">
        <v>59</v>
      </c>
      <c r="B44" s="25" t="s">
        <v>44</v>
      </c>
      <c r="C44" s="11">
        <v>34</v>
      </c>
      <c r="D44" s="26" t="s">
        <v>76</v>
      </c>
      <c r="E44" s="27" t="s">
        <v>84</v>
      </c>
      <c r="X44" s="5">
        <f t="shared" si="1"/>
        <v>0</v>
      </c>
      <c r="Y44" s="5">
        <f>COUNTIF(Tableau3[[#This Row],[Colonne1]:[Colonne18]],AC38)</f>
        <v>0</v>
      </c>
    </row>
    <row r="45" spans="1:25" x14ac:dyDescent="0.25">
      <c r="A45" s="25" t="s">
        <v>12</v>
      </c>
      <c r="B45" s="25" t="s">
        <v>44</v>
      </c>
      <c r="C45" s="11">
        <v>34</v>
      </c>
      <c r="D45" s="26" t="s">
        <v>85</v>
      </c>
      <c r="E45" s="27" t="s">
        <v>60</v>
      </c>
      <c r="X45" s="5">
        <f t="shared" si="1"/>
        <v>0</v>
      </c>
      <c r="Y45" s="5">
        <f>COUNTIF(Tableau3[[#This Row],[Colonne1]:[Colonne18]],AC39)</f>
        <v>0</v>
      </c>
    </row>
    <row r="46" spans="1:25" x14ac:dyDescent="0.25">
      <c r="A46" s="25" t="s">
        <v>59</v>
      </c>
      <c r="B46" s="25" t="s">
        <v>44</v>
      </c>
      <c r="C46" s="11">
        <v>34</v>
      </c>
      <c r="D46" s="26" t="s">
        <v>91</v>
      </c>
      <c r="E46" s="27" t="s">
        <v>79</v>
      </c>
      <c r="X46" s="5">
        <f t="shared" si="1"/>
        <v>0</v>
      </c>
      <c r="Y46" s="5">
        <f>COUNTIF(Tableau3[[#This Row],[Colonne1]:[Colonne18]],AC40)</f>
        <v>0</v>
      </c>
    </row>
    <row r="47" spans="1:25" x14ac:dyDescent="0.25">
      <c r="A47" s="25" t="s">
        <v>57</v>
      </c>
      <c r="B47" s="25" t="s">
        <v>44</v>
      </c>
      <c r="C47" s="11">
        <v>34</v>
      </c>
      <c r="D47" s="26" t="s">
        <v>74</v>
      </c>
      <c r="E47" s="27" t="s">
        <v>50</v>
      </c>
      <c r="X47" s="5">
        <f t="shared" si="1"/>
        <v>0</v>
      </c>
      <c r="Y47" s="5">
        <f>COUNTIF(Tableau3[[#This Row],[Colonne1]:[Colonne18]],AC41)</f>
        <v>0</v>
      </c>
    </row>
    <row r="48" spans="1:25" x14ac:dyDescent="0.25">
      <c r="A48" s="25" t="s">
        <v>12</v>
      </c>
      <c r="B48" s="25" t="s">
        <v>44</v>
      </c>
      <c r="C48" s="11">
        <v>36</v>
      </c>
      <c r="D48" s="26" t="s">
        <v>16</v>
      </c>
      <c r="E48" s="27" t="s">
        <v>33</v>
      </c>
      <c r="X48" s="5">
        <f t="shared" si="1"/>
        <v>0</v>
      </c>
      <c r="Y48" s="5">
        <f>COUNTIF(Tableau3[[#This Row],[Colonne1]:[Colonne18]],AC42)</f>
        <v>0</v>
      </c>
    </row>
    <row r="49" spans="1:25" x14ac:dyDescent="0.25">
      <c r="A49" s="25" t="s">
        <v>59</v>
      </c>
      <c r="B49" s="25" t="s">
        <v>44</v>
      </c>
      <c r="C49" s="11">
        <v>36</v>
      </c>
      <c r="D49" s="26" t="s">
        <v>33</v>
      </c>
      <c r="E49" s="27" t="s">
        <v>60</v>
      </c>
      <c r="X49" s="5">
        <f t="shared" si="1"/>
        <v>0</v>
      </c>
      <c r="Y49" s="5">
        <f>COUNTIF(Tableau3[[#This Row],[Colonne1]:[Colonne18]],AC43)</f>
        <v>0</v>
      </c>
    </row>
    <row r="50" spans="1:25" x14ac:dyDescent="0.25">
      <c r="A50" s="25" t="s">
        <v>12</v>
      </c>
      <c r="B50" s="25" t="s">
        <v>44</v>
      </c>
      <c r="C50" s="11">
        <v>36</v>
      </c>
      <c r="D50" s="26" t="s">
        <v>74</v>
      </c>
      <c r="E50" s="27" t="s">
        <v>75</v>
      </c>
      <c r="X50" s="5">
        <f t="shared" si="1"/>
        <v>0</v>
      </c>
      <c r="Y50" s="5">
        <f>COUNTIF(Tableau3[[#This Row],[Colonne1]:[Colonne18]],AC44)</f>
        <v>0</v>
      </c>
    </row>
    <row r="51" spans="1:25" x14ac:dyDescent="0.25">
      <c r="A51" s="25" t="s">
        <v>12</v>
      </c>
      <c r="B51" s="25" t="s">
        <v>44</v>
      </c>
      <c r="C51" s="11">
        <v>36</v>
      </c>
      <c r="D51" s="26" t="s">
        <v>76</v>
      </c>
      <c r="E51" s="27" t="s">
        <v>75</v>
      </c>
      <c r="X51" s="5">
        <f t="shared" si="1"/>
        <v>0</v>
      </c>
      <c r="Y51" s="5">
        <f>COUNTIF(Tableau3[[#This Row],[Colonne1]:[Colonne18]],AC45)</f>
        <v>0</v>
      </c>
    </row>
    <row r="52" spans="1:25" x14ac:dyDescent="0.25">
      <c r="A52" s="25" t="s">
        <v>12</v>
      </c>
      <c r="B52" s="25" t="s">
        <v>44</v>
      </c>
      <c r="C52" s="11">
        <v>36</v>
      </c>
      <c r="D52" s="26" t="s">
        <v>21</v>
      </c>
      <c r="E52" s="27" t="s">
        <v>15</v>
      </c>
      <c r="X52" s="5">
        <f t="shared" si="1"/>
        <v>0</v>
      </c>
      <c r="Y52" s="5">
        <f>COUNTIF(Tableau3[[#This Row],[Colonne1]:[Colonne18]],AC46)</f>
        <v>0</v>
      </c>
    </row>
    <row r="53" spans="1:25" x14ac:dyDescent="0.25">
      <c r="A53" s="25" t="s">
        <v>12</v>
      </c>
      <c r="B53" s="25" t="s">
        <v>44</v>
      </c>
      <c r="C53" s="11">
        <v>38</v>
      </c>
      <c r="D53" s="26" t="s">
        <v>55</v>
      </c>
      <c r="E53" s="27" t="s">
        <v>19</v>
      </c>
      <c r="X53" s="5">
        <f t="shared" si="1"/>
        <v>0</v>
      </c>
      <c r="Y53" s="5">
        <f>COUNTIF(Tableau3[[#This Row],[Colonne1]:[Colonne18]],AC47)</f>
        <v>0</v>
      </c>
    </row>
    <row r="54" spans="1:25" x14ac:dyDescent="0.25">
      <c r="A54" s="25" t="s">
        <v>12</v>
      </c>
      <c r="B54" s="25" t="s">
        <v>44</v>
      </c>
      <c r="C54" s="11">
        <v>38</v>
      </c>
      <c r="D54" s="26" t="s">
        <v>55</v>
      </c>
      <c r="E54" s="27" t="s">
        <v>90</v>
      </c>
      <c r="X54" s="5">
        <f t="shared" si="1"/>
        <v>0</v>
      </c>
      <c r="Y54" s="5">
        <f>COUNTIF(Tableau3[[#This Row],[Colonne1]:[Colonne18]],AC48)</f>
        <v>0</v>
      </c>
    </row>
    <row r="55" spans="1:25" x14ac:dyDescent="0.25">
      <c r="A55" s="25" t="s">
        <v>12</v>
      </c>
      <c r="B55" s="25" t="s">
        <v>44</v>
      </c>
      <c r="C55" s="11">
        <v>40</v>
      </c>
      <c r="D55" s="26" t="s">
        <v>17</v>
      </c>
      <c r="E55" s="27" t="s">
        <v>56</v>
      </c>
      <c r="X55" s="5">
        <f t="shared" si="1"/>
        <v>0</v>
      </c>
      <c r="Y55" s="5">
        <f>COUNTIF(Tableau3[[#This Row],[Colonne1]:[Colonne18]],AC49)</f>
        <v>0</v>
      </c>
    </row>
    <row r="56" spans="1:25" x14ac:dyDescent="0.25">
      <c r="A56" s="25" t="s">
        <v>57</v>
      </c>
      <c r="B56" s="25" t="s">
        <v>44</v>
      </c>
      <c r="C56" s="11">
        <v>40</v>
      </c>
      <c r="D56" s="26" t="s">
        <v>63</v>
      </c>
      <c r="E56" s="27" t="s">
        <v>63</v>
      </c>
      <c r="X56" s="5">
        <f t="shared" si="1"/>
        <v>0</v>
      </c>
      <c r="Y56" s="5">
        <f>COUNTIF(Tableau3[[#This Row],[Colonne1]:[Colonne18]],AC50)</f>
        <v>0</v>
      </c>
    </row>
    <row r="57" spans="1:25" x14ac:dyDescent="0.25">
      <c r="A57" s="25" t="s">
        <v>12</v>
      </c>
      <c r="B57" s="25" t="s">
        <v>69</v>
      </c>
      <c r="C57" s="11">
        <v>40</v>
      </c>
      <c r="D57" s="26" t="s">
        <v>33</v>
      </c>
      <c r="E57" s="27" t="s">
        <v>39</v>
      </c>
      <c r="X57" s="5">
        <f t="shared" si="1"/>
        <v>0</v>
      </c>
      <c r="Y57" s="5">
        <f>COUNTIF(Tableau3[[#This Row],[Colonne1]:[Colonne18]],AC51)</f>
        <v>0</v>
      </c>
    </row>
    <row r="58" spans="1:25" x14ac:dyDescent="0.25">
      <c r="A58" s="25" t="s">
        <v>12</v>
      </c>
      <c r="B58" s="25" t="s">
        <v>25</v>
      </c>
      <c r="C58" s="11">
        <v>46</v>
      </c>
      <c r="D58" s="26" t="s">
        <v>30</v>
      </c>
      <c r="E58" s="27" t="s">
        <v>21</v>
      </c>
      <c r="X58" s="5">
        <f t="shared" si="1"/>
        <v>0</v>
      </c>
      <c r="Y58" s="5">
        <f>COUNTIF(Tableau3[[#This Row],[Colonne1]:[Colonne18]],AC52)</f>
        <v>0</v>
      </c>
    </row>
    <row r="59" spans="1:25" x14ac:dyDescent="0.25">
      <c r="A59" s="25" t="s">
        <v>12</v>
      </c>
      <c r="B59" s="25" t="s">
        <v>37</v>
      </c>
      <c r="C59" s="11" t="s">
        <v>41</v>
      </c>
      <c r="D59" s="26" t="s">
        <v>42</v>
      </c>
      <c r="E59" s="27" t="s">
        <v>33</v>
      </c>
      <c r="X59" s="5">
        <f t="shared" si="1"/>
        <v>0</v>
      </c>
      <c r="Y59" s="5">
        <f>COUNTIF(Tableau3[[#This Row],[Colonne1]:[Colonne18]],AC53)</f>
        <v>0</v>
      </c>
    </row>
    <row r="60" spans="1:25" x14ac:dyDescent="0.25">
      <c r="A60" s="25" t="s">
        <v>12</v>
      </c>
      <c r="B60" s="25" t="s">
        <v>37</v>
      </c>
      <c r="C60" s="11" t="s">
        <v>43</v>
      </c>
      <c r="D60" s="26" t="s">
        <v>21</v>
      </c>
      <c r="E60" s="27" t="s">
        <v>33</v>
      </c>
      <c r="X60" s="5">
        <f t="shared" si="1"/>
        <v>0</v>
      </c>
      <c r="Y60" s="5">
        <f>COUNTIF(Tableau3[[#This Row],[Colonne1]:[Colonne18]],AC54)</f>
        <v>0</v>
      </c>
    </row>
    <row r="61" spans="1:25" x14ac:dyDescent="0.25">
      <c r="A61" s="25" t="s">
        <v>12</v>
      </c>
      <c r="B61" s="25" t="s">
        <v>13</v>
      </c>
      <c r="C61" s="11" t="s">
        <v>65</v>
      </c>
      <c r="D61" s="26" t="s">
        <v>33</v>
      </c>
      <c r="E61" s="27" t="s">
        <v>19</v>
      </c>
      <c r="X61" s="5">
        <f t="shared" si="1"/>
        <v>0</v>
      </c>
      <c r="Y61" s="5">
        <f>COUNTIF(Tableau3[[#This Row],[Colonne1]:[Colonne18]],AC55)</f>
        <v>0</v>
      </c>
    </row>
    <row r="62" spans="1:25" x14ac:dyDescent="0.25">
      <c r="A62" s="25" t="s">
        <v>12</v>
      </c>
      <c r="B62" s="25" t="s">
        <v>13</v>
      </c>
      <c r="C62" s="11" t="s">
        <v>65</v>
      </c>
      <c r="D62" s="26" t="s">
        <v>73</v>
      </c>
      <c r="E62" s="27" t="s">
        <v>49</v>
      </c>
      <c r="X62" s="5">
        <f t="shared" si="1"/>
        <v>0</v>
      </c>
      <c r="Y62" s="5">
        <f>COUNTIF(Tableau3[[#This Row],[Colonne1]:[Colonne18]],AC56)</f>
        <v>0</v>
      </c>
    </row>
    <row r="63" spans="1:25" x14ac:dyDescent="0.25">
      <c r="A63" s="25" t="s">
        <v>12</v>
      </c>
      <c r="B63" s="25" t="s">
        <v>37</v>
      </c>
      <c r="C63" s="28" t="s">
        <v>68</v>
      </c>
      <c r="D63" s="26" t="s">
        <v>24</v>
      </c>
      <c r="E63" s="27" t="s">
        <v>21</v>
      </c>
      <c r="X63" s="5">
        <f t="shared" si="1"/>
        <v>0</v>
      </c>
      <c r="Y63" s="5">
        <f>COUNTIF(Tableau3[[#This Row],[Colonne1]:[Colonne18]],AC57)</f>
        <v>0</v>
      </c>
    </row>
    <row r="64" spans="1:25" x14ac:dyDescent="0.25">
      <c r="A64" s="25" t="s">
        <v>12</v>
      </c>
      <c r="B64" s="25" t="s">
        <v>13</v>
      </c>
      <c r="C64" s="11" t="s">
        <v>22</v>
      </c>
      <c r="D64" s="26" t="s">
        <v>23</v>
      </c>
      <c r="E64" s="27" t="s">
        <v>24</v>
      </c>
      <c r="X64" s="5">
        <f t="shared" si="1"/>
        <v>0</v>
      </c>
      <c r="Y64" s="5">
        <f>COUNTIF(Tableau3[[#This Row],[Colonne1]:[Colonne18]],AC58)</f>
        <v>0</v>
      </c>
    </row>
    <row r="65" spans="1:25" x14ac:dyDescent="0.25">
      <c r="A65" s="25" t="s">
        <v>59</v>
      </c>
      <c r="B65" s="25" t="s">
        <v>37</v>
      </c>
      <c r="C65" s="11" t="s">
        <v>93</v>
      </c>
      <c r="D65" s="26"/>
      <c r="E65" s="27"/>
      <c r="X65" s="5">
        <f t="shared" si="1"/>
        <v>0</v>
      </c>
      <c r="Y65" s="5">
        <f>COUNTIF(Tableau3[[#This Row],[Colonne1]:[Colonne18]],AC59)</f>
        <v>0</v>
      </c>
    </row>
    <row r="66" spans="1:25" x14ac:dyDescent="0.25">
      <c r="A66" s="25" t="s">
        <v>59</v>
      </c>
      <c r="B66" s="25" t="s">
        <v>44</v>
      </c>
      <c r="C66" s="11" t="s">
        <v>94</v>
      </c>
      <c r="D66" s="26"/>
      <c r="E66" s="27"/>
      <c r="X66" s="5">
        <f t="shared" si="1"/>
        <v>0</v>
      </c>
      <c r="Y66" s="5">
        <f>COUNTIF(Tableau3[[#This Row],[Colonne1]:[Colonne18]],AC60)</f>
        <v>0</v>
      </c>
    </row>
    <row r="67" spans="1:25" x14ac:dyDescent="0.25">
      <c r="A67" s="25" t="s">
        <v>59</v>
      </c>
      <c r="B67" s="25" t="s">
        <v>44</v>
      </c>
      <c r="C67" s="11" t="s">
        <v>61</v>
      </c>
      <c r="D67" s="26" t="s">
        <v>17</v>
      </c>
      <c r="E67" s="27" t="s">
        <v>62</v>
      </c>
      <c r="X67" s="5">
        <f t="shared" si="1"/>
        <v>0</v>
      </c>
      <c r="Y67" s="5">
        <f>COUNTIF(Tableau3[[#This Row],[Colonne1]:[Colonne18]],AC61)</f>
        <v>0</v>
      </c>
    </row>
    <row r="68" spans="1:25" x14ac:dyDescent="0.25">
      <c r="A68" s="25" t="s">
        <v>12</v>
      </c>
      <c r="B68" s="25" t="s">
        <v>37</v>
      </c>
      <c r="C68" s="11" t="s">
        <v>38</v>
      </c>
      <c r="D68" s="26" t="s">
        <v>33</v>
      </c>
      <c r="E68" s="27" t="s">
        <v>39</v>
      </c>
      <c r="X68" s="5">
        <f t="shared" si="1"/>
        <v>0</v>
      </c>
      <c r="Y68" s="5">
        <f>COUNTIF(Tableau3[[#This Row],[Colonne1]:[Colonne18]],AC62)</f>
        <v>0</v>
      </c>
    </row>
    <row r="69" spans="1:25" x14ac:dyDescent="0.25">
      <c r="A69" s="25" t="s">
        <v>12</v>
      </c>
      <c r="B69" s="25" t="s">
        <v>37</v>
      </c>
      <c r="C69" s="11" t="s">
        <v>70</v>
      </c>
      <c r="D69" s="26" t="s">
        <v>33</v>
      </c>
      <c r="E69" s="27" t="s">
        <v>71</v>
      </c>
      <c r="X69" s="5">
        <f t="shared" si="1"/>
        <v>0</v>
      </c>
      <c r="Y69" s="5">
        <f>COUNTIF(Tableau3[[#This Row],[Colonne1]:[Colonne18]],AC63)</f>
        <v>0</v>
      </c>
    </row>
    <row r="70" spans="1:25" x14ac:dyDescent="0.25">
      <c r="A70" s="25" t="s">
        <v>31</v>
      </c>
      <c r="B70" s="25" t="s">
        <v>32</v>
      </c>
      <c r="C70" s="5" t="s">
        <v>6</v>
      </c>
      <c r="D70" s="26" t="s">
        <v>33</v>
      </c>
      <c r="E70" s="27" t="s">
        <v>21</v>
      </c>
      <c r="X70" s="5">
        <f t="shared" si="1"/>
        <v>0</v>
      </c>
      <c r="Y70" s="5">
        <f>COUNTIF(Tableau3[[#This Row],[Colonne1]:[Colonne18]],AC64)</f>
        <v>0</v>
      </c>
    </row>
    <row r="71" spans="1:25" x14ac:dyDescent="0.25">
      <c r="A71" s="25" t="s">
        <v>31</v>
      </c>
      <c r="B71" s="25" t="s">
        <v>32</v>
      </c>
      <c r="C71" s="5" t="s">
        <v>6</v>
      </c>
      <c r="D71" s="26" t="s">
        <v>14</v>
      </c>
      <c r="E71" s="27" t="s">
        <v>34</v>
      </c>
      <c r="X71" s="5">
        <f t="shared" ref="X71:X83" si="2">_xlfn.IFNA(Y71*_xlfn.SWITCH(A71,AB70,AC70,AB71,AC71,AB72,AC72),0)</f>
        <v>0</v>
      </c>
      <c r="Y71" s="5">
        <f>COUNTIF(Tableau3[[#This Row],[Colonne1]:[Colonne18]],AC65)</f>
        <v>0</v>
      </c>
    </row>
    <row r="72" spans="1:25" x14ac:dyDescent="0.25">
      <c r="A72" s="25" t="s">
        <v>31</v>
      </c>
      <c r="B72" s="25" t="s">
        <v>32</v>
      </c>
      <c r="C72" s="5" t="s">
        <v>6</v>
      </c>
      <c r="D72" s="26" t="s">
        <v>33</v>
      </c>
      <c r="E72" s="27" t="s">
        <v>16</v>
      </c>
      <c r="X72" s="5">
        <f t="shared" si="2"/>
        <v>0</v>
      </c>
      <c r="Y72" s="5">
        <f>COUNTIF(Tableau3[[#This Row],[Colonne1]:[Colonne18]],AC66)</f>
        <v>0</v>
      </c>
    </row>
    <row r="73" spans="1:25" x14ac:dyDescent="0.25">
      <c r="A73" s="25" t="s">
        <v>12</v>
      </c>
      <c r="B73" s="25" t="s">
        <v>25</v>
      </c>
      <c r="C73" s="11" t="s">
        <v>27</v>
      </c>
      <c r="D73" s="26" t="s">
        <v>28</v>
      </c>
      <c r="E73" s="27" t="s">
        <v>21</v>
      </c>
      <c r="X73" s="5">
        <f t="shared" si="2"/>
        <v>0</v>
      </c>
      <c r="Y73" s="5">
        <f>COUNTIF(Tableau3[[#This Row],[Colonne1]:[Colonne18]],AC67)</f>
        <v>0</v>
      </c>
    </row>
    <row r="74" spans="1:25" x14ac:dyDescent="0.25">
      <c r="A74" s="25" t="s">
        <v>12</v>
      </c>
      <c r="B74" s="25" t="s">
        <v>25</v>
      </c>
      <c r="C74" s="11" t="s">
        <v>27</v>
      </c>
      <c r="D74" s="26" t="s">
        <v>28</v>
      </c>
      <c r="E74" s="27" t="s">
        <v>29</v>
      </c>
      <c r="X74" s="5">
        <f t="shared" si="2"/>
        <v>0</v>
      </c>
      <c r="Y74" s="5">
        <f>COUNTIF(Tableau3[[#This Row],[Colonne1]:[Colonne18]],AC68)</f>
        <v>0</v>
      </c>
    </row>
    <row r="75" spans="1:25" x14ac:dyDescent="0.25">
      <c r="A75" s="25" t="s">
        <v>31</v>
      </c>
      <c r="B75" s="25" t="s">
        <v>32</v>
      </c>
      <c r="C75" s="11" t="s">
        <v>27</v>
      </c>
      <c r="D75" s="26" t="s">
        <v>24</v>
      </c>
      <c r="E75" s="27" t="s">
        <v>16</v>
      </c>
      <c r="X75" s="5">
        <f t="shared" si="2"/>
        <v>0</v>
      </c>
      <c r="Y75" s="5">
        <f>COUNTIF(Tableau3[[#This Row],[Colonne1]:[Colonne18]],AC69)</f>
        <v>0</v>
      </c>
    </row>
    <row r="76" spans="1:25" x14ac:dyDescent="0.25">
      <c r="A76" s="25" t="s">
        <v>12</v>
      </c>
      <c r="B76" s="25" t="s">
        <v>13</v>
      </c>
      <c r="C76" s="11" t="s">
        <v>27</v>
      </c>
      <c r="D76" s="26" t="s">
        <v>66</v>
      </c>
      <c r="E76" s="27" t="s">
        <v>67</v>
      </c>
      <c r="X76" s="5">
        <f t="shared" si="2"/>
        <v>0</v>
      </c>
      <c r="Y76" s="5">
        <f>COUNTIF(Tableau3[[#This Row],[Colonne1]:[Colonne18]],AC70)</f>
        <v>0</v>
      </c>
    </row>
    <row r="77" spans="1:25" x14ac:dyDescent="0.25">
      <c r="A77" s="25" t="s">
        <v>12</v>
      </c>
      <c r="B77" s="25" t="s">
        <v>25</v>
      </c>
      <c r="C77" s="11" t="s">
        <v>27</v>
      </c>
      <c r="D77" s="26" t="s">
        <v>74</v>
      </c>
      <c r="E77" s="27" t="s">
        <v>73</v>
      </c>
      <c r="X77" s="5">
        <f t="shared" si="2"/>
        <v>0</v>
      </c>
      <c r="Y77" s="5">
        <f>COUNTIF(Tableau3[[#This Row],[Colonne1]:[Colonne18]],AC71)</f>
        <v>0</v>
      </c>
    </row>
    <row r="78" spans="1:25" x14ac:dyDescent="0.25">
      <c r="A78" s="25" t="s">
        <v>12</v>
      </c>
      <c r="B78" s="25" t="s">
        <v>25</v>
      </c>
      <c r="C78" s="11" t="s">
        <v>27</v>
      </c>
      <c r="D78" s="26" t="s">
        <v>77</v>
      </c>
      <c r="E78" s="27" t="s">
        <v>87</v>
      </c>
      <c r="X78" s="5">
        <f t="shared" si="2"/>
        <v>0</v>
      </c>
      <c r="Y78" s="5">
        <f>COUNTIF(Tableau3[[#This Row],[Colonne1]:[Colonne18]],AC72)</f>
        <v>0</v>
      </c>
    </row>
    <row r="79" spans="1:25" x14ac:dyDescent="0.25">
      <c r="A79" s="25" t="s">
        <v>12</v>
      </c>
      <c r="B79" s="25" t="s">
        <v>25</v>
      </c>
      <c r="C79" s="5" t="s">
        <v>27</v>
      </c>
      <c r="D79" s="26" t="s">
        <v>89</v>
      </c>
      <c r="E79" s="27" t="s">
        <v>74</v>
      </c>
      <c r="X79" s="5">
        <f t="shared" si="2"/>
        <v>0</v>
      </c>
      <c r="Y79" s="5">
        <f>COUNTIF(Tableau3[[#This Row],[Colonne1]:[Colonne18]],AC73)</f>
        <v>0</v>
      </c>
    </row>
    <row r="80" spans="1:25" x14ac:dyDescent="0.25">
      <c r="A80" s="25" t="s">
        <v>31</v>
      </c>
      <c r="B80" s="25" t="s">
        <v>32</v>
      </c>
      <c r="C80" s="5" t="s">
        <v>27</v>
      </c>
      <c r="D80" s="26" t="s">
        <v>92</v>
      </c>
      <c r="E80" s="27" t="s">
        <v>74</v>
      </c>
      <c r="X80" s="5">
        <f t="shared" si="2"/>
        <v>0</v>
      </c>
      <c r="Y80" s="5">
        <f>COUNTIF(Tableau3[[#This Row],[Colonne1]:[Colonne18]],AC74)</f>
        <v>0</v>
      </c>
    </row>
    <row r="81" spans="1:25" x14ac:dyDescent="0.25">
      <c r="A81" s="25" t="s">
        <v>57</v>
      </c>
      <c r="B81" s="25" t="s">
        <v>25</v>
      </c>
      <c r="C81" s="5" t="s">
        <v>27</v>
      </c>
      <c r="D81" s="26" t="s">
        <v>71</v>
      </c>
      <c r="E81" s="27" t="s">
        <v>100</v>
      </c>
      <c r="X81" s="5">
        <f t="shared" si="2"/>
        <v>0</v>
      </c>
      <c r="Y81" s="5">
        <f>COUNTIF(Tableau3[[#This Row],[Colonne1]:[Colonne18]],AC75)</f>
        <v>0</v>
      </c>
    </row>
    <row r="82" spans="1:25" x14ac:dyDescent="0.25">
      <c r="A82" s="25" t="s">
        <v>12</v>
      </c>
      <c r="B82" s="25" t="s">
        <v>25</v>
      </c>
      <c r="C82" s="11" t="s">
        <v>26</v>
      </c>
      <c r="D82" s="26" t="s">
        <v>21</v>
      </c>
      <c r="E82" s="27" t="s">
        <v>24</v>
      </c>
      <c r="X82" s="5">
        <f t="shared" si="2"/>
        <v>0</v>
      </c>
      <c r="Y82" s="5">
        <f>COUNTIF(Tableau3[[#This Row],[Colonne1]:[Colonne18]],AC76)</f>
        <v>0</v>
      </c>
    </row>
    <row r="83" spans="1:25" x14ac:dyDescent="0.25">
      <c r="A83" s="25" t="s">
        <v>57</v>
      </c>
      <c r="B83" s="25" t="s">
        <v>25</v>
      </c>
      <c r="C83" s="11" t="s">
        <v>26</v>
      </c>
      <c r="D83" s="26" t="s">
        <v>33</v>
      </c>
      <c r="E83" s="27" t="s">
        <v>21</v>
      </c>
      <c r="X83" s="5">
        <f t="shared" si="2"/>
        <v>0</v>
      </c>
      <c r="Y83" s="5">
        <f>COUNTIF(Tableau3[[#This Row],[Colonne1]:[Colonne18]],AC77)</f>
        <v>0</v>
      </c>
    </row>
    <row r="84" spans="1:25" x14ac:dyDescent="0.25">
      <c r="A84" s="25" t="s">
        <v>31</v>
      </c>
      <c r="B84" s="25" t="s">
        <v>32</v>
      </c>
      <c r="C84" s="11" t="s">
        <v>26</v>
      </c>
      <c r="D84" s="26" t="s">
        <v>79</v>
      </c>
      <c r="E84" s="27" t="s">
        <v>79</v>
      </c>
      <c r="X84" s="5">
        <f>_xlfn.IFNA(Y84*_xlfn.SWITCH(A85,AB83,AC83,AB84,AC84,AB85,AC85),0)</f>
        <v>0</v>
      </c>
      <c r="Y84" s="5">
        <f>COUNTIF(Tableau3[[#This Row],[Colonne1]:[Colonne18]],AC78)</f>
        <v>0</v>
      </c>
    </row>
    <row r="85" spans="1:25" x14ac:dyDescent="0.25">
      <c r="A85" s="25" t="s">
        <v>31</v>
      </c>
      <c r="B85" s="25" t="s">
        <v>32</v>
      </c>
      <c r="C85" s="5" t="s">
        <v>35</v>
      </c>
      <c r="D85" s="26" t="s">
        <v>33</v>
      </c>
      <c r="E85" s="29" t="s">
        <v>36</v>
      </c>
      <c r="L85" s="30"/>
      <c r="R85" s="31"/>
      <c r="S85" s="31"/>
      <c r="T85" s="31"/>
      <c r="U85" s="31"/>
    </row>
    <row r="86" spans="1:25" x14ac:dyDescent="0.25">
      <c r="E86" s="13"/>
    </row>
  </sheetData>
  <mergeCells count="15">
    <mergeCell ref="S3:U3"/>
    <mergeCell ref="E4:V4"/>
    <mergeCell ref="K3:M3"/>
    <mergeCell ref="O3:Q3"/>
    <mergeCell ref="A3:D3"/>
    <mergeCell ref="G3:I3"/>
    <mergeCell ref="F5:G5"/>
    <mergeCell ref="J5:K5"/>
    <mergeCell ref="H5:I5"/>
    <mergeCell ref="V5:W5"/>
    <mergeCell ref="T5:U5"/>
    <mergeCell ref="R5:S5"/>
    <mergeCell ref="P5:Q5"/>
    <mergeCell ref="N5:O5"/>
    <mergeCell ref="L5:M5"/>
  </mergeCells>
  <conditionalFormatting sqref="F7:W84">
    <cfRule type="containsBlanks" dxfId="17" priority="4">
      <formula>LEN(TRIM(F7))=0</formula>
    </cfRule>
  </conditionalFormatting>
  <dataValidations count="1">
    <dataValidation type="list" showInputMessage="1" showErrorMessage="1" sqref="F7:W84" xr:uid="{81C781F8-4EA1-4AF3-9075-6DDFF5F522D9}">
      <formula1>$AC$1:$AC$4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5FA2CAF-8E31-4B49-9520-B60E04D49849}">
            <xm:f>NOT(ISERROR(SEARCH($AB$3,F7)))</xm:f>
            <xm:f>$AB$3</xm:f>
            <x14:dxf>
              <fill>
                <patternFill>
                  <bgColor theme="1" tint="0.499984740745262"/>
                </patternFill>
              </fill>
            </x14:dxf>
          </x14:cfRule>
          <x14:cfRule type="containsText" priority="6" operator="containsText" id="{8B6778A6-0B24-4953-A63E-34EF7E3C9E71}">
            <xm:f>NOT(ISERROR(SEARCH($AC$2,F7)))</xm:f>
            <xm:f>$AC$2</xm:f>
            <x14:dxf>
              <fill>
                <patternFill>
                  <bgColor rgb="FF00B0F0"/>
                </patternFill>
              </fill>
            </x14:dxf>
          </x14:cfRule>
          <x14:cfRule type="containsText" priority="7" operator="containsText" id="{7C168D36-F95A-4843-A66A-1642382E3B67}">
            <xm:f>NOT(ISERROR(SEARCH($AC$1,F7)))</xm:f>
            <xm:f>$AC$1</xm:f>
            <x14:dxf>
              <fill>
                <patternFill>
                  <bgColor rgb="FFFF0000"/>
                </patternFill>
              </fill>
            </x14:dxf>
          </x14:cfRule>
          <xm:sqref>F7:W84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28069-7C1E-40E8-9F28-F7926D4363B7}">
  <sheetPr codeName="Feuil2">
    <tabColor theme="7" tint="0.59999389629810485"/>
  </sheetPr>
  <dimension ref="A1:AC86"/>
  <sheetViews>
    <sheetView zoomScale="60" zoomScaleNormal="60" workbookViewId="0">
      <selection activeCell="AA20" sqref="AA20"/>
    </sheetView>
  </sheetViews>
  <sheetFormatPr baseColWidth="10" defaultRowHeight="15" x14ac:dyDescent="0.25"/>
  <cols>
    <col min="1" max="1" width="13.44140625" style="5" bestFit="1" customWidth="1"/>
    <col min="2" max="2" width="10.33203125" style="5" bestFit="1" customWidth="1"/>
    <col min="3" max="3" width="14.88671875" style="11" bestFit="1" customWidth="1"/>
    <col min="4" max="4" width="29" style="9" bestFit="1" customWidth="1"/>
    <col min="5" max="5" width="30.88671875" style="11" bestFit="1" customWidth="1"/>
    <col min="6" max="17" width="4.5546875" style="5" customWidth="1"/>
    <col min="18" max="18" width="4.77734375" style="5" customWidth="1"/>
    <col min="19" max="23" width="4.5546875" style="5" customWidth="1"/>
    <col min="24" max="24" width="11.5546875" style="5"/>
    <col min="25" max="25" width="7.88671875" style="5" customWidth="1"/>
    <col min="26" max="16384" width="11.5546875" style="5"/>
  </cols>
  <sheetData>
    <row r="1" spans="1:29" ht="15" customHeight="1" x14ac:dyDescent="0.25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AB1" s="6"/>
      <c r="AC1" s="5" t="s">
        <v>97</v>
      </c>
    </row>
    <row r="2" spans="1:29" ht="19.2" customHeight="1" x14ac:dyDescent="0.25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AA2" s="7"/>
      <c r="AB2" s="8"/>
      <c r="AC2" s="5" t="s">
        <v>98</v>
      </c>
    </row>
    <row r="3" spans="1:29" x14ac:dyDescent="0.25">
      <c r="A3" s="3" t="s">
        <v>1</v>
      </c>
      <c r="B3" s="3"/>
      <c r="C3" s="4"/>
      <c r="D3" s="3"/>
      <c r="E3" s="3"/>
      <c r="F3" s="9"/>
      <c r="G3" s="6"/>
      <c r="H3" s="3" t="s">
        <v>2</v>
      </c>
      <c r="I3" s="3"/>
      <c r="J3" s="3"/>
      <c r="K3" s="8"/>
      <c r="L3" s="3" t="s">
        <v>3</v>
      </c>
      <c r="M3" s="3"/>
      <c r="N3" s="3"/>
      <c r="O3" s="10"/>
      <c r="P3" s="3" t="s">
        <v>101</v>
      </c>
      <c r="Q3" s="3"/>
      <c r="R3" s="3"/>
      <c r="S3" s="12"/>
      <c r="T3" s="3" t="s">
        <v>102</v>
      </c>
      <c r="U3" s="3"/>
      <c r="V3" s="3"/>
      <c r="Y3" s="7"/>
      <c r="AB3" s="2"/>
      <c r="AC3" s="5" t="s">
        <v>99</v>
      </c>
    </row>
    <row r="4" spans="1:29" s="11" customFormat="1" ht="27.6" customHeight="1" x14ac:dyDescent="0.3">
      <c r="F4" s="33" t="s">
        <v>5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AB4" s="34"/>
    </row>
    <row r="5" spans="1:29" x14ac:dyDescent="0.25">
      <c r="E5" s="13"/>
      <c r="F5" s="14">
        <v>43302</v>
      </c>
      <c r="G5" s="15"/>
      <c r="H5" s="14">
        <v>43303</v>
      </c>
      <c r="I5" s="15"/>
      <c r="J5" s="14">
        <v>43304</v>
      </c>
      <c r="K5" s="15"/>
      <c r="L5" s="14">
        <v>43305</v>
      </c>
      <c r="M5" s="15"/>
      <c r="N5" s="14">
        <v>43306</v>
      </c>
      <c r="O5" s="15"/>
      <c r="P5" s="14">
        <v>43307</v>
      </c>
      <c r="Q5" s="15"/>
      <c r="R5" s="14">
        <v>43308</v>
      </c>
      <c r="S5" s="15"/>
      <c r="T5" s="14">
        <v>43309</v>
      </c>
      <c r="U5" s="15"/>
      <c r="V5" s="14">
        <v>43310</v>
      </c>
      <c r="W5" s="15"/>
    </row>
    <row r="6" spans="1:29" ht="15.6" thickBot="1" x14ac:dyDescent="0.3">
      <c r="A6" s="17" t="s">
        <v>4</v>
      </c>
      <c r="B6" s="17" t="s">
        <v>8</v>
      </c>
      <c r="C6" s="18" t="s">
        <v>9</v>
      </c>
      <c r="D6" s="19" t="s">
        <v>10</v>
      </c>
      <c r="E6" s="20" t="s">
        <v>11</v>
      </c>
      <c r="F6" s="21" t="s">
        <v>6</v>
      </c>
      <c r="G6" s="22" t="s">
        <v>7</v>
      </c>
      <c r="H6" s="21" t="s">
        <v>6</v>
      </c>
      <c r="I6" s="23" t="s">
        <v>7</v>
      </c>
      <c r="J6" s="24" t="s">
        <v>6</v>
      </c>
      <c r="K6" s="22" t="s">
        <v>7</v>
      </c>
      <c r="L6" s="21" t="s">
        <v>6</v>
      </c>
      <c r="M6" s="22" t="s">
        <v>7</v>
      </c>
      <c r="N6" s="21" t="s">
        <v>6</v>
      </c>
      <c r="O6" s="23" t="s">
        <v>7</v>
      </c>
      <c r="P6" s="21" t="s">
        <v>6</v>
      </c>
      <c r="Q6" s="22" t="s">
        <v>7</v>
      </c>
      <c r="R6" s="24" t="s">
        <v>6</v>
      </c>
      <c r="S6" s="22" t="s">
        <v>7</v>
      </c>
      <c r="T6" s="21" t="s">
        <v>6</v>
      </c>
      <c r="U6" s="22" t="s">
        <v>7</v>
      </c>
      <c r="V6" s="21" t="s">
        <v>6</v>
      </c>
      <c r="W6" s="22" t="s">
        <v>7</v>
      </c>
      <c r="AB6" s="5" t="s">
        <v>12</v>
      </c>
      <c r="AC6" s="5">
        <v>20</v>
      </c>
    </row>
    <row r="7" spans="1:29" ht="15.6" thickTop="1" x14ac:dyDescent="0.25">
      <c r="A7" s="25" t="s">
        <v>12</v>
      </c>
      <c r="B7" s="25" t="s">
        <v>13</v>
      </c>
      <c r="C7" s="11">
        <v>6</v>
      </c>
      <c r="D7" s="26" t="s">
        <v>14</v>
      </c>
      <c r="E7" s="27" t="s">
        <v>15</v>
      </c>
      <c r="X7" s="5">
        <f t="shared" ref="X7:X70" si="0">_xlfn.IFNA(Y7*_xlfn.SWITCH(A7,AB6,AC6,AB7,AC7,AB8,AC8),0)</f>
        <v>0</v>
      </c>
      <c r="Y7" s="5">
        <f>COUNTIF(Tableau38[[#This Row],[Colonne1]:[Colonne18]],AC1)</f>
        <v>0</v>
      </c>
      <c r="AB7" s="5" t="s">
        <v>59</v>
      </c>
      <c r="AC7" s="5">
        <v>28</v>
      </c>
    </row>
    <row r="8" spans="1:29" x14ac:dyDescent="0.25">
      <c r="A8" s="25" t="s">
        <v>12</v>
      </c>
      <c r="B8" s="25" t="s">
        <v>37</v>
      </c>
      <c r="C8" s="11">
        <v>6</v>
      </c>
      <c r="D8" s="26" t="s">
        <v>17</v>
      </c>
      <c r="E8" s="27" t="s">
        <v>21</v>
      </c>
      <c r="X8" s="5">
        <f t="shared" si="0"/>
        <v>0</v>
      </c>
      <c r="Y8" s="5">
        <f>COUNTIF(Tableau38[[#This Row],[Colonne1]:[Colonne18]],AC2)</f>
        <v>0</v>
      </c>
      <c r="AB8" s="5" t="s">
        <v>57</v>
      </c>
      <c r="AC8" s="5">
        <v>35</v>
      </c>
    </row>
    <row r="9" spans="1:29" x14ac:dyDescent="0.25">
      <c r="A9" s="25" t="s">
        <v>12</v>
      </c>
      <c r="B9" s="25" t="s">
        <v>13</v>
      </c>
      <c r="C9" s="11">
        <v>8</v>
      </c>
      <c r="D9" s="26" t="s">
        <v>14</v>
      </c>
      <c r="E9" s="27" t="s">
        <v>16</v>
      </c>
      <c r="X9" s="5">
        <f t="shared" si="0"/>
        <v>0</v>
      </c>
      <c r="Y9" s="5">
        <f>COUNTIF(Tableau38[[#This Row],[Colonne1]:[Colonne18]],AC3)</f>
        <v>0</v>
      </c>
      <c r="AC9" s="5">
        <v>0</v>
      </c>
    </row>
    <row r="10" spans="1:29" x14ac:dyDescent="0.25">
      <c r="A10" s="25" t="s">
        <v>12</v>
      </c>
      <c r="B10" s="25" t="s">
        <v>13</v>
      </c>
      <c r="C10" s="11">
        <v>8</v>
      </c>
      <c r="D10" s="26" t="s">
        <v>17</v>
      </c>
      <c r="E10" s="27" t="s">
        <v>16</v>
      </c>
      <c r="X10" s="5">
        <f t="shared" si="0"/>
        <v>0</v>
      </c>
      <c r="Y10" s="5">
        <f>COUNTIF(Tableau38[[#This Row],[Colonne1]:[Colonne18]],AC4)</f>
        <v>0</v>
      </c>
    </row>
    <row r="11" spans="1:29" x14ac:dyDescent="0.25">
      <c r="A11" s="25" t="s">
        <v>12</v>
      </c>
      <c r="B11" s="25" t="s">
        <v>37</v>
      </c>
      <c r="C11" s="11">
        <v>8</v>
      </c>
      <c r="D11" s="26" t="s">
        <v>40</v>
      </c>
      <c r="E11" s="27" t="s">
        <v>18</v>
      </c>
      <c r="X11" s="5">
        <f t="shared" si="0"/>
        <v>0</v>
      </c>
      <c r="Y11" s="5">
        <f>COUNTIF(Tableau38[[#This Row],[Colonne1]:[Colonne18]],AC5)</f>
        <v>0</v>
      </c>
    </row>
    <row r="12" spans="1:29" x14ac:dyDescent="0.25">
      <c r="A12" s="25" t="s">
        <v>12</v>
      </c>
      <c r="B12" s="25" t="s">
        <v>37</v>
      </c>
      <c r="C12" s="11">
        <v>8</v>
      </c>
      <c r="D12" s="26" t="s">
        <v>18</v>
      </c>
      <c r="E12" s="27" t="s">
        <v>16</v>
      </c>
      <c r="X12" s="5">
        <f t="shared" si="0"/>
        <v>0</v>
      </c>
      <c r="Y12" s="5">
        <f>COUNTIF(Tableau38[[#This Row],[Colonne1]:[Colonne18]],AC6)</f>
        <v>0</v>
      </c>
    </row>
    <row r="13" spans="1:29" x14ac:dyDescent="0.25">
      <c r="A13" s="25" t="s">
        <v>12</v>
      </c>
      <c r="B13" s="25" t="s">
        <v>13</v>
      </c>
      <c r="C13" s="11">
        <v>10</v>
      </c>
      <c r="D13" s="26" t="s">
        <v>18</v>
      </c>
      <c r="E13" s="27" t="s">
        <v>19</v>
      </c>
      <c r="X13" s="5">
        <f t="shared" si="0"/>
        <v>0</v>
      </c>
      <c r="Y13" s="5">
        <f>COUNTIF(Tableau38[[#This Row],[Colonne1]:[Colonne18]],AC7)</f>
        <v>0</v>
      </c>
    </row>
    <row r="14" spans="1:29" x14ac:dyDescent="0.25">
      <c r="A14" s="25" t="s">
        <v>12</v>
      </c>
      <c r="B14" s="25" t="s">
        <v>37</v>
      </c>
      <c r="C14" s="11">
        <v>10</v>
      </c>
      <c r="D14" s="26" t="s">
        <v>21</v>
      </c>
      <c r="E14" s="27" t="s">
        <v>17</v>
      </c>
      <c r="X14" s="5">
        <f t="shared" si="0"/>
        <v>0</v>
      </c>
      <c r="Y14" s="5">
        <f>COUNTIF(Tableau38[[#This Row],[Colonne1]:[Colonne18]],AC8)</f>
        <v>0</v>
      </c>
    </row>
    <row r="15" spans="1:29" x14ac:dyDescent="0.25">
      <c r="A15" s="25" t="s">
        <v>12</v>
      </c>
      <c r="B15" s="25" t="s">
        <v>13</v>
      </c>
      <c r="C15" s="11">
        <v>12</v>
      </c>
      <c r="D15" s="26" t="s">
        <v>20</v>
      </c>
      <c r="E15" s="27" t="s">
        <v>16</v>
      </c>
      <c r="X15" s="5">
        <f t="shared" si="0"/>
        <v>0</v>
      </c>
      <c r="Y15" s="5">
        <f>COUNTIF(Tableau38[[#This Row],[Colonne1]:[Colonne18]],AC9)</f>
        <v>0</v>
      </c>
    </row>
    <row r="16" spans="1:29" x14ac:dyDescent="0.25">
      <c r="A16" s="25" t="s">
        <v>12</v>
      </c>
      <c r="B16" s="25" t="s">
        <v>13</v>
      </c>
      <c r="C16" s="11">
        <v>12</v>
      </c>
      <c r="D16" s="26" t="s">
        <v>74</v>
      </c>
      <c r="E16" s="27" t="s">
        <v>75</v>
      </c>
      <c r="X16" s="5">
        <f t="shared" si="0"/>
        <v>0</v>
      </c>
      <c r="Y16" s="5">
        <f>COUNTIF(Tableau38[[#This Row],[Colonne1]:[Colonne18]],AC10)</f>
        <v>0</v>
      </c>
    </row>
    <row r="17" spans="1:25" x14ac:dyDescent="0.25">
      <c r="A17" s="25" t="s">
        <v>59</v>
      </c>
      <c r="B17" s="25" t="s">
        <v>37</v>
      </c>
      <c r="C17" s="11">
        <v>12</v>
      </c>
      <c r="D17" s="26"/>
      <c r="E17" s="27"/>
      <c r="X17" s="5">
        <f t="shared" si="0"/>
        <v>0</v>
      </c>
      <c r="Y17" s="5">
        <f>COUNTIF(Tableau38[[#This Row],[Colonne1]:[Colonne18]],AC11)</f>
        <v>0</v>
      </c>
    </row>
    <row r="18" spans="1:25" x14ac:dyDescent="0.25">
      <c r="A18" s="25" t="s">
        <v>12</v>
      </c>
      <c r="B18" s="25" t="s">
        <v>13</v>
      </c>
      <c r="C18" s="11">
        <v>14</v>
      </c>
      <c r="D18" s="26" t="s">
        <v>18</v>
      </c>
      <c r="E18" s="27" t="s">
        <v>21</v>
      </c>
      <c r="X18" s="5">
        <f t="shared" si="0"/>
        <v>0</v>
      </c>
      <c r="Y18" s="5">
        <f>COUNTIF(Tableau38[[#This Row],[Colonne1]:[Colonne18]],AC12)</f>
        <v>0</v>
      </c>
    </row>
    <row r="19" spans="1:25" x14ac:dyDescent="0.25">
      <c r="A19" s="25" t="s">
        <v>12</v>
      </c>
      <c r="B19" s="25" t="s">
        <v>37</v>
      </c>
      <c r="C19" s="11">
        <v>14</v>
      </c>
      <c r="D19" s="26" t="s">
        <v>64</v>
      </c>
      <c r="E19" s="27" t="s">
        <v>21</v>
      </c>
      <c r="X19" s="5">
        <f t="shared" si="0"/>
        <v>0</v>
      </c>
      <c r="Y19" s="5">
        <f>COUNTIF(Tableau38[[#This Row],[Colonne1]:[Colonne18]],AC13)</f>
        <v>0</v>
      </c>
    </row>
    <row r="20" spans="1:25" x14ac:dyDescent="0.25">
      <c r="A20" s="25" t="s">
        <v>12</v>
      </c>
      <c r="B20" s="25" t="s">
        <v>37</v>
      </c>
      <c r="C20" s="11">
        <v>14</v>
      </c>
      <c r="D20" s="26" t="s">
        <v>17</v>
      </c>
      <c r="E20" s="27" t="s">
        <v>29</v>
      </c>
      <c r="X20" s="5">
        <f t="shared" si="0"/>
        <v>0</v>
      </c>
      <c r="Y20" s="5">
        <f>COUNTIF(Tableau38[[#This Row],[Colonne1]:[Colonne18]],AC14)</f>
        <v>0</v>
      </c>
    </row>
    <row r="21" spans="1:25" x14ac:dyDescent="0.25">
      <c r="A21" s="25" t="s">
        <v>12</v>
      </c>
      <c r="B21" s="25" t="s">
        <v>37</v>
      </c>
      <c r="C21" s="11">
        <v>14</v>
      </c>
      <c r="D21" s="26" t="s">
        <v>74</v>
      </c>
      <c r="E21" s="27" t="s">
        <v>86</v>
      </c>
      <c r="X21" s="5">
        <f t="shared" si="0"/>
        <v>0</v>
      </c>
      <c r="Y21" s="5">
        <f>COUNTIF(Tableau38[[#This Row],[Colonne1]:[Colonne18]],AC15)</f>
        <v>0</v>
      </c>
    </row>
    <row r="22" spans="1:25" x14ac:dyDescent="0.25">
      <c r="A22" s="25" t="s">
        <v>12</v>
      </c>
      <c r="B22" s="25" t="s">
        <v>37</v>
      </c>
      <c r="C22" s="11">
        <v>14</v>
      </c>
      <c r="D22" s="26" t="s">
        <v>77</v>
      </c>
      <c r="E22" s="27" t="s">
        <v>88</v>
      </c>
      <c r="X22" s="5">
        <f t="shared" si="0"/>
        <v>0</v>
      </c>
      <c r="Y22" s="5">
        <f>COUNTIF(Tableau38[[#This Row],[Colonne1]:[Colonne18]],AC16)</f>
        <v>0</v>
      </c>
    </row>
    <row r="23" spans="1:25" x14ac:dyDescent="0.25">
      <c r="A23" s="25" t="s">
        <v>12</v>
      </c>
      <c r="B23" s="25" t="s">
        <v>13</v>
      </c>
      <c r="C23" s="11">
        <v>16</v>
      </c>
      <c r="D23" s="26" t="s">
        <v>14</v>
      </c>
      <c r="E23" s="27" t="s">
        <v>14</v>
      </c>
      <c r="X23" s="5">
        <f t="shared" si="0"/>
        <v>0</v>
      </c>
      <c r="Y23" s="5">
        <f>COUNTIF(Tableau38[[#This Row],[Colonne1]:[Colonne18]],AC17)</f>
        <v>0</v>
      </c>
    </row>
    <row r="24" spans="1:25" x14ac:dyDescent="0.25">
      <c r="A24" s="25" t="s">
        <v>12</v>
      </c>
      <c r="B24" s="25" t="s">
        <v>37</v>
      </c>
      <c r="C24" s="11">
        <v>16</v>
      </c>
      <c r="D24" s="26" t="s">
        <v>33</v>
      </c>
      <c r="E24" s="27" t="s">
        <v>21</v>
      </c>
      <c r="X24" s="5">
        <f t="shared" si="0"/>
        <v>0</v>
      </c>
      <c r="Y24" s="5">
        <f>COUNTIF(Tableau38[[#This Row],[Colonne1]:[Colonne18]],AC18)</f>
        <v>0</v>
      </c>
    </row>
    <row r="25" spans="1:25" x14ac:dyDescent="0.25">
      <c r="A25" s="25" t="s">
        <v>12</v>
      </c>
      <c r="B25" s="25" t="s">
        <v>37</v>
      </c>
      <c r="C25" s="11">
        <v>16</v>
      </c>
      <c r="D25" s="26" t="s">
        <v>21</v>
      </c>
      <c r="E25" s="27" t="s">
        <v>24</v>
      </c>
      <c r="X25" s="5">
        <f t="shared" si="0"/>
        <v>0</v>
      </c>
      <c r="Y25" s="5">
        <f>COUNTIF(Tableau38[[#This Row],[Colonne1]:[Colonne18]],AC19)</f>
        <v>0</v>
      </c>
    </row>
    <row r="26" spans="1:25" x14ac:dyDescent="0.25">
      <c r="A26" s="25" t="s">
        <v>12</v>
      </c>
      <c r="B26" s="25" t="s">
        <v>37</v>
      </c>
      <c r="C26" s="11">
        <v>16</v>
      </c>
      <c r="D26" s="26" t="s">
        <v>18</v>
      </c>
      <c r="E26" s="27" t="s">
        <v>72</v>
      </c>
      <c r="X26" s="5">
        <f t="shared" si="0"/>
        <v>0</v>
      </c>
      <c r="Y26" s="5">
        <f>COUNTIF(Tableau38[[#This Row],[Colonne1]:[Colonne18]],AC20)</f>
        <v>0</v>
      </c>
    </row>
    <row r="27" spans="1:25" x14ac:dyDescent="0.25">
      <c r="A27" s="25" t="s">
        <v>12</v>
      </c>
      <c r="B27" s="25" t="s">
        <v>37</v>
      </c>
      <c r="C27" s="11">
        <v>16</v>
      </c>
      <c r="D27" s="26" t="s">
        <v>77</v>
      </c>
      <c r="E27" s="27" t="s">
        <v>78</v>
      </c>
      <c r="X27" s="5">
        <f t="shared" si="0"/>
        <v>0</v>
      </c>
      <c r="Y27" s="5">
        <f>COUNTIF(Tableau38[[#This Row],[Colonne1]:[Colonne18]],AC21)</f>
        <v>0</v>
      </c>
    </row>
    <row r="28" spans="1:25" x14ac:dyDescent="0.25">
      <c r="A28" s="25" t="s">
        <v>12</v>
      </c>
      <c r="B28" s="25" t="s">
        <v>37</v>
      </c>
      <c r="C28" s="9">
        <v>16</v>
      </c>
      <c r="D28" s="26" t="s">
        <v>21</v>
      </c>
      <c r="E28" s="27" t="s">
        <v>95</v>
      </c>
      <c r="X28" s="5">
        <f t="shared" si="0"/>
        <v>0</v>
      </c>
      <c r="Y28" s="5">
        <f>COUNTIF(Tableau38[[#This Row],[Colonne1]:[Colonne18]],AC22)</f>
        <v>0</v>
      </c>
    </row>
    <row r="29" spans="1:25" x14ac:dyDescent="0.25">
      <c r="A29" s="25" t="s">
        <v>12</v>
      </c>
      <c r="B29" s="25" t="s">
        <v>44</v>
      </c>
      <c r="C29" s="11">
        <v>32</v>
      </c>
      <c r="D29" s="26" t="s">
        <v>45</v>
      </c>
      <c r="E29" s="27" t="s">
        <v>46</v>
      </c>
      <c r="X29" s="5">
        <f t="shared" si="0"/>
        <v>0</v>
      </c>
      <c r="Y29" s="5">
        <f>COUNTIF(Tableau38[[#This Row],[Colonne1]:[Colonne18]],AC23)</f>
        <v>0</v>
      </c>
    </row>
    <row r="30" spans="1:25" x14ac:dyDescent="0.25">
      <c r="A30" s="25" t="s">
        <v>12</v>
      </c>
      <c r="B30" s="25" t="s">
        <v>44</v>
      </c>
      <c r="C30" s="11">
        <v>32</v>
      </c>
      <c r="D30" s="26" t="s">
        <v>47</v>
      </c>
      <c r="E30" s="27" t="s">
        <v>48</v>
      </c>
      <c r="X30" s="5">
        <f t="shared" si="0"/>
        <v>0</v>
      </c>
      <c r="Y30" s="5">
        <f>COUNTIF(Tableau38[[#This Row],[Colonne1]:[Colonne18]],AC24)</f>
        <v>0</v>
      </c>
    </row>
    <row r="31" spans="1:25" x14ac:dyDescent="0.25">
      <c r="A31" s="25" t="s">
        <v>12</v>
      </c>
      <c r="B31" s="25" t="s">
        <v>44</v>
      </c>
      <c r="C31" s="11">
        <v>32</v>
      </c>
      <c r="D31" s="26" t="s">
        <v>49</v>
      </c>
      <c r="E31" s="27" t="s">
        <v>21</v>
      </c>
      <c r="X31" s="5">
        <f t="shared" si="0"/>
        <v>0</v>
      </c>
      <c r="Y31" s="5">
        <f>COUNTIF(Tableau38[[#This Row],[Colonne1]:[Colonne18]],AC25)</f>
        <v>0</v>
      </c>
    </row>
    <row r="32" spans="1:25" x14ac:dyDescent="0.25">
      <c r="A32" s="25" t="s">
        <v>12</v>
      </c>
      <c r="B32" s="25" t="s">
        <v>44</v>
      </c>
      <c r="C32" s="11">
        <v>32</v>
      </c>
      <c r="D32" s="26" t="s">
        <v>40</v>
      </c>
      <c r="E32" s="27" t="s">
        <v>50</v>
      </c>
      <c r="X32" s="5">
        <f t="shared" si="0"/>
        <v>0</v>
      </c>
      <c r="Y32" s="5">
        <f>COUNTIF(Tableau38[[#This Row],[Colonne1]:[Colonne18]],AC26)</f>
        <v>0</v>
      </c>
    </row>
    <row r="33" spans="1:25" x14ac:dyDescent="0.25">
      <c r="A33" s="25" t="s">
        <v>12</v>
      </c>
      <c r="B33" s="25" t="s">
        <v>44</v>
      </c>
      <c r="C33" s="11">
        <v>32</v>
      </c>
      <c r="D33" s="26" t="s">
        <v>51</v>
      </c>
      <c r="E33" s="27" t="s">
        <v>50</v>
      </c>
      <c r="X33" s="5">
        <f t="shared" si="0"/>
        <v>0</v>
      </c>
      <c r="Y33" s="5">
        <f>COUNTIF(Tableau38[[#This Row],[Colonne1]:[Colonne18]],AC27)</f>
        <v>0</v>
      </c>
    </row>
    <row r="34" spans="1:25" x14ac:dyDescent="0.25">
      <c r="A34" s="25" t="s">
        <v>12</v>
      </c>
      <c r="B34" s="25" t="s">
        <v>44</v>
      </c>
      <c r="C34" s="11">
        <v>32</v>
      </c>
      <c r="D34" s="26" t="s">
        <v>15</v>
      </c>
      <c r="E34" s="27" t="s">
        <v>51</v>
      </c>
      <c r="X34" s="5">
        <f t="shared" si="0"/>
        <v>0</v>
      </c>
      <c r="Y34" s="5">
        <f>COUNTIF(Tableau38[[#This Row],[Colonne1]:[Colonne18]],AC28)</f>
        <v>0</v>
      </c>
    </row>
    <row r="35" spans="1:25" x14ac:dyDescent="0.25">
      <c r="A35" s="25" t="s">
        <v>57</v>
      </c>
      <c r="B35" s="25" t="s">
        <v>44</v>
      </c>
      <c r="C35" s="11">
        <v>32</v>
      </c>
      <c r="D35" s="26" t="s">
        <v>18</v>
      </c>
      <c r="E35" s="27" t="s">
        <v>58</v>
      </c>
      <c r="X35" s="5">
        <f t="shared" si="0"/>
        <v>0</v>
      </c>
      <c r="Y35" s="5">
        <f>COUNTIF(Tableau38[[#This Row],[Colonne1]:[Colonne18]],AC29)</f>
        <v>0</v>
      </c>
    </row>
    <row r="36" spans="1:25" x14ac:dyDescent="0.25">
      <c r="A36" s="25" t="s">
        <v>59</v>
      </c>
      <c r="B36" s="25" t="s">
        <v>44</v>
      </c>
      <c r="C36" s="11">
        <v>32</v>
      </c>
      <c r="D36" s="26" t="s">
        <v>74</v>
      </c>
      <c r="E36" s="27" t="s">
        <v>78</v>
      </c>
      <c r="X36" s="5">
        <f t="shared" si="0"/>
        <v>0</v>
      </c>
      <c r="Y36" s="5">
        <f>COUNTIF(Tableau38[[#This Row],[Colonne1]:[Colonne18]],AC30)</f>
        <v>0</v>
      </c>
    </row>
    <row r="37" spans="1:25" x14ac:dyDescent="0.25">
      <c r="A37" s="25" t="s">
        <v>12</v>
      </c>
      <c r="B37" s="25" t="s">
        <v>44</v>
      </c>
      <c r="C37" s="11">
        <v>34</v>
      </c>
      <c r="D37" s="26" t="s">
        <v>52</v>
      </c>
      <c r="E37" s="27" t="s">
        <v>53</v>
      </c>
      <c r="X37" s="5">
        <f t="shared" si="0"/>
        <v>0</v>
      </c>
      <c r="Y37" s="5">
        <f>COUNTIF(Tableau38[[#This Row],[Colonne1]:[Colonne18]],AC31)</f>
        <v>0</v>
      </c>
    </row>
    <row r="38" spans="1:25" x14ac:dyDescent="0.25">
      <c r="A38" s="25" t="s">
        <v>12</v>
      </c>
      <c r="B38" s="25" t="s">
        <v>44</v>
      </c>
      <c r="C38" s="11">
        <v>34</v>
      </c>
      <c r="D38" s="26" t="s">
        <v>21</v>
      </c>
      <c r="E38" s="27" t="s">
        <v>54</v>
      </c>
      <c r="X38" s="5">
        <f t="shared" si="0"/>
        <v>0</v>
      </c>
      <c r="Y38" s="5">
        <f>COUNTIF(Tableau38[[#This Row],[Colonne1]:[Colonne18]],AC32)</f>
        <v>0</v>
      </c>
    </row>
    <row r="39" spans="1:25" x14ac:dyDescent="0.25">
      <c r="A39" s="25" t="s">
        <v>12</v>
      </c>
      <c r="B39" s="25" t="s">
        <v>44</v>
      </c>
      <c r="C39" s="11">
        <v>34</v>
      </c>
      <c r="D39" s="26" t="s">
        <v>79</v>
      </c>
      <c r="E39" s="27" t="s">
        <v>19</v>
      </c>
      <c r="X39" s="5">
        <f t="shared" si="0"/>
        <v>0</v>
      </c>
      <c r="Y39" s="5">
        <f>COUNTIF(Tableau38[[#This Row],[Colonne1]:[Colonne18]],AC33)</f>
        <v>0</v>
      </c>
    </row>
    <row r="40" spans="1:25" x14ac:dyDescent="0.25">
      <c r="A40" s="25" t="s">
        <v>12</v>
      </c>
      <c r="B40" s="25" t="s">
        <v>44</v>
      </c>
      <c r="C40" s="11">
        <v>34</v>
      </c>
      <c r="D40" s="26" t="s">
        <v>77</v>
      </c>
      <c r="E40" s="27" t="s">
        <v>80</v>
      </c>
      <c r="X40" s="5">
        <f t="shared" si="0"/>
        <v>0</v>
      </c>
      <c r="Y40" s="5">
        <f>COUNTIF(Tableau38[[#This Row],[Colonne1]:[Colonne18]],AC34)</f>
        <v>0</v>
      </c>
    </row>
    <row r="41" spans="1:25" x14ac:dyDescent="0.25">
      <c r="A41" s="25" t="s">
        <v>12</v>
      </c>
      <c r="B41" s="25" t="s">
        <v>44</v>
      </c>
      <c r="C41" s="11">
        <v>34</v>
      </c>
      <c r="D41" s="26" t="s">
        <v>81</v>
      </c>
      <c r="E41" s="27" t="s">
        <v>79</v>
      </c>
      <c r="X41" s="5">
        <f t="shared" si="0"/>
        <v>0</v>
      </c>
      <c r="Y41" s="5">
        <f>COUNTIF(Tableau38[[#This Row],[Colonne1]:[Colonne18]],AC35)</f>
        <v>0</v>
      </c>
    </row>
    <row r="42" spans="1:25" x14ac:dyDescent="0.25">
      <c r="A42" s="25" t="s">
        <v>12</v>
      </c>
      <c r="B42" s="25" t="s">
        <v>44</v>
      </c>
      <c r="C42" s="11">
        <v>34</v>
      </c>
      <c r="D42" s="26" t="s">
        <v>21</v>
      </c>
      <c r="E42" s="27" t="s">
        <v>82</v>
      </c>
      <c r="X42" s="5">
        <f t="shared" si="0"/>
        <v>0</v>
      </c>
      <c r="Y42" s="5">
        <f>COUNTIF(Tableau38[[#This Row],[Colonne1]:[Colonne18]],AC36)</f>
        <v>0</v>
      </c>
    </row>
    <row r="43" spans="1:25" x14ac:dyDescent="0.25">
      <c r="A43" s="25" t="s">
        <v>57</v>
      </c>
      <c r="B43" s="25" t="s">
        <v>44</v>
      </c>
      <c r="C43" s="11">
        <v>34</v>
      </c>
      <c r="D43" s="26" t="s">
        <v>74</v>
      </c>
      <c r="E43" s="27" t="s">
        <v>83</v>
      </c>
      <c r="X43" s="5">
        <f t="shared" si="0"/>
        <v>0</v>
      </c>
      <c r="Y43" s="5">
        <f>COUNTIF(Tableau38[[#This Row],[Colonne1]:[Colonne18]],AC37)</f>
        <v>0</v>
      </c>
    </row>
    <row r="44" spans="1:25" x14ac:dyDescent="0.25">
      <c r="A44" s="25" t="s">
        <v>59</v>
      </c>
      <c r="B44" s="25" t="s">
        <v>44</v>
      </c>
      <c r="C44" s="11">
        <v>34</v>
      </c>
      <c r="D44" s="26" t="s">
        <v>76</v>
      </c>
      <c r="E44" s="27" t="s">
        <v>84</v>
      </c>
      <c r="X44" s="5">
        <f t="shared" si="0"/>
        <v>0</v>
      </c>
      <c r="Y44" s="5">
        <f>COUNTIF(Tableau38[[#This Row],[Colonne1]:[Colonne18]],AC38)</f>
        <v>0</v>
      </c>
    </row>
    <row r="45" spans="1:25" x14ac:dyDescent="0.25">
      <c r="A45" s="25" t="s">
        <v>12</v>
      </c>
      <c r="B45" s="25" t="s">
        <v>44</v>
      </c>
      <c r="C45" s="11">
        <v>34</v>
      </c>
      <c r="D45" s="26" t="s">
        <v>85</v>
      </c>
      <c r="E45" s="27" t="s">
        <v>60</v>
      </c>
      <c r="X45" s="5">
        <f t="shared" si="0"/>
        <v>0</v>
      </c>
      <c r="Y45" s="5">
        <f>COUNTIF(Tableau38[[#This Row],[Colonne1]:[Colonne18]],AC39)</f>
        <v>0</v>
      </c>
    </row>
    <row r="46" spans="1:25" x14ac:dyDescent="0.25">
      <c r="A46" s="25" t="s">
        <v>59</v>
      </c>
      <c r="B46" s="25" t="s">
        <v>44</v>
      </c>
      <c r="C46" s="11">
        <v>34</v>
      </c>
      <c r="D46" s="26" t="s">
        <v>91</v>
      </c>
      <c r="E46" s="27" t="s">
        <v>79</v>
      </c>
      <c r="X46" s="5">
        <f t="shared" si="0"/>
        <v>0</v>
      </c>
      <c r="Y46" s="5">
        <f>COUNTIF(Tableau38[[#This Row],[Colonne1]:[Colonne18]],AC40)</f>
        <v>0</v>
      </c>
    </row>
    <row r="47" spans="1:25" x14ac:dyDescent="0.25">
      <c r="A47" s="25" t="s">
        <v>57</v>
      </c>
      <c r="B47" s="25" t="s">
        <v>44</v>
      </c>
      <c r="C47" s="11">
        <v>34</v>
      </c>
      <c r="D47" s="26" t="s">
        <v>74</v>
      </c>
      <c r="E47" s="27" t="s">
        <v>50</v>
      </c>
      <c r="X47" s="5">
        <f t="shared" si="0"/>
        <v>0</v>
      </c>
      <c r="Y47" s="5">
        <f>COUNTIF(Tableau38[[#This Row],[Colonne1]:[Colonne18]],AC41)</f>
        <v>0</v>
      </c>
    </row>
    <row r="48" spans="1:25" x14ac:dyDescent="0.25">
      <c r="A48" s="25" t="s">
        <v>12</v>
      </c>
      <c r="B48" s="25" t="s">
        <v>44</v>
      </c>
      <c r="C48" s="11">
        <v>36</v>
      </c>
      <c r="D48" s="26" t="s">
        <v>16</v>
      </c>
      <c r="E48" s="27" t="s">
        <v>33</v>
      </c>
      <c r="X48" s="5">
        <f t="shared" si="0"/>
        <v>0</v>
      </c>
      <c r="Y48" s="5">
        <f>COUNTIF(Tableau38[[#This Row],[Colonne1]:[Colonne18]],AC42)</f>
        <v>0</v>
      </c>
    </row>
    <row r="49" spans="1:25" x14ac:dyDescent="0.25">
      <c r="A49" s="25" t="s">
        <v>59</v>
      </c>
      <c r="B49" s="25" t="s">
        <v>44</v>
      </c>
      <c r="C49" s="11">
        <v>36</v>
      </c>
      <c r="D49" s="26" t="s">
        <v>33</v>
      </c>
      <c r="E49" s="27" t="s">
        <v>60</v>
      </c>
      <c r="X49" s="5">
        <f t="shared" si="0"/>
        <v>0</v>
      </c>
      <c r="Y49" s="5">
        <f>COUNTIF(Tableau38[[#This Row],[Colonne1]:[Colonne18]],AC43)</f>
        <v>0</v>
      </c>
    </row>
    <row r="50" spans="1:25" x14ac:dyDescent="0.25">
      <c r="A50" s="25" t="s">
        <v>12</v>
      </c>
      <c r="B50" s="25" t="s">
        <v>44</v>
      </c>
      <c r="C50" s="11">
        <v>36</v>
      </c>
      <c r="D50" s="26" t="s">
        <v>74</v>
      </c>
      <c r="E50" s="27" t="s">
        <v>75</v>
      </c>
      <c r="X50" s="5">
        <f t="shared" si="0"/>
        <v>0</v>
      </c>
      <c r="Y50" s="5">
        <f>COUNTIF(Tableau38[[#This Row],[Colonne1]:[Colonne18]],AC44)</f>
        <v>0</v>
      </c>
    </row>
    <row r="51" spans="1:25" x14ac:dyDescent="0.25">
      <c r="A51" s="25" t="s">
        <v>12</v>
      </c>
      <c r="B51" s="25" t="s">
        <v>44</v>
      </c>
      <c r="C51" s="11">
        <v>36</v>
      </c>
      <c r="D51" s="26" t="s">
        <v>76</v>
      </c>
      <c r="E51" s="27" t="s">
        <v>75</v>
      </c>
      <c r="X51" s="5">
        <f t="shared" si="0"/>
        <v>0</v>
      </c>
      <c r="Y51" s="5">
        <f>COUNTIF(Tableau38[[#This Row],[Colonne1]:[Colonne18]],AC45)</f>
        <v>0</v>
      </c>
    </row>
    <row r="52" spans="1:25" x14ac:dyDescent="0.25">
      <c r="A52" s="25" t="s">
        <v>12</v>
      </c>
      <c r="B52" s="25" t="s">
        <v>44</v>
      </c>
      <c r="C52" s="11">
        <v>36</v>
      </c>
      <c r="D52" s="26" t="s">
        <v>21</v>
      </c>
      <c r="E52" s="27" t="s">
        <v>15</v>
      </c>
      <c r="X52" s="5">
        <f t="shared" si="0"/>
        <v>0</v>
      </c>
      <c r="Y52" s="5">
        <f>COUNTIF(Tableau38[[#This Row],[Colonne1]:[Colonne18]],AC46)</f>
        <v>0</v>
      </c>
    </row>
    <row r="53" spans="1:25" x14ac:dyDescent="0.25">
      <c r="A53" s="25" t="s">
        <v>12</v>
      </c>
      <c r="B53" s="25" t="s">
        <v>44</v>
      </c>
      <c r="C53" s="11">
        <v>38</v>
      </c>
      <c r="D53" s="26" t="s">
        <v>55</v>
      </c>
      <c r="E53" s="27" t="s">
        <v>19</v>
      </c>
      <c r="X53" s="5">
        <f t="shared" si="0"/>
        <v>0</v>
      </c>
      <c r="Y53" s="5">
        <f>COUNTIF(Tableau38[[#This Row],[Colonne1]:[Colonne18]],AC47)</f>
        <v>0</v>
      </c>
    </row>
    <row r="54" spans="1:25" x14ac:dyDescent="0.25">
      <c r="A54" s="25" t="s">
        <v>12</v>
      </c>
      <c r="B54" s="25" t="s">
        <v>44</v>
      </c>
      <c r="C54" s="11">
        <v>38</v>
      </c>
      <c r="D54" s="26" t="s">
        <v>55</v>
      </c>
      <c r="E54" s="27" t="s">
        <v>90</v>
      </c>
      <c r="X54" s="5">
        <f t="shared" si="0"/>
        <v>0</v>
      </c>
      <c r="Y54" s="5">
        <f>COUNTIF(Tableau38[[#This Row],[Colonne1]:[Colonne18]],AC48)</f>
        <v>0</v>
      </c>
    </row>
    <row r="55" spans="1:25" x14ac:dyDescent="0.25">
      <c r="A55" s="25" t="s">
        <v>12</v>
      </c>
      <c r="B55" s="25" t="s">
        <v>44</v>
      </c>
      <c r="C55" s="11">
        <v>40</v>
      </c>
      <c r="D55" s="26" t="s">
        <v>17</v>
      </c>
      <c r="E55" s="27" t="s">
        <v>56</v>
      </c>
      <c r="X55" s="5">
        <f t="shared" si="0"/>
        <v>0</v>
      </c>
      <c r="Y55" s="5">
        <f>COUNTIF(Tableau38[[#This Row],[Colonne1]:[Colonne18]],AC49)</f>
        <v>0</v>
      </c>
    </row>
    <row r="56" spans="1:25" x14ac:dyDescent="0.25">
      <c r="A56" s="25" t="s">
        <v>57</v>
      </c>
      <c r="B56" s="25" t="s">
        <v>44</v>
      </c>
      <c r="C56" s="11">
        <v>40</v>
      </c>
      <c r="D56" s="26" t="s">
        <v>63</v>
      </c>
      <c r="E56" s="27" t="s">
        <v>63</v>
      </c>
      <c r="X56" s="5">
        <f t="shared" si="0"/>
        <v>0</v>
      </c>
      <c r="Y56" s="5">
        <f>COUNTIF(Tableau38[[#This Row],[Colonne1]:[Colonne18]],AC50)</f>
        <v>0</v>
      </c>
    </row>
    <row r="57" spans="1:25" x14ac:dyDescent="0.25">
      <c r="A57" s="25" t="s">
        <v>12</v>
      </c>
      <c r="B57" s="25" t="s">
        <v>69</v>
      </c>
      <c r="C57" s="11">
        <v>40</v>
      </c>
      <c r="D57" s="26" t="s">
        <v>33</v>
      </c>
      <c r="E57" s="27" t="s">
        <v>39</v>
      </c>
      <c r="X57" s="5">
        <f t="shared" si="0"/>
        <v>0</v>
      </c>
      <c r="Y57" s="5">
        <f>COUNTIF(Tableau38[[#This Row],[Colonne1]:[Colonne18]],AC51)</f>
        <v>0</v>
      </c>
    </row>
    <row r="58" spans="1:25" x14ac:dyDescent="0.25">
      <c r="A58" s="25" t="s">
        <v>12</v>
      </c>
      <c r="B58" s="25" t="s">
        <v>25</v>
      </c>
      <c r="C58" s="11">
        <v>46</v>
      </c>
      <c r="D58" s="26" t="s">
        <v>30</v>
      </c>
      <c r="E58" s="27" t="s">
        <v>21</v>
      </c>
      <c r="X58" s="5">
        <f t="shared" si="0"/>
        <v>0</v>
      </c>
      <c r="Y58" s="5">
        <f>COUNTIF(Tableau38[[#This Row],[Colonne1]:[Colonne18]],AC52)</f>
        <v>0</v>
      </c>
    </row>
    <row r="59" spans="1:25" x14ac:dyDescent="0.25">
      <c r="A59" s="25" t="s">
        <v>12</v>
      </c>
      <c r="B59" s="25" t="s">
        <v>37</v>
      </c>
      <c r="C59" s="11" t="s">
        <v>41</v>
      </c>
      <c r="D59" s="26" t="s">
        <v>42</v>
      </c>
      <c r="E59" s="27" t="s">
        <v>33</v>
      </c>
      <c r="X59" s="5">
        <f t="shared" si="0"/>
        <v>0</v>
      </c>
      <c r="Y59" s="5">
        <f>COUNTIF(Tableau38[[#This Row],[Colonne1]:[Colonne18]],AC53)</f>
        <v>0</v>
      </c>
    </row>
    <row r="60" spans="1:25" x14ac:dyDescent="0.25">
      <c r="A60" s="25" t="s">
        <v>12</v>
      </c>
      <c r="B60" s="25" t="s">
        <v>37</v>
      </c>
      <c r="C60" s="11" t="s">
        <v>43</v>
      </c>
      <c r="D60" s="26" t="s">
        <v>21</v>
      </c>
      <c r="E60" s="27" t="s">
        <v>33</v>
      </c>
      <c r="X60" s="5">
        <f t="shared" si="0"/>
        <v>0</v>
      </c>
      <c r="Y60" s="5">
        <f>COUNTIF(Tableau38[[#This Row],[Colonne1]:[Colonne18]],AC54)</f>
        <v>0</v>
      </c>
    </row>
    <row r="61" spans="1:25" x14ac:dyDescent="0.25">
      <c r="A61" s="25" t="s">
        <v>12</v>
      </c>
      <c r="B61" s="25" t="s">
        <v>13</v>
      </c>
      <c r="C61" s="11" t="s">
        <v>65</v>
      </c>
      <c r="D61" s="26" t="s">
        <v>33</v>
      </c>
      <c r="E61" s="27" t="s">
        <v>19</v>
      </c>
      <c r="X61" s="5">
        <f t="shared" si="0"/>
        <v>0</v>
      </c>
      <c r="Y61" s="5">
        <f>COUNTIF(Tableau38[[#This Row],[Colonne1]:[Colonne18]],AC55)</f>
        <v>0</v>
      </c>
    </row>
    <row r="62" spans="1:25" x14ac:dyDescent="0.25">
      <c r="A62" s="25" t="s">
        <v>12</v>
      </c>
      <c r="B62" s="25" t="s">
        <v>13</v>
      </c>
      <c r="C62" s="11" t="s">
        <v>65</v>
      </c>
      <c r="D62" s="26" t="s">
        <v>73</v>
      </c>
      <c r="E62" s="27" t="s">
        <v>49</v>
      </c>
      <c r="X62" s="5">
        <f t="shared" si="0"/>
        <v>0</v>
      </c>
      <c r="Y62" s="5">
        <f>COUNTIF(Tableau38[[#This Row],[Colonne1]:[Colonne18]],AC56)</f>
        <v>0</v>
      </c>
    </row>
    <row r="63" spans="1:25" x14ac:dyDescent="0.25">
      <c r="A63" s="25" t="s">
        <v>12</v>
      </c>
      <c r="B63" s="25" t="s">
        <v>37</v>
      </c>
      <c r="C63" s="28" t="s">
        <v>68</v>
      </c>
      <c r="D63" s="26" t="s">
        <v>24</v>
      </c>
      <c r="E63" s="27" t="s">
        <v>21</v>
      </c>
      <c r="X63" s="5">
        <f t="shared" si="0"/>
        <v>0</v>
      </c>
      <c r="Y63" s="5">
        <f>COUNTIF(Tableau38[[#This Row],[Colonne1]:[Colonne18]],AC57)</f>
        <v>0</v>
      </c>
    </row>
    <row r="64" spans="1:25" x14ac:dyDescent="0.25">
      <c r="A64" s="25" t="s">
        <v>12</v>
      </c>
      <c r="B64" s="25" t="s">
        <v>13</v>
      </c>
      <c r="C64" s="11" t="s">
        <v>22</v>
      </c>
      <c r="D64" s="26" t="s">
        <v>23</v>
      </c>
      <c r="E64" s="27" t="s">
        <v>24</v>
      </c>
      <c r="X64" s="5">
        <f t="shared" si="0"/>
        <v>0</v>
      </c>
      <c r="Y64" s="5">
        <f>COUNTIF(Tableau38[[#This Row],[Colonne1]:[Colonne18]],AC58)</f>
        <v>0</v>
      </c>
    </row>
    <row r="65" spans="1:25" x14ac:dyDescent="0.25">
      <c r="A65" s="25" t="s">
        <v>59</v>
      </c>
      <c r="B65" s="25" t="s">
        <v>37</v>
      </c>
      <c r="C65" s="11" t="s">
        <v>93</v>
      </c>
      <c r="D65" s="26"/>
      <c r="E65" s="27"/>
      <c r="X65" s="5">
        <f t="shared" si="0"/>
        <v>0</v>
      </c>
      <c r="Y65" s="5">
        <f>COUNTIF(Tableau38[[#This Row],[Colonne1]:[Colonne18]],AC59)</f>
        <v>0</v>
      </c>
    </row>
    <row r="66" spans="1:25" x14ac:dyDescent="0.25">
      <c r="A66" s="25" t="s">
        <v>59</v>
      </c>
      <c r="B66" s="25" t="s">
        <v>44</v>
      </c>
      <c r="C66" s="11" t="s">
        <v>94</v>
      </c>
      <c r="D66" s="26"/>
      <c r="E66" s="27"/>
      <c r="X66" s="5">
        <f t="shared" si="0"/>
        <v>0</v>
      </c>
      <c r="Y66" s="5">
        <f>COUNTIF(Tableau38[[#This Row],[Colonne1]:[Colonne18]],AC60)</f>
        <v>0</v>
      </c>
    </row>
    <row r="67" spans="1:25" x14ac:dyDescent="0.25">
      <c r="A67" s="25" t="s">
        <v>59</v>
      </c>
      <c r="B67" s="25" t="s">
        <v>44</v>
      </c>
      <c r="C67" s="11" t="s">
        <v>61</v>
      </c>
      <c r="D67" s="26" t="s">
        <v>17</v>
      </c>
      <c r="E67" s="27" t="s">
        <v>62</v>
      </c>
      <c r="X67" s="5">
        <f t="shared" si="0"/>
        <v>0</v>
      </c>
      <c r="Y67" s="5">
        <f>COUNTIF(Tableau38[[#This Row],[Colonne1]:[Colonne18]],AC61)</f>
        <v>0</v>
      </c>
    </row>
    <row r="68" spans="1:25" x14ac:dyDescent="0.25">
      <c r="A68" s="25" t="s">
        <v>12</v>
      </c>
      <c r="B68" s="25" t="s">
        <v>37</v>
      </c>
      <c r="C68" s="11" t="s">
        <v>38</v>
      </c>
      <c r="D68" s="26" t="s">
        <v>33</v>
      </c>
      <c r="E68" s="27" t="s">
        <v>39</v>
      </c>
      <c r="X68" s="5">
        <f t="shared" si="0"/>
        <v>0</v>
      </c>
      <c r="Y68" s="5">
        <f>COUNTIF(Tableau38[[#This Row],[Colonne1]:[Colonne18]],AC62)</f>
        <v>0</v>
      </c>
    </row>
    <row r="69" spans="1:25" x14ac:dyDescent="0.25">
      <c r="A69" s="25" t="s">
        <v>12</v>
      </c>
      <c r="B69" s="25" t="s">
        <v>37</v>
      </c>
      <c r="C69" s="11" t="s">
        <v>70</v>
      </c>
      <c r="D69" s="26" t="s">
        <v>33</v>
      </c>
      <c r="E69" s="27" t="s">
        <v>71</v>
      </c>
      <c r="X69" s="5">
        <f t="shared" si="0"/>
        <v>0</v>
      </c>
      <c r="Y69" s="5">
        <f>COUNTIF(Tableau38[[#This Row],[Colonne1]:[Colonne18]],AC63)</f>
        <v>0</v>
      </c>
    </row>
    <row r="70" spans="1:25" x14ac:dyDescent="0.25">
      <c r="A70" s="25" t="s">
        <v>31</v>
      </c>
      <c r="B70" s="25" t="s">
        <v>32</v>
      </c>
      <c r="C70" s="5" t="s">
        <v>6</v>
      </c>
      <c r="D70" s="26" t="s">
        <v>33</v>
      </c>
      <c r="E70" s="27" t="s">
        <v>21</v>
      </c>
      <c r="X70" s="5">
        <f t="shared" si="0"/>
        <v>0</v>
      </c>
      <c r="Y70" s="5">
        <f>COUNTIF(Tableau38[[#This Row],[Colonne1]:[Colonne18]],AC64)</f>
        <v>0</v>
      </c>
    </row>
    <row r="71" spans="1:25" x14ac:dyDescent="0.25">
      <c r="A71" s="25" t="s">
        <v>31</v>
      </c>
      <c r="B71" s="25" t="s">
        <v>32</v>
      </c>
      <c r="C71" s="5" t="s">
        <v>6</v>
      </c>
      <c r="D71" s="26" t="s">
        <v>14</v>
      </c>
      <c r="E71" s="27" t="s">
        <v>34</v>
      </c>
      <c r="X71" s="5">
        <f t="shared" ref="X71:X83" si="1">_xlfn.IFNA(Y71*_xlfn.SWITCH(A71,AB70,AC70,AB71,AC71,AB72,AC72),0)</f>
        <v>0</v>
      </c>
      <c r="Y71" s="5">
        <f>COUNTIF(Tableau38[[#This Row],[Colonne1]:[Colonne18]],AC65)</f>
        <v>0</v>
      </c>
    </row>
    <row r="72" spans="1:25" x14ac:dyDescent="0.25">
      <c r="A72" s="25" t="s">
        <v>31</v>
      </c>
      <c r="B72" s="25" t="s">
        <v>32</v>
      </c>
      <c r="C72" s="5" t="s">
        <v>6</v>
      </c>
      <c r="D72" s="26" t="s">
        <v>33</v>
      </c>
      <c r="E72" s="27" t="s">
        <v>16</v>
      </c>
      <c r="X72" s="5">
        <f t="shared" si="1"/>
        <v>0</v>
      </c>
      <c r="Y72" s="5">
        <f>COUNTIF(Tableau38[[#This Row],[Colonne1]:[Colonne18]],AC66)</f>
        <v>0</v>
      </c>
    </row>
    <row r="73" spans="1:25" x14ac:dyDescent="0.25">
      <c r="A73" s="25" t="s">
        <v>12</v>
      </c>
      <c r="B73" s="25" t="s">
        <v>25</v>
      </c>
      <c r="C73" s="11" t="s">
        <v>27</v>
      </c>
      <c r="D73" s="26" t="s">
        <v>28</v>
      </c>
      <c r="E73" s="27" t="s">
        <v>21</v>
      </c>
      <c r="X73" s="5">
        <f t="shared" si="1"/>
        <v>0</v>
      </c>
      <c r="Y73" s="5">
        <f>COUNTIF(Tableau38[[#This Row],[Colonne1]:[Colonne18]],AC67)</f>
        <v>0</v>
      </c>
    </row>
    <row r="74" spans="1:25" x14ac:dyDescent="0.25">
      <c r="A74" s="25" t="s">
        <v>12</v>
      </c>
      <c r="B74" s="25" t="s">
        <v>25</v>
      </c>
      <c r="C74" s="11" t="s">
        <v>27</v>
      </c>
      <c r="D74" s="26" t="s">
        <v>28</v>
      </c>
      <c r="E74" s="27" t="s">
        <v>29</v>
      </c>
      <c r="X74" s="5">
        <f t="shared" si="1"/>
        <v>0</v>
      </c>
      <c r="Y74" s="5">
        <f>COUNTIF(Tableau38[[#This Row],[Colonne1]:[Colonne18]],AC68)</f>
        <v>0</v>
      </c>
    </row>
    <row r="75" spans="1:25" x14ac:dyDescent="0.25">
      <c r="A75" s="25" t="s">
        <v>31</v>
      </c>
      <c r="B75" s="25" t="s">
        <v>32</v>
      </c>
      <c r="C75" s="11" t="s">
        <v>27</v>
      </c>
      <c r="D75" s="26" t="s">
        <v>24</v>
      </c>
      <c r="E75" s="27" t="s">
        <v>16</v>
      </c>
      <c r="X75" s="5">
        <f t="shared" si="1"/>
        <v>0</v>
      </c>
      <c r="Y75" s="5">
        <f>COUNTIF(Tableau38[[#This Row],[Colonne1]:[Colonne18]],AC69)</f>
        <v>0</v>
      </c>
    </row>
    <row r="76" spans="1:25" x14ac:dyDescent="0.25">
      <c r="A76" s="25" t="s">
        <v>12</v>
      </c>
      <c r="B76" s="25" t="s">
        <v>13</v>
      </c>
      <c r="C76" s="11" t="s">
        <v>27</v>
      </c>
      <c r="D76" s="26" t="s">
        <v>66</v>
      </c>
      <c r="E76" s="27" t="s">
        <v>67</v>
      </c>
      <c r="X76" s="5">
        <f t="shared" si="1"/>
        <v>0</v>
      </c>
      <c r="Y76" s="5">
        <f>COUNTIF(Tableau38[[#This Row],[Colonne1]:[Colonne18]],AC70)</f>
        <v>0</v>
      </c>
    </row>
    <row r="77" spans="1:25" x14ac:dyDescent="0.25">
      <c r="A77" s="25" t="s">
        <v>12</v>
      </c>
      <c r="B77" s="25" t="s">
        <v>25</v>
      </c>
      <c r="C77" s="11" t="s">
        <v>27</v>
      </c>
      <c r="D77" s="26" t="s">
        <v>74</v>
      </c>
      <c r="E77" s="27" t="s">
        <v>73</v>
      </c>
      <c r="X77" s="5">
        <f t="shared" si="1"/>
        <v>0</v>
      </c>
      <c r="Y77" s="5">
        <f>COUNTIF(Tableau38[[#This Row],[Colonne1]:[Colonne18]],AC71)</f>
        <v>0</v>
      </c>
    </row>
    <row r="78" spans="1:25" x14ac:dyDescent="0.25">
      <c r="A78" s="25" t="s">
        <v>12</v>
      </c>
      <c r="B78" s="25" t="s">
        <v>25</v>
      </c>
      <c r="C78" s="11" t="s">
        <v>27</v>
      </c>
      <c r="D78" s="26" t="s">
        <v>77</v>
      </c>
      <c r="E78" s="27" t="s">
        <v>87</v>
      </c>
      <c r="X78" s="5">
        <f t="shared" si="1"/>
        <v>0</v>
      </c>
      <c r="Y78" s="5">
        <f>COUNTIF(Tableau38[[#This Row],[Colonne1]:[Colonne18]],AC72)</f>
        <v>0</v>
      </c>
    </row>
    <row r="79" spans="1:25" x14ac:dyDescent="0.25">
      <c r="A79" s="25" t="s">
        <v>12</v>
      </c>
      <c r="B79" s="25" t="s">
        <v>25</v>
      </c>
      <c r="C79" s="5" t="s">
        <v>27</v>
      </c>
      <c r="D79" s="26" t="s">
        <v>89</v>
      </c>
      <c r="E79" s="27" t="s">
        <v>74</v>
      </c>
      <c r="X79" s="5">
        <f t="shared" si="1"/>
        <v>0</v>
      </c>
      <c r="Y79" s="5">
        <f>COUNTIF(Tableau38[[#This Row],[Colonne1]:[Colonne18]],AC73)</f>
        <v>0</v>
      </c>
    </row>
    <row r="80" spans="1:25" x14ac:dyDescent="0.25">
      <c r="A80" s="25" t="s">
        <v>31</v>
      </c>
      <c r="B80" s="25" t="s">
        <v>32</v>
      </c>
      <c r="C80" s="5" t="s">
        <v>27</v>
      </c>
      <c r="D80" s="26" t="s">
        <v>92</v>
      </c>
      <c r="E80" s="27" t="s">
        <v>74</v>
      </c>
      <c r="X80" s="5">
        <f t="shared" si="1"/>
        <v>0</v>
      </c>
      <c r="Y80" s="5">
        <f>COUNTIF(Tableau38[[#This Row],[Colonne1]:[Colonne18]],AC74)</f>
        <v>0</v>
      </c>
    </row>
    <row r="81" spans="1:25" x14ac:dyDescent="0.25">
      <c r="A81" s="25" t="s">
        <v>57</v>
      </c>
      <c r="B81" s="25" t="s">
        <v>25</v>
      </c>
      <c r="C81" s="5" t="s">
        <v>27</v>
      </c>
      <c r="D81" s="26" t="s">
        <v>71</v>
      </c>
      <c r="E81" s="27" t="s">
        <v>100</v>
      </c>
      <c r="X81" s="5">
        <f t="shared" si="1"/>
        <v>0</v>
      </c>
      <c r="Y81" s="5">
        <f>COUNTIF(Tableau38[[#This Row],[Colonne1]:[Colonne18]],AC75)</f>
        <v>0</v>
      </c>
    </row>
    <row r="82" spans="1:25" x14ac:dyDescent="0.25">
      <c r="A82" s="25" t="s">
        <v>12</v>
      </c>
      <c r="B82" s="25" t="s">
        <v>25</v>
      </c>
      <c r="C82" s="11" t="s">
        <v>26</v>
      </c>
      <c r="D82" s="26" t="s">
        <v>21</v>
      </c>
      <c r="E82" s="27" t="s">
        <v>24</v>
      </c>
      <c r="X82" s="5">
        <f t="shared" si="1"/>
        <v>0</v>
      </c>
      <c r="Y82" s="5">
        <f>COUNTIF(Tableau38[[#This Row],[Colonne1]:[Colonne18]],AC76)</f>
        <v>0</v>
      </c>
    </row>
    <row r="83" spans="1:25" x14ac:dyDescent="0.25">
      <c r="A83" s="25" t="s">
        <v>57</v>
      </c>
      <c r="B83" s="25" t="s">
        <v>25</v>
      </c>
      <c r="C83" s="11" t="s">
        <v>26</v>
      </c>
      <c r="D83" s="26" t="s">
        <v>33</v>
      </c>
      <c r="E83" s="27" t="s">
        <v>21</v>
      </c>
      <c r="X83" s="5">
        <f t="shared" si="1"/>
        <v>0</v>
      </c>
      <c r="Y83" s="5">
        <f>COUNTIF(Tableau38[[#This Row],[Colonne1]:[Colonne18]],AC77)</f>
        <v>0</v>
      </c>
    </row>
    <row r="84" spans="1:25" x14ac:dyDescent="0.25">
      <c r="A84" s="25" t="s">
        <v>31</v>
      </c>
      <c r="B84" s="25" t="s">
        <v>32</v>
      </c>
      <c r="C84" s="11" t="s">
        <v>26</v>
      </c>
      <c r="D84" s="26" t="s">
        <v>79</v>
      </c>
      <c r="E84" s="27" t="s">
        <v>79</v>
      </c>
      <c r="X84" s="5">
        <f>_xlfn.IFNA(Y84*_xlfn.SWITCH(A85,AB83,AC83,AB84,AC84,AB85,AC85),0)</f>
        <v>0</v>
      </c>
      <c r="Y84" s="5">
        <f>COUNTIF(Tableau38[[#This Row],[Colonne1]:[Colonne18]],AC78)</f>
        <v>0</v>
      </c>
    </row>
    <row r="85" spans="1:25" x14ac:dyDescent="0.25">
      <c r="A85" s="25" t="s">
        <v>31</v>
      </c>
      <c r="B85" s="25" t="s">
        <v>32</v>
      </c>
      <c r="C85" s="5" t="s">
        <v>35</v>
      </c>
      <c r="D85" s="26" t="s">
        <v>33</v>
      </c>
      <c r="E85" s="29" t="s">
        <v>36</v>
      </c>
      <c r="L85" s="30"/>
      <c r="R85" s="31"/>
      <c r="S85" s="31"/>
      <c r="T85" s="31"/>
      <c r="U85" s="31"/>
    </row>
    <row r="86" spans="1:25" x14ac:dyDescent="0.25">
      <c r="E86" s="13"/>
    </row>
  </sheetData>
  <mergeCells count="16">
    <mergeCell ref="F4:W4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A3:E3"/>
    <mergeCell ref="H3:J3"/>
    <mergeCell ref="L3:N3"/>
    <mergeCell ref="P3:R3"/>
    <mergeCell ref="T3:V3"/>
    <mergeCell ref="A1:Y2"/>
  </mergeCells>
  <conditionalFormatting sqref="F7:W84">
    <cfRule type="containsBlanks" dxfId="13" priority="4">
      <formula>LEN(TRIM(F7))=0</formula>
    </cfRule>
  </conditionalFormatting>
  <dataValidations count="1">
    <dataValidation type="list" showInputMessage="1" showErrorMessage="1" sqref="F7:W84" xr:uid="{AF87B4E1-FB98-4205-BFDD-A51779558442}">
      <formula1>$AC$1:$AC$4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E970DA48-840C-4739-BF13-491279251B7D}">
            <xm:f>NOT(ISERROR(SEARCH($AC$3,F7)))</xm:f>
            <xm:f>$AC$3</xm:f>
            <x14:dxf>
              <fill>
                <patternFill>
                  <bgColor theme="1" tint="0.499984740745262"/>
                </patternFill>
              </fill>
            </x14:dxf>
          </x14:cfRule>
          <x14:cfRule type="containsText" priority="2" operator="containsText" id="{B4850FC4-EAB3-443F-BED3-534271BF2C78}">
            <xm:f>NOT(ISERROR(SEARCH($AC$2,F7)))</xm:f>
            <xm:f>$AC$2</xm:f>
            <x14:dxf>
              <fill>
                <patternFill>
                  <bgColor rgb="FF00B0F0"/>
                </patternFill>
              </fill>
            </x14:dxf>
          </x14:cfRule>
          <x14:cfRule type="containsText" priority="3" operator="containsText" id="{684F56CF-DA0C-43F3-ADBA-AB1832C25ED4}">
            <xm:f>NOT(ISERROR(SEARCH($AC$1,F7)))</xm:f>
            <xm:f>$AC$1</xm:f>
            <x14:dxf>
              <fill>
                <patternFill>
                  <bgColor rgb="FFFF0000"/>
                </patternFill>
              </fill>
            </x14:dxf>
          </x14:cfRule>
          <xm:sqref>F7:W84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6BF79B-0257-4961-8CA0-0A8C60CFC9D0}">
  <dimension ref="A1:I3"/>
  <sheetViews>
    <sheetView tabSelected="1" topLeftCell="B1" workbookViewId="0">
      <selection activeCell="B3" sqref="B3"/>
    </sheetView>
  </sheetViews>
  <sheetFormatPr baseColWidth="10" defaultRowHeight="14.4" x14ac:dyDescent="0.3"/>
  <cols>
    <col min="1" max="1" width="14.44140625" hidden="1" customWidth="1"/>
    <col min="2" max="2" width="12.88671875" customWidth="1"/>
  </cols>
  <sheetData>
    <row r="1" spans="1:9" x14ac:dyDescent="0.3">
      <c r="A1" s="1"/>
      <c r="B1" s="1"/>
      <c r="C1" s="1"/>
      <c r="D1" s="1"/>
      <c r="E1" s="1"/>
      <c r="F1" s="1"/>
      <c r="G1" s="1"/>
    </row>
    <row r="2" spans="1:9" x14ac:dyDescent="0.3">
      <c r="A2" t="s">
        <v>103</v>
      </c>
      <c r="B2" t="s">
        <v>108</v>
      </c>
      <c r="C2" t="s">
        <v>103</v>
      </c>
      <c r="D2" t="s">
        <v>104</v>
      </c>
      <c r="E2" t="s">
        <v>109</v>
      </c>
      <c r="F2" t="s">
        <v>110</v>
      </c>
      <c r="G2" t="s">
        <v>106</v>
      </c>
      <c r="H2" t="s">
        <v>105</v>
      </c>
      <c r="I2" t="s">
        <v>111</v>
      </c>
    </row>
    <row r="3" spans="1:9" x14ac:dyDescent="0.3">
      <c r="A3" t="s">
        <v>107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F546AE4-0179-4762-B971-BE7C73844B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Semaine Poney</vt:lpstr>
      <vt:lpstr>Semaine Club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chloé Magnat</dc:creator>
  <cp:lastModifiedBy>chloé Magnat</cp:lastModifiedBy>
  <dcterms:created xsi:type="dcterms:W3CDTF">2018-04-26T06:05:11Z</dcterms:created>
  <dcterms:modified xsi:type="dcterms:W3CDTF">2018-04-26T10:08:32Z</dcterms:modified>
</cp:coreProperties>
</file>