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8_{84D90907-DE77-4236-B290-D19602120AD1}" xr6:coauthVersionLast="32" xr6:coauthVersionMax="32" xr10:uidLastSave="{00000000-0000-0000-0000-000000000000}"/>
  <bookViews>
    <workbookView xWindow="0" yWindow="0" windowWidth="19200" windowHeight="8175" xr2:uid="{2FA2723B-7CFE-41E8-9C59-2EBF4AA770AD}"/>
  </bookViews>
  <sheets>
    <sheet name="Calcul du nbr de fours" sheetId="1" r:id="rId1"/>
  </sheets>
  <externalReferences>
    <externalReference r:id="rId2"/>
  </externalReferences>
  <definedNames>
    <definedName name="ouinon">[1]Table!$D$1:$D$2</definedName>
    <definedName name="semaine">[1]Table!$A$1:$B$7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1" l="1"/>
  <c r="C49" i="1" s="1"/>
  <c r="F46" i="1"/>
  <c r="C40" i="1"/>
  <c r="C42" i="1" s="1"/>
  <c r="F38" i="1" s="1"/>
  <c r="F39" i="1"/>
  <c r="C33" i="1"/>
  <c r="C35" i="1" s="1"/>
  <c r="F32" i="1"/>
  <c r="C26" i="1"/>
  <c r="F25" i="1"/>
  <c r="C19" i="1"/>
  <c r="C21" i="1" s="1"/>
  <c r="F17" i="1" s="1"/>
  <c r="F18" i="1"/>
  <c r="C12" i="1"/>
  <c r="C14" i="1" s="1"/>
  <c r="F10" i="1" s="1"/>
  <c r="F11" i="1"/>
  <c r="C5" i="1"/>
  <c r="C7" i="1" s="1"/>
  <c r="F4" i="1"/>
  <c r="F42" i="1" l="1"/>
  <c r="F40" i="1"/>
  <c r="F14" i="1"/>
  <c r="F12" i="1"/>
  <c r="F21" i="1"/>
  <c r="F19" i="1"/>
  <c r="C28" i="1"/>
  <c r="F24" i="1" s="1"/>
  <c r="F31" i="1"/>
  <c r="F45" i="1"/>
  <c r="F3" i="1"/>
  <c r="F7" i="1" l="1"/>
  <c r="F5" i="1"/>
  <c r="F28" i="1"/>
  <c r="F26" i="1"/>
  <c r="F49" i="1"/>
  <c r="F47" i="1"/>
  <c r="F35" i="1"/>
  <c r="F33" i="1"/>
</calcChain>
</file>

<file path=xl/sharedStrings.xml><?xml version="1.0" encoding="utf-8"?>
<sst xmlns="http://schemas.openxmlformats.org/spreadsheetml/2006/main" count="85" uniqueCount="23">
  <si>
    <t>A completer</t>
  </si>
  <si>
    <t>Matrice (grands fours)</t>
  </si>
  <si>
    <t>Matrice (petits fours)</t>
  </si>
  <si>
    <t>Nbr de m² commandés</t>
  </si>
  <si>
    <t>Reste après grand four</t>
  </si>
  <si>
    <t>Nbr de carreaux au m²</t>
  </si>
  <si>
    <t>Nb de carreaux total</t>
  </si>
  <si>
    <t>Nbr de carreaux grand four</t>
  </si>
  <si>
    <t>Nbr de carreaux maximum par four</t>
  </si>
  <si>
    <r>
      <t xml:space="preserve">Nbr de </t>
    </r>
    <r>
      <rPr>
        <sz val="14"/>
        <color rgb="FFFF0000"/>
        <rFont val="Garamond"/>
        <family val="1"/>
      </rPr>
      <t>grands fours</t>
    </r>
    <r>
      <rPr>
        <sz val="14"/>
        <color theme="1"/>
        <rFont val="Garamond"/>
        <family val="1"/>
      </rPr>
      <t xml:space="preserve"> nécéssaires</t>
    </r>
  </si>
  <si>
    <r>
      <t xml:space="preserve">Nbr de </t>
    </r>
    <r>
      <rPr>
        <sz val="14"/>
        <color rgb="FFFF0000"/>
        <rFont val="Garamond"/>
        <family val="1"/>
      </rPr>
      <t>petits fours</t>
    </r>
    <r>
      <rPr>
        <sz val="14"/>
        <color theme="1"/>
        <rFont val="Garamond"/>
        <family val="1"/>
      </rPr>
      <t xml:space="preserve"> nécéssaire</t>
    </r>
  </si>
  <si>
    <t>16x16 (grands fours)</t>
  </si>
  <si>
    <t>16x16 (petits fours)</t>
  </si>
  <si>
    <t>10x10 (grands fours)</t>
  </si>
  <si>
    <t>10x10 (petits fours)</t>
  </si>
  <si>
    <t>20x20 (grands fours)</t>
  </si>
  <si>
    <t>20x20 (petits fours)</t>
  </si>
  <si>
    <t>25x25 (grands fours)</t>
  </si>
  <si>
    <t>25x25 (petits fours)</t>
  </si>
  <si>
    <t>hexagone 16x16 (grands fours)</t>
  </si>
  <si>
    <t>hexagone 16x16 (petits fours)</t>
  </si>
  <si>
    <t>hexagone 20x20 (grands fours)</t>
  </si>
  <si>
    <t>hexagone 20x20 Matrice (petits fours)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</si>
</sst>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rgb="FFFF0000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Alignment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/>
    <xf numFmtId="0" fontId="1" fillId="2" borderId="6" xfId="0" applyFont="1" applyFill="1" applyBorder="1" applyProtection="1">
      <protection locked="0"/>
    </xf>
    <xf numFmtId="0" fontId="1" fillId="0" borderId="7" xfId="0" applyFont="1" applyBorder="1"/>
    <xf numFmtId="164" fontId="1" fillId="0" borderId="8" xfId="0" applyNumberFormat="1" applyFont="1" applyBorder="1"/>
    <xf numFmtId="0" fontId="1" fillId="0" borderId="0" xfId="0" applyFont="1" applyBorder="1"/>
    <xf numFmtId="0" fontId="1" fillId="2" borderId="6" xfId="0" applyFont="1" applyFill="1" applyBorder="1"/>
    <xf numFmtId="0" fontId="1" fillId="0" borderId="6" xfId="0" applyFont="1" applyBorder="1"/>
    <xf numFmtId="164" fontId="1" fillId="0" borderId="6" xfId="0" applyNumberFormat="1" applyFont="1" applyBorder="1"/>
    <xf numFmtId="0" fontId="1" fillId="0" borderId="9" xfId="0" applyFont="1" applyBorder="1"/>
    <xf numFmtId="1" fontId="1" fillId="0" borderId="10" xfId="0" applyNumberFormat="1" applyFont="1" applyBorder="1"/>
    <xf numFmtId="0" fontId="1" fillId="0" borderId="10" xfId="0" applyFont="1" applyBorder="1"/>
    <xf numFmtId="1" fontId="1" fillId="0" borderId="0" xfId="0" applyNumberFormat="1" applyFont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0" borderId="6" xfId="0" applyFont="1" applyBorder="1" applyProtection="1">
      <protection locked="0"/>
    </xf>
    <xf numFmtId="0" fontId="1" fillId="0" borderId="6" xfId="0" applyFont="1" applyFill="1" applyBorder="1" applyProtection="1">
      <protection locked="0"/>
    </xf>
    <xf numFmtId="0" fontId="1" fillId="0" borderId="6" xfId="0" applyFont="1" applyFill="1" applyBorder="1"/>
    <xf numFmtId="164" fontId="1" fillId="0" borderId="8" xfId="0" applyNumberFormat="1" applyFont="1" applyFill="1" applyBorder="1"/>
    <xf numFmtId="164" fontId="1" fillId="0" borderId="6" xfId="0" applyNumberFormat="1" applyFont="1" applyFill="1" applyBorder="1"/>
    <xf numFmtId="1" fontId="1" fillId="0" borderId="10" xfId="0" applyNumberFormat="1" applyFont="1" applyFill="1" applyBorder="1"/>
    <xf numFmtId="0" fontId="1" fillId="0" borderId="1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Dossier%20stage%20Ceramiques%20du%20Beaujolais/Organisation/Diagramme%20de%20Gant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 de production"/>
      <sheetName val="Table"/>
    </sheetNames>
    <sheetDataSet>
      <sheetData sheetId="0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90347-F2ED-4012-A157-C38F5CFE30F0}">
  <dimension ref="A1:F49"/>
  <sheetViews>
    <sheetView tabSelected="1" zoomScale="85" zoomScaleNormal="85" workbookViewId="0">
      <selection activeCell="H1" sqref="H1:M1048576"/>
    </sheetView>
  </sheetViews>
  <sheetFormatPr baseColWidth="10" defaultRowHeight="18.75" x14ac:dyDescent="0.3"/>
  <cols>
    <col min="1" max="1" width="10.140625" style="2" customWidth="1"/>
    <col min="2" max="2" width="35.85546875" style="2" bestFit="1" customWidth="1"/>
    <col min="3" max="3" width="11.7109375" style="2" customWidth="1"/>
    <col min="4" max="4" width="11.42578125" style="2"/>
    <col min="5" max="5" width="40" style="2" bestFit="1" customWidth="1"/>
    <col min="6" max="16384" width="11.42578125" style="2"/>
  </cols>
  <sheetData>
    <row r="1" spans="1:6" ht="19.5" thickBot="1" x14ac:dyDescent="0.35">
      <c r="A1" s="1"/>
      <c r="B1" s="2" t="s">
        <v>0</v>
      </c>
      <c r="C1" s="3"/>
    </row>
    <row r="2" spans="1:6" x14ac:dyDescent="0.3">
      <c r="B2" s="4" t="s">
        <v>1</v>
      </c>
      <c r="C2" s="5"/>
      <c r="E2" s="6" t="s">
        <v>2</v>
      </c>
      <c r="F2" s="7"/>
    </row>
    <row r="3" spans="1:6" x14ac:dyDescent="0.3">
      <c r="B3" s="8" t="s">
        <v>3</v>
      </c>
      <c r="C3" s="9"/>
      <c r="E3" s="10" t="s">
        <v>4</v>
      </c>
      <c r="F3" s="11" t="e">
        <f>IF(C5-C7*C6&lt;=0," ",C5-C7*C6)</f>
        <v>#DIV/0!</v>
      </c>
    </row>
    <row r="4" spans="1:6" x14ac:dyDescent="0.3">
      <c r="B4" s="8" t="s">
        <v>5</v>
      </c>
      <c r="C4" s="13">
        <v>39</v>
      </c>
      <c r="E4" s="8" t="s">
        <v>5</v>
      </c>
      <c r="F4" s="14">
        <f>C4</f>
        <v>39</v>
      </c>
    </row>
    <row r="5" spans="1:6" x14ac:dyDescent="0.3">
      <c r="B5" s="8" t="s">
        <v>6</v>
      </c>
      <c r="C5" s="14">
        <f>C4*C3</f>
        <v>0</v>
      </c>
      <c r="E5" s="8" t="s">
        <v>6</v>
      </c>
      <c r="F5" s="15" t="e">
        <f>F3</f>
        <v>#DIV/0!</v>
      </c>
    </row>
    <row r="6" spans="1:6" x14ac:dyDescent="0.3">
      <c r="B6" s="8" t="s">
        <v>7</v>
      </c>
      <c r="C6" s="13"/>
      <c r="E6" s="8" t="s">
        <v>8</v>
      </c>
      <c r="F6" s="13"/>
    </row>
    <row r="7" spans="1:6" ht="19.5" thickBot="1" x14ac:dyDescent="0.35">
      <c r="B7" s="16" t="s">
        <v>9</v>
      </c>
      <c r="C7" s="17" t="e">
        <f>ROUND(C5/C6,)</f>
        <v>#DIV/0!</v>
      </c>
      <c r="E7" s="16" t="s">
        <v>10</v>
      </c>
      <c r="F7" s="18" t="e">
        <f>IF(F3=" "," ",ROUNDUP(F5/F6,0))</f>
        <v>#DIV/0!</v>
      </c>
    </row>
    <row r="8" spans="1:6" s="12" customFormat="1" ht="19.5" thickBot="1" x14ac:dyDescent="0.35">
      <c r="C8" s="19"/>
    </row>
    <row r="9" spans="1:6" x14ac:dyDescent="0.3">
      <c r="B9" s="20" t="s">
        <v>11</v>
      </c>
      <c r="C9" s="21"/>
      <c r="E9" s="22" t="s">
        <v>12</v>
      </c>
      <c r="F9" s="23"/>
    </row>
    <row r="10" spans="1:6" x14ac:dyDescent="0.3">
      <c r="B10" s="8" t="s">
        <v>3</v>
      </c>
      <c r="C10" s="24">
        <v>157</v>
      </c>
      <c r="E10" s="10" t="s">
        <v>4</v>
      </c>
      <c r="F10" s="11" t="str">
        <f>IF(C12-C14*C13&lt;0," ",C12-C14*C13)</f>
        <v xml:space="preserve"> </v>
      </c>
    </row>
    <row r="11" spans="1:6" x14ac:dyDescent="0.3">
      <c r="B11" s="8" t="s">
        <v>5</v>
      </c>
      <c r="C11" s="14">
        <v>38</v>
      </c>
      <c r="E11" s="8" t="s">
        <v>5</v>
      </c>
      <c r="F11" s="14">
        <f>C11</f>
        <v>38</v>
      </c>
    </row>
    <row r="12" spans="1:6" x14ac:dyDescent="0.3">
      <c r="B12" s="8" t="s">
        <v>6</v>
      </c>
      <c r="C12" s="14">
        <f>C11*C10</f>
        <v>5966</v>
      </c>
      <c r="E12" s="8" t="s">
        <v>6</v>
      </c>
      <c r="F12" s="15" t="str">
        <f>F10</f>
        <v xml:space="preserve"> </v>
      </c>
    </row>
    <row r="13" spans="1:6" x14ac:dyDescent="0.3">
      <c r="B13" s="8" t="s">
        <v>7</v>
      </c>
      <c r="C13" s="14">
        <v>1300</v>
      </c>
      <c r="E13" s="8" t="s">
        <v>8</v>
      </c>
      <c r="F13" s="14">
        <v>330</v>
      </c>
    </row>
    <row r="14" spans="1:6" ht="19.5" thickBot="1" x14ac:dyDescent="0.35">
      <c r="B14" s="16" t="s">
        <v>9</v>
      </c>
      <c r="C14" s="17">
        <f>ROUND(C12/C13,)</f>
        <v>5</v>
      </c>
      <c r="E14" s="16" t="s">
        <v>10</v>
      </c>
      <c r="F14" s="18" t="str">
        <f>IF(F10=" "," ",ROUNDUP(F12/F13,0))</f>
        <v xml:space="preserve"> </v>
      </c>
    </row>
    <row r="15" spans="1:6" ht="19.5" thickBot="1" x14ac:dyDescent="0.35"/>
    <row r="16" spans="1:6" x14ac:dyDescent="0.3">
      <c r="B16" s="20" t="s">
        <v>13</v>
      </c>
      <c r="C16" s="21"/>
      <c r="E16" s="20" t="s">
        <v>14</v>
      </c>
      <c r="F16" s="21"/>
    </row>
    <row r="17" spans="2:6" x14ac:dyDescent="0.3">
      <c r="B17" s="8" t="s">
        <v>3</v>
      </c>
      <c r="C17" s="25"/>
      <c r="E17" s="10" t="s">
        <v>4</v>
      </c>
      <c r="F17" s="11" t="str">
        <f>IF(C19-C21*C20&lt;=0," ",C19-C21*C20)</f>
        <v xml:space="preserve"> </v>
      </c>
    </row>
    <row r="18" spans="2:6" x14ac:dyDescent="0.3">
      <c r="B18" s="8" t="s">
        <v>5</v>
      </c>
      <c r="C18" s="26">
        <v>100</v>
      </c>
      <c r="E18" s="8" t="s">
        <v>5</v>
      </c>
      <c r="F18" s="14">
        <f>C18</f>
        <v>100</v>
      </c>
    </row>
    <row r="19" spans="2:6" x14ac:dyDescent="0.3">
      <c r="B19" s="8" t="s">
        <v>6</v>
      </c>
      <c r="C19" s="14">
        <f>C18*C17</f>
        <v>0</v>
      </c>
      <c r="E19" s="8" t="s">
        <v>6</v>
      </c>
      <c r="F19" s="15" t="str">
        <f>F17</f>
        <v xml:space="preserve"> </v>
      </c>
    </row>
    <row r="20" spans="2:6" x14ac:dyDescent="0.3">
      <c r="B20" s="8" t="s">
        <v>7</v>
      </c>
      <c r="C20" s="26">
        <v>6000</v>
      </c>
      <c r="E20" s="8" t="s">
        <v>8</v>
      </c>
      <c r="F20" s="26">
        <v>1640</v>
      </c>
    </row>
    <row r="21" spans="2:6" ht="19.5" thickBot="1" x14ac:dyDescent="0.35">
      <c r="B21" s="16" t="s">
        <v>9</v>
      </c>
      <c r="C21" s="17">
        <f>ROUND(C19/C20,)</f>
        <v>0</v>
      </c>
      <c r="E21" s="16" t="s">
        <v>10</v>
      </c>
      <c r="F21" s="18" t="str">
        <f>IF(F17=" "," ",ROUNDUP(F19/F20,0))</f>
        <v xml:space="preserve"> </v>
      </c>
    </row>
    <row r="22" spans="2:6" ht="19.5" thickBot="1" x14ac:dyDescent="0.35"/>
    <row r="23" spans="2:6" x14ac:dyDescent="0.3">
      <c r="B23" s="20" t="s">
        <v>15</v>
      </c>
      <c r="C23" s="21"/>
      <c r="E23" s="20" t="s">
        <v>16</v>
      </c>
      <c r="F23" s="21"/>
    </row>
    <row r="24" spans="2:6" x14ac:dyDescent="0.3">
      <c r="B24" s="8" t="s">
        <v>3</v>
      </c>
      <c r="C24" s="25"/>
      <c r="E24" s="10" t="s">
        <v>4</v>
      </c>
      <c r="F24" s="11" t="str">
        <f>IF(C26-C28*C27&lt;=0," ",C26-C28*C27)</f>
        <v xml:space="preserve"> </v>
      </c>
    </row>
    <row r="25" spans="2:6" x14ac:dyDescent="0.3">
      <c r="B25" s="8" t="s">
        <v>5</v>
      </c>
      <c r="C25" s="26">
        <v>25</v>
      </c>
      <c r="E25" s="8" t="s">
        <v>5</v>
      </c>
      <c r="F25" s="14">
        <f>C25</f>
        <v>25</v>
      </c>
    </row>
    <row r="26" spans="2:6" x14ac:dyDescent="0.3">
      <c r="B26" s="8" t="s">
        <v>6</v>
      </c>
      <c r="C26" s="26">
        <f>C25*C24</f>
        <v>0</v>
      </c>
      <c r="E26" s="8" t="s">
        <v>6</v>
      </c>
      <c r="F26" s="15" t="str">
        <f>F24</f>
        <v xml:space="preserve"> </v>
      </c>
    </row>
    <row r="27" spans="2:6" x14ac:dyDescent="0.3">
      <c r="B27" s="8" t="s">
        <v>7</v>
      </c>
      <c r="C27" s="26">
        <v>1440</v>
      </c>
      <c r="E27" s="8" t="s">
        <v>8</v>
      </c>
      <c r="F27" s="14">
        <v>360</v>
      </c>
    </row>
    <row r="28" spans="2:6" ht="19.5" thickBot="1" x14ac:dyDescent="0.35">
      <c r="B28" s="16" t="s">
        <v>9</v>
      </c>
      <c r="C28" s="17">
        <f>ROUND(C26/C27,)</f>
        <v>0</v>
      </c>
      <c r="E28" s="16" t="s">
        <v>10</v>
      </c>
      <c r="F28" s="18" t="str">
        <f>IF(F24=" "," ",ROUNDUP(F26/F27,0))</f>
        <v xml:space="preserve"> </v>
      </c>
    </row>
    <row r="29" spans="2:6" ht="19.5" thickBot="1" x14ac:dyDescent="0.35"/>
    <row r="30" spans="2:6" x14ac:dyDescent="0.3">
      <c r="B30" s="4" t="s">
        <v>17</v>
      </c>
      <c r="C30" s="5"/>
      <c r="E30" s="6" t="s">
        <v>18</v>
      </c>
      <c r="F30" s="7"/>
    </row>
    <row r="31" spans="2:6" x14ac:dyDescent="0.3">
      <c r="B31" s="8" t="s">
        <v>3</v>
      </c>
      <c r="C31" s="25"/>
      <c r="E31" s="10" t="s">
        <v>4</v>
      </c>
      <c r="F31" s="11" t="e">
        <f>IF(C33-C35*C34&lt;=0," ",C33-C35*C34)</f>
        <v>#DIV/0!</v>
      </c>
    </row>
    <row r="32" spans="2:6" x14ac:dyDescent="0.3">
      <c r="B32" s="8" t="s">
        <v>5</v>
      </c>
      <c r="C32" s="26">
        <v>16</v>
      </c>
      <c r="E32" s="8" t="s">
        <v>5</v>
      </c>
      <c r="F32" s="14">
        <f>C32</f>
        <v>16</v>
      </c>
    </row>
    <row r="33" spans="2:6" x14ac:dyDescent="0.3">
      <c r="B33" s="8" t="s">
        <v>6</v>
      </c>
      <c r="C33" s="14">
        <f>C32*C31</f>
        <v>0</v>
      </c>
      <c r="E33" s="8" t="s">
        <v>6</v>
      </c>
      <c r="F33" s="15" t="e">
        <f>F31</f>
        <v>#DIV/0!</v>
      </c>
    </row>
    <row r="34" spans="2:6" x14ac:dyDescent="0.3">
      <c r="B34" s="8" t="s">
        <v>7</v>
      </c>
      <c r="C34" s="13"/>
      <c r="E34" s="8" t="s">
        <v>8</v>
      </c>
      <c r="F34" s="13"/>
    </row>
    <row r="35" spans="2:6" ht="19.5" thickBot="1" x14ac:dyDescent="0.35">
      <c r="B35" s="16" t="s">
        <v>9</v>
      </c>
      <c r="C35" s="17" t="e">
        <f>ROUND(C33/C34,)</f>
        <v>#DIV/0!</v>
      </c>
      <c r="E35" s="16" t="s">
        <v>10</v>
      </c>
      <c r="F35" s="18" t="e">
        <f>IF(F31=" "," ",ROUNDUP(F33/F34,0))</f>
        <v>#DIV/0!</v>
      </c>
    </row>
    <row r="36" spans="2:6" ht="19.5" thickBot="1" x14ac:dyDescent="0.35"/>
    <row r="37" spans="2:6" x14ac:dyDescent="0.3">
      <c r="B37" s="22" t="s">
        <v>19</v>
      </c>
      <c r="C37" s="23"/>
      <c r="E37" s="22" t="s">
        <v>20</v>
      </c>
      <c r="F37" s="23"/>
    </row>
    <row r="38" spans="2:6" x14ac:dyDescent="0.3">
      <c r="B38" s="8" t="s">
        <v>3</v>
      </c>
      <c r="C38" s="25"/>
      <c r="E38" s="10" t="s">
        <v>4</v>
      </c>
      <c r="F38" s="27" t="str">
        <f>IF(C40-C42*C41&lt;=0," ",C40-C42*C41)</f>
        <v xml:space="preserve"> </v>
      </c>
    </row>
    <row r="39" spans="2:6" x14ac:dyDescent="0.3">
      <c r="B39" s="8" t="s">
        <v>5</v>
      </c>
      <c r="C39" s="26">
        <v>39</v>
      </c>
      <c r="E39" s="8" t="s">
        <v>5</v>
      </c>
      <c r="F39" s="26">
        <f>C39</f>
        <v>39</v>
      </c>
    </row>
    <row r="40" spans="2:6" x14ac:dyDescent="0.3">
      <c r="B40" s="8" t="s">
        <v>6</v>
      </c>
      <c r="C40" s="26">
        <f>C39*C38</f>
        <v>0</v>
      </c>
      <c r="E40" s="8" t="s">
        <v>6</v>
      </c>
      <c r="F40" s="28" t="str">
        <f>F38</f>
        <v xml:space="preserve"> </v>
      </c>
    </row>
    <row r="41" spans="2:6" x14ac:dyDescent="0.3">
      <c r="B41" s="8" t="s">
        <v>7</v>
      </c>
      <c r="C41" s="26">
        <v>1300</v>
      </c>
      <c r="E41" s="8" t="s">
        <v>8</v>
      </c>
      <c r="F41" s="26">
        <v>330</v>
      </c>
    </row>
    <row r="42" spans="2:6" ht="19.5" thickBot="1" x14ac:dyDescent="0.35">
      <c r="B42" s="16" t="s">
        <v>9</v>
      </c>
      <c r="C42" s="29">
        <f>ROUND(C40/C41,)</f>
        <v>0</v>
      </c>
      <c r="E42" s="16" t="s">
        <v>10</v>
      </c>
      <c r="F42" s="30" t="str">
        <f>IF(F38=" "," ",ROUNDUP(F40/F41,0))</f>
        <v xml:space="preserve"> </v>
      </c>
    </row>
    <row r="43" spans="2:6" ht="19.5" thickBot="1" x14ac:dyDescent="0.35"/>
    <row r="44" spans="2:6" x14ac:dyDescent="0.3">
      <c r="B44" s="22" t="s">
        <v>21</v>
      </c>
      <c r="C44" s="23"/>
      <c r="E44" s="22" t="s">
        <v>22</v>
      </c>
      <c r="F44" s="23"/>
    </row>
    <row r="45" spans="2:6" x14ac:dyDescent="0.3">
      <c r="B45" s="8" t="s">
        <v>3</v>
      </c>
      <c r="C45" s="14"/>
      <c r="E45" s="10" t="s">
        <v>4</v>
      </c>
      <c r="F45" s="11" t="str">
        <f>IF(C47-C49*C48&lt;=0," ",C47-C49*C48)</f>
        <v xml:space="preserve"> </v>
      </c>
    </row>
    <row r="46" spans="2:6" x14ac:dyDescent="0.3">
      <c r="B46" s="8" t="s">
        <v>5</v>
      </c>
      <c r="C46" s="14">
        <v>25</v>
      </c>
      <c r="E46" s="8" t="s">
        <v>5</v>
      </c>
      <c r="F46" s="14">
        <f>C46</f>
        <v>25</v>
      </c>
    </row>
    <row r="47" spans="2:6" x14ac:dyDescent="0.3">
      <c r="B47" s="8" t="s">
        <v>6</v>
      </c>
      <c r="C47" s="14">
        <f>C46*C45</f>
        <v>0</v>
      </c>
      <c r="E47" s="8" t="s">
        <v>6</v>
      </c>
      <c r="F47" s="15" t="str">
        <f>F45</f>
        <v xml:space="preserve"> </v>
      </c>
    </row>
    <row r="48" spans="2:6" x14ac:dyDescent="0.3">
      <c r="B48" s="8" t="s">
        <v>7</v>
      </c>
      <c r="C48" s="14">
        <v>1160</v>
      </c>
      <c r="E48" s="8" t="s">
        <v>8</v>
      </c>
      <c r="F48" s="14">
        <v>280</v>
      </c>
    </row>
    <row r="49" spans="2:6" ht="19.5" thickBot="1" x14ac:dyDescent="0.35">
      <c r="B49" s="16" t="s">
        <v>9</v>
      </c>
      <c r="C49" s="18">
        <f>ROUND(C47/C48,)</f>
        <v>0</v>
      </c>
      <c r="E49" s="16" t="s">
        <v>10</v>
      </c>
      <c r="F49" s="18" t="str">
        <f>IF(F45=" "," ",ROUNDUP(F47/F48,0))</f>
        <v xml:space="preserve"> </v>
      </c>
    </row>
  </sheetData>
  <sheetProtection selectLockedCells="1"/>
  <mergeCells count="14">
    <mergeCell ref="B44:C44"/>
    <mergeCell ref="E44:F44"/>
    <mergeCell ref="B23:C23"/>
    <mergeCell ref="E23:F23"/>
    <mergeCell ref="B30:C30"/>
    <mergeCell ref="E30:F30"/>
    <mergeCell ref="B37:C37"/>
    <mergeCell ref="E37:F37"/>
    <mergeCell ref="B2:C2"/>
    <mergeCell ref="E2:F2"/>
    <mergeCell ref="B9:C9"/>
    <mergeCell ref="E9:F9"/>
    <mergeCell ref="B16:C16"/>
    <mergeCell ref="E16:F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du nbr de fours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2018-05-15T07:05:11Z</dcterms:created>
  <dcterms:modified xsi:type="dcterms:W3CDTF">2018-05-15T07:13:34Z</dcterms:modified>
</cp:coreProperties>
</file>