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60" windowWidth="19320" windowHeight="8400"/>
  </bookViews>
  <sheets>
    <sheet name="Source" sheetId="1" r:id="rId1"/>
    <sheet name="STOCK_AJOUR" sheetId="10" r:id="rId2"/>
    <sheet name="Historiques" sheetId="7" r:id="rId3"/>
    <sheet name="ListeClient" sheetId="4" r:id="rId4"/>
    <sheet name="STOCK" sheetId="9" r:id="rId5"/>
  </sheets>
  <definedNames>
    <definedName name="_xlnm._FilterDatabase" localSheetId="0" hidden="1">Source!$A$1:$J$266</definedName>
    <definedName name="_xlnm._FilterDatabase" localSheetId="4" hidden="1">STOCK!#REF!</definedName>
    <definedName name="_xlnm.Criteria" localSheetId="0">Source!$AF$1:$AF$2</definedName>
    <definedName name="_xlnm.Extract" localSheetId="0">Source!$V$1:$AD$1</definedName>
    <definedName name="Maliste">OFFSET(TSource1[[#Headers],[BL.COMM]],1,0,nbval(Source!$C$2:$C$5191,1))</definedName>
  </definedNames>
  <calcPr calcId="145621"/>
</workbook>
</file>

<file path=xl/calcChain.xml><?xml version="1.0" encoding="utf-8"?>
<calcChain xmlns="http://schemas.openxmlformats.org/spreadsheetml/2006/main">
  <c r="E6" i="10" l="1"/>
  <c r="H6" i="10" s="1"/>
  <c r="H8" i="10" s="1"/>
  <c r="E13" i="10"/>
  <c r="B9" i="10"/>
  <c r="B10" i="10" s="1"/>
  <c r="T3" i="1" l="1"/>
  <c r="K2" i="4"/>
  <c r="K7" i="4"/>
</calcChain>
</file>

<file path=xl/sharedStrings.xml><?xml version="1.0" encoding="utf-8"?>
<sst xmlns="http://schemas.openxmlformats.org/spreadsheetml/2006/main" count="1359" uniqueCount="443">
  <si>
    <t>DATE</t>
  </si>
  <si>
    <t>CAMION</t>
  </si>
  <si>
    <t>BL.COMM</t>
  </si>
  <si>
    <t>CLIENT</t>
  </si>
  <si>
    <t>N°B.PL</t>
  </si>
  <si>
    <t>Livré</t>
  </si>
  <si>
    <t>Rendu</t>
  </si>
  <si>
    <t>RESTE</t>
  </si>
  <si>
    <t>Date Rendu</t>
  </si>
  <si>
    <t/>
  </si>
  <si>
    <t xml:space="preserve">AIT OUCHEN FRE. </t>
  </si>
  <si>
    <t xml:space="preserve">ANZI MAT </t>
  </si>
  <si>
    <t xml:space="preserve">AJDIGUE </t>
  </si>
  <si>
    <t>ACHAHBOUNE Lahoucine</t>
  </si>
  <si>
    <t>ACHOUIF</t>
  </si>
  <si>
    <t>AFRA  FRERES</t>
  </si>
  <si>
    <t>AGADIR EQUIP,IND,</t>
  </si>
  <si>
    <t>AIT LAARAIBI FRERES</t>
  </si>
  <si>
    <t>ANZA MAT</t>
  </si>
  <si>
    <t>AZROU  MAT</t>
  </si>
  <si>
    <t xml:space="preserve">ADERDOUR  </t>
  </si>
  <si>
    <t xml:space="preserve">AIT BADANE  </t>
  </si>
  <si>
    <t>AZIKI FRERES</t>
  </si>
  <si>
    <t>ABU-EISHEN  CONSTRUCT</t>
  </si>
  <si>
    <t>ATLAS ESSAGHIR NEGOCE</t>
  </si>
  <si>
    <t>AKNSOUSS MAT</t>
  </si>
  <si>
    <t>AL AZHAR CONST</t>
  </si>
  <si>
    <t>AIT EL KADI  AHMED</t>
  </si>
  <si>
    <t>AUJETRA</t>
  </si>
  <si>
    <t>AIT MALEK</t>
  </si>
  <si>
    <t>ACHAHBOUNE EL HASSAN</t>
  </si>
  <si>
    <t>AZENTRAD</t>
  </si>
  <si>
    <t>ASNDAL BETON</t>
  </si>
  <si>
    <t>ACH.MA.CO</t>
  </si>
  <si>
    <t>AFAK MAOUAD</t>
  </si>
  <si>
    <t>AUJEMAT</t>
  </si>
  <si>
    <t>ANIR DE CONSTRUCTION</t>
  </si>
  <si>
    <t>ARCO BETON</t>
  </si>
  <si>
    <t>ATRIMAK</t>
  </si>
  <si>
    <t>AICHA MATERIAUX</t>
  </si>
  <si>
    <t>ABHAJE FRERES</t>
  </si>
  <si>
    <t>AHOUZI FRERES</t>
  </si>
  <si>
    <t>AMANE SYSTÈME</t>
  </si>
  <si>
    <t>ATLAS PAVES</t>
  </si>
  <si>
    <t>ADDOU FRERES TRANSPORT</t>
  </si>
  <si>
    <t>AKALNSOUSS</t>
  </si>
  <si>
    <t>AFALLA MATERIAUX</t>
  </si>
  <si>
    <t>AGAMIX MAROC</t>
  </si>
  <si>
    <t xml:space="preserve">BENSI  MAT </t>
  </si>
  <si>
    <t>BOUJMIA Lahcen</t>
  </si>
  <si>
    <t>BETOMAR</t>
  </si>
  <si>
    <t>BOUMHAOUD  MED</t>
  </si>
  <si>
    <t>BOUHANOU FRERE.</t>
  </si>
  <si>
    <t>BAICH MED</t>
  </si>
  <si>
    <t>BASSAINE AHMED</t>
  </si>
  <si>
    <t>BEMASSIOUINE</t>
  </si>
  <si>
    <t>BO SA SO</t>
  </si>
  <si>
    <t>BENLHOU ENT</t>
  </si>
  <si>
    <t>B 2 MC (EL BAIDA MAT)</t>
  </si>
  <si>
    <t>B . N. M. C</t>
  </si>
  <si>
    <t>BEN MBAREK MATERIAUX</t>
  </si>
  <si>
    <t>BEMTICO</t>
  </si>
  <si>
    <t>BARAHONA OBRAS Y SERVICIOS</t>
  </si>
  <si>
    <t>BADDOU LAHCEN</t>
  </si>
  <si>
    <t>BIOUI TRAVAUX</t>
  </si>
  <si>
    <t>BOUMHDI CONST</t>
  </si>
  <si>
    <t>BAADDI CONST</t>
  </si>
  <si>
    <t>BOUANANE MOHAMED</t>
  </si>
  <si>
    <t>BATIM</t>
  </si>
  <si>
    <t>BRIQUASSOUR</t>
  </si>
  <si>
    <t>BODDING</t>
  </si>
  <si>
    <t>BINAYATE ERREDA</t>
  </si>
  <si>
    <t>BOUTRACIM</t>
  </si>
  <si>
    <t>BOUGGANE</t>
  </si>
  <si>
    <t>BERHIL MATERIAUX</t>
  </si>
  <si>
    <t>BOUIFERDE</t>
  </si>
  <si>
    <t>CHARAFI  SARL</t>
  </si>
  <si>
    <t>COOP ZAD  EL KHEIR</t>
  </si>
  <si>
    <t>COGEDRA</t>
  </si>
  <si>
    <t>COGIS</t>
  </si>
  <si>
    <t>COMASUD</t>
  </si>
  <si>
    <t>C.  M.  M.</t>
  </si>
  <si>
    <t>C C I C I</t>
  </si>
  <si>
    <t>CHARIKAT BOURRAH</t>
  </si>
  <si>
    <t>COMPTOIR EL MASSAR</t>
  </si>
  <si>
    <t>COMPT.GENER. BAZ</t>
  </si>
  <si>
    <t xml:space="preserve">COMPT. GENER. MAT </t>
  </si>
  <si>
    <t>CIMASTAR      O.T</t>
  </si>
  <si>
    <t>CIMAROM       A.IZZ</t>
  </si>
  <si>
    <t>CAP  TP</t>
  </si>
  <si>
    <t>CHOUROUC EQUIP.</t>
  </si>
  <si>
    <t>COSACIM</t>
  </si>
  <si>
    <t>CITAMAG</t>
  </si>
  <si>
    <t>COMPT COMMERCIAL IMMOBILIER</t>
  </si>
  <si>
    <t>CHTOUKA LOG</t>
  </si>
  <si>
    <t>CHANTIERS MAROCAINE MODERNE</t>
  </si>
  <si>
    <t>CHADLI ECO CONSTRUCTION</t>
  </si>
  <si>
    <t>C C M A T</t>
  </si>
  <si>
    <t>DIMACIMA</t>
  </si>
  <si>
    <t>DOUNIA SOUSS</t>
  </si>
  <si>
    <t>DROGUERIE MAN.GOR</t>
  </si>
  <si>
    <t>DROGUERIE IBNAIN</t>
  </si>
  <si>
    <t>DAR AL ACHGHAL AL KOUBRA</t>
  </si>
  <si>
    <t>DYNAMIQUE  ATLAS</t>
  </si>
  <si>
    <t>EQUIPEMENT OZZ</t>
  </si>
  <si>
    <t xml:space="preserve">EL OULLAF </t>
  </si>
  <si>
    <t>EL KADID MED</t>
  </si>
  <si>
    <t>E.C.M.G.E.  EL MGHARI</t>
  </si>
  <si>
    <t>ENT BACHIR BECHLI   (EBB)</t>
  </si>
  <si>
    <t>ENEMATRA  TITRITE</t>
  </si>
  <si>
    <t>E.M.T</t>
  </si>
  <si>
    <t xml:space="preserve">ERDA   </t>
  </si>
  <si>
    <t>ESSAIDI MED</t>
  </si>
  <si>
    <t>ENTRAVAIL</t>
  </si>
  <si>
    <t>EL YAAKOBI OMAR</t>
  </si>
  <si>
    <t>EL MASSAR PREFA</t>
  </si>
  <si>
    <t>ESPACE FRET</t>
  </si>
  <si>
    <t>ESGHAIRE ABDELHAK</t>
  </si>
  <si>
    <r>
      <t>E M B  (E</t>
    </r>
    <r>
      <rPr>
        <sz val="11"/>
        <color indexed="8"/>
        <rFont val="Calibri"/>
        <family val="2"/>
        <scheme val="minor"/>
      </rPr>
      <t>nt</t>
    </r>
    <r>
      <rPr>
        <sz val="11"/>
        <color indexed="8"/>
        <rFont val="Calibri"/>
        <family val="2"/>
        <scheme val="minor"/>
      </rPr>
      <t xml:space="preserve"> M</t>
    </r>
    <r>
      <rPr>
        <sz val="11"/>
        <color indexed="8"/>
        <rFont val="Calibri"/>
        <family val="2"/>
        <scheme val="minor"/>
      </rPr>
      <t>oussadak</t>
    </r>
    <r>
      <rPr>
        <sz val="11"/>
        <color indexed="8"/>
        <rFont val="Calibri"/>
        <family val="2"/>
        <scheme val="minor"/>
      </rPr>
      <t xml:space="preserve"> B</t>
    </r>
    <r>
      <rPr>
        <sz val="11"/>
        <color indexed="8"/>
        <rFont val="Calibri"/>
        <family val="2"/>
        <scheme val="minor"/>
      </rPr>
      <t>ouchta</t>
    </r>
    <r>
      <rPr>
        <sz val="11"/>
        <color indexed="8"/>
        <rFont val="Calibri"/>
        <family val="2"/>
        <scheme val="minor"/>
      </rPr>
      <t>)</t>
    </r>
  </si>
  <si>
    <t>ESPACE SUD</t>
  </si>
  <si>
    <t>EL MOITINE TRANSPORT</t>
  </si>
  <si>
    <t>FOUM EL OUED  MENISSA</t>
  </si>
  <si>
    <t>FOGESUD</t>
  </si>
  <si>
    <t>FIBAYTI IMMOBILIER</t>
  </si>
  <si>
    <t>FOUNTY MATERIAUX</t>
  </si>
  <si>
    <t>GRIHIM MED</t>
  </si>
  <si>
    <t>GOUMGHAR MAT</t>
  </si>
  <si>
    <t>GET MATERIAUX</t>
  </si>
  <si>
    <t>GAMA TRAVE</t>
  </si>
  <si>
    <t>G T I  (GRAND TRAV.ISSEN)</t>
  </si>
  <si>
    <t>GOUMGHAR FRERES</t>
  </si>
  <si>
    <t>GRANDS TRAVAUX</t>
  </si>
  <si>
    <t>GENERALE DE PROJETS</t>
  </si>
  <si>
    <t>HAMMOUNA</t>
  </si>
  <si>
    <t>HERITIER ABLAD</t>
  </si>
  <si>
    <t>HANDASSA</t>
  </si>
  <si>
    <t>HAKAMINE</t>
  </si>
  <si>
    <t>HARZI   EN.HA.FR.AG</t>
  </si>
  <si>
    <t>HAJAR BOIS</t>
  </si>
  <si>
    <t>HADDOUM  TRAVAUX</t>
  </si>
  <si>
    <t xml:space="preserve">IDHALI  </t>
  </si>
  <si>
    <t>IGHNANE DE MAT</t>
  </si>
  <si>
    <t xml:space="preserve">IRSA  </t>
  </si>
  <si>
    <t>IHYA  NEGOCE</t>
  </si>
  <si>
    <t>IKBAL CONST.</t>
  </si>
  <si>
    <t>IDZIMETAL</t>
  </si>
  <si>
    <t>ILMA METAL</t>
  </si>
  <si>
    <t>IMMOBILIERE LABRIJI</t>
  </si>
  <si>
    <t>ITALGEN MAROC  ENER</t>
  </si>
  <si>
    <t>INSMAN BATIMENT</t>
  </si>
  <si>
    <t>IDIR TRADIV</t>
  </si>
  <si>
    <t>INNOVATIVE BUILDING SOLUT  INBS</t>
  </si>
  <si>
    <t>JALOUAJA ABBES</t>
  </si>
  <si>
    <t>JALAL DE MATERIAUX</t>
  </si>
  <si>
    <t>JAOUDA MATERIAUX</t>
  </si>
  <si>
    <t>JARGUIL  MAROC</t>
  </si>
  <si>
    <t>JADMIR</t>
  </si>
  <si>
    <t>KHALFI  MED</t>
  </si>
  <si>
    <t xml:space="preserve">KORAIMA </t>
  </si>
  <si>
    <t>KAYOUH LYAZID</t>
  </si>
  <si>
    <t>KHAFAOUNI  MATERIAUX</t>
  </si>
  <si>
    <t>K. Z  TRAVAUX</t>
  </si>
  <si>
    <t>LAOURFI ABD.</t>
  </si>
  <si>
    <t xml:space="preserve">LONGOMETAL </t>
  </si>
  <si>
    <t>LAFARGE</t>
  </si>
  <si>
    <t xml:space="preserve">MA.CO.ER </t>
  </si>
  <si>
    <t>MALLOUL ABDERAHIM</t>
  </si>
  <si>
    <t>MAMZ ABDELLAH</t>
  </si>
  <si>
    <t>MARRAH HASSAN</t>
  </si>
  <si>
    <t xml:space="preserve">MOHCINE ENT </t>
  </si>
  <si>
    <t>MAPI MAT</t>
  </si>
  <si>
    <t>MIXTRA</t>
  </si>
  <si>
    <t>MAROC TRANSP LIGNE</t>
  </si>
  <si>
    <t xml:space="preserve">MAGETRAM </t>
  </si>
  <si>
    <t>MGHIMIMA DES TRAVAUX</t>
  </si>
  <si>
    <t>MACO TIKIOUINE</t>
  </si>
  <si>
    <t>MENASTEEL INDUST</t>
  </si>
  <si>
    <t>MEROUS TRAVAUX</t>
  </si>
  <si>
    <t>M Y M B</t>
  </si>
  <si>
    <t>MOURTIB  FRERES</t>
  </si>
  <si>
    <t>MAT STORE</t>
  </si>
  <si>
    <t>METALOGIC</t>
  </si>
  <si>
    <t>MENTAGA MATERIAUX</t>
  </si>
  <si>
    <t>MACOMAM</t>
  </si>
  <si>
    <t>NAID DAOUD MED</t>
  </si>
  <si>
    <t>NOUVEL CONSTRADINE</t>
  </si>
  <si>
    <t>NOUVELLE GENERATION TRAV DIV</t>
  </si>
  <si>
    <t>NEGOCE MATERIAU NEMAT (SALAM)</t>
  </si>
  <si>
    <t>NIVASUD</t>
  </si>
  <si>
    <t>NIAMA MATERIAUX</t>
  </si>
  <si>
    <t>OUBELKHIRE</t>
  </si>
  <si>
    <t>OUBERHIM BRAHIM</t>
  </si>
  <si>
    <t xml:space="preserve">OULAINE </t>
  </si>
  <si>
    <t xml:space="preserve">OULED BERHIL </t>
  </si>
  <si>
    <t>OUBERKOUCH BRAHIM</t>
  </si>
  <si>
    <t>OUKATRAD</t>
  </si>
  <si>
    <t>OUBERKOUCH LAHOUSSINE</t>
  </si>
  <si>
    <t>O L D B</t>
  </si>
  <si>
    <t>OMEGAM</t>
  </si>
  <si>
    <t>PRODISMACO</t>
  </si>
  <si>
    <t>PREFA MAROC</t>
  </si>
  <si>
    <t>PREFAMAR</t>
  </si>
  <si>
    <t>PERLA  B.T.P</t>
  </si>
  <si>
    <t>RAMSA</t>
  </si>
  <si>
    <t xml:space="preserve">RAGHIBOU </t>
  </si>
  <si>
    <t>RAHIB BOIS</t>
  </si>
  <si>
    <t>RACH KAM NEGOCE</t>
  </si>
  <si>
    <t>RAYALINE NEGOCE</t>
  </si>
  <si>
    <t>RABOMAT</t>
  </si>
  <si>
    <t>RC  INDUSTRIE</t>
  </si>
  <si>
    <t xml:space="preserve">SAADA  </t>
  </si>
  <si>
    <t>SOSACIM</t>
  </si>
  <si>
    <t>SOCOPROD</t>
  </si>
  <si>
    <t xml:space="preserve">SOLEIL DU SOUSS </t>
  </si>
  <si>
    <t>SOBAMAC</t>
  </si>
  <si>
    <t xml:space="preserve">SOMACOTIF </t>
  </si>
  <si>
    <t>SOMAGEC</t>
  </si>
  <si>
    <t>SOMAPREC</t>
  </si>
  <si>
    <t>SOSAMAC</t>
  </si>
  <si>
    <t>STAIP</t>
  </si>
  <si>
    <t>SITAMAR</t>
  </si>
  <si>
    <t>SALLAM LARBI</t>
  </si>
  <si>
    <t>S B B M</t>
  </si>
  <si>
    <t>SGTM.</t>
  </si>
  <si>
    <t>S  I  3</t>
  </si>
  <si>
    <t xml:space="preserve">SOLITA  </t>
  </si>
  <si>
    <t>SOGAFAP</t>
  </si>
  <si>
    <t xml:space="preserve">SOKETMA </t>
  </si>
  <si>
    <t>SOTOTRACOM</t>
  </si>
  <si>
    <t xml:space="preserve">SOBAFER    </t>
  </si>
  <si>
    <t xml:space="preserve">SAHAF    AIT HAJJI   </t>
  </si>
  <si>
    <t>SODAP MAROC</t>
  </si>
  <si>
    <t>SOTACOS</t>
  </si>
  <si>
    <t>SAHATEC</t>
  </si>
  <si>
    <t xml:space="preserve">SAINTE RITA </t>
  </si>
  <si>
    <t>SOKETRADOZ</t>
  </si>
  <si>
    <t>SOKATRAM</t>
  </si>
  <si>
    <t>SOMELECAD</t>
  </si>
  <si>
    <t>STAM</t>
  </si>
  <si>
    <t>SUD PREFAQUE</t>
  </si>
  <si>
    <t>SOUSSIA BETON</t>
  </si>
  <si>
    <t>SOTRACOGEC</t>
  </si>
  <si>
    <t>SOBACIM  O.B</t>
  </si>
  <si>
    <t>SOUTRA</t>
  </si>
  <si>
    <t>SOTRALUX</t>
  </si>
  <si>
    <t>SUDAK-MAROC</t>
  </si>
  <si>
    <t>SODRIWCHAT</t>
  </si>
  <si>
    <t>SICATRA</t>
  </si>
  <si>
    <t>STEP</t>
  </si>
  <si>
    <t>SUN BAT</t>
  </si>
  <si>
    <t>SODIMIQ</t>
  </si>
  <si>
    <t>SOMACODIS</t>
  </si>
  <si>
    <t>SOUSS TRAVELING</t>
  </si>
  <si>
    <t xml:space="preserve">SERDA </t>
  </si>
  <si>
    <t>SELLAM AZZOUZ</t>
  </si>
  <si>
    <t>SONDISTRA</t>
  </si>
  <si>
    <t>SUDAFER</t>
  </si>
  <si>
    <t>SOFED</t>
  </si>
  <si>
    <t>SOFAPROD</t>
  </si>
  <si>
    <t>SOGETRAMA  GLS</t>
  </si>
  <si>
    <t>SONOREC</t>
  </si>
  <si>
    <t>SOTIMACO</t>
  </si>
  <si>
    <t>SOMIRAL  AKBIL</t>
  </si>
  <si>
    <t>S.S.M.T</t>
  </si>
  <si>
    <t>STAPORT</t>
  </si>
  <si>
    <t>SOUSSTRAL</t>
  </si>
  <si>
    <t>SOCIETE BASSAINE AHMED</t>
  </si>
  <si>
    <t>SOTRAIN</t>
  </si>
  <si>
    <t>S N N H</t>
  </si>
  <si>
    <t>SAKAN  BTP</t>
  </si>
  <si>
    <t>TASSILA POTEAUX</t>
  </si>
  <si>
    <t>TABI MED</t>
  </si>
  <si>
    <t xml:space="preserve">TAMCO </t>
  </si>
  <si>
    <t>TIZNIT MAT.</t>
  </si>
  <si>
    <t>TEGUINDA</t>
  </si>
  <si>
    <t>TAGUELLOUIT</t>
  </si>
  <si>
    <t>TE  &amp;  GI</t>
  </si>
  <si>
    <t xml:space="preserve">TG C C </t>
  </si>
  <si>
    <t>TOUSSLANE CONST</t>
  </si>
  <si>
    <t>TEC MATERIAUX</t>
  </si>
  <si>
    <t>TIKIOUINE MAT</t>
  </si>
  <si>
    <t>TARIA</t>
  </si>
  <si>
    <t>TIZLMI</t>
  </si>
  <si>
    <t>TIZNIT CERAM</t>
  </si>
  <si>
    <t>TRAVAUX NEGOCE  (BOUH</t>
  </si>
  <si>
    <t>TADDARINE</t>
  </si>
  <si>
    <t>TODA OUCHIKH</t>
  </si>
  <si>
    <t>3C TRAVAUX</t>
  </si>
  <si>
    <t>TRAINVEST</t>
  </si>
  <si>
    <t>TAHRI MUSTAPHA</t>
  </si>
  <si>
    <t>VETCO</t>
  </si>
  <si>
    <t>VETCAM</t>
  </si>
  <si>
    <t>V H AGADIR</t>
  </si>
  <si>
    <t>VERS LE MAROC</t>
  </si>
  <si>
    <t>YASMINA MATERIAUX</t>
  </si>
  <si>
    <t>ZAZANE FRERES</t>
  </si>
  <si>
    <t xml:space="preserve">ZERKDI ET FILS  </t>
  </si>
  <si>
    <t>WINISLI CONST.</t>
  </si>
  <si>
    <t>VENTE AU PERSONNEL</t>
  </si>
  <si>
    <t>COMP AGADIR</t>
  </si>
  <si>
    <t>DON</t>
  </si>
  <si>
    <t>CODE</t>
  </si>
  <si>
    <t>Nbr Jeux</t>
  </si>
  <si>
    <t>lbljeu</t>
  </si>
  <si>
    <t>63231,A,33</t>
  </si>
  <si>
    <t>6428,A,25</t>
  </si>
  <si>
    <t>98657,A,33</t>
  </si>
  <si>
    <t>39576,A,33</t>
  </si>
  <si>
    <t>361,A,35</t>
  </si>
  <si>
    <t>98899,a,6</t>
  </si>
  <si>
    <t>5731,A,38</t>
  </si>
  <si>
    <t>16299,a,13</t>
  </si>
  <si>
    <t>82793,A,33</t>
  </si>
  <si>
    <t>736,A,63</t>
  </si>
  <si>
    <t>14857,A,68</t>
  </si>
  <si>
    <t>69741,A,40</t>
  </si>
  <si>
    <t>96872,A,33</t>
  </si>
  <si>
    <t>48359,a,33</t>
  </si>
  <si>
    <t>5242,A,37</t>
  </si>
  <si>
    <t>16507,A,34</t>
  </si>
  <si>
    <t>44569,A,33</t>
  </si>
  <si>
    <t>47818,A,33</t>
  </si>
  <si>
    <t>15802,A,10</t>
  </si>
  <si>
    <t>48252,A,72</t>
  </si>
  <si>
    <t>98893,A,6</t>
  </si>
  <si>
    <t>2362,A,34</t>
  </si>
  <si>
    <t>62030,A,26</t>
  </si>
  <si>
    <t>17806,A,34</t>
  </si>
  <si>
    <t>9218,A,36</t>
  </si>
  <si>
    <t>1686,A,35</t>
  </si>
  <si>
    <t>82115,A,26</t>
  </si>
  <si>
    <t>32399,B,26</t>
  </si>
  <si>
    <t>9227,A,38</t>
  </si>
  <si>
    <t>17805,A,34</t>
  </si>
  <si>
    <t>22178,A,14</t>
  </si>
  <si>
    <t>3695,A,36</t>
  </si>
  <si>
    <t>42983,A,34</t>
  </si>
  <si>
    <t>39315,B,26</t>
  </si>
  <si>
    <t>8909,A,36</t>
  </si>
  <si>
    <t>OUBERKOUCH</t>
  </si>
  <si>
    <t>8443,A,33</t>
  </si>
  <si>
    <t>5023,A,36</t>
  </si>
  <si>
    <t>1493,A,33</t>
  </si>
  <si>
    <t>7987,A,36</t>
  </si>
  <si>
    <t>5808,A,37</t>
  </si>
  <si>
    <t>23129,A,33</t>
  </si>
  <si>
    <t>15801,A,10</t>
  </si>
  <si>
    <t>14402,A,36</t>
  </si>
  <si>
    <t>11617,A,38</t>
  </si>
  <si>
    <t>22943,a,36</t>
  </si>
  <si>
    <t>12148,a,34</t>
  </si>
  <si>
    <t>2066,A,65</t>
  </si>
  <si>
    <t>87341,A,33</t>
  </si>
  <si>
    <t>59047,D,6</t>
  </si>
  <si>
    <t>2978,A,37</t>
  </si>
  <si>
    <t>69197,A,6</t>
  </si>
  <si>
    <t>7681,A,32</t>
  </si>
  <si>
    <t>17303,A,33</t>
  </si>
  <si>
    <t>23010,A,34</t>
  </si>
  <si>
    <t>22724,A,36</t>
  </si>
  <si>
    <t>43562,A,33</t>
  </si>
  <si>
    <t>16710,A,34</t>
  </si>
  <si>
    <t>515,A,35</t>
  </si>
  <si>
    <t>143,A,66</t>
  </si>
  <si>
    <t>12191,A,36</t>
  </si>
  <si>
    <t>LABRIJ</t>
  </si>
  <si>
    <t>8909,A,37</t>
  </si>
  <si>
    <t>40533,A,34</t>
  </si>
  <si>
    <t>60612,A,33</t>
  </si>
  <si>
    <t>13394,B,8</t>
  </si>
  <si>
    <t>94916,A,33</t>
  </si>
  <si>
    <t>21511,A,33</t>
  </si>
  <si>
    <t>22078,A,36</t>
  </si>
  <si>
    <t>7021,A,37</t>
  </si>
  <si>
    <t>18840,A,61</t>
  </si>
  <si>
    <t>4221,A,36</t>
  </si>
  <si>
    <t>3739,A,33</t>
  </si>
  <si>
    <t>27519,A,7</t>
  </si>
  <si>
    <t>7794,A,36</t>
  </si>
  <si>
    <t>8463,A,14</t>
  </si>
  <si>
    <t>3285,A,64</t>
  </si>
  <si>
    <t>86000,A,33</t>
  </si>
  <si>
    <t>27067,a,48</t>
  </si>
  <si>
    <t>ACHAHBOUN</t>
  </si>
  <si>
    <t>44971,A,56</t>
  </si>
  <si>
    <t>87297,A,33</t>
  </si>
  <si>
    <t>1370,A,65</t>
  </si>
  <si>
    <t>240,A,66</t>
  </si>
  <si>
    <t>14856,A,68</t>
  </si>
  <si>
    <t>53603,b,1</t>
  </si>
  <si>
    <t>6204,a,7</t>
  </si>
  <si>
    <t>735,A,63</t>
  </si>
  <si>
    <t>29/03/2018</t>
  </si>
  <si>
    <t>736A63</t>
  </si>
  <si>
    <t>41438880</t>
  </si>
  <si>
    <t>54036</t>
  </si>
  <si>
    <t>18</t>
  </si>
  <si>
    <t>2362A34</t>
  </si>
  <si>
    <t>41438544</t>
  </si>
  <si>
    <t>54037</t>
  </si>
  <si>
    <t>6</t>
  </si>
  <si>
    <t>361A35</t>
  </si>
  <si>
    <t>41442716</t>
  </si>
  <si>
    <t>54050</t>
  </si>
  <si>
    <t>8443A33</t>
  </si>
  <si>
    <t>41438511</t>
  </si>
  <si>
    <t>54049</t>
  </si>
  <si>
    <t>M112</t>
  </si>
  <si>
    <t>DEPOT GELMIM</t>
  </si>
  <si>
    <t xml:space="preserve">     </t>
  </si>
  <si>
    <t>AZROU7</t>
  </si>
  <si>
    <t>TAMCO</t>
  </si>
  <si>
    <t>AJDIGUE5</t>
  </si>
  <si>
    <t>6204,a,17</t>
  </si>
  <si>
    <t>BASSAINE</t>
  </si>
  <si>
    <t>SAADA</t>
  </si>
  <si>
    <t>RAYALINE</t>
  </si>
  <si>
    <t>AFRA</t>
  </si>
  <si>
    <t>57452,A,33</t>
  </si>
  <si>
    <t>KAYOUH</t>
  </si>
  <si>
    <t>AUJEMAT5</t>
  </si>
  <si>
    <t xml:space="preserve">NOUVELLE </t>
  </si>
  <si>
    <t>CIMAROM</t>
  </si>
  <si>
    <t>53603,b,6</t>
  </si>
  <si>
    <t>afalla</t>
  </si>
  <si>
    <t>BEN MBARK</t>
  </si>
  <si>
    <t>AIT OUCHEN</t>
  </si>
  <si>
    <t>57297,A,33</t>
  </si>
  <si>
    <t>OUBELKHIR5</t>
  </si>
  <si>
    <t>ECART</t>
  </si>
  <si>
    <t>STOCK PLEIN</t>
  </si>
  <si>
    <t>STOCK VIDE</t>
  </si>
  <si>
    <t>PLT CHARGE</t>
  </si>
  <si>
    <t>TOT CLT</t>
  </si>
  <si>
    <t>TOT JOUR</t>
  </si>
  <si>
    <t>SOLDE INIT</t>
  </si>
  <si>
    <t>CASSE JOUR</t>
  </si>
  <si>
    <t>CASSE CUMUL</t>
  </si>
  <si>
    <t>STOCK TOT</t>
  </si>
  <si>
    <t>TON CHARGE</t>
  </si>
  <si>
    <t>VENTE DU JOUR</t>
  </si>
  <si>
    <t>STOCK INACT SAC</t>
  </si>
  <si>
    <t>ECART 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</si>
</sst>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0"/>
      <name val="Times New Roman"/>
      <family val="1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1"/>
      <color theme="1"/>
      <name val="Cambria"/>
      <family val="1"/>
      <scheme val="major"/>
    </font>
    <font>
      <b/>
      <sz val="11"/>
      <name val="Calibri"/>
      <family val="2"/>
      <scheme val="minor"/>
    </font>
    <font>
      <b/>
      <sz val="11"/>
      <name val="Cambria"/>
      <family val="1"/>
      <scheme val="major"/>
    </font>
    <font>
      <b/>
      <sz val="11"/>
      <color rgb="FFFF0000"/>
      <name val="Calibri"/>
      <family val="2"/>
      <scheme val="minor"/>
    </font>
    <font>
      <b/>
      <sz val="11"/>
      <color rgb="FFFF0000"/>
      <name val="Cambria"/>
      <family val="1"/>
      <scheme val="major"/>
    </font>
    <font>
      <b/>
      <sz val="12"/>
      <color theme="1"/>
      <name val="Cambria"/>
      <family val="1"/>
      <scheme val="major"/>
    </font>
    <font>
      <b/>
      <sz val="12"/>
      <name val="Cambria"/>
      <family val="1"/>
      <scheme val="major"/>
    </font>
    <font>
      <b/>
      <sz val="12"/>
      <color rgb="FFFF0000"/>
      <name val="Cambria"/>
      <family val="1"/>
      <scheme val="maj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mbria"/>
      <family val="1"/>
      <scheme val="major"/>
    </font>
    <font>
      <b/>
      <sz val="10"/>
      <color theme="1"/>
      <name val="Calibri"/>
      <family val="2"/>
      <scheme val="minor"/>
    </font>
    <font>
      <b/>
      <sz val="10"/>
      <color theme="1"/>
      <name val="Times New Roman"/>
      <family val="1"/>
    </font>
    <font>
      <b/>
      <sz val="1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theme="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0" borderId="0" xfId="0" applyFont="1" applyBorder="1"/>
    <xf numFmtId="0" fontId="0" fillId="0" borderId="0" xfId="0" applyAlignment="1">
      <alignment horizontal="center"/>
    </xf>
    <xf numFmtId="0" fontId="0" fillId="0" borderId="0" xfId="0" quotePrefix="1" applyAlignment="1">
      <alignment horizontal="center"/>
    </xf>
    <xf numFmtId="0" fontId="0" fillId="0" borderId="0" xfId="0" applyFont="1"/>
    <xf numFmtId="14" fontId="2" fillId="0" borderId="0" xfId="0" applyNumberFormat="1" applyFont="1"/>
    <xf numFmtId="0" fontId="2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3" fontId="0" fillId="0" borderId="0" xfId="0" applyNumberFormat="1"/>
    <xf numFmtId="0" fontId="5" fillId="0" borderId="0" xfId="0" applyFont="1" applyBorder="1" applyAlignment="1">
      <alignment horizontal="center" vertical="center"/>
    </xf>
    <xf numFmtId="14" fontId="5" fillId="0" borderId="0" xfId="0" applyNumberFormat="1" applyFont="1" applyBorder="1" applyAlignment="1">
      <alignment horizontal="center" vertical="center"/>
    </xf>
    <xf numFmtId="14" fontId="4" fillId="0" borderId="0" xfId="0" applyNumberFormat="1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11" fillId="0" borderId="0" xfId="0" applyFont="1" applyFill="1" applyBorder="1" applyAlignment="1">
      <alignment horizontal="center"/>
    </xf>
    <xf numFmtId="14" fontId="4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14" fontId="7" fillId="0" borderId="0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/>
    </xf>
    <xf numFmtId="14" fontId="9" fillId="0" borderId="0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14" fontId="15" fillId="0" borderId="0" xfId="0" applyNumberFormat="1" applyFont="1" applyFill="1" applyBorder="1" applyAlignment="1">
      <alignment horizontal="center" vertical="center"/>
    </xf>
    <xf numFmtId="0" fontId="3" fillId="2" borderId="3" xfId="0" applyFont="1" applyFill="1" applyBorder="1"/>
    <xf numFmtId="0" fontId="3" fillId="2" borderId="0" xfId="0" applyFont="1" applyFill="1" applyBorder="1"/>
    <xf numFmtId="0" fontId="3" fillId="2" borderId="0" xfId="0" applyFont="1" applyFill="1" applyBorder="1" applyAlignment="1">
      <alignment horizontal="center"/>
    </xf>
    <xf numFmtId="0" fontId="3" fillId="2" borderId="4" xfId="0" applyFont="1" applyFill="1" applyBorder="1"/>
    <xf numFmtId="14" fontId="17" fillId="0" borderId="0" xfId="0" applyNumberFormat="1" applyFont="1" applyFill="1" applyBorder="1" applyAlignment="1">
      <alignment horizontal="center"/>
    </xf>
    <xf numFmtId="14" fontId="18" fillId="0" borderId="0" xfId="0" applyNumberFormat="1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14" fontId="17" fillId="0" borderId="0" xfId="0" applyNumberFormat="1" applyFont="1" applyFill="1" applyBorder="1" applyAlignment="1">
      <alignment horizontal="center" vertical="center"/>
    </xf>
    <xf numFmtId="14" fontId="19" fillId="0" borderId="0" xfId="0" applyNumberFormat="1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Alignment="1">
      <alignment horizontal="center"/>
    </xf>
    <xf numFmtId="0" fontId="17" fillId="0" borderId="0" xfId="0" applyFont="1" applyFill="1" applyBorder="1" applyAlignment="1">
      <alignment horizontal="center"/>
    </xf>
    <xf numFmtId="0" fontId="17" fillId="0" borderId="0" xfId="0" applyFont="1" applyFill="1" applyBorder="1" applyAlignment="1">
      <alignment horizontal="center" vertical="center"/>
    </xf>
    <xf numFmtId="0" fontId="17" fillId="3" borderId="0" xfId="0" applyFont="1" applyFill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quotePrefix="1" applyFont="1" applyAlignment="1">
      <alignment horizontal="center"/>
    </xf>
    <xf numFmtId="14" fontId="17" fillId="0" borderId="2" xfId="0" applyNumberFormat="1" applyFont="1" applyBorder="1" applyAlignment="1">
      <alignment horizontal="center" vertical="center"/>
    </xf>
    <xf numFmtId="0" fontId="17" fillId="0" borderId="0" xfId="0" applyFont="1"/>
    <xf numFmtId="14" fontId="17" fillId="0" borderId="0" xfId="0" applyNumberFormat="1" applyFont="1"/>
    <xf numFmtId="14" fontId="17" fillId="0" borderId="0" xfId="0" applyNumberFormat="1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14" fontId="17" fillId="0" borderId="0" xfId="0" applyNumberFormat="1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/>
    </xf>
    <xf numFmtId="0" fontId="20" fillId="0" borderId="0" xfId="0" applyFont="1" applyFill="1" applyBorder="1" applyAlignment="1">
      <alignment horizontal="center" vertical="center"/>
    </xf>
    <xf numFmtId="0" fontId="0" fillId="0" borderId="0" xfId="0" applyNumberFormat="1"/>
    <xf numFmtId="14" fontId="17" fillId="0" borderId="0" xfId="0" applyNumberFormat="1" applyFont="1" applyFill="1" applyBorder="1" applyAlignment="1">
      <alignment horizontal="center" vertical="center"/>
    </xf>
    <xf numFmtId="14" fontId="21" fillId="0" borderId="0" xfId="0" applyNumberFormat="1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21" fillId="0" borderId="0" xfId="0" applyFont="1"/>
    <xf numFmtId="0" fontId="4" fillId="3" borderId="0" xfId="0" applyFont="1" applyFill="1" applyBorder="1" applyAlignment="1">
      <alignment horizontal="center" vertical="center"/>
    </xf>
    <xf numFmtId="0" fontId="0" fillId="0" borderId="0" xfId="0" applyBorder="1"/>
    <xf numFmtId="0" fontId="5" fillId="0" borderId="5" xfId="0" applyFont="1" applyFill="1" applyBorder="1"/>
    <xf numFmtId="14" fontId="5" fillId="0" borderId="5" xfId="0" applyNumberFormat="1" applyFont="1" applyFill="1" applyBorder="1"/>
    <xf numFmtId="0" fontId="14" fillId="0" borderId="5" xfId="0" applyFont="1" applyBorder="1"/>
    <xf numFmtId="14" fontId="0" fillId="0" borderId="0" xfId="0" applyNumberFormat="1" applyBorder="1"/>
    <xf numFmtId="0" fontId="7" fillId="0" borderId="0" xfId="0" applyFont="1" applyFill="1" applyBorder="1"/>
    <xf numFmtId="20" fontId="0" fillId="0" borderId="0" xfId="0" applyNumberFormat="1"/>
    <xf numFmtId="0" fontId="14" fillId="4" borderId="5" xfId="0" applyFont="1" applyFill="1" applyBorder="1"/>
    <xf numFmtId="0" fontId="5" fillId="4" borderId="6" xfId="0" applyFont="1" applyFill="1" applyBorder="1" applyAlignment="1">
      <alignment horizontal="center"/>
    </xf>
    <xf numFmtId="0" fontId="5" fillId="4" borderId="7" xfId="0" applyFont="1" applyFill="1" applyBorder="1" applyAlignment="1">
      <alignment horizontal="center"/>
    </xf>
  </cellXfs>
  <cellStyles count="1">
    <cellStyle name="Normal" xfId="0" builtinId="0"/>
  </cellStyles>
  <dxfs count="45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imes New Roman"/>
        <scheme val="none"/>
      </font>
      <numFmt numFmtId="164" formatCode="m/d/yyyy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0"/>
      </font>
    </dxf>
    <dxf>
      <font>
        <b/>
        <strike val="0"/>
        <outline val="0"/>
        <shadow val="0"/>
        <u val="none"/>
        <vertAlign val="baseline"/>
        <sz val="10"/>
      </font>
    </dxf>
    <dxf>
      <font>
        <b/>
        <strike val="0"/>
        <outline val="0"/>
        <shadow val="0"/>
        <u val="none"/>
        <vertAlign val="baseline"/>
        <sz val="10"/>
      </font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0"/>
      </font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0"/>
      </font>
    </dxf>
    <dxf>
      <font>
        <b/>
        <strike val="0"/>
        <outline val="0"/>
        <shadow val="0"/>
        <u val="none"/>
        <vertAlign val="baseline"/>
        <sz val="10"/>
      </font>
    </dxf>
    <dxf>
      <font>
        <b/>
        <strike val="0"/>
        <outline val="0"/>
        <shadow val="0"/>
        <u val="none"/>
        <vertAlign val="baseline"/>
        <sz val="10"/>
      </font>
    </dxf>
    <dxf>
      <border outline="0">
        <top style="thin">
          <color theme="4"/>
        </top>
      </border>
    </dxf>
    <dxf>
      <font>
        <b/>
        <strike val="0"/>
        <outline val="0"/>
        <shadow val="0"/>
        <u val="none"/>
        <vertAlign val="baseline"/>
        <sz val="10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Times New Roman"/>
        <scheme val="none"/>
      </font>
      <fill>
        <patternFill patternType="solid">
          <fgColor theme="4"/>
          <bgColor theme="4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border outline="0">
        <top style="thin">
          <color theme="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Times New Roman"/>
        <scheme val="none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/>
        </top>
        <bottom/>
        <vertical/>
        <horizontal/>
      </border>
    </dxf>
    <dxf>
      <border outline="0">
        <top style="thin">
          <color theme="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Times New Roman"/>
        <scheme val="none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m/d/yyyy"/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solid">
          <fgColor indexed="64"/>
          <bgColor rgb="FFCFFDD0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medium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0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4" formatCode="m/d/yyyy"/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0"/>
        <color theme="1"/>
        <name val="Calibri"/>
        <scheme val="minor"/>
      </font>
    </dxf>
    <dxf>
      <font>
        <strike val="0"/>
        <outline val="0"/>
        <shadow val="0"/>
        <u val="none"/>
        <vertAlign val="baseline"/>
        <sz val="12"/>
        <color theme="1"/>
        <name val="Times New Roman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161925</xdr:colOff>
      <xdr:row>10</xdr:row>
      <xdr:rowOff>57149</xdr:rowOff>
    </xdr:from>
    <xdr:to>
      <xdr:col>15</xdr:col>
      <xdr:colOff>523875</xdr:colOff>
      <xdr:row>13</xdr:row>
      <xdr:rowOff>66675</xdr:rowOff>
    </xdr:to>
    <xdr:sp macro="[0]!Ouvrirgestion" textlink="">
      <xdr:nvSpPr>
        <xdr:cNvPr id="2" name="Rounded Rectangl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/>
      </xdr:nvSpPr>
      <xdr:spPr>
        <a:xfrm>
          <a:off x="8353425" y="2009774"/>
          <a:ext cx="3667125" cy="609601"/>
        </a:xfrm>
        <a:prstGeom prst="roundRect">
          <a:avLst/>
        </a:prstGeom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2400" b="1">
              <a:solidFill>
                <a:schemeClr val="tx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Afficher Fomrulaire</a:t>
          </a:r>
          <a:endParaRPr lang="en-US" sz="1100" b="1">
            <a:solidFill>
              <a:schemeClr val="tx1"/>
            </a:solidFill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600075</xdr:colOff>
          <xdr:row>9</xdr:row>
          <xdr:rowOff>9525</xdr:rowOff>
        </xdr:from>
        <xdr:to>
          <xdr:col>8</xdr:col>
          <xdr:colOff>266700</xdr:colOff>
          <xdr:row>10</xdr:row>
          <xdr:rowOff>180975</xdr:rowOff>
        </xdr:to>
        <xdr:sp macro="" textlink="">
          <xdr:nvSpPr>
            <xdr:cNvPr id="2049" name="btn2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Source1" displayName="TSource1" ref="A1:J266" totalsRowShown="0" headerRowDxfId="44" dataDxfId="43">
  <tableColumns count="10">
    <tableColumn id="1" name="DATE" dataDxfId="42"/>
    <tableColumn id="2" name="CAMION" dataDxfId="41"/>
    <tableColumn id="3" name="BL.COMM" dataDxfId="40"/>
    <tableColumn id="10" name="CODE" dataDxfId="39"/>
    <tableColumn id="4" name="CLIENT" dataDxfId="38"/>
    <tableColumn id="5" name="N°B.PL" dataDxfId="37"/>
    <tableColumn id="6" name="Livré" dataDxfId="36"/>
    <tableColumn id="9" name="Date Rendu" dataDxfId="35"/>
    <tableColumn id="7" name="Rendu" dataDxfId="34"/>
    <tableColumn id="8" name="RESTE" dataDxfId="33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6" name="Table6" displayName="Table6" ref="S2:T3" totalsRowShown="0">
  <autoFilter ref="S2:T3"/>
  <tableColumns count="2">
    <tableColumn id="1" name="CODE"/>
    <tableColumn id="2" name="CLIENT">
      <calculatedColumnFormula>+IFERROR(VLOOKUP($S$3,TClient[],2,FALSE),"")</calculatedColumnFormula>
    </tableColumn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id="7" name="Table7" displayName="Table7" ref="AF1:AF2" totalsRowShown="0" headerRowDxfId="32" dataDxfId="31" tableBorderDxfId="30">
  <autoFilter ref="AF1:AF2"/>
  <tableColumns count="1">
    <tableColumn id="1" name="CLIENT" dataDxfId="29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5" name="Table5" displayName="Table5" ref="V1:AD2" totalsRowShown="0" headerRowDxfId="28" tableBorderDxfId="27">
  <autoFilter ref="V1:AD2"/>
  <tableColumns count="9">
    <tableColumn id="1" name="DATE" dataDxfId="26"/>
    <tableColumn id="2" name="CAMION" dataDxfId="25"/>
    <tableColumn id="3" name="BL.COMM" dataDxfId="24"/>
    <tableColumn id="4" name="CLIENT" dataDxfId="23"/>
    <tableColumn id="5" name="N°B.PL" dataDxfId="22"/>
    <tableColumn id="6" name="Livré" dataDxfId="21"/>
    <tableColumn id="7" name="Date Rendu" dataDxfId="20"/>
    <tableColumn id="8" name="Rendu" dataDxfId="19"/>
    <tableColumn id="9" name="RESTE" dataDxfId="18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9" name="Table9" displayName="Table9" ref="A1:J212" totalsRowShown="0" headerRowDxfId="17" dataDxfId="16" tableBorderDxfId="15">
  <autoFilter ref="A1:J212"/>
  <tableColumns count="10">
    <tableColumn id="1" name="DATE" dataDxfId="14"/>
    <tableColumn id="2" name="CAMION" dataDxfId="13"/>
    <tableColumn id="3" name="BL.COMM" dataDxfId="12"/>
    <tableColumn id="4" name="CODE" dataDxfId="11"/>
    <tableColumn id="5" name="CLIENT" dataDxfId="10"/>
    <tableColumn id="6" name="N°B.PL" dataDxfId="9"/>
    <tableColumn id="7" name="Livré" dataDxfId="8"/>
    <tableColumn id="8" name="Date Rendu" dataDxfId="7"/>
    <tableColumn id="9" name="Rendu" dataDxfId="6"/>
    <tableColumn id="10" name="RESTE" dataDxfId="5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id="2" name="TClient" displayName="TClient" ref="A1:C296" totalsRowShown="0" dataDxfId="4">
  <autoFilter ref="A1:C296"/>
  <tableColumns count="3">
    <tableColumn id="1" name="CODE" dataDxfId="3"/>
    <tableColumn id="2" name="CLIENT" dataDxfId="2"/>
    <tableColumn id="3" name="Nbr Jeux" dataDxfId="1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id="3" name="Table3" displayName="Table3" ref="J1:K2" totalsRowShown="0">
  <autoFilter ref="J1:K2"/>
  <tableColumns count="2">
    <tableColumn id="1" name="CODE"/>
    <tableColumn id="2" name="CLIENT">
      <calculatedColumnFormula>IFERROR(VLOOKUP($J$2,TClient[],2,FALSE),"")</calculatedColumnFormula>
    </tableColumn>
  </tableColumns>
  <tableStyleInfo name="TableStyleLight9" showFirstColumn="0" showLastColumn="0" showRowStripes="1" showColumnStripes="0"/>
</table>
</file>

<file path=xl/tables/table8.xml><?xml version="1.0" encoding="utf-8"?>
<table xmlns="http://schemas.openxmlformats.org/spreadsheetml/2006/main" id="8" name="Table8" displayName="Table8" ref="I6:K7" totalsRowShown="0">
  <autoFilter ref="I6:K7"/>
  <tableColumns count="3">
    <tableColumn id="1" name="CODE"/>
    <tableColumn id="2" name="lbljeu"/>
    <tableColumn id="3" name="Nbr Jeux">
      <calculatedColumnFormula>IFERROR(VLOOKUP($I$7,TClient[#All],3,FALSE),"")</calculatedColumnFormula>
    </tableColumn>
  </tableColumns>
  <tableStyleInfo name="TableStyleLight9" showFirstColumn="0" showLastColumn="0" showRowStripes="1" showColumnStripes="0"/>
</table>
</file>

<file path=xl/tables/table9.xml><?xml version="1.0" encoding="utf-8"?>
<table xmlns="http://schemas.openxmlformats.org/spreadsheetml/2006/main" id="4" name="Table4" displayName="Table4" ref="A1:N10" totalsRowShown="0">
  <autoFilter ref="A1:N10"/>
  <tableColumns count="14">
    <tableColumn id="1" name="DATE"/>
    <tableColumn id="2" name="TON CHARGE"/>
    <tableColumn id="3" name="PLT CHARGE"/>
    <tableColumn id="4" name="ECART"/>
    <tableColumn id="5" name="TOT CLT"/>
    <tableColumn id="6" name="TOT JOUR"/>
    <tableColumn id="7" name="SOLDE INIT"/>
    <tableColumn id="8" name="STOCK PLEIN"/>
    <tableColumn id="9" name="STOCK VIDE"/>
    <tableColumn id="10" name="CASSE JOUR"/>
    <tableColumn id="11" name="CASSE CUMUL"/>
    <tableColumn id="12" name="STOCK INACT SAC"/>
    <tableColumn id="13" name="STOCK TOT"/>
    <tableColumn id="14" name="ECART Stock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Relationship Id="rId4" Type="http://schemas.openxmlformats.org/officeDocument/2006/relationships/image" Target="../media/image1.emf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table" Target="../tables/table7.xml"/><Relationship Id="rId1" Type="http://schemas.openxmlformats.org/officeDocument/2006/relationships/table" Target="../tables/table6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AI266"/>
  <sheetViews>
    <sheetView tabSelected="1" topLeftCell="A249" workbookViewId="0">
      <selection activeCell="D269" sqref="D269"/>
    </sheetView>
  </sheetViews>
  <sheetFormatPr defaultColWidth="9.140625" defaultRowHeight="15" x14ac:dyDescent="0.25"/>
  <cols>
    <col min="1" max="1" width="13.5703125" customWidth="1"/>
    <col min="2" max="2" width="16.28515625" customWidth="1"/>
    <col min="3" max="3" width="9.5703125" customWidth="1"/>
    <col min="4" max="4" width="18.42578125" customWidth="1"/>
    <col min="5" max="5" width="19.5703125" customWidth="1"/>
    <col min="6" max="6" width="11.5703125" customWidth="1"/>
    <col min="7" max="7" width="12.7109375" customWidth="1"/>
    <col min="8" max="8" width="8.42578125" customWidth="1"/>
    <col min="9" max="9" width="6.85546875" customWidth="1"/>
    <col min="10" max="10" width="5.85546875" customWidth="1"/>
    <col min="11" max="11" width="11.85546875" customWidth="1"/>
    <col min="12" max="12" width="10.28515625" customWidth="1"/>
    <col min="13" max="13" width="12.7109375" customWidth="1"/>
    <col min="14" max="14" width="9.7109375" customWidth="1"/>
    <col min="15" max="15" width="12.85546875" customWidth="1"/>
    <col min="16" max="16" width="14.5703125" customWidth="1"/>
    <col min="17" max="17" width="1.85546875" customWidth="1"/>
    <col min="18" max="18" width="1.7109375" customWidth="1"/>
    <col min="19" max="19" width="13.42578125" hidden="1" customWidth="1"/>
    <col min="20" max="20" width="12" hidden="1" customWidth="1"/>
    <col min="21" max="21" width="0.28515625" customWidth="1"/>
    <col min="22" max="22" width="11.28515625" bestFit="1" customWidth="1"/>
    <col min="23" max="23" width="12.85546875" customWidth="1"/>
    <col min="24" max="24" width="14.5703125" customWidth="1"/>
    <col min="25" max="25" width="21" bestFit="1" customWidth="1"/>
    <col min="26" max="26" width="10.5703125" customWidth="1"/>
    <col min="27" max="27" width="10.42578125" customWidth="1"/>
    <col min="28" max="28" width="14.7109375" customWidth="1"/>
    <col min="29" max="29" width="11.42578125" customWidth="1"/>
    <col min="30" max="30" width="10.42578125" customWidth="1"/>
    <col min="31" max="31" width="13.140625" customWidth="1"/>
    <col min="32" max="32" width="40.140625" hidden="1" customWidth="1"/>
    <col min="35" max="36" width="10.7109375" bestFit="1" customWidth="1"/>
    <col min="37" max="37" width="10.7109375" customWidth="1"/>
    <col min="39" max="39" width="10.7109375" customWidth="1"/>
  </cols>
  <sheetData>
    <row r="1" spans="1:35" ht="15.75" x14ac:dyDescent="0.25">
      <c r="A1" s="8" t="s">
        <v>0</v>
      </c>
      <c r="B1" s="8" t="s">
        <v>1</v>
      </c>
      <c r="C1" s="8" t="s">
        <v>2</v>
      </c>
      <c r="D1" s="9" t="s">
        <v>301</v>
      </c>
      <c r="E1" s="9" t="s">
        <v>3</v>
      </c>
      <c r="F1" s="8" t="s">
        <v>4</v>
      </c>
      <c r="G1" s="8" t="s">
        <v>5</v>
      </c>
      <c r="H1" s="8" t="s">
        <v>8</v>
      </c>
      <c r="I1" s="8" t="s">
        <v>6</v>
      </c>
      <c r="J1" s="8" t="s">
        <v>7</v>
      </c>
      <c r="V1" s="32" t="s">
        <v>0</v>
      </c>
      <c r="W1" s="33" t="s">
        <v>1</v>
      </c>
      <c r="X1" s="33" t="s">
        <v>2</v>
      </c>
      <c r="Y1" s="34" t="s">
        <v>3</v>
      </c>
      <c r="Z1" s="33" t="s">
        <v>4</v>
      </c>
      <c r="AA1" s="33" t="s">
        <v>5</v>
      </c>
      <c r="AB1" s="33" t="s">
        <v>8</v>
      </c>
      <c r="AC1" s="33" t="s">
        <v>6</v>
      </c>
      <c r="AD1" s="35" t="s">
        <v>7</v>
      </c>
      <c r="AF1" s="34" t="s">
        <v>3</v>
      </c>
    </row>
    <row r="2" spans="1:35" ht="15.75" x14ac:dyDescent="0.25">
      <c r="A2" s="36">
        <v>42787</v>
      </c>
      <c r="B2" s="43" t="s">
        <v>304</v>
      </c>
      <c r="C2" s="43">
        <v>39580557</v>
      </c>
      <c r="D2" s="46">
        <v>1208789</v>
      </c>
      <c r="E2" s="46" t="s">
        <v>95</v>
      </c>
      <c r="F2" s="43">
        <v>8427</v>
      </c>
      <c r="G2" s="43">
        <v>19</v>
      </c>
      <c r="H2" s="51"/>
      <c r="I2" s="52"/>
      <c r="J2" s="52"/>
      <c r="S2" t="s">
        <v>301</v>
      </c>
      <c r="T2" t="s">
        <v>3</v>
      </c>
      <c r="V2" s="36">
        <v>42787</v>
      </c>
      <c r="W2" s="43" t="s">
        <v>304</v>
      </c>
      <c r="X2" s="43">
        <v>39580557</v>
      </c>
      <c r="Y2" s="46" t="s">
        <v>95</v>
      </c>
      <c r="Z2" s="43">
        <v>8427</v>
      </c>
      <c r="AA2" s="43">
        <v>19</v>
      </c>
      <c r="AB2" s="51"/>
      <c r="AC2" s="52"/>
      <c r="AD2" s="52"/>
      <c r="AF2" s="10" t="s">
        <v>95</v>
      </c>
    </row>
    <row r="3" spans="1:35" x14ac:dyDescent="0.25">
      <c r="A3" s="39">
        <v>42804</v>
      </c>
      <c r="B3" s="44" t="s">
        <v>305</v>
      </c>
      <c r="C3" s="44">
        <v>39973848</v>
      </c>
      <c r="D3" s="46">
        <v>1133302</v>
      </c>
      <c r="E3" s="46" t="s">
        <v>86</v>
      </c>
      <c r="F3" s="44">
        <v>23614</v>
      </c>
      <c r="G3" s="44">
        <v>19</v>
      </c>
      <c r="H3" s="51"/>
      <c r="I3" s="52"/>
      <c r="J3" s="52"/>
      <c r="S3">
        <v>1208789</v>
      </c>
      <c r="T3" t="str">
        <f>+IFERROR(VLOOKUP($S$3,TClient[],2,FALSE),"")</f>
        <v>CHANTIERS MAROCAINE MODERNE</v>
      </c>
      <c r="V3" s="59">
        <v>42866</v>
      </c>
      <c r="W3" s="44" t="s">
        <v>306</v>
      </c>
      <c r="X3" s="44">
        <v>39983014</v>
      </c>
      <c r="Y3" s="46" t="s">
        <v>95</v>
      </c>
      <c r="Z3" s="44">
        <v>23665</v>
      </c>
      <c r="AA3" s="44">
        <v>19</v>
      </c>
      <c r="AB3" s="51"/>
      <c r="AC3" s="52"/>
      <c r="AD3" s="52"/>
    </row>
    <row r="4" spans="1:35" x14ac:dyDescent="0.25">
      <c r="A4" s="39">
        <v>42866</v>
      </c>
      <c r="B4" s="44" t="s">
        <v>306</v>
      </c>
      <c r="C4" s="44">
        <v>39983014</v>
      </c>
      <c r="D4" s="46">
        <v>1208789</v>
      </c>
      <c r="E4" s="46" t="s">
        <v>95</v>
      </c>
      <c r="F4" s="44">
        <v>23665</v>
      </c>
      <c r="G4" s="44">
        <v>19</v>
      </c>
      <c r="H4" s="51"/>
      <c r="I4" s="52"/>
      <c r="J4" s="52"/>
      <c r="V4" s="59">
        <v>42866</v>
      </c>
      <c r="W4" s="44" t="s">
        <v>307</v>
      </c>
      <c r="X4" s="44">
        <v>39983012</v>
      </c>
      <c r="Y4" s="46" t="s">
        <v>95</v>
      </c>
      <c r="Z4" s="44">
        <v>23666</v>
      </c>
      <c r="AA4" s="44">
        <v>19</v>
      </c>
      <c r="AB4" s="51"/>
      <c r="AC4" s="52"/>
      <c r="AD4" s="52"/>
    </row>
    <row r="5" spans="1:35" x14ac:dyDescent="0.25">
      <c r="A5" s="39">
        <v>42866</v>
      </c>
      <c r="B5" s="44" t="s">
        <v>307</v>
      </c>
      <c r="C5" s="44">
        <v>39983012</v>
      </c>
      <c r="D5" s="46">
        <v>1208789</v>
      </c>
      <c r="E5" s="46" t="s">
        <v>95</v>
      </c>
      <c r="F5" s="44">
        <v>23666</v>
      </c>
      <c r="G5" s="44">
        <v>19</v>
      </c>
      <c r="H5" s="51"/>
      <c r="I5" s="52"/>
      <c r="J5" s="52"/>
      <c r="V5" s="40">
        <v>42775</v>
      </c>
      <c r="W5" s="55" t="s">
        <v>317</v>
      </c>
      <c r="X5" s="55">
        <v>39534884</v>
      </c>
      <c r="Y5" s="46" t="s">
        <v>95</v>
      </c>
      <c r="Z5" s="56">
        <v>38808</v>
      </c>
      <c r="AA5" s="55">
        <v>18</v>
      </c>
      <c r="AB5" s="53"/>
      <c r="AC5" s="54"/>
      <c r="AD5" s="54"/>
    </row>
    <row r="6" spans="1:35" x14ac:dyDescent="0.25">
      <c r="A6" s="39">
        <v>42886</v>
      </c>
      <c r="B6" s="44" t="s">
        <v>308</v>
      </c>
      <c r="C6" s="44">
        <v>40078915</v>
      </c>
      <c r="D6" s="46">
        <v>11024</v>
      </c>
      <c r="E6" s="44" t="s">
        <v>290</v>
      </c>
      <c r="F6" s="44">
        <v>23813</v>
      </c>
      <c r="G6" s="44">
        <v>18</v>
      </c>
      <c r="H6" s="51"/>
      <c r="I6" s="52"/>
      <c r="J6" s="52"/>
      <c r="V6" s="59">
        <v>42839</v>
      </c>
      <c r="W6" s="44" t="s">
        <v>331</v>
      </c>
      <c r="X6" s="44">
        <v>39858790</v>
      </c>
      <c r="Y6" s="46" t="s">
        <v>95</v>
      </c>
      <c r="Z6" s="44">
        <v>41785</v>
      </c>
      <c r="AA6" s="44">
        <v>19</v>
      </c>
      <c r="AB6" s="53"/>
      <c r="AC6" s="54"/>
      <c r="AD6" s="54"/>
    </row>
    <row r="7" spans="1:35" x14ac:dyDescent="0.25">
      <c r="A7" s="39">
        <v>42887</v>
      </c>
      <c r="B7" s="44" t="s">
        <v>309</v>
      </c>
      <c r="C7" s="44">
        <v>40084127</v>
      </c>
      <c r="D7" s="46">
        <v>1133302</v>
      </c>
      <c r="E7" s="46" t="s">
        <v>86</v>
      </c>
      <c r="F7" s="44">
        <v>23826</v>
      </c>
      <c r="G7" s="44">
        <v>17</v>
      </c>
      <c r="H7" s="51"/>
      <c r="I7" s="52"/>
      <c r="J7" s="52"/>
      <c r="N7" s="4"/>
      <c r="O7" s="4"/>
      <c r="P7" s="4"/>
      <c r="Q7" s="4"/>
      <c r="R7" s="4"/>
      <c r="S7" s="4"/>
      <c r="T7" s="4"/>
      <c r="U7" s="4"/>
      <c r="V7" s="59">
        <v>42850</v>
      </c>
      <c r="W7" s="44" t="s">
        <v>306</v>
      </c>
      <c r="X7" s="44">
        <v>39896307</v>
      </c>
      <c r="Y7" s="46" t="s">
        <v>95</v>
      </c>
      <c r="Z7" s="44">
        <v>43718</v>
      </c>
      <c r="AA7" s="44">
        <v>19</v>
      </c>
      <c r="AB7" s="53"/>
      <c r="AC7" s="54"/>
      <c r="AD7" s="54"/>
    </row>
    <row r="8" spans="1:35" ht="15.75" x14ac:dyDescent="0.25">
      <c r="A8" s="39">
        <v>42899</v>
      </c>
      <c r="B8" s="44" t="s">
        <v>310</v>
      </c>
      <c r="C8" s="44">
        <v>40139800</v>
      </c>
      <c r="D8" s="46">
        <v>1147545</v>
      </c>
      <c r="E8" s="44" t="s">
        <v>116</v>
      </c>
      <c r="F8" s="44">
        <v>24287</v>
      </c>
      <c r="G8" s="44">
        <v>18</v>
      </c>
      <c r="H8" s="51"/>
      <c r="I8" s="52"/>
      <c r="J8" s="52"/>
      <c r="L8" s="1"/>
      <c r="N8" s="5"/>
      <c r="O8" s="6"/>
      <c r="P8" s="6"/>
      <c r="Q8" s="6"/>
      <c r="R8" s="6"/>
      <c r="S8" s="6"/>
      <c r="T8" s="7"/>
      <c r="U8" s="6"/>
      <c r="V8" s="14">
        <v>43189</v>
      </c>
      <c r="W8" s="28" t="s">
        <v>418</v>
      </c>
      <c r="X8" s="28">
        <v>41450736</v>
      </c>
      <c r="Y8" s="2" t="s">
        <v>95</v>
      </c>
      <c r="Z8" s="29">
        <v>54077</v>
      </c>
      <c r="AA8" s="28">
        <v>19</v>
      </c>
      <c r="AB8" s="60"/>
      <c r="AC8" s="61"/>
      <c r="AD8" s="61"/>
    </row>
    <row r="9" spans="1:35" ht="15.75" x14ac:dyDescent="0.25">
      <c r="A9" s="39">
        <v>42931</v>
      </c>
      <c r="B9" s="44" t="s">
        <v>311</v>
      </c>
      <c r="C9" s="44">
        <v>40296833</v>
      </c>
      <c r="D9" s="46">
        <v>1180715</v>
      </c>
      <c r="E9" s="46" t="s">
        <v>205</v>
      </c>
      <c r="F9" s="44">
        <v>25306</v>
      </c>
      <c r="G9" s="44">
        <v>19</v>
      </c>
      <c r="H9" s="51"/>
      <c r="I9" s="52"/>
      <c r="J9" s="52"/>
      <c r="L9" s="4"/>
      <c r="V9" s="14"/>
      <c r="W9" s="28"/>
      <c r="X9" s="28"/>
      <c r="Y9" s="47"/>
      <c r="Z9" s="29"/>
      <c r="AA9" s="28"/>
      <c r="AB9" s="60"/>
      <c r="AC9" s="61"/>
      <c r="AD9" s="61"/>
      <c r="AI9" s="58"/>
    </row>
    <row r="10" spans="1:35" ht="15.75" x14ac:dyDescent="0.25">
      <c r="A10" s="39">
        <v>42936</v>
      </c>
      <c r="B10" s="44" t="s">
        <v>306</v>
      </c>
      <c r="C10" s="44">
        <v>40322229</v>
      </c>
      <c r="D10" s="46">
        <v>1046374</v>
      </c>
      <c r="E10" s="46" t="s">
        <v>105</v>
      </c>
      <c r="F10" s="44">
        <v>25497</v>
      </c>
      <c r="G10" s="44">
        <v>19</v>
      </c>
      <c r="H10" s="51"/>
      <c r="I10" s="52"/>
      <c r="J10" s="52"/>
      <c r="V10" s="14"/>
      <c r="W10" s="28"/>
      <c r="X10" s="28"/>
      <c r="Y10" s="46"/>
      <c r="Z10" s="29"/>
      <c r="AA10" s="28"/>
      <c r="AB10" s="60"/>
      <c r="AC10" s="61"/>
      <c r="AD10" s="61"/>
    </row>
    <row r="11" spans="1:35" ht="15.75" x14ac:dyDescent="0.25">
      <c r="A11" s="39" t="s">
        <v>312</v>
      </c>
      <c r="B11" s="44" t="s">
        <v>312</v>
      </c>
      <c r="C11" s="44">
        <v>40350397</v>
      </c>
      <c r="D11" s="46">
        <v>1047372</v>
      </c>
      <c r="E11" s="47" t="s">
        <v>18</v>
      </c>
      <c r="F11" s="44">
        <v>25738</v>
      </c>
      <c r="G11" s="44">
        <v>18</v>
      </c>
      <c r="H11" s="51"/>
      <c r="I11" s="52"/>
      <c r="J11" s="52"/>
      <c r="V11" s="14"/>
      <c r="W11" s="28"/>
      <c r="X11" s="28"/>
      <c r="Y11" s="46"/>
      <c r="Z11" s="29"/>
      <c r="AA11" s="28"/>
      <c r="AB11" s="60"/>
      <c r="AC11" s="61"/>
      <c r="AD11" s="61"/>
    </row>
    <row r="12" spans="1:35" ht="15.75" x14ac:dyDescent="0.25">
      <c r="A12" s="39">
        <v>42942</v>
      </c>
      <c r="B12" s="44" t="s">
        <v>313</v>
      </c>
      <c r="C12" s="44">
        <v>40347830</v>
      </c>
      <c r="D12" s="46">
        <v>1046374</v>
      </c>
      <c r="E12" s="46" t="s">
        <v>105</v>
      </c>
      <c r="F12" s="44">
        <v>25739</v>
      </c>
      <c r="G12" s="44">
        <v>19</v>
      </c>
      <c r="H12" s="51"/>
      <c r="I12" s="52"/>
      <c r="J12" s="52"/>
      <c r="V12" s="14"/>
      <c r="W12" s="28"/>
      <c r="X12" s="28"/>
      <c r="Y12" s="46"/>
      <c r="Z12" s="29"/>
      <c r="AA12" s="28"/>
      <c r="AB12" s="60"/>
      <c r="AC12" s="61"/>
      <c r="AD12" s="61"/>
    </row>
    <row r="13" spans="1:35" ht="15.75" x14ac:dyDescent="0.25">
      <c r="A13" s="39">
        <v>42944</v>
      </c>
      <c r="B13" s="44" t="s">
        <v>311</v>
      </c>
      <c r="C13" s="44">
        <v>40366876</v>
      </c>
      <c r="D13" s="46">
        <v>1180715</v>
      </c>
      <c r="E13" s="46" t="s">
        <v>205</v>
      </c>
      <c r="F13" s="44">
        <v>25831</v>
      </c>
      <c r="G13" s="44">
        <v>19</v>
      </c>
      <c r="H13" s="51"/>
      <c r="I13" s="52"/>
      <c r="J13" s="52"/>
      <c r="V13" s="14"/>
      <c r="W13" s="28"/>
      <c r="X13" s="28"/>
      <c r="Y13" s="46"/>
      <c r="Z13" s="29"/>
      <c r="AA13" s="28"/>
      <c r="AB13" s="60"/>
      <c r="AC13" s="61"/>
      <c r="AD13" s="61"/>
    </row>
    <row r="14" spans="1:35" ht="15.75" x14ac:dyDescent="0.25">
      <c r="A14" s="39">
        <v>42951</v>
      </c>
      <c r="B14" s="44" t="s">
        <v>314</v>
      </c>
      <c r="C14" s="44">
        <v>40406522</v>
      </c>
      <c r="D14" s="46">
        <v>1046374</v>
      </c>
      <c r="E14" s="46" t="s">
        <v>105</v>
      </c>
      <c r="F14" s="44">
        <v>26102</v>
      </c>
      <c r="G14" s="44">
        <v>19</v>
      </c>
      <c r="H14" s="53"/>
      <c r="I14" s="54" t="s">
        <v>9</v>
      </c>
      <c r="J14" s="54" t="s">
        <v>9</v>
      </c>
      <c r="V14" s="14"/>
      <c r="W14" s="28"/>
      <c r="X14" s="28"/>
      <c r="Y14" s="46"/>
      <c r="Z14" s="29"/>
      <c r="AA14" s="28"/>
      <c r="AB14" s="60"/>
      <c r="AC14" s="61"/>
      <c r="AD14" s="61"/>
      <c r="AI14" t="s">
        <v>409</v>
      </c>
    </row>
    <row r="15" spans="1:35" ht="15.75" x14ac:dyDescent="0.25">
      <c r="A15" s="40">
        <v>42332</v>
      </c>
      <c r="B15" s="55" t="s">
        <v>315</v>
      </c>
      <c r="C15" s="55">
        <v>37539749</v>
      </c>
      <c r="D15" s="46">
        <v>1151685</v>
      </c>
      <c r="E15" s="46" t="s">
        <v>172</v>
      </c>
      <c r="F15" s="56">
        <v>26260</v>
      </c>
      <c r="G15" s="55">
        <v>19</v>
      </c>
      <c r="H15" s="53"/>
      <c r="I15" s="54"/>
      <c r="J15" s="54"/>
      <c r="V15" s="14"/>
      <c r="W15" s="28"/>
      <c r="X15" s="28"/>
      <c r="Y15" s="46"/>
      <c r="Z15" s="29"/>
      <c r="AA15" s="28"/>
      <c r="AB15" s="60"/>
      <c r="AC15" s="61"/>
      <c r="AD15" s="61"/>
    </row>
    <row r="16" spans="1:35" ht="15.75" x14ac:dyDescent="0.25">
      <c r="A16" s="39">
        <v>42959</v>
      </c>
      <c r="B16" s="44" t="s">
        <v>316</v>
      </c>
      <c r="C16" s="44">
        <v>100327</v>
      </c>
      <c r="D16" s="44" t="s">
        <v>407</v>
      </c>
      <c r="E16" s="46" t="s">
        <v>408</v>
      </c>
      <c r="F16" s="44">
        <v>26446</v>
      </c>
      <c r="G16" s="44">
        <v>19</v>
      </c>
      <c r="H16" s="53"/>
      <c r="I16" s="54"/>
      <c r="J16" s="54"/>
      <c r="V16" s="17"/>
      <c r="W16" s="18"/>
      <c r="X16" s="18"/>
      <c r="Y16" s="18"/>
      <c r="Z16" s="19"/>
      <c r="AA16" s="18"/>
      <c r="AB16" s="13"/>
      <c r="AC16" s="12"/>
      <c r="AD16" s="12"/>
    </row>
    <row r="17" spans="1:30" ht="15.75" x14ac:dyDescent="0.25">
      <c r="A17" s="39">
        <v>42963</v>
      </c>
      <c r="B17" s="44" t="s">
        <v>317</v>
      </c>
      <c r="C17" s="44">
        <v>40437624</v>
      </c>
      <c r="D17" s="46">
        <v>1047372</v>
      </c>
      <c r="E17" s="47" t="s">
        <v>18</v>
      </c>
      <c r="F17" s="44">
        <v>26578</v>
      </c>
      <c r="G17" s="44">
        <v>19</v>
      </c>
      <c r="H17" s="53"/>
      <c r="I17" s="54"/>
      <c r="J17" s="54"/>
      <c r="V17" s="17"/>
      <c r="W17" s="18"/>
      <c r="X17" s="18"/>
      <c r="Y17" s="18"/>
      <c r="Z17" s="16"/>
      <c r="AA17" s="18"/>
      <c r="AB17" s="13"/>
      <c r="AC17" s="12"/>
      <c r="AD17" s="12"/>
    </row>
    <row r="18" spans="1:30" ht="15.75" x14ac:dyDescent="0.25">
      <c r="A18" s="39">
        <v>42970</v>
      </c>
      <c r="B18" s="44" t="s">
        <v>318</v>
      </c>
      <c r="C18" s="44">
        <v>40461403</v>
      </c>
      <c r="D18" s="46">
        <v>1184183</v>
      </c>
      <c r="E18" s="46" t="s">
        <v>60</v>
      </c>
      <c r="F18" s="44">
        <v>26842</v>
      </c>
      <c r="G18" s="44">
        <v>19</v>
      </c>
      <c r="H18" s="53"/>
      <c r="I18" s="54"/>
      <c r="J18" s="54"/>
      <c r="V18" s="17"/>
      <c r="W18" s="18"/>
      <c r="X18" s="18"/>
      <c r="Y18" s="18"/>
      <c r="Z18" s="16"/>
      <c r="AA18" s="18"/>
      <c r="AB18" s="13"/>
      <c r="AC18" s="12"/>
      <c r="AD18" s="12"/>
    </row>
    <row r="19" spans="1:30" ht="15.75" x14ac:dyDescent="0.25">
      <c r="A19" s="39">
        <v>42971</v>
      </c>
      <c r="B19" s="44" t="s">
        <v>319</v>
      </c>
      <c r="C19" s="44">
        <v>40467413</v>
      </c>
      <c r="D19" s="46">
        <v>1192984</v>
      </c>
      <c r="E19" s="46" t="s">
        <v>255</v>
      </c>
      <c r="F19" s="44">
        <v>26866</v>
      </c>
      <c r="G19" s="44">
        <v>20</v>
      </c>
      <c r="H19" s="53"/>
      <c r="I19" s="54"/>
      <c r="J19" s="54"/>
      <c r="V19" s="17"/>
      <c r="W19" s="18"/>
      <c r="X19" s="18"/>
      <c r="Y19" s="18"/>
      <c r="Z19" s="22"/>
      <c r="AA19" s="18"/>
      <c r="AB19" s="13"/>
      <c r="AC19" s="12"/>
      <c r="AD19" s="12"/>
    </row>
    <row r="20" spans="1:30" ht="15.75" x14ac:dyDescent="0.25">
      <c r="A20" s="39">
        <v>42422</v>
      </c>
      <c r="B20" s="44" t="s">
        <v>320</v>
      </c>
      <c r="C20" s="44">
        <v>37901021</v>
      </c>
      <c r="D20" s="46">
        <v>1158063</v>
      </c>
      <c r="E20" s="46" t="s">
        <v>280</v>
      </c>
      <c r="F20" s="43">
        <v>28529</v>
      </c>
      <c r="G20" s="44">
        <v>19</v>
      </c>
      <c r="H20" s="53"/>
      <c r="I20" s="54"/>
      <c r="J20" s="54"/>
      <c r="V20" s="17"/>
      <c r="W20" s="18"/>
      <c r="X20" s="18"/>
      <c r="Y20" s="18"/>
      <c r="Z20" s="22"/>
      <c r="AA20" s="18"/>
      <c r="AB20" s="13"/>
      <c r="AC20" s="12"/>
      <c r="AD20" s="12"/>
    </row>
    <row r="21" spans="1:30" ht="15.75" x14ac:dyDescent="0.25">
      <c r="A21" s="39">
        <v>42440</v>
      </c>
      <c r="B21" s="44" t="s">
        <v>320</v>
      </c>
      <c r="C21" s="44">
        <v>37996552</v>
      </c>
      <c r="D21" s="46">
        <v>1158063</v>
      </c>
      <c r="E21" s="46" t="s">
        <v>280</v>
      </c>
      <c r="F21" s="43">
        <v>29060</v>
      </c>
      <c r="G21" s="44">
        <v>19</v>
      </c>
      <c r="H21" s="53"/>
      <c r="I21" s="54"/>
      <c r="J21" s="54"/>
      <c r="V21" s="17"/>
      <c r="W21" s="18"/>
      <c r="X21" s="18"/>
      <c r="Y21" s="18"/>
      <c r="Z21" s="22"/>
      <c r="AA21" s="18"/>
      <c r="AB21" s="13"/>
      <c r="AC21" s="12"/>
      <c r="AD21" s="12"/>
    </row>
    <row r="22" spans="1:30" ht="15.75" x14ac:dyDescent="0.25">
      <c r="A22" s="39">
        <v>42509</v>
      </c>
      <c r="B22" s="44" t="s">
        <v>321</v>
      </c>
      <c r="C22" s="44">
        <v>38341412</v>
      </c>
      <c r="D22" s="46">
        <v>1046819</v>
      </c>
      <c r="E22" s="47" t="s">
        <v>158</v>
      </c>
      <c r="F22" s="56">
        <v>31174</v>
      </c>
      <c r="G22" s="44">
        <v>6</v>
      </c>
      <c r="H22" s="53"/>
      <c r="I22" s="54"/>
      <c r="J22" s="54"/>
      <c r="V22" s="14"/>
      <c r="W22" s="15"/>
      <c r="X22" s="15"/>
      <c r="Y22" s="15"/>
      <c r="Z22" s="22"/>
      <c r="AA22" s="15"/>
      <c r="AB22" s="13"/>
      <c r="AC22" s="12"/>
      <c r="AD22" s="12"/>
    </row>
    <row r="23" spans="1:30" ht="15.75" x14ac:dyDescent="0.25">
      <c r="A23" s="39">
        <v>42604</v>
      </c>
      <c r="B23" s="44" t="s">
        <v>311</v>
      </c>
      <c r="C23" s="44">
        <v>38791613</v>
      </c>
      <c r="D23" s="46">
        <v>1180715</v>
      </c>
      <c r="E23" s="46" t="s">
        <v>205</v>
      </c>
      <c r="F23" s="56">
        <v>33447</v>
      </c>
      <c r="G23" s="44">
        <v>19</v>
      </c>
      <c r="H23" s="53"/>
      <c r="I23" s="54"/>
      <c r="J23" s="54"/>
      <c r="V23" s="17"/>
      <c r="W23" s="18"/>
      <c r="X23" s="18"/>
      <c r="Y23" s="18"/>
      <c r="Z23" s="16"/>
      <c r="AA23" s="15"/>
      <c r="AB23" s="13"/>
      <c r="AC23" s="12"/>
      <c r="AD23" s="12"/>
    </row>
    <row r="24" spans="1:30" ht="15.75" x14ac:dyDescent="0.25">
      <c r="A24" s="39">
        <v>42695</v>
      </c>
      <c r="B24" s="44" t="s">
        <v>322</v>
      </c>
      <c r="C24" s="44">
        <v>39214380</v>
      </c>
      <c r="D24" s="46">
        <v>1161165</v>
      </c>
      <c r="E24" s="46" t="s">
        <v>245</v>
      </c>
      <c r="F24" s="56">
        <v>35996</v>
      </c>
      <c r="G24" s="44">
        <v>18</v>
      </c>
      <c r="H24" s="53"/>
      <c r="I24" s="54"/>
      <c r="J24" s="54"/>
      <c r="V24" s="17"/>
      <c r="W24" s="15"/>
      <c r="X24" s="15"/>
      <c r="Y24" s="15"/>
      <c r="Z24" s="16"/>
      <c r="AA24" s="15"/>
      <c r="AB24" s="13"/>
      <c r="AC24" s="12"/>
      <c r="AD24" s="12"/>
    </row>
    <row r="25" spans="1:30" ht="15.75" x14ac:dyDescent="0.25">
      <c r="A25" s="36">
        <v>42721</v>
      </c>
      <c r="B25" s="43" t="s">
        <v>323</v>
      </c>
      <c r="C25" s="43">
        <v>39339246</v>
      </c>
      <c r="D25" s="2">
        <v>1046546</v>
      </c>
      <c r="E25" s="2" t="s">
        <v>81</v>
      </c>
      <c r="F25" s="56">
        <v>36787</v>
      </c>
      <c r="G25" s="43">
        <v>7</v>
      </c>
      <c r="H25" s="53"/>
      <c r="I25" s="54"/>
      <c r="J25" s="54"/>
      <c r="V25" s="14"/>
      <c r="W25" s="15"/>
      <c r="X25" s="15"/>
      <c r="Y25" s="15"/>
      <c r="Z25" s="16"/>
      <c r="AA25" s="15"/>
      <c r="AB25" s="13"/>
      <c r="AC25" s="12"/>
      <c r="AD25" s="12"/>
    </row>
    <row r="26" spans="1:30" ht="15.75" x14ac:dyDescent="0.25">
      <c r="A26" s="39">
        <v>42748</v>
      </c>
      <c r="B26" s="44" t="s">
        <v>322</v>
      </c>
      <c r="C26" s="44">
        <v>39422367</v>
      </c>
      <c r="D26" s="46">
        <v>1161165</v>
      </c>
      <c r="E26" s="46" t="s">
        <v>245</v>
      </c>
      <c r="F26" s="43">
        <v>37855</v>
      </c>
      <c r="G26" s="43">
        <v>18</v>
      </c>
      <c r="H26" s="53"/>
      <c r="I26" s="54"/>
      <c r="J26" s="54"/>
      <c r="V26" s="17"/>
      <c r="W26" s="18"/>
      <c r="X26" s="18"/>
      <c r="Y26" s="18"/>
      <c r="Z26" s="16"/>
      <c r="AA26" s="18"/>
      <c r="AB26" s="13"/>
      <c r="AC26" s="12"/>
      <c r="AD26" s="12"/>
    </row>
    <row r="27" spans="1:30" ht="15.75" x14ac:dyDescent="0.25">
      <c r="A27" s="39">
        <v>42751</v>
      </c>
      <c r="B27" s="43" t="s">
        <v>322</v>
      </c>
      <c r="C27" s="43">
        <v>39428279</v>
      </c>
      <c r="D27" s="46">
        <v>1161165</v>
      </c>
      <c r="E27" s="46" t="s">
        <v>245</v>
      </c>
      <c r="F27" s="43">
        <v>37945</v>
      </c>
      <c r="G27" s="43">
        <v>18</v>
      </c>
      <c r="H27" s="53"/>
      <c r="I27" s="54"/>
      <c r="J27" s="54"/>
      <c r="V27" s="20"/>
      <c r="W27" s="21"/>
      <c r="X27" s="21"/>
      <c r="Y27" s="21"/>
      <c r="Z27" s="22"/>
      <c r="AA27" s="21"/>
      <c r="AB27" s="13"/>
      <c r="AC27" s="12"/>
      <c r="AD27" s="12"/>
    </row>
    <row r="28" spans="1:30" ht="15.75" x14ac:dyDescent="0.25">
      <c r="A28" s="36">
        <v>42755</v>
      </c>
      <c r="B28" s="43" t="s">
        <v>324</v>
      </c>
      <c r="C28" s="43">
        <v>39444887</v>
      </c>
      <c r="D28" s="46">
        <v>1133302</v>
      </c>
      <c r="E28" s="46" t="s">
        <v>86</v>
      </c>
      <c r="F28" s="43">
        <v>38041</v>
      </c>
      <c r="G28" s="43">
        <v>17</v>
      </c>
      <c r="H28" s="53"/>
      <c r="I28" s="54"/>
      <c r="J28" s="54"/>
      <c r="V28" s="23"/>
      <c r="W28" s="24"/>
      <c r="X28" s="24"/>
      <c r="Y28" s="24"/>
      <c r="Z28" s="25"/>
      <c r="AA28" s="24"/>
      <c r="AB28" s="13"/>
      <c r="AC28" s="12"/>
      <c r="AD28" s="12"/>
    </row>
    <row r="29" spans="1:30" ht="15.75" x14ac:dyDescent="0.25">
      <c r="A29" s="39">
        <v>42770</v>
      </c>
      <c r="B29" s="44" t="s">
        <v>325</v>
      </c>
      <c r="C29" s="44">
        <v>39514020</v>
      </c>
      <c r="D29" s="46">
        <v>1046293</v>
      </c>
      <c r="E29" s="47" t="s">
        <v>165</v>
      </c>
      <c r="F29" s="43">
        <v>38605</v>
      </c>
      <c r="G29" s="44">
        <v>6</v>
      </c>
      <c r="H29" s="53"/>
      <c r="I29" s="54"/>
      <c r="J29" s="54"/>
      <c r="V29" s="17"/>
      <c r="W29" s="18"/>
      <c r="X29" s="18"/>
      <c r="Y29" s="18"/>
      <c r="Z29" s="19"/>
      <c r="AA29" s="18"/>
      <c r="AB29" s="13"/>
      <c r="AC29" s="12"/>
      <c r="AD29" s="12"/>
    </row>
    <row r="30" spans="1:30" ht="15.75" x14ac:dyDescent="0.25">
      <c r="A30" s="40">
        <v>42775</v>
      </c>
      <c r="B30" s="55" t="s">
        <v>317</v>
      </c>
      <c r="C30" s="55">
        <v>39534884</v>
      </c>
      <c r="D30" s="46">
        <v>1208789</v>
      </c>
      <c r="E30" s="46" t="s">
        <v>95</v>
      </c>
      <c r="F30" s="56">
        <v>38808</v>
      </c>
      <c r="G30" s="55">
        <v>18</v>
      </c>
      <c r="H30" s="53"/>
      <c r="I30" s="54"/>
      <c r="J30" s="54"/>
      <c r="V30" s="14"/>
      <c r="W30" s="18"/>
      <c r="X30" s="15"/>
      <c r="Y30" s="18"/>
      <c r="Z30" s="19"/>
      <c r="AA30" s="18"/>
      <c r="AB30" s="13"/>
      <c r="AC30" s="12"/>
      <c r="AD30" s="12"/>
    </row>
    <row r="31" spans="1:30" ht="15.75" x14ac:dyDescent="0.25">
      <c r="A31" s="41">
        <v>42811</v>
      </c>
      <c r="B31" s="57" t="s">
        <v>326</v>
      </c>
      <c r="C31" s="57">
        <v>39708509</v>
      </c>
      <c r="D31" s="42">
        <v>1161165</v>
      </c>
      <c r="E31" s="42" t="s">
        <v>245</v>
      </c>
      <c r="F31" s="57">
        <v>40202</v>
      </c>
      <c r="G31" s="57">
        <v>18</v>
      </c>
      <c r="H31" s="53"/>
      <c r="I31" s="54"/>
      <c r="J31" s="54"/>
      <c r="V31" s="14"/>
      <c r="W31" s="18"/>
      <c r="X31" s="15"/>
      <c r="Y31" s="18"/>
      <c r="Z31" s="19"/>
      <c r="AA31" s="18"/>
      <c r="AB31" s="13"/>
      <c r="AC31" s="12"/>
      <c r="AD31" s="12"/>
    </row>
    <row r="32" spans="1:30" ht="15.75" x14ac:dyDescent="0.25">
      <c r="A32" s="39">
        <v>42819</v>
      </c>
      <c r="B32" s="44" t="s">
        <v>304</v>
      </c>
      <c r="C32" s="44">
        <v>39747535</v>
      </c>
      <c r="D32" s="46">
        <v>1064544</v>
      </c>
      <c r="E32" s="46" t="s">
        <v>233</v>
      </c>
      <c r="F32" s="44">
        <v>40517</v>
      </c>
      <c r="G32" s="44">
        <v>19</v>
      </c>
      <c r="H32" s="53"/>
      <c r="I32" s="54"/>
      <c r="J32" s="54"/>
      <c r="V32" s="17"/>
      <c r="W32" s="18"/>
      <c r="X32" s="18"/>
      <c r="Y32" s="18"/>
      <c r="Z32" s="19"/>
      <c r="AA32" s="18"/>
      <c r="AB32" s="13"/>
      <c r="AC32" s="12"/>
      <c r="AD32" s="12"/>
    </row>
    <row r="33" spans="1:30" ht="15.75" x14ac:dyDescent="0.25">
      <c r="A33" s="36">
        <v>43021</v>
      </c>
      <c r="B33" s="44" t="s">
        <v>327</v>
      </c>
      <c r="C33" s="43">
        <v>40698363</v>
      </c>
      <c r="D33" s="46">
        <v>1049579</v>
      </c>
      <c r="E33" s="46" t="s">
        <v>229</v>
      </c>
      <c r="F33" s="44">
        <v>41074</v>
      </c>
      <c r="G33" s="44">
        <v>19</v>
      </c>
      <c r="H33" s="53"/>
      <c r="I33" s="54"/>
      <c r="J33" s="54"/>
      <c r="V33" s="17"/>
      <c r="W33" s="18"/>
      <c r="X33" s="18"/>
      <c r="Y33" s="26"/>
      <c r="Z33" s="19"/>
      <c r="AA33" s="18"/>
      <c r="AB33" s="13"/>
      <c r="AC33" s="12"/>
      <c r="AD33" s="12"/>
    </row>
    <row r="34" spans="1:30" ht="15.75" x14ac:dyDescent="0.25">
      <c r="A34" s="36">
        <v>43026</v>
      </c>
      <c r="B34" s="44" t="s">
        <v>328</v>
      </c>
      <c r="C34" s="43">
        <v>40723942</v>
      </c>
      <c r="D34" s="46">
        <v>1046281</v>
      </c>
      <c r="E34" s="46" t="s">
        <v>10</v>
      </c>
      <c r="F34" s="44">
        <v>41266</v>
      </c>
      <c r="G34" s="44">
        <v>19</v>
      </c>
      <c r="H34" s="53"/>
      <c r="I34" s="54"/>
      <c r="J34" s="54"/>
      <c r="V34" s="17"/>
      <c r="W34" s="18"/>
      <c r="X34" s="18"/>
      <c r="Y34" s="18"/>
      <c r="Z34" s="19"/>
      <c r="AA34" s="18"/>
      <c r="AB34" s="13"/>
      <c r="AC34" s="12"/>
      <c r="AD34" s="12"/>
    </row>
    <row r="35" spans="1:30" ht="15.75" x14ac:dyDescent="0.25">
      <c r="A35" s="39">
        <v>42833</v>
      </c>
      <c r="B35" s="44" t="s">
        <v>329</v>
      </c>
      <c r="C35" s="44">
        <v>39824506</v>
      </c>
      <c r="D35" s="46">
        <v>11024</v>
      </c>
      <c r="E35" s="44" t="s">
        <v>290</v>
      </c>
      <c r="F35" s="44">
        <v>41519</v>
      </c>
      <c r="G35" s="44">
        <v>18</v>
      </c>
      <c r="H35" s="53"/>
      <c r="I35" s="54"/>
      <c r="J35" s="54"/>
      <c r="V35" s="17"/>
      <c r="W35" s="18"/>
      <c r="X35" s="18"/>
      <c r="Y35" s="18"/>
      <c r="Z35" s="19"/>
      <c r="AA35" s="18"/>
      <c r="AB35" s="13"/>
      <c r="AC35" s="12"/>
      <c r="AD35" s="12"/>
    </row>
    <row r="36" spans="1:30" ht="15.75" x14ac:dyDescent="0.25">
      <c r="A36" s="39">
        <v>42839</v>
      </c>
      <c r="B36" s="44" t="s">
        <v>330</v>
      </c>
      <c r="C36" s="44">
        <v>39858123</v>
      </c>
      <c r="D36" s="46">
        <v>1178679</v>
      </c>
      <c r="E36" s="46" t="s">
        <v>35</v>
      </c>
      <c r="F36" s="44">
        <v>41772</v>
      </c>
      <c r="G36" s="44">
        <v>19</v>
      </c>
      <c r="H36" s="53"/>
      <c r="I36" s="54"/>
      <c r="J36" s="54"/>
      <c r="V36" s="17"/>
      <c r="W36" s="18"/>
      <c r="X36" s="18"/>
      <c r="Y36" s="18"/>
      <c r="Z36" s="19"/>
      <c r="AA36" s="18"/>
      <c r="AB36" s="13"/>
      <c r="AC36" s="12"/>
      <c r="AD36" s="12"/>
    </row>
    <row r="37" spans="1:30" ht="15.75" x14ac:dyDescent="0.25">
      <c r="A37" s="39">
        <v>42839</v>
      </c>
      <c r="B37" s="44" t="s">
        <v>331</v>
      </c>
      <c r="C37" s="44">
        <v>39858790</v>
      </c>
      <c r="D37" s="46">
        <v>1208789</v>
      </c>
      <c r="E37" s="46" t="s">
        <v>95</v>
      </c>
      <c r="F37" s="44">
        <v>41785</v>
      </c>
      <c r="G37" s="44">
        <v>19</v>
      </c>
      <c r="H37" s="53"/>
      <c r="I37" s="54"/>
      <c r="J37" s="54"/>
      <c r="V37" s="17"/>
      <c r="W37" s="18"/>
      <c r="X37" s="18"/>
      <c r="Y37" s="18"/>
      <c r="Z37" s="19"/>
      <c r="AA37" s="18"/>
      <c r="AB37" s="13"/>
      <c r="AC37" s="12"/>
      <c r="AD37" s="12"/>
    </row>
    <row r="38" spans="1:30" ht="15.75" x14ac:dyDescent="0.25">
      <c r="A38" s="39">
        <v>42849</v>
      </c>
      <c r="B38" s="44" t="s">
        <v>326</v>
      </c>
      <c r="C38" s="44">
        <v>39893741</v>
      </c>
      <c r="D38" s="46">
        <v>1046374</v>
      </c>
      <c r="E38" s="46" t="s">
        <v>105</v>
      </c>
      <c r="F38" s="44">
        <v>43684</v>
      </c>
      <c r="G38" s="44">
        <v>19</v>
      </c>
      <c r="H38" s="53"/>
      <c r="I38" s="54"/>
      <c r="J38" s="54"/>
      <c r="V38" s="17"/>
      <c r="W38" s="18"/>
      <c r="X38" s="18"/>
      <c r="Y38" s="18"/>
      <c r="Z38" s="19"/>
      <c r="AA38" s="18"/>
      <c r="AB38" s="13"/>
      <c r="AC38" s="12"/>
      <c r="AD38" s="12"/>
    </row>
    <row r="39" spans="1:30" ht="15.75" x14ac:dyDescent="0.25">
      <c r="A39" s="39">
        <v>42849</v>
      </c>
      <c r="B39" s="44" t="s">
        <v>332</v>
      </c>
      <c r="C39" s="44">
        <v>39895013</v>
      </c>
      <c r="D39" s="46">
        <v>1210608</v>
      </c>
      <c r="E39" s="46" t="s">
        <v>188</v>
      </c>
      <c r="F39" s="44">
        <v>43693</v>
      </c>
      <c r="G39" s="44">
        <v>18</v>
      </c>
      <c r="H39" s="53"/>
      <c r="I39" s="54"/>
      <c r="J39" s="54"/>
      <c r="V39" s="14"/>
      <c r="W39" s="18"/>
      <c r="X39" s="27"/>
      <c r="Y39" s="26"/>
      <c r="Z39" s="19"/>
      <c r="AA39" s="28"/>
      <c r="AB39" s="13"/>
      <c r="AC39" s="12"/>
      <c r="AD39" s="12"/>
    </row>
    <row r="40" spans="1:30" ht="15.75" x14ac:dyDescent="0.25">
      <c r="A40" s="39">
        <v>42850</v>
      </c>
      <c r="B40" s="44" t="s">
        <v>306</v>
      </c>
      <c r="C40" s="44">
        <v>39896307</v>
      </c>
      <c r="D40" s="46">
        <v>1208789</v>
      </c>
      <c r="E40" s="46" t="s">
        <v>95</v>
      </c>
      <c r="F40" s="44">
        <v>43718</v>
      </c>
      <c r="G40" s="44">
        <v>19</v>
      </c>
      <c r="H40" s="53"/>
      <c r="I40" s="54"/>
      <c r="J40" s="54"/>
      <c r="V40" s="14"/>
      <c r="W40" s="18"/>
      <c r="X40" s="27"/>
      <c r="Y40" s="26"/>
      <c r="Z40" s="19"/>
      <c r="AA40" s="28"/>
      <c r="AB40" s="13"/>
      <c r="AC40" s="12"/>
      <c r="AD40" s="12"/>
    </row>
    <row r="41" spans="1:30" ht="15.75" x14ac:dyDescent="0.25">
      <c r="A41" s="39">
        <v>42852</v>
      </c>
      <c r="B41" s="44" t="s">
        <v>333</v>
      </c>
      <c r="C41" s="44">
        <v>39918952</v>
      </c>
      <c r="D41" s="46">
        <v>1049579</v>
      </c>
      <c r="E41" s="46" t="s">
        <v>229</v>
      </c>
      <c r="F41" s="44">
        <v>43860</v>
      </c>
      <c r="G41" s="44">
        <v>18</v>
      </c>
      <c r="H41" s="53"/>
      <c r="I41" s="54"/>
      <c r="J41" s="54"/>
      <c r="V41" s="14"/>
      <c r="W41" s="18"/>
      <c r="X41" s="27"/>
      <c r="Y41" s="26"/>
      <c r="Z41" s="19"/>
      <c r="AA41" s="28"/>
      <c r="AB41" s="13"/>
      <c r="AC41" s="12"/>
      <c r="AD41" s="12"/>
    </row>
    <row r="42" spans="1:30" ht="15.75" x14ac:dyDescent="0.25">
      <c r="A42" s="36">
        <v>43082</v>
      </c>
      <c r="B42" s="44" t="s">
        <v>308</v>
      </c>
      <c r="C42" s="44">
        <v>41000552</v>
      </c>
      <c r="D42" s="46">
        <v>11024</v>
      </c>
      <c r="E42" s="43" t="s">
        <v>290</v>
      </c>
      <c r="F42" s="44">
        <v>47543</v>
      </c>
      <c r="G42" s="44">
        <v>18</v>
      </c>
      <c r="H42" s="53"/>
      <c r="I42" s="54"/>
      <c r="J42" s="54"/>
      <c r="V42" s="17"/>
      <c r="W42" s="18"/>
      <c r="X42" s="27"/>
      <c r="Y42" s="26"/>
      <c r="Z42" s="19"/>
      <c r="AA42" s="28"/>
      <c r="AB42" s="13"/>
      <c r="AC42" s="12"/>
      <c r="AD42" s="12"/>
    </row>
    <row r="43" spans="1:30" ht="15.75" x14ac:dyDescent="0.25">
      <c r="A43" s="36">
        <v>43082</v>
      </c>
      <c r="B43" s="44" t="s">
        <v>311</v>
      </c>
      <c r="C43" s="44">
        <v>41000209</v>
      </c>
      <c r="D43" s="46">
        <v>1180715</v>
      </c>
      <c r="E43" s="46" t="s">
        <v>205</v>
      </c>
      <c r="F43" s="44">
        <v>47551</v>
      </c>
      <c r="G43" s="44">
        <v>19</v>
      </c>
      <c r="H43" s="53"/>
      <c r="I43" s="54"/>
      <c r="J43" s="54"/>
      <c r="V43" s="14"/>
      <c r="W43" s="18"/>
      <c r="X43" s="27"/>
      <c r="Y43" s="26"/>
      <c r="Z43" s="19"/>
      <c r="AA43" s="28"/>
      <c r="AB43" s="13"/>
      <c r="AC43" s="12"/>
      <c r="AD43" s="12"/>
    </row>
    <row r="44" spans="1:30" ht="15.75" x14ac:dyDescent="0.25">
      <c r="A44" s="36">
        <v>43090</v>
      </c>
      <c r="B44" s="44" t="s">
        <v>334</v>
      </c>
      <c r="C44" s="44">
        <v>41037253</v>
      </c>
      <c r="D44" s="46">
        <v>1147542</v>
      </c>
      <c r="E44" s="46" t="s">
        <v>201</v>
      </c>
      <c r="F44" s="44">
        <v>47758</v>
      </c>
      <c r="G44" s="44">
        <v>7</v>
      </c>
      <c r="H44" s="53"/>
      <c r="I44" s="54"/>
      <c r="J44" s="54"/>
      <c r="V44" s="14"/>
      <c r="W44" s="18"/>
      <c r="X44" s="27"/>
      <c r="Y44" s="26"/>
      <c r="Z44" s="19"/>
      <c r="AA44" s="28"/>
      <c r="AB44" s="13"/>
      <c r="AC44" s="12"/>
      <c r="AD44" s="12"/>
    </row>
    <row r="45" spans="1:30" ht="15.75" x14ac:dyDescent="0.25">
      <c r="A45" s="39">
        <v>43061</v>
      </c>
      <c r="B45" s="44" t="s">
        <v>335</v>
      </c>
      <c r="C45" s="44">
        <v>40903237</v>
      </c>
      <c r="D45" s="46">
        <v>1047304</v>
      </c>
      <c r="E45" s="46" t="s">
        <v>159</v>
      </c>
      <c r="F45" s="44">
        <v>49557</v>
      </c>
      <c r="G45" s="44">
        <v>19</v>
      </c>
      <c r="H45" s="53"/>
      <c r="I45" s="54"/>
      <c r="J45" s="54"/>
      <c r="V45" s="14"/>
      <c r="W45" s="18"/>
      <c r="X45" s="27"/>
      <c r="Y45" s="26"/>
      <c r="Z45" s="19"/>
      <c r="AA45" s="28"/>
      <c r="AB45" s="13"/>
      <c r="AC45" s="12"/>
      <c r="AD45" s="12"/>
    </row>
    <row r="46" spans="1:30" ht="15.75" x14ac:dyDescent="0.25">
      <c r="A46" s="36">
        <v>43068</v>
      </c>
      <c r="B46" s="44" t="s">
        <v>336</v>
      </c>
      <c r="C46" s="44">
        <v>40941866</v>
      </c>
      <c r="D46" s="46">
        <v>1049579</v>
      </c>
      <c r="E46" s="46" t="s">
        <v>229</v>
      </c>
      <c r="F46" s="44">
        <v>49766</v>
      </c>
      <c r="G46" s="44">
        <v>17</v>
      </c>
      <c r="H46" s="53"/>
      <c r="I46" s="54"/>
      <c r="J46" s="54"/>
      <c r="V46" s="14"/>
      <c r="W46" s="28"/>
      <c r="X46" s="28"/>
      <c r="Y46" s="28"/>
      <c r="Z46" s="29"/>
      <c r="AA46" s="28"/>
      <c r="AB46" s="13"/>
      <c r="AC46" s="12"/>
      <c r="AD46" s="12"/>
    </row>
    <row r="47" spans="1:30" ht="15.75" x14ac:dyDescent="0.25">
      <c r="A47" s="36">
        <v>43076</v>
      </c>
      <c r="B47" s="44" t="s">
        <v>337</v>
      </c>
      <c r="C47" s="44">
        <v>40978070</v>
      </c>
      <c r="D47" s="46">
        <v>1161343</v>
      </c>
      <c r="E47" s="46" t="s">
        <v>122</v>
      </c>
      <c r="F47" s="44">
        <v>49896</v>
      </c>
      <c r="G47" s="44">
        <v>18</v>
      </c>
      <c r="H47" s="53"/>
      <c r="I47" s="54"/>
      <c r="J47" s="54"/>
      <c r="V47" s="14"/>
      <c r="W47" s="28"/>
      <c r="X47" s="28"/>
      <c r="Y47" s="28"/>
      <c r="Z47" s="29"/>
      <c r="AA47" s="28"/>
      <c r="AB47" s="13"/>
      <c r="AC47" s="12"/>
      <c r="AD47" s="12"/>
    </row>
    <row r="48" spans="1:30" ht="15.75" x14ac:dyDescent="0.25">
      <c r="A48" s="36">
        <v>43080</v>
      </c>
      <c r="B48" s="44" t="s">
        <v>312</v>
      </c>
      <c r="C48" s="44">
        <v>40991082</v>
      </c>
      <c r="D48" s="46">
        <v>1046342</v>
      </c>
      <c r="E48" s="47" t="s">
        <v>11</v>
      </c>
      <c r="F48" s="44">
        <v>49990</v>
      </c>
      <c r="G48" s="44">
        <v>18</v>
      </c>
      <c r="H48" s="53"/>
      <c r="I48" s="54"/>
      <c r="J48" s="54"/>
      <c r="V48" s="14"/>
      <c r="W48" s="28"/>
      <c r="X48" s="28"/>
      <c r="Y48" s="28"/>
      <c r="Z48" s="29"/>
      <c r="AA48" s="28"/>
      <c r="AB48" s="13"/>
      <c r="AC48" s="12"/>
      <c r="AD48" s="12"/>
    </row>
    <row r="49" spans="1:30" ht="15.75" x14ac:dyDescent="0.25">
      <c r="A49" s="36">
        <v>43140</v>
      </c>
      <c r="B49" s="44" t="s">
        <v>338</v>
      </c>
      <c r="C49" s="44">
        <v>41227783</v>
      </c>
      <c r="D49" s="44"/>
      <c r="E49" s="45" t="s">
        <v>339</v>
      </c>
      <c r="F49" s="44">
        <v>50102</v>
      </c>
      <c r="G49" s="44">
        <v>18</v>
      </c>
      <c r="H49" s="53"/>
      <c r="I49" s="54"/>
      <c r="J49" s="54"/>
      <c r="V49" s="14"/>
      <c r="W49" s="28"/>
      <c r="X49" s="28"/>
      <c r="Y49" s="28"/>
      <c r="Z49" s="29"/>
      <c r="AA49" s="28"/>
      <c r="AB49" s="13"/>
      <c r="AC49" s="12"/>
      <c r="AD49" s="12"/>
    </row>
    <row r="50" spans="1:30" ht="15.75" x14ac:dyDescent="0.25">
      <c r="A50" s="36">
        <v>43147</v>
      </c>
      <c r="B50" s="44" t="s">
        <v>340</v>
      </c>
      <c r="C50" s="44">
        <v>41253401</v>
      </c>
      <c r="D50" s="46">
        <v>1047383</v>
      </c>
      <c r="E50" s="46" t="s">
        <v>54</v>
      </c>
      <c r="F50" s="44">
        <v>50297</v>
      </c>
      <c r="G50" s="44">
        <v>19</v>
      </c>
      <c r="H50" s="53"/>
      <c r="I50" s="54"/>
      <c r="J50" s="54"/>
      <c r="V50" s="14"/>
      <c r="W50" s="28"/>
      <c r="X50" s="28"/>
      <c r="Y50" s="28"/>
      <c r="Z50" s="29"/>
      <c r="AA50" s="28"/>
      <c r="AB50" s="13"/>
      <c r="AC50" s="12"/>
      <c r="AD50" s="12"/>
    </row>
    <row r="51" spans="1:30" ht="15.75" x14ac:dyDescent="0.25">
      <c r="A51" s="36">
        <v>43148</v>
      </c>
      <c r="B51" s="44" t="s">
        <v>341</v>
      </c>
      <c r="C51" s="44">
        <v>41257317</v>
      </c>
      <c r="D51" s="46">
        <v>1046281</v>
      </c>
      <c r="E51" s="46" t="s">
        <v>10</v>
      </c>
      <c r="F51" s="44">
        <v>50335</v>
      </c>
      <c r="G51" s="44">
        <v>8</v>
      </c>
      <c r="H51" s="53"/>
      <c r="I51" s="54"/>
      <c r="J51" s="54"/>
      <c r="V51" s="14"/>
      <c r="W51" s="28"/>
      <c r="X51" s="28"/>
      <c r="Y51" s="28"/>
      <c r="Z51" s="29"/>
      <c r="AA51" s="28"/>
      <c r="AB51" s="13"/>
      <c r="AC51" s="12"/>
      <c r="AD51" s="12"/>
    </row>
    <row r="52" spans="1:30" ht="15.75" x14ac:dyDescent="0.25">
      <c r="A52" s="36">
        <v>43150</v>
      </c>
      <c r="B52" s="44" t="s">
        <v>316</v>
      </c>
      <c r="C52" s="44">
        <v>41259686</v>
      </c>
      <c r="D52" s="46">
        <v>1175601</v>
      </c>
      <c r="E52" s="46" t="s">
        <v>124</v>
      </c>
      <c r="F52" s="44">
        <v>50365</v>
      </c>
      <c r="G52" s="44">
        <v>19</v>
      </c>
      <c r="H52" s="53"/>
      <c r="I52" s="54"/>
      <c r="J52" s="54"/>
      <c r="V52" s="14"/>
      <c r="W52" s="28"/>
      <c r="X52" s="28"/>
      <c r="Y52" s="28"/>
      <c r="Z52" s="29"/>
      <c r="AA52" s="28"/>
      <c r="AB52" s="13"/>
      <c r="AC52" s="12"/>
      <c r="AD52" s="12"/>
    </row>
    <row r="53" spans="1:30" ht="15.75" x14ac:dyDescent="0.25">
      <c r="A53" s="36">
        <v>43153</v>
      </c>
      <c r="B53" s="44" t="s">
        <v>320</v>
      </c>
      <c r="C53" s="44">
        <v>41284117</v>
      </c>
      <c r="D53" s="46">
        <v>1064559</v>
      </c>
      <c r="E53" s="46" t="s">
        <v>144</v>
      </c>
      <c r="F53" s="44">
        <v>50482</v>
      </c>
      <c r="G53" s="44">
        <v>19</v>
      </c>
      <c r="H53" s="53"/>
      <c r="I53" s="54"/>
      <c r="J53" s="54"/>
      <c r="V53" s="14"/>
      <c r="W53" s="28"/>
      <c r="X53" s="28"/>
      <c r="Y53" s="28"/>
      <c r="Z53" s="29"/>
      <c r="AA53" s="28"/>
      <c r="AB53" s="13"/>
      <c r="AC53" s="12"/>
      <c r="AD53" s="12"/>
    </row>
    <row r="54" spans="1:30" ht="15.75" x14ac:dyDescent="0.25">
      <c r="A54" s="36">
        <v>43155</v>
      </c>
      <c r="B54" s="44" t="s">
        <v>319</v>
      </c>
      <c r="C54" s="44">
        <v>41292932</v>
      </c>
      <c r="D54" s="46">
        <v>1192984</v>
      </c>
      <c r="E54" s="46" t="s">
        <v>255</v>
      </c>
      <c r="F54" s="44">
        <v>50543</v>
      </c>
      <c r="G54" s="44">
        <v>20</v>
      </c>
      <c r="H54" s="53"/>
      <c r="I54" s="54"/>
      <c r="J54" s="54"/>
      <c r="V54" s="14"/>
      <c r="W54" s="28"/>
      <c r="X54" s="28"/>
      <c r="Y54" s="28"/>
      <c r="Z54" s="29"/>
      <c r="AA54" s="28"/>
      <c r="AB54" s="13"/>
      <c r="AC54" s="12"/>
      <c r="AD54" s="12"/>
    </row>
    <row r="55" spans="1:30" ht="15.75" x14ac:dyDescent="0.25">
      <c r="A55" s="36">
        <v>43158</v>
      </c>
      <c r="B55" s="44" t="s">
        <v>342</v>
      </c>
      <c r="C55" s="44">
        <v>41305384</v>
      </c>
      <c r="D55" s="46">
        <v>1047378</v>
      </c>
      <c r="E55" s="47" t="s">
        <v>19</v>
      </c>
      <c r="F55" s="44">
        <v>50617</v>
      </c>
      <c r="G55" s="44">
        <v>18</v>
      </c>
      <c r="H55" s="53"/>
      <c r="I55" s="54"/>
      <c r="J55" s="54"/>
      <c r="V55" s="14"/>
      <c r="W55" s="28"/>
      <c r="X55" s="28"/>
      <c r="Y55" s="28"/>
      <c r="Z55" s="29"/>
      <c r="AA55" s="28"/>
      <c r="AB55" s="13"/>
      <c r="AC55" s="12"/>
      <c r="AD55" s="12"/>
    </row>
    <row r="56" spans="1:30" ht="15.75" x14ac:dyDescent="0.25">
      <c r="A56" s="36">
        <v>43159</v>
      </c>
      <c r="B56" s="44" t="s">
        <v>329</v>
      </c>
      <c r="C56" s="44">
        <v>41307513</v>
      </c>
      <c r="D56" s="46">
        <v>117449</v>
      </c>
      <c r="E56" s="46" t="s">
        <v>291</v>
      </c>
      <c r="F56" s="44">
        <v>50637</v>
      </c>
      <c r="G56" s="44">
        <v>18</v>
      </c>
      <c r="H56" s="53"/>
      <c r="I56" s="54"/>
      <c r="J56" s="54"/>
      <c r="V56" s="14"/>
      <c r="W56" s="28"/>
      <c r="X56" s="28"/>
      <c r="Y56" s="28"/>
      <c r="Z56" s="29"/>
      <c r="AA56" s="28"/>
      <c r="AB56" s="13"/>
      <c r="AC56" s="12"/>
      <c r="AD56" s="12"/>
    </row>
    <row r="57" spans="1:30" ht="15.75" x14ac:dyDescent="0.25">
      <c r="A57" s="36">
        <v>43162</v>
      </c>
      <c r="B57" s="44" t="s">
        <v>343</v>
      </c>
      <c r="C57" s="44">
        <v>41325659</v>
      </c>
      <c r="D57" s="2">
        <v>1133397</v>
      </c>
      <c r="E57" s="2" t="s">
        <v>185</v>
      </c>
      <c r="F57" s="44">
        <v>50712</v>
      </c>
      <c r="G57" s="44">
        <v>8</v>
      </c>
      <c r="H57" s="53"/>
      <c r="I57" s="54"/>
      <c r="J57" s="54"/>
      <c r="V57" s="14"/>
      <c r="W57" s="28"/>
      <c r="X57" s="28"/>
      <c r="Y57" s="28"/>
      <c r="Z57" s="29"/>
      <c r="AA57" s="28"/>
      <c r="AB57" s="13"/>
      <c r="AC57" s="12"/>
      <c r="AD57" s="12"/>
    </row>
    <row r="58" spans="1:30" ht="15.75" x14ac:dyDescent="0.25">
      <c r="A58" s="36">
        <v>43164</v>
      </c>
      <c r="B58" s="44" t="s">
        <v>344</v>
      </c>
      <c r="C58" s="44">
        <v>41328364</v>
      </c>
      <c r="D58" s="46">
        <v>10463</v>
      </c>
      <c r="E58" s="46" t="s">
        <v>190</v>
      </c>
      <c r="F58" s="44">
        <v>50763</v>
      </c>
      <c r="G58" s="44">
        <v>18</v>
      </c>
      <c r="H58" s="53"/>
      <c r="I58" s="54"/>
      <c r="J58" s="54"/>
      <c r="V58" s="14"/>
      <c r="W58" s="28"/>
      <c r="X58" s="28"/>
      <c r="Y58" s="28"/>
      <c r="Z58" s="29"/>
      <c r="AA58" s="28"/>
      <c r="AB58" s="13"/>
      <c r="AC58" s="12"/>
      <c r="AD58" s="12"/>
    </row>
    <row r="59" spans="1:30" ht="15.75" x14ac:dyDescent="0.25">
      <c r="A59" s="36">
        <v>43166</v>
      </c>
      <c r="B59" s="44" t="s">
        <v>345</v>
      </c>
      <c r="C59" s="44">
        <v>41337833</v>
      </c>
      <c r="D59" s="46">
        <v>1153991</v>
      </c>
      <c r="E59" s="46" t="s">
        <v>154</v>
      </c>
      <c r="F59" s="44">
        <v>50798</v>
      </c>
      <c r="G59" s="44">
        <v>18</v>
      </c>
      <c r="H59" s="53"/>
      <c r="I59" s="54"/>
      <c r="J59" s="54"/>
      <c r="V59" s="14"/>
      <c r="W59" s="28"/>
      <c r="X59" s="28"/>
      <c r="Y59" s="28"/>
      <c r="Z59" s="29"/>
      <c r="AA59" s="28"/>
      <c r="AB59" s="13"/>
      <c r="AC59" s="12"/>
      <c r="AD59" s="12"/>
    </row>
    <row r="60" spans="1:30" ht="15.75" x14ac:dyDescent="0.25">
      <c r="A60" s="36">
        <v>43166</v>
      </c>
      <c r="B60" s="44" t="s">
        <v>346</v>
      </c>
      <c r="C60" s="44">
        <v>41338463</v>
      </c>
      <c r="D60" s="46">
        <v>1189025</v>
      </c>
      <c r="E60" s="46" t="s">
        <v>206</v>
      </c>
      <c r="F60" s="44">
        <v>50805</v>
      </c>
      <c r="G60" s="44">
        <v>19</v>
      </c>
      <c r="H60" s="53"/>
      <c r="I60" s="54"/>
      <c r="J60" s="54"/>
      <c r="V60" s="14"/>
      <c r="W60" s="28"/>
      <c r="X60" s="28"/>
      <c r="Y60" s="28"/>
      <c r="Z60" s="29"/>
      <c r="AA60" s="28"/>
      <c r="AB60" s="13"/>
      <c r="AC60" s="12"/>
      <c r="AD60" s="12"/>
    </row>
    <row r="61" spans="1:30" ht="15.75" x14ac:dyDescent="0.25">
      <c r="A61" s="36">
        <v>43168</v>
      </c>
      <c r="B61" s="44" t="s">
        <v>329</v>
      </c>
      <c r="C61" s="44">
        <v>41346978</v>
      </c>
      <c r="D61" s="46">
        <v>117449</v>
      </c>
      <c r="E61" s="46" t="s">
        <v>291</v>
      </c>
      <c r="F61" s="44">
        <v>50848</v>
      </c>
      <c r="G61" s="44">
        <v>18</v>
      </c>
      <c r="H61" s="53"/>
      <c r="I61" s="54"/>
      <c r="J61" s="54"/>
      <c r="V61" s="14"/>
      <c r="W61" s="28"/>
      <c r="X61" s="28"/>
      <c r="Y61" s="28"/>
      <c r="Z61" s="29"/>
      <c r="AA61" s="28"/>
      <c r="AB61" s="13"/>
      <c r="AC61" s="12"/>
      <c r="AD61" s="12"/>
    </row>
    <row r="62" spans="1:30" ht="15.75" x14ac:dyDescent="0.25">
      <c r="A62" s="36">
        <v>43169</v>
      </c>
      <c r="B62" s="44" t="s">
        <v>347</v>
      </c>
      <c r="C62" s="44">
        <v>41352548</v>
      </c>
      <c r="D62" s="46">
        <v>1046301</v>
      </c>
      <c r="E62" s="46" t="s">
        <v>210</v>
      </c>
      <c r="F62" s="44">
        <v>50909</v>
      </c>
      <c r="G62" s="44">
        <v>18</v>
      </c>
      <c r="H62" s="53"/>
      <c r="I62" s="54"/>
      <c r="J62" s="54"/>
      <c r="V62" s="14"/>
      <c r="W62" s="28"/>
      <c r="X62" s="28"/>
      <c r="Y62" s="28"/>
      <c r="Z62" s="29"/>
      <c r="AA62" s="28"/>
      <c r="AB62" s="13"/>
      <c r="AC62" s="12"/>
      <c r="AD62" s="12"/>
    </row>
    <row r="63" spans="1:30" ht="15.75" x14ac:dyDescent="0.25">
      <c r="A63" s="36">
        <v>43172</v>
      </c>
      <c r="B63" s="44" t="s">
        <v>355</v>
      </c>
      <c r="C63" s="44">
        <v>41360467</v>
      </c>
      <c r="D63" s="46">
        <v>1147542</v>
      </c>
      <c r="E63" s="46" t="s">
        <v>201</v>
      </c>
      <c r="F63" s="44">
        <v>50976</v>
      </c>
      <c r="G63" s="44">
        <v>19</v>
      </c>
      <c r="H63" s="53"/>
      <c r="I63" s="54"/>
      <c r="J63" s="54"/>
      <c r="V63" s="14"/>
      <c r="W63" s="28"/>
      <c r="X63" s="28"/>
      <c r="Y63" s="28"/>
      <c r="Z63" s="29"/>
      <c r="AA63" s="28"/>
      <c r="AB63" s="13"/>
      <c r="AC63" s="12"/>
      <c r="AD63" s="12"/>
    </row>
    <row r="64" spans="1:30" ht="15.75" x14ac:dyDescent="0.25">
      <c r="A64" s="36">
        <v>43172</v>
      </c>
      <c r="B64" s="44" t="s">
        <v>352</v>
      </c>
      <c r="C64" s="44">
        <v>41361382</v>
      </c>
      <c r="D64" s="46">
        <v>1046542</v>
      </c>
      <c r="E64" s="47" t="s">
        <v>80</v>
      </c>
      <c r="F64" s="44">
        <v>50980</v>
      </c>
      <c r="G64" s="44">
        <v>18</v>
      </c>
      <c r="H64" s="53"/>
      <c r="I64" s="54"/>
      <c r="J64" s="54"/>
      <c r="V64" s="14"/>
      <c r="W64" s="28"/>
      <c r="X64" s="28"/>
      <c r="Y64" s="28"/>
      <c r="Z64" s="29"/>
      <c r="AA64" s="28"/>
      <c r="AB64" s="13"/>
      <c r="AC64" s="12"/>
      <c r="AD64" s="12"/>
    </row>
    <row r="65" spans="1:30" ht="15.75" x14ac:dyDescent="0.25">
      <c r="A65" s="36">
        <v>43172</v>
      </c>
      <c r="B65" s="44" t="s">
        <v>356</v>
      </c>
      <c r="C65" s="44">
        <v>41363713</v>
      </c>
      <c r="D65" s="2">
        <v>1048896</v>
      </c>
      <c r="E65" s="2" t="s">
        <v>168</v>
      </c>
      <c r="F65" s="44">
        <v>50997</v>
      </c>
      <c r="G65" s="44">
        <v>18</v>
      </c>
      <c r="H65" s="53"/>
      <c r="I65" s="54"/>
      <c r="J65" s="54"/>
      <c r="V65" s="14"/>
      <c r="W65" s="28"/>
      <c r="X65" s="28"/>
      <c r="Y65" s="28"/>
      <c r="Z65" s="29"/>
      <c r="AA65" s="28"/>
      <c r="AB65" s="13"/>
      <c r="AC65" s="12"/>
      <c r="AD65" s="12"/>
    </row>
    <row r="66" spans="1:30" ht="15.75" x14ac:dyDescent="0.25">
      <c r="A66" s="36">
        <v>43172</v>
      </c>
      <c r="B66" s="44" t="s">
        <v>357</v>
      </c>
      <c r="C66" s="44">
        <v>41364472</v>
      </c>
      <c r="D66" s="46">
        <v>1046393</v>
      </c>
      <c r="E66" s="47" t="s">
        <v>220</v>
      </c>
      <c r="F66" s="44">
        <v>51002</v>
      </c>
      <c r="G66" s="44">
        <v>19</v>
      </c>
      <c r="H66" s="53"/>
      <c r="I66" s="54"/>
      <c r="J66" s="54"/>
      <c r="V66" s="14"/>
      <c r="W66" s="28"/>
      <c r="X66" s="28"/>
      <c r="Y66" s="28"/>
      <c r="Z66" s="29"/>
      <c r="AA66" s="28"/>
      <c r="AB66" s="13"/>
      <c r="AC66" s="12"/>
      <c r="AD66" s="12"/>
    </row>
    <row r="67" spans="1:30" ht="15.75" x14ac:dyDescent="0.25">
      <c r="A67" s="36">
        <v>43172</v>
      </c>
      <c r="B67" s="44" t="s">
        <v>352</v>
      </c>
      <c r="C67" s="44">
        <v>41364838</v>
      </c>
      <c r="D67" s="46">
        <v>1046542</v>
      </c>
      <c r="E67" s="47" t="s">
        <v>80</v>
      </c>
      <c r="F67" s="44">
        <v>51005</v>
      </c>
      <c r="G67" s="44">
        <v>18</v>
      </c>
      <c r="H67" s="53"/>
      <c r="I67" s="54">
        <v>17</v>
      </c>
      <c r="J67" s="54">
        <v>1</v>
      </c>
      <c r="V67" s="14"/>
      <c r="W67" s="28"/>
      <c r="X67" s="28"/>
      <c r="Y67" s="28"/>
      <c r="Z67" s="29"/>
      <c r="AA67" s="28"/>
      <c r="AB67" s="13"/>
      <c r="AC67" s="12"/>
      <c r="AD67" s="12"/>
    </row>
    <row r="68" spans="1:30" ht="15.75" x14ac:dyDescent="0.25">
      <c r="A68" s="36">
        <v>43173</v>
      </c>
      <c r="B68" s="44" t="s">
        <v>354</v>
      </c>
      <c r="C68" s="44">
        <v>41368327</v>
      </c>
      <c r="D68" s="46">
        <v>1047301</v>
      </c>
      <c r="E68" s="46" t="s">
        <v>142</v>
      </c>
      <c r="F68" s="44">
        <v>51035</v>
      </c>
      <c r="G68" s="44">
        <v>18</v>
      </c>
      <c r="H68" s="53"/>
      <c r="I68" s="54"/>
      <c r="J68" s="54"/>
      <c r="V68" s="14"/>
      <c r="W68" s="28"/>
      <c r="X68" s="28"/>
      <c r="Y68" s="28"/>
      <c r="Z68" s="29"/>
      <c r="AA68" s="28"/>
      <c r="AB68" s="13"/>
      <c r="AC68" s="12"/>
      <c r="AD68" s="12"/>
    </row>
    <row r="69" spans="1:30" ht="15.75" x14ac:dyDescent="0.25">
      <c r="A69" s="36">
        <v>43173</v>
      </c>
      <c r="B69" s="44" t="s">
        <v>358</v>
      </c>
      <c r="C69" s="44">
        <v>41370673</v>
      </c>
      <c r="D69" s="46">
        <v>1046357</v>
      </c>
      <c r="E69" s="47" t="s">
        <v>12</v>
      </c>
      <c r="F69" s="44">
        <v>51050</v>
      </c>
      <c r="G69" s="44">
        <v>19</v>
      </c>
      <c r="H69" s="53"/>
      <c r="I69" s="54"/>
      <c r="J69" s="54"/>
      <c r="V69" s="14"/>
      <c r="W69" s="28"/>
      <c r="X69" s="28"/>
      <c r="Y69" s="28"/>
      <c r="Z69" s="29"/>
      <c r="AA69" s="28"/>
      <c r="AB69" s="13"/>
      <c r="AC69" s="12"/>
      <c r="AD69" s="12"/>
    </row>
    <row r="70" spans="1:30" ht="15.75" x14ac:dyDescent="0.25">
      <c r="A70" s="36">
        <v>43174</v>
      </c>
      <c r="B70" s="44" t="s">
        <v>329</v>
      </c>
      <c r="C70" s="44">
        <v>41371078</v>
      </c>
      <c r="D70" s="46">
        <v>117449</v>
      </c>
      <c r="E70" s="46" t="s">
        <v>291</v>
      </c>
      <c r="F70" s="44">
        <v>51059</v>
      </c>
      <c r="G70" s="44">
        <v>18</v>
      </c>
      <c r="H70" s="53"/>
      <c r="I70" s="54"/>
      <c r="J70" s="54"/>
      <c r="V70" s="14"/>
      <c r="W70" s="28"/>
      <c r="X70" s="28"/>
      <c r="Y70" s="28"/>
      <c r="Z70" s="29"/>
      <c r="AA70" s="28"/>
      <c r="AB70" s="13"/>
      <c r="AC70" s="12"/>
      <c r="AD70" s="12"/>
    </row>
    <row r="71" spans="1:30" ht="15.75" x14ac:dyDescent="0.25">
      <c r="A71" s="36">
        <v>43174</v>
      </c>
      <c r="B71" s="44" t="s">
        <v>359</v>
      </c>
      <c r="C71" s="44">
        <v>41374242</v>
      </c>
      <c r="D71" s="2">
        <v>1218826</v>
      </c>
      <c r="E71" s="2" t="s">
        <v>139</v>
      </c>
      <c r="F71" s="44">
        <v>51077</v>
      </c>
      <c r="G71" s="44">
        <v>18</v>
      </c>
      <c r="H71" s="53"/>
      <c r="I71" s="54"/>
      <c r="J71" s="54"/>
      <c r="V71" s="14"/>
      <c r="W71" s="28"/>
      <c r="X71" s="28"/>
      <c r="Y71" s="28"/>
      <c r="Z71" s="29"/>
      <c r="AA71" s="28"/>
      <c r="AB71" s="13"/>
      <c r="AC71" s="12"/>
      <c r="AD71" s="12"/>
    </row>
    <row r="72" spans="1:30" ht="15.75" x14ac:dyDescent="0.25">
      <c r="A72" s="36">
        <v>43174</v>
      </c>
      <c r="B72" s="44" t="s">
        <v>319</v>
      </c>
      <c r="C72" s="44">
        <v>41375061</v>
      </c>
      <c r="D72" s="2">
        <v>1192984</v>
      </c>
      <c r="E72" s="2" t="s">
        <v>255</v>
      </c>
      <c r="F72" s="44">
        <v>51083</v>
      </c>
      <c r="G72" s="44">
        <v>20</v>
      </c>
      <c r="H72" s="53"/>
      <c r="I72" s="54"/>
      <c r="J72" s="54"/>
      <c r="V72" s="14"/>
      <c r="W72" s="28"/>
      <c r="X72" s="28"/>
      <c r="Y72" s="28"/>
      <c r="Z72" s="29"/>
      <c r="AA72" s="28"/>
      <c r="AB72" s="13"/>
      <c r="AC72" s="12"/>
      <c r="AD72" s="12"/>
    </row>
    <row r="73" spans="1:30" ht="15.75" x14ac:dyDescent="0.25">
      <c r="A73" s="36">
        <v>43174</v>
      </c>
      <c r="B73" s="44" t="s">
        <v>360</v>
      </c>
      <c r="C73" s="44">
        <v>41376337</v>
      </c>
      <c r="D73" s="2">
        <v>1047189</v>
      </c>
      <c r="E73" s="3" t="s">
        <v>296</v>
      </c>
      <c r="F73" s="44">
        <v>51091</v>
      </c>
      <c r="G73" s="44">
        <v>18</v>
      </c>
      <c r="H73" s="53"/>
      <c r="I73" s="54"/>
      <c r="J73" s="54"/>
      <c r="V73" s="14"/>
      <c r="W73" s="28"/>
      <c r="X73" s="28"/>
      <c r="Y73" s="28"/>
      <c r="Z73" s="29"/>
      <c r="AA73" s="28"/>
      <c r="AB73" s="13"/>
      <c r="AC73" s="12"/>
      <c r="AD73" s="12"/>
    </row>
    <row r="74" spans="1:30" ht="15.75" x14ac:dyDescent="0.25">
      <c r="A74" s="36">
        <v>43174</v>
      </c>
      <c r="B74" s="44" t="s">
        <v>361</v>
      </c>
      <c r="C74" s="44">
        <v>41376748</v>
      </c>
      <c r="D74" s="46">
        <v>1046357</v>
      </c>
      <c r="E74" s="47" t="s">
        <v>12</v>
      </c>
      <c r="F74" s="44">
        <v>51096</v>
      </c>
      <c r="G74" s="44">
        <v>19</v>
      </c>
      <c r="H74" s="53"/>
      <c r="I74" s="54"/>
      <c r="J74" s="54"/>
      <c r="V74" s="14"/>
      <c r="W74" s="28"/>
      <c r="X74" s="28"/>
      <c r="Y74" s="28"/>
      <c r="Z74" s="29"/>
      <c r="AA74" s="28"/>
      <c r="AB74" s="13"/>
      <c r="AC74" s="12"/>
      <c r="AD74" s="12"/>
    </row>
    <row r="75" spans="1:30" ht="15.75" x14ac:dyDescent="0.25">
      <c r="A75" s="36">
        <v>43175</v>
      </c>
      <c r="B75" s="44" t="s">
        <v>329</v>
      </c>
      <c r="C75" s="44">
        <v>41377116</v>
      </c>
      <c r="D75" s="46">
        <v>117449</v>
      </c>
      <c r="E75" s="46" t="s">
        <v>291</v>
      </c>
      <c r="F75" s="44">
        <v>51099</v>
      </c>
      <c r="G75" s="44">
        <v>18</v>
      </c>
      <c r="H75" s="53"/>
      <c r="I75" s="54"/>
      <c r="J75" s="54"/>
      <c r="V75" s="14"/>
      <c r="W75" s="28"/>
      <c r="X75" s="28"/>
      <c r="Y75" s="28"/>
      <c r="Z75" s="29"/>
      <c r="AA75" s="28"/>
      <c r="AB75" s="13"/>
      <c r="AC75" s="12"/>
      <c r="AD75" s="12"/>
    </row>
    <row r="76" spans="1:30" ht="15.75" x14ac:dyDescent="0.25">
      <c r="A76" s="36">
        <v>43175</v>
      </c>
      <c r="B76" s="44" t="s">
        <v>316</v>
      </c>
      <c r="C76" s="44">
        <v>41381189</v>
      </c>
      <c r="D76" s="46">
        <v>1046374</v>
      </c>
      <c r="E76" s="46" t="s">
        <v>105</v>
      </c>
      <c r="F76" s="44">
        <v>51123</v>
      </c>
      <c r="G76" s="44">
        <v>19</v>
      </c>
      <c r="H76" s="53"/>
      <c r="I76" s="54"/>
      <c r="J76" s="54"/>
      <c r="V76" s="14"/>
      <c r="W76" s="28"/>
      <c r="X76" s="28"/>
      <c r="Y76" s="28"/>
      <c r="Z76" s="29"/>
      <c r="AA76" s="28"/>
      <c r="AB76" s="13"/>
      <c r="AC76" s="12"/>
      <c r="AD76" s="12"/>
    </row>
    <row r="77" spans="1:30" ht="15.75" x14ac:dyDescent="0.25">
      <c r="A77" s="36">
        <v>43175</v>
      </c>
      <c r="B77" s="44" t="s">
        <v>362</v>
      </c>
      <c r="C77" s="44">
        <v>41381528</v>
      </c>
      <c r="D77" s="46">
        <v>117449</v>
      </c>
      <c r="E77" s="46" t="s">
        <v>291</v>
      </c>
      <c r="F77" s="44">
        <v>51126</v>
      </c>
      <c r="G77" s="44">
        <v>18</v>
      </c>
      <c r="H77" s="53"/>
      <c r="I77" s="54"/>
      <c r="J77" s="54"/>
      <c r="V77" s="14"/>
      <c r="W77" s="28"/>
      <c r="X77" s="28"/>
      <c r="Y77" s="28"/>
      <c r="Z77" s="29"/>
      <c r="AA77" s="28"/>
      <c r="AB77" s="13"/>
      <c r="AC77" s="12"/>
      <c r="AD77" s="12"/>
    </row>
    <row r="78" spans="1:30" ht="15.75" x14ac:dyDescent="0.25">
      <c r="A78" s="36">
        <v>43175</v>
      </c>
      <c r="B78" s="44" t="s">
        <v>354</v>
      </c>
      <c r="C78" s="44">
        <v>41381937</v>
      </c>
      <c r="D78" s="46">
        <v>1047301</v>
      </c>
      <c r="E78" s="46" t="s">
        <v>142</v>
      </c>
      <c r="F78" s="44">
        <v>51129</v>
      </c>
      <c r="G78" s="44">
        <v>18</v>
      </c>
      <c r="H78" s="53"/>
      <c r="I78" s="54"/>
      <c r="J78" s="54"/>
      <c r="V78" s="14"/>
      <c r="W78" s="28"/>
      <c r="X78" s="28"/>
      <c r="Y78" s="28"/>
      <c r="Z78" s="29"/>
      <c r="AA78" s="28"/>
      <c r="AB78" s="13"/>
      <c r="AC78" s="12"/>
      <c r="AD78" s="12"/>
    </row>
    <row r="79" spans="1:30" ht="15.75" x14ac:dyDescent="0.25">
      <c r="A79" s="36">
        <v>43175</v>
      </c>
      <c r="B79" s="44" t="s">
        <v>358</v>
      </c>
      <c r="C79" s="44">
        <v>41372477</v>
      </c>
      <c r="D79" s="46">
        <v>1046357</v>
      </c>
      <c r="E79" s="47" t="s">
        <v>12</v>
      </c>
      <c r="F79" s="44">
        <v>51136</v>
      </c>
      <c r="G79" s="44">
        <v>19</v>
      </c>
      <c r="H79" s="53"/>
      <c r="I79" s="54"/>
      <c r="J79" s="54"/>
      <c r="V79" s="14"/>
      <c r="W79" s="28"/>
      <c r="X79" s="28"/>
      <c r="Y79" s="28"/>
      <c r="Z79" s="29"/>
      <c r="AA79" s="28"/>
      <c r="AB79" s="13"/>
      <c r="AC79" s="12"/>
      <c r="AD79" s="12"/>
    </row>
    <row r="80" spans="1:30" ht="15.75" x14ac:dyDescent="0.25">
      <c r="A80" s="36">
        <v>43176</v>
      </c>
      <c r="B80" s="44" t="s">
        <v>363</v>
      </c>
      <c r="C80" s="44">
        <v>41382454</v>
      </c>
      <c r="D80" s="46">
        <v>1047383</v>
      </c>
      <c r="E80" s="46" t="s">
        <v>54</v>
      </c>
      <c r="F80" s="44">
        <v>51163</v>
      </c>
      <c r="G80" s="44">
        <v>19</v>
      </c>
      <c r="H80" s="53"/>
      <c r="I80" s="54"/>
      <c r="J80" s="54"/>
      <c r="V80" s="14"/>
      <c r="W80" s="28"/>
      <c r="X80" s="28"/>
      <c r="Y80" s="28"/>
      <c r="Z80" s="29"/>
      <c r="AA80" s="28"/>
      <c r="AB80" s="13"/>
      <c r="AC80" s="12"/>
      <c r="AD80" s="12"/>
    </row>
    <row r="81" spans="1:30" ht="15.75" x14ac:dyDescent="0.25">
      <c r="A81" s="36">
        <v>43179</v>
      </c>
      <c r="B81" s="44" t="s">
        <v>364</v>
      </c>
      <c r="C81" s="44">
        <v>41390977</v>
      </c>
      <c r="D81" s="2">
        <v>1144144</v>
      </c>
      <c r="E81" s="2" t="s">
        <v>87</v>
      </c>
      <c r="F81" s="44">
        <v>51227</v>
      </c>
      <c r="G81" s="44">
        <v>19</v>
      </c>
      <c r="H81" s="53"/>
      <c r="I81" s="54"/>
      <c r="J81" s="54"/>
      <c r="V81" s="14"/>
      <c r="W81" s="28"/>
      <c r="X81" s="28"/>
      <c r="Y81" s="28"/>
      <c r="Z81" s="29"/>
      <c r="AA81" s="28"/>
      <c r="AB81" s="13"/>
      <c r="AC81" s="12"/>
      <c r="AD81" s="12"/>
    </row>
    <row r="82" spans="1:30" ht="15.75" x14ac:dyDescent="0.25">
      <c r="A82" s="36">
        <v>43179</v>
      </c>
      <c r="B82" s="44" t="s">
        <v>335</v>
      </c>
      <c r="C82" s="44">
        <v>41391927</v>
      </c>
      <c r="D82" s="44"/>
      <c r="E82" s="45" t="s">
        <v>365</v>
      </c>
      <c r="F82" s="44">
        <v>51230</v>
      </c>
      <c r="G82" s="44">
        <v>19</v>
      </c>
      <c r="H82" s="53"/>
      <c r="I82" s="54"/>
      <c r="J82" s="54"/>
      <c r="V82" s="14"/>
      <c r="W82" s="28"/>
      <c r="X82" s="28"/>
      <c r="Y82" s="28"/>
      <c r="Z82" s="29"/>
      <c r="AA82" s="28"/>
      <c r="AB82" s="13"/>
      <c r="AC82" s="12"/>
      <c r="AD82" s="12"/>
    </row>
    <row r="83" spans="1:30" ht="15.75" x14ac:dyDescent="0.25">
      <c r="A83" s="36">
        <v>43179</v>
      </c>
      <c r="B83" s="44" t="s">
        <v>366</v>
      </c>
      <c r="C83" s="44">
        <v>41393722</v>
      </c>
      <c r="D83" s="2">
        <v>1128839</v>
      </c>
      <c r="E83" s="2" t="s">
        <v>145</v>
      </c>
      <c r="F83" s="44">
        <v>51240</v>
      </c>
      <c r="G83" s="44">
        <v>19</v>
      </c>
      <c r="H83" s="53"/>
      <c r="I83" s="54"/>
      <c r="J83" s="54"/>
      <c r="V83" s="14"/>
      <c r="W83" s="28"/>
      <c r="X83" s="28"/>
      <c r="Y83" s="28"/>
      <c r="Z83" s="29"/>
      <c r="AA83" s="28"/>
      <c r="AB83" s="13"/>
      <c r="AC83" s="12"/>
      <c r="AD83" s="12"/>
    </row>
    <row r="84" spans="1:30" ht="15.75" x14ac:dyDescent="0.25">
      <c r="A84" s="36">
        <v>43179</v>
      </c>
      <c r="B84" s="44" t="s">
        <v>367</v>
      </c>
      <c r="C84" s="44">
        <v>41394699</v>
      </c>
      <c r="D84" s="46">
        <v>1046393</v>
      </c>
      <c r="E84" s="47" t="s">
        <v>220</v>
      </c>
      <c r="F84" s="44">
        <v>51246</v>
      </c>
      <c r="G84" s="44">
        <v>18</v>
      </c>
      <c r="H84" s="53"/>
      <c r="I84" s="54"/>
      <c r="J84" s="54"/>
      <c r="V84" s="14"/>
      <c r="W84" s="28"/>
      <c r="X84" s="28"/>
      <c r="Y84" s="28"/>
      <c r="Z84" s="29"/>
      <c r="AA84" s="28"/>
      <c r="AB84" s="13"/>
      <c r="AC84" s="12"/>
      <c r="AD84" s="12"/>
    </row>
    <row r="85" spans="1:30" ht="15.75" x14ac:dyDescent="0.25">
      <c r="A85" s="36">
        <v>43179</v>
      </c>
      <c r="B85" s="44" t="s">
        <v>353</v>
      </c>
      <c r="C85" s="44">
        <v>41395026</v>
      </c>
      <c r="D85" s="46">
        <v>1216703</v>
      </c>
      <c r="E85" s="46" t="s">
        <v>130</v>
      </c>
      <c r="F85" s="44">
        <v>51249</v>
      </c>
      <c r="G85" s="44">
        <v>18</v>
      </c>
      <c r="H85" s="53"/>
      <c r="I85" s="54"/>
      <c r="J85" s="54"/>
      <c r="V85" s="14"/>
      <c r="W85" s="28"/>
      <c r="X85" s="28"/>
      <c r="Y85" s="28"/>
      <c r="Z85" s="29"/>
      <c r="AA85" s="28"/>
      <c r="AB85" s="13"/>
      <c r="AC85" s="12"/>
      <c r="AD85" s="12"/>
    </row>
    <row r="86" spans="1:30" ht="15.75" x14ac:dyDescent="0.25">
      <c r="A86" s="36">
        <v>43180</v>
      </c>
      <c r="B86" s="44" t="s">
        <v>330</v>
      </c>
      <c r="C86" s="44">
        <v>41396640</v>
      </c>
      <c r="D86" s="46">
        <v>1178679</v>
      </c>
      <c r="E86" s="46" t="s">
        <v>35</v>
      </c>
      <c r="F86" s="44">
        <v>51266</v>
      </c>
      <c r="G86" s="44">
        <v>19</v>
      </c>
      <c r="H86" s="53"/>
      <c r="I86" s="54"/>
      <c r="J86" s="54"/>
      <c r="V86" s="14"/>
      <c r="W86" s="28"/>
      <c r="X86" s="28"/>
      <c r="Y86" s="28"/>
      <c r="Z86" s="29"/>
      <c r="AA86" s="28"/>
      <c r="AB86" s="13"/>
      <c r="AC86" s="12"/>
      <c r="AD86" s="12"/>
    </row>
    <row r="87" spans="1:30" ht="15.75" x14ac:dyDescent="0.25">
      <c r="A87" s="36">
        <v>43180</v>
      </c>
      <c r="B87" s="44" t="s">
        <v>328</v>
      </c>
      <c r="C87" s="44">
        <v>41399148</v>
      </c>
      <c r="D87" s="46">
        <v>1046281</v>
      </c>
      <c r="E87" s="46" t="s">
        <v>10</v>
      </c>
      <c r="F87" s="44">
        <v>51283</v>
      </c>
      <c r="G87" s="44">
        <v>18</v>
      </c>
      <c r="H87" s="53"/>
      <c r="I87" s="54"/>
      <c r="J87" s="54"/>
      <c r="V87" s="14"/>
      <c r="W87" s="28"/>
      <c r="X87" s="28"/>
      <c r="Y87" s="28"/>
      <c r="Z87" s="29"/>
      <c r="AA87" s="28"/>
      <c r="AB87" s="13"/>
      <c r="AC87" s="12"/>
      <c r="AD87" s="12"/>
    </row>
    <row r="88" spans="1:30" ht="15.75" x14ac:dyDescent="0.25">
      <c r="A88" s="36">
        <v>43180</v>
      </c>
      <c r="B88" s="44" t="s">
        <v>369</v>
      </c>
      <c r="C88" s="44">
        <v>41399198</v>
      </c>
      <c r="D88" s="46">
        <v>1199504</v>
      </c>
      <c r="E88" s="46" t="s">
        <v>261</v>
      </c>
      <c r="F88" s="44">
        <v>51284</v>
      </c>
      <c r="G88" s="44">
        <v>18</v>
      </c>
      <c r="H88" s="53"/>
      <c r="I88" s="54"/>
      <c r="J88" s="54"/>
      <c r="V88" s="14"/>
      <c r="W88" s="28"/>
      <c r="X88" s="28"/>
      <c r="Y88" s="28"/>
      <c r="Z88" s="29"/>
      <c r="AA88" s="28"/>
      <c r="AB88" s="13"/>
      <c r="AC88" s="12"/>
      <c r="AD88" s="12"/>
    </row>
    <row r="89" spans="1:30" ht="15.75" x14ac:dyDescent="0.25">
      <c r="A89" s="36">
        <v>43180</v>
      </c>
      <c r="B89" s="44" t="s">
        <v>345</v>
      </c>
      <c r="C89" s="44">
        <v>41399404</v>
      </c>
      <c r="D89" s="46">
        <v>1046542</v>
      </c>
      <c r="E89" s="47" t="s">
        <v>80</v>
      </c>
      <c r="F89" s="44">
        <v>51291</v>
      </c>
      <c r="G89" s="44">
        <v>18</v>
      </c>
      <c r="H89" s="53"/>
      <c r="I89" s="54"/>
      <c r="J89" s="54"/>
      <c r="V89" s="14"/>
      <c r="W89" s="28"/>
      <c r="X89" s="28"/>
      <c r="Y89" s="28"/>
      <c r="Z89" s="29"/>
      <c r="AA89" s="28"/>
      <c r="AB89" s="13"/>
      <c r="AC89" s="12"/>
      <c r="AD89" s="12"/>
    </row>
    <row r="90" spans="1:30" ht="15.75" x14ac:dyDescent="0.25">
      <c r="A90" s="36">
        <v>43181</v>
      </c>
      <c r="B90" s="44" t="s">
        <v>368</v>
      </c>
      <c r="C90" s="44">
        <v>41403103</v>
      </c>
      <c r="D90" s="46">
        <v>1047352</v>
      </c>
      <c r="E90" s="47" t="s">
        <v>15</v>
      </c>
      <c r="F90" s="44">
        <v>51311</v>
      </c>
      <c r="G90" s="44">
        <v>19</v>
      </c>
      <c r="H90" s="53"/>
      <c r="I90" s="54"/>
      <c r="J90" s="54"/>
      <c r="V90" s="14"/>
      <c r="W90" s="28"/>
      <c r="X90" s="28"/>
      <c r="Y90" s="28"/>
      <c r="Z90" s="29"/>
      <c r="AA90" s="28"/>
      <c r="AB90" s="13"/>
      <c r="AC90" s="12"/>
      <c r="AD90" s="12"/>
    </row>
    <row r="91" spans="1:30" ht="15.75" x14ac:dyDescent="0.25">
      <c r="A91" s="36">
        <v>43181</v>
      </c>
      <c r="B91" s="44" t="s">
        <v>370</v>
      </c>
      <c r="C91" s="44">
        <v>41403605</v>
      </c>
      <c r="D91" s="46">
        <v>1046559</v>
      </c>
      <c r="E91" s="47" t="s">
        <v>192</v>
      </c>
      <c r="F91" s="44">
        <v>51314</v>
      </c>
      <c r="G91" s="44">
        <v>18</v>
      </c>
      <c r="H91" s="53"/>
      <c r="I91" s="54"/>
      <c r="J91" s="54"/>
      <c r="V91" s="14"/>
      <c r="W91" s="28"/>
      <c r="X91" s="28"/>
      <c r="Y91" s="28"/>
      <c r="Z91" s="29"/>
      <c r="AA91" s="28"/>
      <c r="AB91" s="13"/>
      <c r="AC91" s="12"/>
      <c r="AD91" s="12"/>
    </row>
    <row r="92" spans="1:30" ht="15.75" x14ac:dyDescent="0.25">
      <c r="A92" s="36">
        <v>43181</v>
      </c>
      <c r="B92" s="44" t="s">
        <v>371</v>
      </c>
      <c r="C92" s="44">
        <v>41403930</v>
      </c>
      <c r="D92" s="46">
        <v>1046342</v>
      </c>
      <c r="E92" s="47" t="s">
        <v>11</v>
      </c>
      <c r="F92" s="44">
        <v>51315</v>
      </c>
      <c r="G92" s="44">
        <v>18</v>
      </c>
      <c r="H92" s="53"/>
      <c r="I92" s="54"/>
      <c r="J92" s="54"/>
      <c r="V92" s="14"/>
      <c r="W92" s="28"/>
      <c r="X92" s="28"/>
      <c r="Y92" s="28"/>
      <c r="Z92" s="29"/>
      <c r="AA92" s="28"/>
      <c r="AB92" s="13"/>
      <c r="AC92" s="12"/>
      <c r="AD92" s="12"/>
    </row>
    <row r="93" spans="1:30" ht="15.75" x14ac:dyDescent="0.25">
      <c r="A93" s="36">
        <v>43181</v>
      </c>
      <c r="B93" s="44" t="s">
        <v>353</v>
      </c>
      <c r="C93" s="44">
        <v>41409571</v>
      </c>
      <c r="D93" s="46">
        <v>1216703</v>
      </c>
      <c r="E93" s="46" t="s">
        <v>130</v>
      </c>
      <c r="F93" s="44">
        <v>51334</v>
      </c>
      <c r="G93" s="44">
        <v>18</v>
      </c>
      <c r="H93" s="53"/>
      <c r="I93" s="54"/>
      <c r="J93" s="54"/>
      <c r="V93" s="14"/>
      <c r="W93" s="28"/>
      <c r="X93" s="28"/>
      <c r="Y93" s="28"/>
      <c r="Z93" s="29"/>
      <c r="AA93" s="28"/>
      <c r="AB93" s="13"/>
      <c r="AC93" s="12"/>
      <c r="AD93" s="12"/>
    </row>
    <row r="94" spans="1:30" ht="15.75" x14ac:dyDescent="0.25">
      <c r="A94" s="36">
        <v>43181</v>
      </c>
      <c r="B94" s="44" t="s">
        <v>358</v>
      </c>
      <c r="C94" s="44">
        <v>41409631</v>
      </c>
      <c r="D94" s="46">
        <v>1046357</v>
      </c>
      <c r="E94" s="47" t="s">
        <v>12</v>
      </c>
      <c r="F94" s="44">
        <v>51336</v>
      </c>
      <c r="G94" s="44">
        <v>19</v>
      </c>
      <c r="H94" s="53"/>
      <c r="I94" s="54"/>
      <c r="J94" s="54"/>
      <c r="V94" s="14"/>
      <c r="W94" s="28"/>
      <c r="X94" s="28"/>
      <c r="Y94" s="28"/>
      <c r="Z94" s="29"/>
      <c r="AA94" s="28"/>
      <c r="AB94" s="13"/>
      <c r="AC94" s="12"/>
      <c r="AD94" s="12"/>
    </row>
    <row r="95" spans="1:30" ht="15.75" x14ac:dyDescent="0.25">
      <c r="A95" s="36">
        <v>43182</v>
      </c>
      <c r="B95" s="44" t="s">
        <v>359</v>
      </c>
      <c r="C95" s="44">
        <v>41410041</v>
      </c>
      <c r="D95" s="46">
        <v>1217802</v>
      </c>
      <c r="E95" s="46" t="s">
        <v>74</v>
      </c>
      <c r="F95" s="44">
        <v>51338</v>
      </c>
      <c r="G95" s="44">
        <v>18</v>
      </c>
      <c r="H95" s="53"/>
      <c r="I95" s="54"/>
      <c r="J95" s="54"/>
      <c r="V95" s="14"/>
      <c r="W95" s="28"/>
      <c r="X95" s="28"/>
      <c r="Y95" s="28"/>
      <c r="Z95" s="29"/>
      <c r="AA95" s="28"/>
      <c r="AB95" s="13"/>
      <c r="AC95" s="12"/>
      <c r="AD95" s="12"/>
    </row>
    <row r="96" spans="1:30" ht="15.75" x14ac:dyDescent="0.25">
      <c r="A96" s="36">
        <v>43182</v>
      </c>
      <c r="B96" s="44" t="s">
        <v>338</v>
      </c>
      <c r="C96" s="44">
        <v>41411347</v>
      </c>
      <c r="D96" s="46">
        <v>1144144</v>
      </c>
      <c r="E96" s="46" t="s">
        <v>87</v>
      </c>
      <c r="F96" s="44">
        <v>51346</v>
      </c>
      <c r="G96" s="44">
        <v>18</v>
      </c>
      <c r="H96" s="53"/>
      <c r="I96" s="54"/>
      <c r="J96" s="54"/>
      <c r="V96" s="14"/>
      <c r="W96" s="28"/>
      <c r="X96" s="28"/>
      <c r="Y96" s="28"/>
      <c r="Z96" s="29"/>
      <c r="AA96" s="28"/>
      <c r="AB96" s="13"/>
      <c r="AC96" s="12"/>
      <c r="AD96" s="12"/>
    </row>
    <row r="97" spans="1:30" ht="15.75" x14ac:dyDescent="0.25">
      <c r="A97" s="36">
        <v>43182</v>
      </c>
      <c r="B97" s="44" t="s">
        <v>373</v>
      </c>
      <c r="C97" s="44">
        <v>41412067</v>
      </c>
      <c r="D97" s="46">
        <v>10463</v>
      </c>
      <c r="E97" s="46" t="s">
        <v>190</v>
      </c>
      <c r="F97" s="44">
        <v>51348</v>
      </c>
      <c r="G97" s="44">
        <v>18</v>
      </c>
      <c r="H97" s="53"/>
      <c r="I97" s="54"/>
      <c r="J97" s="54"/>
      <c r="V97" s="14"/>
      <c r="W97" s="28"/>
      <c r="X97" s="28"/>
      <c r="Y97" s="28"/>
      <c r="Z97" s="29"/>
      <c r="AA97" s="28"/>
      <c r="AB97" s="13"/>
      <c r="AC97" s="12"/>
      <c r="AD97" s="12"/>
    </row>
    <row r="98" spans="1:30" ht="15.75" x14ac:dyDescent="0.25">
      <c r="A98" s="36">
        <v>43182</v>
      </c>
      <c r="B98" s="44" t="s">
        <v>317</v>
      </c>
      <c r="C98" s="44">
        <v>41414911</v>
      </c>
      <c r="D98" s="46">
        <v>1046374</v>
      </c>
      <c r="E98" s="46" t="s">
        <v>105</v>
      </c>
      <c r="F98" s="44">
        <v>51359</v>
      </c>
      <c r="G98" s="44">
        <v>19</v>
      </c>
      <c r="H98" s="53"/>
      <c r="I98" s="54"/>
      <c r="J98" s="54"/>
      <c r="V98" s="14"/>
      <c r="W98" s="28"/>
      <c r="X98" s="28"/>
      <c r="Y98" s="28"/>
      <c r="Z98" s="29"/>
      <c r="AA98" s="28"/>
      <c r="AB98" s="13"/>
      <c r="AC98" s="12"/>
      <c r="AD98" s="12"/>
    </row>
    <row r="99" spans="1:30" ht="15.75" x14ac:dyDescent="0.25">
      <c r="A99" s="36">
        <v>43182</v>
      </c>
      <c r="B99" s="44" t="s">
        <v>374</v>
      </c>
      <c r="C99" s="44">
        <v>41415300</v>
      </c>
      <c r="D99" s="46">
        <v>1164115</v>
      </c>
      <c r="E99" s="46" t="s">
        <v>59</v>
      </c>
      <c r="F99" s="44">
        <v>51363</v>
      </c>
      <c r="G99" s="44">
        <v>18</v>
      </c>
      <c r="H99" s="53"/>
      <c r="I99" s="54"/>
      <c r="J99" s="54"/>
      <c r="V99" s="14"/>
      <c r="W99" s="28"/>
      <c r="X99" s="28"/>
      <c r="Y99" s="28"/>
      <c r="Z99" s="29"/>
      <c r="AA99" s="28"/>
      <c r="AB99" s="13"/>
      <c r="AC99" s="12"/>
      <c r="AD99" s="12"/>
    </row>
    <row r="100" spans="1:30" ht="15.75" x14ac:dyDescent="0.25">
      <c r="A100" s="36">
        <v>43182</v>
      </c>
      <c r="B100" s="44" t="s">
        <v>361</v>
      </c>
      <c r="C100" s="44">
        <v>41415690</v>
      </c>
      <c r="D100" s="46">
        <v>1046357</v>
      </c>
      <c r="E100" s="47" t="s">
        <v>12</v>
      </c>
      <c r="F100" s="44">
        <v>51369</v>
      </c>
      <c r="G100" s="44">
        <v>19</v>
      </c>
      <c r="H100" s="53"/>
      <c r="I100" s="54"/>
      <c r="J100" s="54"/>
      <c r="V100" s="14"/>
      <c r="W100" s="28"/>
      <c r="X100" s="28"/>
      <c r="Y100" s="28"/>
      <c r="Z100" s="29"/>
      <c r="AA100" s="28"/>
      <c r="AB100" s="13"/>
      <c r="AC100" s="12"/>
      <c r="AD100" s="12"/>
    </row>
    <row r="101" spans="1:30" ht="15.75" x14ac:dyDescent="0.25">
      <c r="A101" s="36">
        <v>43182</v>
      </c>
      <c r="B101" s="44" t="s">
        <v>353</v>
      </c>
      <c r="C101" s="44">
        <v>41415575</v>
      </c>
      <c r="D101" s="46">
        <v>1216703</v>
      </c>
      <c r="E101" s="46" t="s">
        <v>130</v>
      </c>
      <c r="F101" s="44">
        <v>51370</v>
      </c>
      <c r="G101" s="44">
        <v>18</v>
      </c>
      <c r="H101" s="53"/>
      <c r="I101" s="54"/>
      <c r="J101" s="54"/>
      <c r="V101" s="14"/>
      <c r="W101" s="28"/>
      <c r="X101" s="28"/>
      <c r="Y101" s="28"/>
      <c r="Z101" s="29"/>
      <c r="AA101" s="28"/>
      <c r="AB101" s="13"/>
      <c r="AC101" s="12"/>
      <c r="AD101" s="12"/>
    </row>
    <row r="102" spans="1:30" ht="15.75" x14ac:dyDescent="0.25">
      <c r="A102" s="36">
        <v>43182</v>
      </c>
      <c r="B102" s="44" t="s">
        <v>320</v>
      </c>
      <c r="C102" s="44">
        <v>41415719</v>
      </c>
      <c r="D102" s="46">
        <v>1064559</v>
      </c>
      <c r="E102" s="46" t="s">
        <v>144</v>
      </c>
      <c r="F102" s="44">
        <v>51372</v>
      </c>
      <c r="G102" s="44">
        <v>19</v>
      </c>
      <c r="H102" s="53"/>
      <c r="I102" s="54"/>
      <c r="J102" s="54"/>
      <c r="V102" s="14"/>
      <c r="W102" s="28"/>
      <c r="X102" s="28"/>
      <c r="Y102" s="28"/>
      <c r="Z102" s="29"/>
      <c r="AA102" s="28"/>
      <c r="AB102" s="13"/>
      <c r="AC102" s="12"/>
      <c r="AD102" s="12"/>
    </row>
    <row r="103" spans="1:30" ht="15.75" x14ac:dyDescent="0.25">
      <c r="A103" s="36">
        <v>43182</v>
      </c>
      <c r="B103" s="44" t="s">
        <v>368</v>
      </c>
      <c r="C103" s="44">
        <v>41415772</v>
      </c>
      <c r="D103" s="46">
        <v>1047352</v>
      </c>
      <c r="E103" s="47" t="s">
        <v>15</v>
      </c>
      <c r="F103" s="44">
        <v>51374</v>
      </c>
      <c r="G103" s="44">
        <v>19</v>
      </c>
      <c r="H103" s="53"/>
      <c r="I103" s="54"/>
      <c r="J103" s="54"/>
      <c r="V103" s="14"/>
      <c r="W103" s="28"/>
      <c r="X103" s="28"/>
      <c r="Y103" s="28"/>
      <c r="Z103" s="29"/>
      <c r="AA103" s="28"/>
      <c r="AB103" s="13"/>
      <c r="AC103" s="12"/>
      <c r="AD103" s="12"/>
    </row>
    <row r="104" spans="1:30" ht="15.75" x14ac:dyDescent="0.25">
      <c r="A104" s="36">
        <v>43183</v>
      </c>
      <c r="B104" s="44" t="s">
        <v>376</v>
      </c>
      <c r="C104" s="44">
        <v>41415802</v>
      </c>
      <c r="D104" s="46">
        <v>1207222</v>
      </c>
      <c r="E104" s="46" t="s">
        <v>94</v>
      </c>
      <c r="F104" s="44">
        <v>51375</v>
      </c>
      <c r="G104" s="44">
        <v>19</v>
      </c>
      <c r="H104" s="53"/>
      <c r="I104" s="54"/>
      <c r="J104" s="54"/>
      <c r="V104" s="14"/>
      <c r="W104" s="28"/>
      <c r="X104" s="28"/>
      <c r="Y104" s="28"/>
      <c r="Z104" s="29"/>
      <c r="AA104" s="28"/>
      <c r="AB104" s="13"/>
      <c r="AC104" s="12"/>
      <c r="AD104" s="12"/>
    </row>
    <row r="105" spans="1:30" ht="15.75" x14ac:dyDescent="0.25">
      <c r="A105" s="36">
        <v>43183</v>
      </c>
      <c r="B105" s="44" t="s">
        <v>377</v>
      </c>
      <c r="C105" s="44">
        <v>41415798</v>
      </c>
      <c r="D105" s="46">
        <v>1047383</v>
      </c>
      <c r="E105" s="46" t="s">
        <v>54</v>
      </c>
      <c r="F105" s="44">
        <v>51378</v>
      </c>
      <c r="G105" s="44">
        <v>19</v>
      </c>
      <c r="H105" s="53"/>
      <c r="I105" s="54"/>
      <c r="J105" s="54"/>
      <c r="V105" s="14"/>
      <c r="W105" s="28"/>
      <c r="X105" s="28"/>
      <c r="Y105" s="28"/>
      <c r="Z105" s="29"/>
      <c r="AA105" s="28"/>
      <c r="AB105" s="13"/>
      <c r="AC105" s="12"/>
      <c r="AD105" s="12"/>
    </row>
    <row r="106" spans="1:30" ht="15.75" x14ac:dyDescent="0.25">
      <c r="A106" s="36">
        <v>43183</v>
      </c>
      <c r="B106" s="44" t="s">
        <v>349</v>
      </c>
      <c r="C106" s="44">
        <v>41415764</v>
      </c>
      <c r="D106" s="2">
        <v>1133397</v>
      </c>
      <c r="E106" s="2" t="s">
        <v>185</v>
      </c>
      <c r="F106" s="44">
        <v>51384</v>
      </c>
      <c r="G106" s="44">
        <v>18</v>
      </c>
      <c r="H106" s="53"/>
      <c r="I106" s="54"/>
      <c r="J106" s="54"/>
      <c r="V106" s="14"/>
      <c r="W106" s="28"/>
      <c r="X106" s="28"/>
      <c r="Y106" s="28"/>
      <c r="Z106" s="29"/>
      <c r="AA106" s="28"/>
      <c r="AB106" s="13"/>
      <c r="AC106" s="12"/>
      <c r="AD106" s="12"/>
    </row>
    <row r="107" spans="1:30" ht="15.75" x14ac:dyDescent="0.25">
      <c r="A107" s="36">
        <v>43183</v>
      </c>
      <c r="B107" s="44" t="s">
        <v>372</v>
      </c>
      <c r="C107" s="44">
        <v>41415848</v>
      </c>
      <c r="D107" s="46">
        <v>1047692</v>
      </c>
      <c r="E107" s="46" t="s">
        <v>21</v>
      </c>
      <c r="F107" s="44">
        <v>51388</v>
      </c>
      <c r="G107" s="44">
        <v>19</v>
      </c>
      <c r="H107" s="53"/>
      <c r="I107" s="54"/>
      <c r="J107" s="54"/>
      <c r="V107" s="14"/>
      <c r="W107" s="28"/>
      <c r="X107" s="28"/>
      <c r="Y107" s="28"/>
      <c r="Z107" s="29"/>
      <c r="AA107" s="28"/>
      <c r="AB107" s="13"/>
      <c r="AC107" s="12"/>
      <c r="AD107" s="12"/>
    </row>
    <row r="108" spans="1:30" ht="15.75" x14ac:dyDescent="0.25">
      <c r="A108" s="36">
        <v>43183</v>
      </c>
      <c r="B108" s="44" t="s">
        <v>379</v>
      </c>
      <c r="C108" s="44">
        <v>41415846</v>
      </c>
      <c r="D108" s="46">
        <v>1162444</v>
      </c>
      <c r="E108" s="46" t="s">
        <v>99</v>
      </c>
      <c r="F108" s="44">
        <v>51391</v>
      </c>
      <c r="G108" s="44">
        <v>18</v>
      </c>
      <c r="H108" s="53"/>
      <c r="I108" s="54"/>
      <c r="J108" s="54"/>
      <c r="V108" s="14"/>
      <c r="W108" s="28"/>
      <c r="X108" s="28"/>
      <c r="Y108" s="28"/>
      <c r="Z108" s="29"/>
      <c r="AA108" s="28"/>
      <c r="AB108" s="13"/>
      <c r="AC108" s="12"/>
      <c r="AD108" s="12"/>
    </row>
    <row r="109" spans="1:30" ht="15.75" x14ac:dyDescent="0.25">
      <c r="A109" s="36">
        <v>43183</v>
      </c>
      <c r="B109" s="44" t="s">
        <v>367</v>
      </c>
      <c r="C109" s="44">
        <v>41416149</v>
      </c>
      <c r="D109" s="46">
        <v>1046393</v>
      </c>
      <c r="E109" s="47" t="s">
        <v>220</v>
      </c>
      <c r="F109" s="44">
        <v>51394</v>
      </c>
      <c r="G109" s="44">
        <v>18</v>
      </c>
      <c r="H109" s="53"/>
      <c r="I109" s="54"/>
      <c r="J109" s="54"/>
      <c r="V109" s="14"/>
      <c r="W109" s="28"/>
      <c r="X109" s="28"/>
      <c r="Y109" s="28"/>
      <c r="Z109" s="29"/>
      <c r="AA109" s="28"/>
      <c r="AB109" s="13"/>
      <c r="AC109" s="12"/>
      <c r="AD109" s="12"/>
    </row>
    <row r="110" spans="1:30" ht="15.75" x14ac:dyDescent="0.25">
      <c r="A110" s="36">
        <v>43183</v>
      </c>
      <c r="B110" s="44" t="s">
        <v>380</v>
      </c>
      <c r="C110" s="44">
        <v>41416265</v>
      </c>
      <c r="D110" s="46">
        <v>1046739</v>
      </c>
      <c r="E110" s="46" t="s">
        <v>133</v>
      </c>
      <c r="F110" s="44">
        <v>51402</v>
      </c>
      <c r="G110" s="44">
        <v>18</v>
      </c>
      <c r="H110" s="53"/>
      <c r="I110" s="54"/>
      <c r="J110" s="54"/>
      <c r="V110" s="14"/>
      <c r="W110" s="28"/>
      <c r="X110" s="28"/>
      <c r="Y110" s="28"/>
      <c r="Z110" s="29"/>
      <c r="AA110" s="28"/>
      <c r="AB110" s="13"/>
      <c r="AC110" s="12"/>
      <c r="AD110" s="12"/>
    </row>
    <row r="111" spans="1:30" ht="15.75" x14ac:dyDescent="0.25">
      <c r="A111" s="36">
        <v>43183</v>
      </c>
      <c r="B111" s="44" t="s">
        <v>371</v>
      </c>
      <c r="C111" s="44">
        <v>41416402</v>
      </c>
      <c r="D111" s="46">
        <v>1046342</v>
      </c>
      <c r="E111" s="47" t="s">
        <v>11</v>
      </c>
      <c r="F111" s="44">
        <v>51403</v>
      </c>
      <c r="G111" s="44">
        <v>18</v>
      </c>
      <c r="H111" s="53"/>
      <c r="I111" s="54"/>
      <c r="J111" s="54"/>
      <c r="V111" s="14"/>
      <c r="W111" s="28"/>
      <c r="X111" s="28"/>
      <c r="Y111" s="28"/>
      <c r="Z111" s="29"/>
      <c r="AA111" s="28"/>
      <c r="AB111" s="13"/>
      <c r="AC111" s="12"/>
      <c r="AD111" s="12"/>
    </row>
    <row r="112" spans="1:30" ht="15.75" x14ac:dyDescent="0.25">
      <c r="A112" s="36">
        <v>43183</v>
      </c>
      <c r="B112" s="44" t="s">
        <v>381</v>
      </c>
      <c r="C112" s="44">
        <v>100667</v>
      </c>
      <c r="D112" s="46">
        <v>1047378</v>
      </c>
      <c r="E112" s="47" t="s">
        <v>19</v>
      </c>
      <c r="F112" s="44">
        <v>51407</v>
      </c>
      <c r="G112" s="44">
        <v>18</v>
      </c>
      <c r="H112" s="53"/>
      <c r="I112" s="54"/>
      <c r="J112" s="54"/>
      <c r="V112" s="14"/>
      <c r="W112" s="28"/>
      <c r="X112" s="28"/>
      <c r="Y112" s="28"/>
      <c r="Z112" s="29"/>
      <c r="AA112" s="28"/>
      <c r="AB112" s="13"/>
      <c r="AC112" s="12"/>
      <c r="AD112" s="12"/>
    </row>
    <row r="113" spans="1:30" ht="15.75" x14ac:dyDescent="0.25">
      <c r="A113" s="36">
        <v>43183</v>
      </c>
      <c r="B113" s="44" t="s">
        <v>362</v>
      </c>
      <c r="C113" s="44">
        <v>41416251</v>
      </c>
      <c r="D113" s="46">
        <v>11024</v>
      </c>
      <c r="E113" s="44" t="s">
        <v>290</v>
      </c>
      <c r="F113" s="44">
        <v>51408</v>
      </c>
      <c r="G113" s="44">
        <v>18</v>
      </c>
      <c r="H113" s="53"/>
      <c r="I113" s="54"/>
      <c r="J113" s="54"/>
      <c r="V113" s="14"/>
      <c r="W113" s="28"/>
      <c r="X113" s="28"/>
      <c r="Y113" s="28"/>
      <c r="Z113" s="29"/>
      <c r="AA113" s="28"/>
      <c r="AB113" s="13"/>
      <c r="AC113" s="12"/>
      <c r="AD113" s="12"/>
    </row>
    <row r="114" spans="1:30" ht="15.75" x14ac:dyDescent="0.25">
      <c r="A114" s="36">
        <v>43183</v>
      </c>
      <c r="B114" s="44" t="s">
        <v>382</v>
      </c>
      <c r="C114" s="44">
        <v>41416258</v>
      </c>
      <c r="D114" s="44"/>
      <c r="E114" s="45" t="s">
        <v>383</v>
      </c>
      <c r="F114" s="44">
        <v>51411</v>
      </c>
      <c r="G114" s="44">
        <v>19</v>
      </c>
      <c r="H114" s="53"/>
      <c r="I114" s="54"/>
      <c r="J114" s="54"/>
      <c r="V114" s="14"/>
      <c r="W114" s="28"/>
      <c r="X114" s="28"/>
      <c r="Y114" s="28"/>
      <c r="Z114" s="29"/>
      <c r="AA114" s="28"/>
      <c r="AB114" s="13"/>
      <c r="AC114" s="12"/>
      <c r="AD114" s="12"/>
    </row>
    <row r="115" spans="1:30" ht="15.75" x14ac:dyDescent="0.25">
      <c r="A115" s="36">
        <v>43183</v>
      </c>
      <c r="B115" s="44" t="s">
        <v>347</v>
      </c>
      <c r="C115" s="44">
        <v>100655</v>
      </c>
      <c r="D115" s="46">
        <v>1046301</v>
      </c>
      <c r="E115" s="46" t="s">
        <v>210</v>
      </c>
      <c r="F115" s="44">
        <v>51412</v>
      </c>
      <c r="G115" s="44">
        <v>18</v>
      </c>
      <c r="H115" s="53"/>
      <c r="I115" s="54"/>
      <c r="J115" s="54"/>
      <c r="V115" s="14"/>
      <c r="W115" s="28"/>
      <c r="X115" s="28"/>
      <c r="Y115" s="28"/>
      <c r="Z115" s="29"/>
      <c r="AA115" s="28"/>
      <c r="AB115" s="13"/>
      <c r="AC115" s="12"/>
      <c r="AD115" s="12"/>
    </row>
    <row r="116" spans="1:30" ht="15.75" x14ac:dyDescent="0.25">
      <c r="A116" s="36">
        <v>43185</v>
      </c>
      <c r="B116" s="44" t="s">
        <v>325</v>
      </c>
      <c r="C116" s="44">
        <v>41417055</v>
      </c>
      <c r="D116" s="46">
        <v>1046293</v>
      </c>
      <c r="E116" s="47" t="s">
        <v>165</v>
      </c>
      <c r="F116" s="44">
        <v>51416</v>
      </c>
      <c r="G116" s="44">
        <v>6</v>
      </c>
      <c r="H116" s="53"/>
      <c r="I116" s="54"/>
      <c r="J116" s="54"/>
      <c r="V116" s="14"/>
      <c r="W116" s="28"/>
      <c r="X116" s="28"/>
      <c r="Y116" s="28"/>
      <c r="Z116" s="29"/>
      <c r="AA116" s="28"/>
      <c r="AB116" s="13"/>
      <c r="AC116" s="12"/>
      <c r="AD116" s="12"/>
    </row>
    <row r="117" spans="1:30" ht="15.75" x14ac:dyDescent="0.25">
      <c r="A117" s="36">
        <v>43185</v>
      </c>
      <c r="B117" s="44" t="s">
        <v>319</v>
      </c>
      <c r="C117" s="44">
        <v>41417056</v>
      </c>
      <c r="D117" s="46">
        <v>1192984</v>
      </c>
      <c r="E117" s="46" t="s">
        <v>255</v>
      </c>
      <c r="F117" s="44">
        <v>51418</v>
      </c>
      <c r="G117" s="44">
        <v>20</v>
      </c>
      <c r="H117" s="53"/>
      <c r="I117" s="54"/>
      <c r="J117" s="54"/>
      <c r="V117" s="14"/>
      <c r="W117" s="28"/>
      <c r="X117" s="28"/>
      <c r="Y117" s="28"/>
      <c r="Z117" s="29"/>
      <c r="AA117" s="28"/>
      <c r="AB117" s="13"/>
      <c r="AC117" s="12"/>
      <c r="AD117" s="12"/>
    </row>
    <row r="118" spans="1:30" ht="15.75" x14ac:dyDescent="0.25">
      <c r="A118" s="36">
        <v>43185</v>
      </c>
      <c r="B118" s="44" t="s">
        <v>384</v>
      </c>
      <c r="C118" s="44">
        <v>41417355</v>
      </c>
      <c r="D118" s="46">
        <v>1046271</v>
      </c>
      <c r="E118" s="46" t="s">
        <v>272</v>
      </c>
      <c r="F118" s="44">
        <v>51424</v>
      </c>
      <c r="G118" s="44">
        <v>18</v>
      </c>
      <c r="H118" s="53"/>
      <c r="I118" s="54"/>
      <c r="J118" s="54"/>
      <c r="V118" s="14"/>
      <c r="W118" s="28"/>
      <c r="X118" s="28"/>
      <c r="Y118" s="28"/>
      <c r="Z118" s="29"/>
      <c r="AA118" s="28"/>
      <c r="AB118" s="13"/>
      <c r="AC118" s="12"/>
      <c r="AD118" s="12"/>
    </row>
    <row r="119" spans="1:30" ht="15.75" x14ac:dyDescent="0.25">
      <c r="A119" s="36">
        <v>43185</v>
      </c>
      <c r="B119" s="44" t="s">
        <v>322</v>
      </c>
      <c r="C119" s="44">
        <v>41417861</v>
      </c>
      <c r="D119" s="46">
        <v>1216148</v>
      </c>
      <c r="E119" s="46" t="s">
        <v>207</v>
      </c>
      <c r="F119" s="44">
        <v>51426</v>
      </c>
      <c r="G119" s="44">
        <v>18</v>
      </c>
      <c r="H119" s="53" t="s">
        <v>392</v>
      </c>
      <c r="I119" s="54">
        <v>18</v>
      </c>
      <c r="J119" s="54">
        <v>0</v>
      </c>
      <c r="V119" s="14"/>
      <c r="W119" s="28"/>
      <c r="X119" s="28"/>
      <c r="Y119" s="28"/>
      <c r="Z119" s="29"/>
      <c r="AA119" s="28"/>
      <c r="AB119" s="13"/>
      <c r="AC119" s="12"/>
      <c r="AD119" s="12"/>
    </row>
    <row r="120" spans="1:30" ht="15.75" x14ac:dyDescent="0.25">
      <c r="A120" s="36">
        <v>43185</v>
      </c>
      <c r="B120" s="44" t="s">
        <v>374</v>
      </c>
      <c r="C120" s="44">
        <v>41418300</v>
      </c>
      <c r="D120" s="46">
        <v>1164115</v>
      </c>
      <c r="E120" s="46" t="s">
        <v>59</v>
      </c>
      <c r="F120" s="44">
        <v>51431</v>
      </c>
      <c r="G120" s="44">
        <v>18</v>
      </c>
      <c r="H120" s="53"/>
      <c r="I120" s="54"/>
      <c r="J120" s="54"/>
      <c r="V120" s="14"/>
      <c r="W120" s="28"/>
      <c r="X120" s="28"/>
      <c r="Y120" s="28"/>
      <c r="Z120" s="29"/>
      <c r="AA120" s="28"/>
      <c r="AB120" s="13"/>
      <c r="AC120" s="12"/>
      <c r="AD120" s="12"/>
    </row>
    <row r="121" spans="1:30" ht="15.75" x14ac:dyDescent="0.25">
      <c r="A121" s="36">
        <v>43185</v>
      </c>
      <c r="B121" s="44" t="s">
        <v>360</v>
      </c>
      <c r="C121" s="44">
        <v>41419656</v>
      </c>
      <c r="D121" s="46">
        <v>1047189</v>
      </c>
      <c r="E121" s="47" t="s">
        <v>296</v>
      </c>
      <c r="F121" s="44">
        <v>51435</v>
      </c>
      <c r="G121" s="44">
        <v>18</v>
      </c>
      <c r="H121" s="53"/>
      <c r="I121" s="54"/>
      <c r="J121" s="54"/>
      <c r="V121" s="14"/>
      <c r="W121" s="28"/>
      <c r="X121" s="28"/>
      <c r="Y121" s="28"/>
      <c r="Z121" s="29"/>
      <c r="AA121" s="28"/>
      <c r="AB121" s="13"/>
      <c r="AC121" s="12"/>
      <c r="AD121" s="12"/>
    </row>
    <row r="122" spans="1:30" ht="15.75" x14ac:dyDescent="0.25">
      <c r="A122" s="36">
        <v>43185</v>
      </c>
      <c r="B122" s="44" t="s">
        <v>384</v>
      </c>
      <c r="C122" s="44">
        <v>41420350</v>
      </c>
      <c r="D122" s="46">
        <v>1046271</v>
      </c>
      <c r="E122" s="46" t="s">
        <v>272</v>
      </c>
      <c r="F122" s="44">
        <v>51437</v>
      </c>
      <c r="G122" s="44">
        <v>18</v>
      </c>
      <c r="H122" s="53"/>
      <c r="I122" s="54"/>
      <c r="J122" s="54"/>
      <c r="V122" s="14"/>
      <c r="W122" s="28"/>
      <c r="X122" s="28"/>
      <c r="Y122" s="28"/>
      <c r="Z122" s="29"/>
      <c r="AA122" s="28"/>
      <c r="AB122" s="13"/>
      <c r="AC122" s="12"/>
      <c r="AD122" s="12"/>
    </row>
    <row r="123" spans="1:30" ht="15.75" x14ac:dyDescent="0.25">
      <c r="A123" s="36">
        <v>43185</v>
      </c>
      <c r="B123" s="44" t="s">
        <v>378</v>
      </c>
      <c r="C123" s="44">
        <v>41421098</v>
      </c>
      <c r="D123" s="44"/>
      <c r="E123" s="45" t="s">
        <v>383</v>
      </c>
      <c r="F123" s="44">
        <v>51441</v>
      </c>
      <c r="G123" s="44">
        <v>19</v>
      </c>
      <c r="H123" s="53"/>
      <c r="I123" s="54"/>
      <c r="J123" s="54"/>
      <c r="V123" s="14"/>
      <c r="W123" s="28"/>
      <c r="X123" s="28"/>
      <c r="Y123" s="28"/>
      <c r="Z123" s="29"/>
      <c r="AA123" s="28"/>
      <c r="AB123" s="13"/>
      <c r="AC123" s="12"/>
      <c r="AD123" s="12"/>
    </row>
    <row r="124" spans="1:30" ht="15.75" x14ac:dyDescent="0.25">
      <c r="A124" s="36">
        <v>43185</v>
      </c>
      <c r="B124" s="44" t="s">
        <v>318</v>
      </c>
      <c r="C124" s="44">
        <v>41421588</v>
      </c>
      <c r="D124" s="46">
        <v>1184183</v>
      </c>
      <c r="E124" s="46" t="s">
        <v>60</v>
      </c>
      <c r="F124" s="44">
        <v>51442</v>
      </c>
      <c r="G124" s="44">
        <v>19</v>
      </c>
      <c r="H124" s="53"/>
      <c r="I124" s="54"/>
      <c r="J124" s="54"/>
      <c r="V124" s="14"/>
      <c r="W124" s="28"/>
      <c r="X124" s="28"/>
      <c r="Y124" s="28"/>
      <c r="Z124" s="29"/>
      <c r="AA124" s="28"/>
      <c r="AB124" s="13"/>
      <c r="AC124" s="12"/>
      <c r="AD124" s="12"/>
    </row>
    <row r="125" spans="1:30" ht="15.75" x14ac:dyDescent="0.25">
      <c r="A125" s="36">
        <v>43185</v>
      </c>
      <c r="B125" s="44" t="s">
        <v>357</v>
      </c>
      <c r="C125" s="44">
        <v>41421854</v>
      </c>
      <c r="D125" s="46">
        <v>1046393</v>
      </c>
      <c r="E125" s="47" t="s">
        <v>220</v>
      </c>
      <c r="F125" s="44">
        <v>51445</v>
      </c>
      <c r="G125" s="44">
        <v>19</v>
      </c>
      <c r="H125" s="53"/>
      <c r="I125" s="54"/>
      <c r="J125" s="54"/>
      <c r="V125" s="14"/>
      <c r="W125" s="28"/>
      <c r="X125" s="28"/>
      <c r="Y125" s="28"/>
      <c r="Z125" s="29"/>
      <c r="AA125" s="28"/>
      <c r="AB125" s="13"/>
      <c r="AC125" s="12"/>
      <c r="AD125" s="12"/>
    </row>
    <row r="126" spans="1:30" ht="15.75" x14ac:dyDescent="0.25">
      <c r="A126" s="36">
        <v>43185</v>
      </c>
      <c r="B126" s="44" t="s">
        <v>371</v>
      </c>
      <c r="C126" s="44">
        <v>41421864</v>
      </c>
      <c r="D126" s="46">
        <v>1046342</v>
      </c>
      <c r="E126" s="47" t="s">
        <v>11</v>
      </c>
      <c r="F126" s="44">
        <v>51446</v>
      </c>
      <c r="G126" s="44">
        <v>18</v>
      </c>
      <c r="H126" s="53"/>
      <c r="I126" s="54"/>
      <c r="J126" s="54"/>
      <c r="V126" s="14"/>
      <c r="W126" s="28"/>
      <c r="X126" s="28"/>
      <c r="Y126" s="28"/>
      <c r="Z126" s="29"/>
      <c r="AA126" s="28"/>
      <c r="AB126" s="13"/>
      <c r="AC126" s="12"/>
      <c r="AD126" s="12"/>
    </row>
    <row r="127" spans="1:30" ht="15.75" x14ac:dyDescent="0.25">
      <c r="A127" s="36">
        <v>43185</v>
      </c>
      <c r="B127" s="44" t="s">
        <v>386</v>
      </c>
      <c r="C127" s="44">
        <v>41422213</v>
      </c>
      <c r="D127" s="46">
        <v>1047382</v>
      </c>
      <c r="E127" s="47" t="s">
        <v>53</v>
      </c>
      <c r="F127" s="44">
        <v>51447</v>
      </c>
      <c r="G127" s="44">
        <v>20</v>
      </c>
      <c r="H127" s="53"/>
      <c r="I127" s="54"/>
      <c r="J127" s="54"/>
      <c r="V127" s="14"/>
      <c r="W127" s="28"/>
      <c r="X127" s="28"/>
      <c r="Y127" s="28"/>
      <c r="Z127" s="29"/>
      <c r="AA127" s="28"/>
      <c r="AB127" s="13"/>
      <c r="AC127" s="12"/>
      <c r="AD127" s="12"/>
    </row>
    <row r="128" spans="1:30" ht="15.75" x14ac:dyDescent="0.25">
      <c r="A128" s="36">
        <v>43185</v>
      </c>
      <c r="B128" s="44" t="s">
        <v>349</v>
      </c>
      <c r="C128" s="44">
        <v>41423119</v>
      </c>
      <c r="D128" s="2">
        <v>1133397</v>
      </c>
      <c r="E128" s="2" t="s">
        <v>185</v>
      </c>
      <c r="F128" s="44">
        <v>51449</v>
      </c>
      <c r="G128" s="44">
        <v>18</v>
      </c>
      <c r="H128" s="53"/>
      <c r="I128" s="54"/>
      <c r="J128" s="54"/>
      <c r="V128" s="14"/>
      <c r="W128" s="28"/>
      <c r="X128" s="28"/>
      <c r="Y128" s="28"/>
      <c r="Z128" s="29"/>
      <c r="AA128" s="28"/>
      <c r="AB128" s="13"/>
      <c r="AC128" s="12"/>
      <c r="AD128" s="12"/>
    </row>
    <row r="129" spans="1:30" ht="15.75" x14ac:dyDescent="0.25">
      <c r="A129" s="36">
        <v>43185</v>
      </c>
      <c r="B129" s="44" t="s">
        <v>382</v>
      </c>
      <c r="C129" s="44">
        <v>41423434</v>
      </c>
      <c r="D129" s="44"/>
      <c r="E129" s="45" t="s">
        <v>383</v>
      </c>
      <c r="F129" s="44">
        <v>51453</v>
      </c>
      <c r="G129" s="44">
        <v>19</v>
      </c>
      <c r="H129" s="53"/>
      <c r="I129" s="54"/>
      <c r="J129" s="54"/>
      <c r="V129" s="14"/>
      <c r="W129" s="28"/>
      <c r="X129" s="28"/>
      <c r="Y129" s="28"/>
      <c r="Z129" s="29"/>
      <c r="AA129" s="28"/>
      <c r="AB129" s="13"/>
      <c r="AC129" s="12"/>
      <c r="AD129" s="12"/>
    </row>
    <row r="130" spans="1:30" ht="15.75" x14ac:dyDescent="0.25">
      <c r="A130" s="36">
        <v>43185</v>
      </c>
      <c r="B130" s="44" t="s">
        <v>347</v>
      </c>
      <c r="C130" s="44">
        <v>41423532</v>
      </c>
      <c r="D130" s="46">
        <v>1193965</v>
      </c>
      <c r="E130" s="46" t="s">
        <v>256</v>
      </c>
      <c r="F130" s="44">
        <v>51456</v>
      </c>
      <c r="G130" s="44">
        <v>18</v>
      </c>
      <c r="H130" s="53"/>
      <c r="I130" s="54"/>
      <c r="J130" s="54"/>
      <c r="V130" s="14"/>
      <c r="W130" s="28"/>
      <c r="X130" s="28"/>
      <c r="Y130" s="28"/>
      <c r="Z130" s="29"/>
      <c r="AA130" s="28"/>
      <c r="AB130" s="13"/>
      <c r="AC130" s="12"/>
      <c r="AD130" s="12"/>
    </row>
    <row r="131" spans="1:30" ht="15.75" x14ac:dyDescent="0.25">
      <c r="A131" s="36">
        <v>43185</v>
      </c>
      <c r="B131" s="44" t="s">
        <v>387</v>
      </c>
      <c r="C131" s="44">
        <v>41423537</v>
      </c>
      <c r="D131" s="46">
        <v>10463</v>
      </c>
      <c r="E131" s="46" t="s">
        <v>190</v>
      </c>
      <c r="F131" s="44">
        <v>51458</v>
      </c>
      <c r="G131" s="44">
        <v>19</v>
      </c>
      <c r="H131" s="53"/>
      <c r="I131" s="54"/>
      <c r="J131" s="54"/>
      <c r="V131" s="14"/>
      <c r="W131" s="28"/>
      <c r="X131" s="28"/>
      <c r="Y131" s="28"/>
      <c r="Z131" s="29"/>
      <c r="AA131" s="28"/>
      <c r="AB131" s="13"/>
      <c r="AC131" s="12"/>
      <c r="AD131" s="12"/>
    </row>
    <row r="132" spans="1:30" ht="15.75" x14ac:dyDescent="0.25">
      <c r="A132" s="36">
        <v>43185</v>
      </c>
      <c r="B132" s="44" t="s">
        <v>318</v>
      </c>
      <c r="C132" s="44">
        <v>41423582</v>
      </c>
      <c r="D132" s="46">
        <v>10463</v>
      </c>
      <c r="E132" s="46" t="s">
        <v>190</v>
      </c>
      <c r="F132" s="44">
        <v>51460</v>
      </c>
      <c r="G132" s="44">
        <v>19</v>
      </c>
      <c r="H132" s="53"/>
      <c r="I132" s="54"/>
      <c r="J132" s="54"/>
      <c r="V132" s="14"/>
      <c r="W132" s="28"/>
      <c r="X132" s="28"/>
      <c r="Y132" s="28"/>
      <c r="Z132" s="29"/>
      <c r="AA132" s="28"/>
      <c r="AB132" s="13"/>
      <c r="AC132" s="12"/>
      <c r="AD132" s="12"/>
    </row>
    <row r="133" spans="1:30" ht="15.75" x14ac:dyDescent="0.25">
      <c r="A133" s="36">
        <v>43186</v>
      </c>
      <c r="B133" s="44" t="s">
        <v>335</v>
      </c>
      <c r="C133" s="44">
        <v>41423812</v>
      </c>
      <c r="D133" s="46">
        <v>1047304</v>
      </c>
      <c r="E133" s="46" t="s">
        <v>159</v>
      </c>
      <c r="F133" s="44">
        <v>51463</v>
      </c>
      <c r="G133" s="44">
        <v>19</v>
      </c>
      <c r="H133" s="53"/>
      <c r="I133" s="54"/>
      <c r="J133" s="54"/>
      <c r="V133" s="14"/>
      <c r="W133" s="28"/>
      <c r="X133" s="28"/>
      <c r="Y133" s="28"/>
      <c r="Z133" s="29"/>
      <c r="AA133" s="28"/>
      <c r="AB133" s="13"/>
      <c r="AC133" s="12"/>
      <c r="AD133" s="12"/>
    </row>
    <row r="134" spans="1:30" ht="15.75" x14ac:dyDescent="0.25">
      <c r="A134" s="36">
        <v>43186</v>
      </c>
      <c r="B134" s="44" t="s">
        <v>380</v>
      </c>
      <c r="C134" s="44">
        <v>41424304</v>
      </c>
      <c r="D134" s="46">
        <v>1046739</v>
      </c>
      <c r="E134" s="46" t="s">
        <v>133</v>
      </c>
      <c r="F134" s="44">
        <v>51464</v>
      </c>
      <c r="G134" s="44">
        <v>18</v>
      </c>
      <c r="H134" s="53"/>
      <c r="I134" s="54"/>
      <c r="J134" s="54"/>
      <c r="V134" s="14"/>
      <c r="W134" s="28"/>
      <c r="X134" s="28"/>
      <c r="Y134" s="28"/>
      <c r="Z134" s="29"/>
      <c r="AA134" s="28"/>
      <c r="AB134" s="13"/>
      <c r="AC134" s="12"/>
      <c r="AD134" s="12"/>
    </row>
    <row r="135" spans="1:30" ht="15.75" x14ac:dyDescent="0.25">
      <c r="A135" s="36">
        <v>43186</v>
      </c>
      <c r="B135" s="44" t="s">
        <v>368</v>
      </c>
      <c r="C135" s="44">
        <v>41424203</v>
      </c>
      <c r="D135" s="46">
        <v>1047352</v>
      </c>
      <c r="E135" s="47" t="s">
        <v>15</v>
      </c>
      <c r="F135" s="44">
        <v>51465</v>
      </c>
      <c r="G135" s="44">
        <v>19</v>
      </c>
      <c r="H135" s="53"/>
      <c r="I135" s="54"/>
      <c r="J135" s="54"/>
      <c r="V135" s="14"/>
      <c r="W135" s="28"/>
      <c r="X135" s="28"/>
      <c r="Y135" s="28"/>
      <c r="Z135" s="29"/>
      <c r="AA135" s="28"/>
      <c r="AB135" s="13"/>
      <c r="AC135" s="12"/>
      <c r="AD135" s="12"/>
    </row>
    <row r="136" spans="1:30" ht="15.75" x14ac:dyDescent="0.25">
      <c r="A136" s="36">
        <v>43186</v>
      </c>
      <c r="B136" s="44" t="s">
        <v>319</v>
      </c>
      <c r="C136" s="44">
        <v>41424395</v>
      </c>
      <c r="D136" s="46">
        <v>1192984</v>
      </c>
      <c r="E136" s="46" t="s">
        <v>255</v>
      </c>
      <c r="F136" s="44">
        <v>51466</v>
      </c>
      <c r="G136" s="44">
        <v>20</v>
      </c>
      <c r="H136" s="53"/>
      <c r="I136" s="54"/>
      <c r="J136" s="54"/>
      <c r="V136" s="14"/>
      <c r="W136" s="28"/>
      <c r="X136" s="28"/>
      <c r="Y136" s="28"/>
      <c r="Z136" s="29"/>
      <c r="AA136" s="28"/>
      <c r="AB136" s="13"/>
      <c r="AC136" s="12"/>
      <c r="AD136" s="12"/>
    </row>
    <row r="137" spans="1:30" ht="15.75" x14ac:dyDescent="0.25">
      <c r="A137" s="36">
        <v>43186</v>
      </c>
      <c r="B137" s="44" t="s">
        <v>385</v>
      </c>
      <c r="C137" s="44">
        <v>41424499</v>
      </c>
      <c r="D137" s="46">
        <v>1047378</v>
      </c>
      <c r="E137" s="47" t="s">
        <v>19</v>
      </c>
      <c r="F137" s="44">
        <v>51467</v>
      </c>
      <c r="G137" s="44">
        <v>18</v>
      </c>
      <c r="H137" s="53"/>
      <c r="I137" s="54"/>
      <c r="J137" s="54"/>
      <c r="V137" s="14"/>
      <c r="W137" s="28"/>
      <c r="X137" s="28"/>
      <c r="Y137" s="28"/>
      <c r="Z137" s="29"/>
      <c r="AA137" s="28"/>
      <c r="AB137" s="13"/>
      <c r="AC137" s="12"/>
      <c r="AD137" s="12"/>
    </row>
    <row r="138" spans="1:30" ht="15.75" x14ac:dyDescent="0.25">
      <c r="A138" s="36">
        <v>43186</v>
      </c>
      <c r="B138" s="44" t="s">
        <v>372</v>
      </c>
      <c r="C138" s="44">
        <v>41424848</v>
      </c>
      <c r="D138" s="46">
        <v>1047692</v>
      </c>
      <c r="E138" s="46" t="s">
        <v>21</v>
      </c>
      <c r="F138" s="44">
        <v>51468</v>
      </c>
      <c r="G138" s="44">
        <v>19</v>
      </c>
      <c r="H138" s="53"/>
      <c r="I138" s="54"/>
      <c r="J138" s="54"/>
      <c r="V138" s="14"/>
      <c r="W138" s="28"/>
      <c r="X138" s="28"/>
      <c r="Y138" s="28"/>
      <c r="Z138" s="29"/>
      <c r="AA138" s="28"/>
      <c r="AB138" s="13"/>
      <c r="AC138" s="12"/>
      <c r="AD138" s="12"/>
    </row>
    <row r="139" spans="1:30" ht="15.75" x14ac:dyDescent="0.25">
      <c r="A139" s="36">
        <v>43186</v>
      </c>
      <c r="B139" s="44" t="s">
        <v>378</v>
      </c>
      <c r="C139" s="44">
        <v>41424893</v>
      </c>
      <c r="D139" s="44"/>
      <c r="E139" s="45" t="s">
        <v>383</v>
      </c>
      <c r="F139" s="44">
        <v>51470</v>
      </c>
      <c r="G139" s="44">
        <v>19</v>
      </c>
      <c r="H139" s="53"/>
      <c r="I139" s="54"/>
      <c r="J139" s="54"/>
      <c r="V139" s="14"/>
      <c r="W139" s="28"/>
      <c r="X139" s="28"/>
      <c r="Y139" s="28"/>
      <c r="Z139" s="29"/>
      <c r="AA139" s="28"/>
      <c r="AB139" s="13"/>
      <c r="AC139" s="12"/>
      <c r="AD139" s="12"/>
    </row>
    <row r="140" spans="1:30" ht="15.75" x14ac:dyDescent="0.25">
      <c r="A140" s="36">
        <v>43186</v>
      </c>
      <c r="B140" s="44" t="s">
        <v>384</v>
      </c>
      <c r="C140" s="44">
        <v>41425212</v>
      </c>
      <c r="D140" s="46">
        <v>1046271</v>
      </c>
      <c r="E140" s="46" t="s">
        <v>272</v>
      </c>
      <c r="F140" s="44">
        <v>51472</v>
      </c>
      <c r="G140" s="44">
        <v>18</v>
      </c>
      <c r="H140" s="53"/>
      <c r="I140" s="54"/>
      <c r="J140" s="54"/>
      <c r="V140" s="14"/>
      <c r="W140" s="28"/>
      <c r="X140" s="28"/>
      <c r="Y140" s="28"/>
      <c r="Z140" s="29"/>
      <c r="AA140" s="28"/>
      <c r="AB140" s="13"/>
      <c r="AC140" s="12"/>
      <c r="AD140" s="12"/>
    </row>
    <row r="141" spans="1:30" ht="15.75" x14ac:dyDescent="0.25">
      <c r="A141" s="36">
        <v>43186</v>
      </c>
      <c r="B141" s="44" t="s">
        <v>375</v>
      </c>
      <c r="C141" s="44">
        <v>41425398</v>
      </c>
      <c r="D141" s="46">
        <v>1147543</v>
      </c>
      <c r="E141" s="46" t="s">
        <v>88</v>
      </c>
      <c r="F141" s="44">
        <v>51473</v>
      </c>
      <c r="G141" s="44">
        <v>19</v>
      </c>
      <c r="H141" s="53"/>
      <c r="I141" s="54"/>
      <c r="J141" s="54"/>
      <c r="V141" s="14"/>
      <c r="W141" s="28"/>
      <c r="X141" s="28"/>
      <c r="Y141" s="28"/>
      <c r="Z141" s="29"/>
      <c r="AA141" s="28"/>
      <c r="AB141" s="13"/>
      <c r="AC141" s="12"/>
      <c r="AD141" s="12"/>
    </row>
    <row r="142" spans="1:30" ht="15.75" x14ac:dyDescent="0.25">
      <c r="A142" s="36">
        <v>43186</v>
      </c>
      <c r="B142" s="44" t="s">
        <v>370</v>
      </c>
      <c r="C142" s="44">
        <v>41425560</v>
      </c>
      <c r="D142" s="46">
        <v>1046559</v>
      </c>
      <c r="E142" s="47" t="s">
        <v>192</v>
      </c>
      <c r="F142" s="44">
        <v>51474</v>
      </c>
      <c r="G142" s="44">
        <v>18</v>
      </c>
      <c r="H142" s="53"/>
      <c r="I142" s="54"/>
      <c r="J142" s="54"/>
      <c r="V142" s="14"/>
      <c r="W142" s="28"/>
      <c r="X142" s="28"/>
      <c r="Y142" s="28"/>
      <c r="Z142" s="29"/>
      <c r="AA142" s="28"/>
      <c r="AB142" s="13"/>
      <c r="AC142" s="12"/>
      <c r="AD142" s="12"/>
    </row>
    <row r="143" spans="1:30" ht="15.75" x14ac:dyDescent="0.25">
      <c r="A143" s="36">
        <v>43186</v>
      </c>
      <c r="B143" s="44" t="s">
        <v>342</v>
      </c>
      <c r="C143" s="44">
        <v>41426351</v>
      </c>
      <c r="D143" s="46">
        <v>1047378</v>
      </c>
      <c r="E143" s="47" t="s">
        <v>19</v>
      </c>
      <c r="F143" s="44">
        <v>51475</v>
      </c>
      <c r="G143" s="44">
        <v>18</v>
      </c>
      <c r="H143" s="53"/>
      <c r="I143" s="54"/>
      <c r="J143" s="54"/>
      <c r="V143" s="14"/>
      <c r="W143" s="28"/>
      <c r="X143" s="28"/>
      <c r="Y143" s="28"/>
      <c r="Z143" s="29"/>
      <c r="AA143" s="28"/>
      <c r="AB143" s="13"/>
      <c r="AC143" s="12"/>
      <c r="AD143" s="12"/>
    </row>
    <row r="144" spans="1:30" ht="15.75" x14ac:dyDescent="0.25">
      <c r="A144" s="36">
        <v>43186</v>
      </c>
      <c r="B144" s="44" t="s">
        <v>357</v>
      </c>
      <c r="C144" s="44">
        <v>41427382</v>
      </c>
      <c r="D144" s="46">
        <v>1046393</v>
      </c>
      <c r="E144" s="47" t="s">
        <v>220</v>
      </c>
      <c r="F144" s="44">
        <v>51478</v>
      </c>
      <c r="G144" s="44">
        <v>19</v>
      </c>
      <c r="H144" s="53"/>
      <c r="I144" s="54"/>
      <c r="J144" s="54"/>
      <c r="V144" s="14"/>
      <c r="W144" s="28"/>
      <c r="X144" s="28"/>
      <c r="Y144" s="28"/>
      <c r="Z144" s="29"/>
      <c r="AA144" s="28"/>
      <c r="AB144" s="13"/>
      <c r="AC144" s="12"/>
      <c r="AD144" s="12"/>
    </row>
    <row r="145" spans="1:30" ht="15.75" x14ac:dyDescent="0.25">
      <c r="A145" s="36">
        <v>43186</v>
      </c>
      <c r="B145" s="44" t="s">
        <v>388</v>
      </c>
      <c r="C145" s="44">
        <v>41427739</v>
      </c>
      <c r="D145" s="46">
        <v>1107856</v>
      </c>
      <c r="E145" s="46" t="s">
        <v>113</v>
      </c>
      <c r="F145" s="44">
        <v>51480</v>
      </c>
      <c r="G145" s="44">
        <v>19</v>
      </c>
      <c r="H145" s="53"/>
      <c r="I145" s="54"/>
      <c r="J145" s="54"/>
      <c r="V145" s="14"/>
      <c r="W145" s="28"/>
      <c r="X145" s="28"/>
      <c r="Y145" s="28"/>
      <c r="Z145" s="29"/>
      <c r="AA145" s="28"/>
      <c r="AB145" s="13"/>
      <c r="AC145" s="12"/>
      <c r="AD145" s="12"/>
    </row>
    <row r="146" spans="1:30" ht="15.75" x14ac:dyDescent="0.25">
      <c r="A146" s="36">
        <v>43186</v>
      </c>
      <c r="B146" s="44" t="s">
        <v>358</v>
      </c>
      <c r="C146" s="44">
        <v>41427480</v>
      </c>
      <c r="D146" s="46">
        <v>1046357</v>
      </c>
      <c r="E146" s="47" t="s">
        <v>12</v>
      </c>
      <c r="F146" s="44">
        <v>51482</v>
      </c>
      <c r="G146" s="44">
        <v>19</v>
      </c>
      <c r="H146" s="53"/>
      <c r="I146" s="54"/>
      <c r="J146" s="54"/>
      <c r="V146" s="14"/>
      <c r="W146" s="28"/>
      <c r="X146" s="28"/>
      <c r="Y146" s="28"/>
      <c r="Z146" s="29"/>
      <c r="AA146" s="28"/>
      <c r="AB146" s="13"/>
      <c r="AC146" s="12"/>
      <c r="AD146" s="12"/>
    </row>
    <row r="147" spans="1:30" ht="15.75" x14ac:dyDescent="0.25">
      <c r="A147" s="36">
        <v>43186</v>
      </c>
      <c r="B147" s="44" t="s">
        <v>328</v>
      </c>
      <c r="C147" s="44">
        <v>41427811</v>
      </c>
      <c r="D147" s="46">
        <v>1046281</v>
      </c>
      <c r="E147" s="46" t="s">
        <v>10</v>
      </c>
      <c r="F147" s="44">
        <v>51484</v>
      </c>
      <c r="G147" s="44">
        <v>18</v>
      </c>
      <c r="H147" s="53"/>
      <c r="I147" s="54"/>
      <c r="J147" s="54"/>
      <c r="V147" s="14"/>
      <c r="W147" s="28"/>
      <c r="X147" s="28"/>
      <c r="Y147" s="28"/>
      <c r="Z147" s="29"/>
      <c r="AA147" s="28"/>
      <c r="AB147" s="13"/>
      <c r="AC147" s="12"/>
      <c r="AD147" s="12"/>
    </row>
    <row r="148" spans="1:30" ht="15.75" x14ac:dyDescent="0.25">
      <c r="A148" s="36">
        <v>43186</v>
      </c>
      <c r="B148" s="44" t="s">
        <v>387</v>
      </c>
      <c r="C148" s="44">
        <v>41428058</v>
      </c>
      <c r="D148" s="46">
        <v>10463</v>
      </c>
      <c r="E148" s="46" t="s">
        <v>190</v>
      </c>
      <c r="F148" s="44">
        <v>51485</v>
      </c>
      <c r="G148" s="44">
        <v>19</v>
      </c>
      <c r="H148" s="53"/>
      <c r="I148" s="54"/>
      <c r="J148" s="54"/>
      <c r="V148" s="14"/>
      <c r="W148" s="28"/>
      <c r="X148" s="28"/>
      <c r="Y148" s="28"/>
      <c r="Z148" s="29"/>
      <c r="AA148" s="28"/>
      <c r="AB148" s="13"/>
      <c r="AC148" s="12"/>
      <c r="AD148" s="12"/>
    </row>
    <row r="149" spans="1:30" ht="15.75" x14ac:dyDescent="0.25">
      <c r="A149" s="36">
        <v>43186</v>
      </c>
      <c r="B149" s="44" t="s">
        <v>384</v>
      </c>
      <c r="C149" s="44">
        <v>41428128</v>
      </c>
      <c r="D149" s="46">
        <v>1046271</v>
      </c>
      <c r="E149" s="46" t="s">
        <v>272</v>
      </c>
      <c r="F149" s="44">
        <v>51487</v>
      </c>
      <c r="G149" s="44">
        <v>18</v>
      </c>
      <c r="H149" s="53"/>
      <c r="I149" s="54"/>
      <c r="J149" s="54"/>
      <c r="V149" s="14"/>
      <c r="W149" s="28"/>
      <c r="X149" s="28"/>
      <c r="Y149" s="28"/>
      <c r="Z149" s="29"/>
      <c r="AA149" s="28"/>
      <c r="AB149" s="13"/>
      <c r="AC149" s="12"/>
      <c r="AD149" s="12"/>
    </row>
    <row r="150" spans="1:30" ht="15.75" x14ac:dyDescent="0.25">
      <c r="A150" s="36">
        <v>43186</v>
      </c>
      <c r="B150" s="44" t="s">
        <v>318</v>
      </c>
      <c r="C150" s="44">
        <v>41428885</v>
      </c>
      <c r="D150" s="46">
        <v>10463</v>
      </c>
      <c r="E150" s="46" t="s">
        <v>190</v>
      </c>
      <c r="F150" s="44">
        <v>51492</v>
      </c>
      <c r="G150" s="44">
        <v>19</v>
      </c>
      <c r="H150" s="53"/>
      <c r="I150" s="54"/>
      <c r="J150" s="54"/>
      <c r="V150" s="14"/>
      <c r="W150" s="28"/>
      <c r="X150" s="28"/>
      <c r="Y150" s="28"/>
      <c r="Z150" s="29"/>
      <c r="AA150" s="28"/>
      <c r="AB150" s="13"/>
      <c r="AC150" s="12"/>
      <c r="AD150" s="12"/>
    </row>
    <row r="151" spans="1:30" ht="15.75" x14ac:dyDescent="0.25">
      <c r="A151" s="36">
        <v>43186</v>
      </c>
      <c r="B151" s="44" t="s">
        <v>378</v>
      </c>
      <c r="C151" s="44">
        <v>41429803</v>
      </c>
      <c r="D151" s="46">
        <v>1220639</v>
      </c>
      <c r="E151" s="46" t="s">
        <v>46</v>
      </c>
      <c r="F151" s="44">
        <v>51493</v>
      </c>
      <c r="G151" s="44">
        <v>19</v>
      </c>
      <c r="H151" s="53"/>
      <c r="I151" s="54"/>
      <c r="J151" s="54"/>
      <c r="V151" s="14"/>
      <c r="W151" s="28"/>
      <c r="X151" s="28"/>
      <c r="Y151" s="28"/>
      <c r="Z151" s="29"/>
      <c r="AA151" s="28"/>
      <c r="AB151" s="13"/>
      <c r="AC151" s="12"/>
      <c r="AD151" s="12"/>
    </row>
    <row r="152" spans="1:30" ht="15.75" x14ac:dyDescent="0.25">
      <c r="A152" s="36">
        <v>43186</v>
      </c>
      <c r="B152" s="44" t="s">
        <v>385</v>
      </c>
      <c r="C152" s="44">
        <v>41429967</v>
      </c>
      <c r="D152" s="46">
        <v>1047378</v>
      </c>
      <c r="E152" s="47" t="s">
        <v>19</v>
      </c>
      <c r="F152" s="44">
        <v>51494</v>
      </c>
      <c r="G152" s="44">
        <v>18</v>
      </c>
      <c r="H152" s="53"/>
      <c r="I152" s="54"/>
      <c r="J152" s="54"/>
      <c r="V152" s="14"/>
      <c r="W152" s="28"/>
      <c r="X152" s="28"/>
      <c r="Y152" s="28"/>
      <c r="Z152" s="29"/>
      <c r="AA152" s="28"/>
      <c r="AB152" s="13"/>
      <c r="AC152" s="12"/>
      <c r="AD152" s="12"/>
    </row>
    <row r="153" spans="1:30" ht="15.75" x14ac:dyDescent="0.25">
      <c r="A153" s="36">
        <v>43186</v>
      </c>
      <c r="B153" s="44" t="s">
        <v>335</v>
      </c>
      <c r="C153" s="44">
        <v>41430571</v>
      </c>
      <c r="D153" s="46">
        <v>1099154</v>
      </c>
      <c r="E153" s="46" t="s">
        <v>236</v>
      </c>
      <c r="F153" s="44">
        <v>51495</v>
      </c>
      <c r="G153" s="44">
        <v>19</v>
      </c>
      <c r="H153" s="53"/>
      <c r="I153" s="54"/>
      <c r="J153" s="54"/>
      <c r="V153" s="14"/>
      <c r="W153" s="28"/>
      <c r="X153" s="28"/>
      <c r="Y153" s="28"/>
      <c r="Z153" s="29"/>
      <c r="AA153" s="28"/>
      <c r="AB153" s="13"/>
      <c r="AC153" s="12"/>
      <c r="AD153" s="12"/>
    </row>
    <row r="154" spans="1:30" ht="15.75" x14ac:dyDescent="0.25">
      <c r="A154" s="36">
        <v>43186</v>
      </c>
      <c r="B154" s="44" t="s">
        <v>374</v>
      </c>
      <c r="C154" s="44">
        <v>41431023</v>
      </c>
      <c r="D154" s="46">
        <v>1164115</v>
      </c>
      <c r="E154" s="46" t="s">
        <v>59</v>
      </c>
      <c r="F154" s="44">
        <v>51497</v>
      </c>
      <c r="G154" s="44">
        <v>18</v>
      </c>
      <c r="H154" s="53"/>
      <c r="I154" s="54"/>
      <c r="J154" s="54"/>
      <c r="V154" s="14"/>
      <c r="W154" s="18"/>
      <c r="X154" s="27"/>
      <c r="Y154" s="26"/>
      <c r="Z154" s="19"/>
      <c r="AA154" s="28"/>
      <c r="AB154" s="13"/>
      <c r="AC154" s="12"/>
      <c r="AD154" s="12"/>
    </row>
    <row r="155" spans="1:30" ht="15.75" x14ac:dyDescent="0.25">
      <c r="A155" s="36">
        <v>43186</v>
      </c>
      <c r="B155" s="44" t="s">
        <v>382</v>
      </c>
      <c r="C155" s="44">
        <v>41431028</v>
      </c>
      <c r="D155" s="44"/>
      <c r="E155" s="45" t="s">
        <v>383</v>
      </c>
      <c r="F155" s="44">
        <v>51498</v>
      </c>
      <c r="G155" s="44">
        <v>19</v>
      </c>
      <c r="H155" s="53"/>
      <c r="I155" s="54"/>
      <c r="J155" s="54"/>
      <c r="V155" s="14"/>
      <c r="W155" s="18"/>
      <c r="X155" s="27"/>
      <c r="Y155" s="26"/>
      <c r="Z155" s="19"/>
      <c r="AA155" s="28"/>
      <c r="AB155" s="13"/>
      <c r="AC155" s="12"/>
      <c r="AD155" s="12"/>
    </row>
    <row r="156" spans="1:30" ht="15.75" x14ac:dyDescent="0.25">
      <c r="A156" s="36">
        <v>43186</v>
      </c>
      <c r="B156" s="44" t="s">
        <v>384</v>
      </c>
      <c r="C156" s="44">
        <v>41431062</v>
      </c>
      <c r="D156" s="46">
        <v>1046271</v>
      </c>
      <c r="E156" s="46" t="s">
        <v>272</v>
      </c>
      <c r="F156" s="44">
        <v>51499</v>
      </c>
      <c r="G156" s="44">
        <v>18</v>
      </c>
      <c r="H156" s="53"/>
      <c r="I156" s="54"/>
      <c r="J156" s="54"/>
      <c r="V156" s="14"/>
      <c r="W156" s="18"/>
      <c r="X156" s="27"/>
      <c r="Y156" s="26"/>
      <c r="Z156" s="19"/>
      <c r="AA156" s="28"/>
      <c r="AB156" s="13"/>
      <c r="AC156" s="12"/>
      <c r="AD156" s="12"/>
    </row>
    <row r="157" spans="1:30" ht="15.75" x14ac:dyDescent="0.25">
      <c r="A157" s="36">
        <v>43103</v>
      </c>
      <c r="B157" s="44" t="s">
        <v>348</v>
      </c>
      <c r="C157" s="44">
        <v>41069656</v>
      </c>
      <c r="D157" s="46">
        <v>112781</v>
      </c>
      <c r="E157" s="46" t="s">
        <v>121</v>
      </c>
      <c r="F157" s="44">
        <v>55604</v>
      </c>
      <c r="G157" s="44">
        <v>19</v>
      </c>
      <c r="H157" s="53"/>
      <c r="I157" s="54"/>
      <c r="J157" s="54"/>
      <c r="V157" s="14"/>
      <c r="W157" s="28"/>
      <c r="X157" s="28"/>
      <c r="Y157" s="28"/>
      <c r="Z157" s="29"/>
      <c r="AA157" s="28"/>
      <c r="AB157" s="13"/>
      <c r="AC157" s="12"/>
      <c r="AD157" s="12"/>
    </row>
    <row r="158" spans="1:30" ht="15.75" x14ac:dyDescent="0.25">
      <c r="A158" s="36">
        <v>43104</v>
      </c>
      <c r="B158" s="44" t="s">
        <v>330</v>
      </c>
      <c r="C158" s="44">
        <v>41071625</v>
      </c>
      <c r="D158" s="46">
        <v>1178679</v>
      </c>
      <c r="E158" s="46" t="s">
        <v>35</v>
      </c>
      <c r="F158" s="44">
        <v>55636</v>
      </c>
      <c r="G158" s="44">
        <v>19</v>
      </c>
      <c r="H158" s="53"/>
      <c r="I158" s="54"/>
      <c r="J158" s="54"/>
      <c r="V158" s="14"/>
      <c r="W158" s="28"/>
      <c r="X158" s="28"/>
      <c r="Y158" s="28"/>
      <c r="Z158" s="29"/>
      <c r="AA158" s="28"/>
      <c r="AB158" s="13"/>
      <c r="AC158" s="12"/>
      <c r="AD158" s="12"/>
    </row>
    <row r="159" spans="1:30" ht="15.75" x14ac:dyDescent="0.25">
      <c r="A159" s="36">
        <v>43105</v>
      </c>
      <c r="B159" s="44" t="s">
        <v>307</v>
      </c>
      <c r="C159" s="44">
        <v>41074865</v>
      </c>
      <c r="D159" s="46">
        <v>1107856</v>
      </c>
      <c r="E159" s="46" t="s">
        <v>113</v>
      </c>
      <c r="F159" s="44">
        <v>55694</v>
      </c>
      <c r="G159" s="44">
        <v>19</v>
      </c>
      <c r="H159" s="53"/>
      <c r="I159" s="54"/>
      <c r="J159" s="54"/>
      <c r="V159" s="14"/>
      <c r="W159" s="28"/>
      <c r="X159" s="28"/>
      <c r="Y159" s="28"/>
      <c r="Z159" s="29"/>
      <c r="AA159" s="28"/>
      <c r="AB159" s="13"/>
      <c r="AC159" s="12"/>
      <c r="AD159" s="12"/>
    </row>
    <row r="160" spans="1:30" ht="15.75" x14ac:dyDescent="0.25">
      <c r="A160" s="36">
        <v>43110</v>
      </c>
      <c r="B160" s="44" t="s">
        <v>348</v>
      </c>
      <c r="C160" s="44">
        <v>41084583</v>
      </c>
      <c r="D160" s="46">
        <v>112781</v>
      </c>
      <c r="E160" s="46" t="s">
        <v>121</v>
      </c>
      <c r="F160" s="44">
        <v>55831</v>
      </c>
      <c r="G160" s="44">
        <v>19</v>
      </c>
      <c r="H160" s="53"/>
      <c r="I160" s="54"/>
      <c r="J160" s="54"/>
      <c r="V160" s="14"/>
      <c r="W160" s="28"/>
      <c r="X160" s="28"/>
      <c r="Y160" s="28"/>
      <c r="Z160" s="29"/>
      <c r="AA160" s="28"/>
      <c r="AB160" s="13"/>
      <c r="AC160" s="12"/>
      <c r="AD160" s="12"/>
    </row>
    <row r="161" spans="1:30" ht="15.75" x14ac:dyDescent="0.25">
      <c r="A161" s="36">
        <v>43112</v>
      </c>
      <c r="B161" s="44" t="s">
        <v>348</v>
      </c>
      <c r="C161" s="44">
        <v>41092825</v>
      </c>
      <c r="D161" s="46">
        <v>112781</v>
      </c>
      <c r="E161" s="46" t="s">
        <v>121</v>
      </c>
      <c r="F161" s="44">
        <v>55853</v>
      </c>
      <c r="G161" s="44">
        <v>19</v>
      </c>
      <c r="H161" s="53"/>
      <c r="I161" s="54"/>
      <c r="J161" s="54"/>
      <c r="V161" s="14"/>
      <c r="W161" s="28"/>
      <c r="X161" s="28"/>
      <c r="Y161" s="28"/>
      <c r="Z161" s="29"/>
      <c r="AA161" s="28"/>
      <c r="AB161" s="13"/>
      <c r="AC161" s="12"/>
      <c r="AD161" s="12"/>
    </row>
    <row r="162" spans="1:30" ht="15.75" x14ac:dyDescent="0.25">
      <c r="A162" s="36">
        <v>43119</v>
      </c>
      <c r="B162" s="44" t="s">
        <v>349</v>
      </c>
      <c r="C162" s="44">
        <v>41121419</v>
      </c>
      <c r="D162" s="2">
        <v>1133397</v>
      </c>
      <c r="E162" s="2" t="s">
        <v>185</v>
      </c>
      <c r="F162" s="44">
        <v>56010</v>
      </c>
      <c r="G162" s="44">
        <v>18</v>
      </c>
      <c r="H162" s="53"/>
      <c r="I162" s="54"/>
      <c r="J162" s="54"/>
      <c r="V162" s="14"/>
      <c r="W162" s="28"/>
      <c r="X162" s="28"/>
      <c r="Y162" s="28"/>
      <c r="Z162" s="29"/>
      <c r="AA162" s="28"/>
      <c r="AB162" s="13"/>
      <c r="AC162" s="12"/>
      <c r="AD162" s="12"/>
    </row>
    <row r="163" spans="1:30" ht="15.75" x14ac:dyDescent="0.25">
      <c r="A163" s="36">
        <v>43120</v>
      </c>
      <c r="B163" s="44" t="s">
        <v>308</v>
      </c>
      <c r="C163" s="44">
        <v>41125069</v>
      </c>
      <c r="D163" s="46">
        <v>11024</v>
      </c>
      <c r="E163" s="44" t="s">
        <v>290</v>
      </c>
      <c r="F163" s="44">
        <v>56028</v>
      </c>
      <c r="G163" s="44">
        <v>18</v>
      </c>
      <c r="H163" s="53"/>
      <c r="I163" s="54"/>
      <c r="J163" s="54"/>
      <c r="V163" s="14"/>
      <c r="W163" s="28"/>
      <c r="X163" s="28"/>
      <c r="Y163" s="28"/>
      <c r="Z163" s="29"/>
      <c r="AA163" s="28"/>
      <c r="AB163" s="13"/>
      <c r="AC163" s="12"/>
      <c r="AD163" s="12"/>
    </row>
    <row r="164" spans="1:30" ht="15.75" x14ac:dyDescent="0.25">
      <c r="A164" s="36">
        <v>43120</v>
      </c>
      <c r="B164" s="44" t="s">
        <v>308</v>
      </c>
      <c r="C164" s="44">
        <v>41125273</v>
      </c>
      <c r="D164" s="46">
        <v>11024</v>
      </c>
      <c r="E164" s="44" t="s">
        <v>290</v>
      </c>
      <c r="F164" s="44">
        <v>56050</v>
      </c>
      <c r="G164" s="44">
        <v>18</v>
      </c>
      <c r="H164" s="53"/>
      <c r="I164" s="54"/>
      <c r="J164" s="54"/>
      <c r="V164" s="14"/>
      <c r="W164" s="28"/>
      <c r="X164" s="28"/>
      <c r="Y164" s="28"/>
      <c r="Z164" s="29"/>
      <c r="AA164" s="28"/>
      <c r="AB164" s="13"/>
      <c r="AC164" s="12"/>
      <c r="AD164" s="12"/>
    </row>
    <row r="165" spans="1:30" ht="15.75" x14ac:dyDescent="0.25">
      <c r="A165" s="36">
        <v>43122</v>
      </c>
      <c r="B165" s="44" t="s">
        <v>308</v>
      </c>
      <c r="C165" s="44">
        <v>100575</v>
      </c>
      <c r="D165" s="46">
        <v>11024</v>
      </c>
      <c r="E165" s="44" t="s">
        <v>290</v>
      </c>
      <c r="F165" s="44">
        <v>56060</v>
      </c>
      <c r="G165" s="44">
        <v>18</v>
      </c>
      <c r="H165" s="53"/>
      <c r="I165" s="54"/>
      <c r="J165" s="54"/>
      <c r="V165" s="14"/>
      <c r="W165" s="28"/>
      <c r="X165" s="28"/>
      <c r="Y165" s="28"/>
      <c r="Z165" s="29"/>
      <c r="AA165" s="28"/>
      <c r="AB165" s="13"/>
      <c r="AC165" s="12"/>
      <c r="AD165" s="12"/>
    </row>
    <row r="166" spans="1:30" ht="15.75" x14ac:dyDescent="0.25">
      <c r="A166" s="36">
        <v>43122</v>
      </c>
      <c r="B166" s="44" t="s">
        <v>348</v>
      </c>
      <c r="C166" s="44">
        <v>41129277</v>
      </c>
      <c r="D166" s="46">
        <v>112781</v>
      </c>
      <c r="E166" s="46" t="s">
        <v>121</v>
      </c>
      <c r="F166" s="44">
        <v>56079</v>
      </c>
      <c r="G166" s="44">
        <v>19</v>
      </c>
      <c r="H166" s="53"/>
      <c r="I166" s="54"/>
      <c r="J166" s="54"/>
      <c r="V166" s="14"/>
      <c r="W166" s="28"/>
      <c r="X166" s="28"/>
      <c r="Y166" s="28"/>
      <c r="Z166" s="29"/>
      <c r="AA166" s="28"/>
      <c r="AB166" s="13"/>
      <c r="AC166" s="12"/>
      <c r="AD166" s="12"/>
    </row>
    <row r="167" spans="1:30" ht="15.75" x14ac:dyDescent="0.25">
      <c r="A167" s="36">
        <v>43127</v>
      </c>
      <c r="B167" s="44" t="s">
        <v>350</v>
      </c>
      <c r="C167" s="44">
        <v>41159407</v>
      </c>
      <c r="D167" s="46">
        <v>1046357</v>
      </c>
      <c r="E167" s="47" t="s">
        <v>12</v>
      </c>
      <c r="F167" s="44">
        <v>56165</v>
      </c>
      <c r="G167" s="44">
        <v>19</v>
      </c>
      <c r="H167" s="53"/>
      <c r="I167" s="54"/>
      <c r="J167" s="54"/>
      <c r="V167" s="14"/>
      <c r="W167" s="28"/>
      <c r="X167" s="28"/>
      <c r="Y167" s="28"/>
      <c r="Z167" s="29"/>
      <c r="AA167" s="28"/>
      <c r="AB167" s="13"/>
      <c r="AC167" s="12"/>
      <c r="AD167" s="12"/>
    </row>
    <row r="168" spans="1:30" ht="15.75" x14ac:dyDescent="0.25">
      <c r="A168" s="36">
        <v>43127</v>
      </c>
      <c r="B168" s="44" t="s">
        <v>332</v>
      </c>
      <c r="C168" s="44">
        <v>41159354</v>
      </c>
      <c r="D168" s="46">
        <v>1210608</v>
      </c>
      <c r="E168" s="46" t="s">
        <v>188</v>
      </c>
      <c r="F168" s="44">
        <v>56175</v>
      </c>
      <c r="G168" s="44">
        <v>18</v>
      </c>
      <c r="H168" s="53"/>
      <c r="I168" s="54"/>
      <c r="J168" s="54"/>
      <c r="V168" s="14"/>
      <c r="W168" s="28"/>
      <c r="X168" s="28"/>
      <c r="Y168" s="28"/>
      <c r="Z168" s="29"/>
      <c r="AA168" s="28"/>
      <c r="AB168" s="13"/>
      <c r="AC168" s="12"/>
      <c r="AD168" s="12"/>
    </row>
    <row r="169" spans="1:30" ht="15.75" x14ac:dyDescent="0.25">
      <c r="A169" s="36">
        <v>43130</v>
      </c>
      <c r="B169" s="44" t="s">
        <v>351</v>
      </c>
      <c r="C169" s="44">
        <v>41171360</v>
      </c>
      <c r="D169" s="46">
        <v>1189025</v>
      </c>
      <c r="E169" s="46" t="s">
        <v>206</v>
      </c>
      <c r="F169" s="44">
        <v>56314</v>
      </c>
      <c r="G169" s="44">
        <v>19</v>
      </c>
      <c r="H169" s="53"/>
      <c r="I169" s="54"/>
      <c r="J169" s="54"/>
      <c r="V169" s="14"/>
      <c r="W169" s="28"/>
      <c r="X169" s="28"/>
      <c r="Y169" s="28"/>
      <c r="Z169" s="29"/>
      <c r="AA169" s="28"/>
      <c r="AB169" s="13"/>
      <c r="AC169" s="12"/>
      <c r="AD169" s="12"/>
    </row>
    <row r="170" spans="1:30" ht="15.75" x14ac:dyDescent="0.25">
      <c r="A170" s="36">
        <v>43187</v>
      </c>
      <c r="B170" s="44" t="s">
        <v>363</v>
      </c>
      <c r="C170" s="44">
        <v>41431124</v>
      </c>
      <c r="D170" s="46">
        <v>1047383</v>
      </c>
      <c r="E170" s="46" t="s">
        <v>54</v>
      </c>
      <c r="F170" s="44">
        <v>54001</v>
      </c>
      <c r="G170" s="44">
        <v>19</v>
      </c>
      <c r="H170" s="53"/>
      <c r="I170" s="54"/>
      <c r="J170" s="54"/>
      <c r="V170" s="14"/>
      <c r="W170" s="28"/>
      <c r="X170" s="28"/>
      <c r="Y170" s="28"/>
      <c r="Z170" s="29"/>
      <c r="AA170" s="28"/>
      <c r="AB170" s="13"/>
      <c r="AC170" s="12"/>
      <c r="AD170" s="12"/>
    </row>
    <row r="171" spans="1:30" ht="15.75" x14ac:dyDescent="0.25">
      <c r="A171" s="36">
        <v>43187</v>
      </c>
      <c r="B171" s="44" t="s">
        <v>322</v>
      </c>
      <c r="C171" s="44">
        <v>41431667</v>
      </c>
      <c r="D171" s="46">
        <v>1216148</v>
      </c>
      <c r="E171" s="46" t="s">
        <v>207</v>
      </c>
      <c r="F171" s="44">
        <v>54002</v>
      </c>
      <c r="G171" s="44">
        <v>18</v>
      </c>
      <c r="H171" s="53"/>
      <c r="I171" s="54"/>
      <c r="J171" s="54"/>
      <c r="V171" s="14"/>
      <c r="W171" s="28"/>
      <c r="X171" s="28"/>
      <c r="Y171" s="28"/>
      <c r="Z171" s="29"/>
      <c r="AA171" s="28"/>
      <c r="AB171" s="13"/>
      <c r="AC171" s="12"/>
      <c r="AD171" s="12"/>
    </row>
    <row r="172" spans="1:30" ht="15.75" x14ac:dyDescent="0.25">
      <c r="A172" s="36">
        <v>43187</v>
      </c>
      <c r="B172" s="44" t="s">
        <v>325</v>
      </c>
      <c r="C172" s="44">
        <v>41431649</v>
      </c>
      <c r="D172" s="46">
        <v>1046293</v>
      </c>
      <c r="E172" s="46" t="s">
        <v>165</v>
      </c>
      <c r="F172" s="44">
        <v>54003</v>
      </c>
      <c r="G172" s="44">
        <v>6</v>
      </c>
      <c r="H172" s="53"/>
      <c r="I172" s="54"/>
      <c r="J172" s="54"/>
      <c r="V172" s="14"/>
      <c r="W172" s="28"/>
      <c r="X172" s="28"/>
      <c r="Y172" s="28"/>
      <c r="Z172" s="29"/>
      <c r="AA172" s="28"/>
      <c r="AB172" s="13"/>
      <c r="AC172" s="12"/>
      <c r="AD172" s="12"/>
    </row>
    <row r="173" spans="1:30" ht="15.75" x14ac:dyDescent="0.25">
      <c r="A173" s="36">
        <v>43187</v>
      </c>
      <c r="B173" s="44" t="s">
        <v>389</v>
      </c>
      <c r="C173" s="44">
        <v>41431428</v>
      </c>
      <c r="D173" s="46">
        <v>1047383</v>
      </c>
      <c r="E173" s="46" t="s">
        <v>54</v>
      </c>
      <c r="F173" s="44">
        <v>54004</v>
      </c>
      <c r="G173" s="44">
        <v>18</v>
      </c>
      <c r="H173" s="53"/>
      <c r="I173" s="54"/>
      <c r="J173" s="54"/>
      <c r="V173" s="14"/>
      <c r="W173" s="28"/>
      <c r="X173" s="28"/>
      <c r="Y173" s="28"/>
      <c r="Z173" s="29"/>
      <c r="AA173" s="28"/>
      <c r="AB173" s="13"/>
      <c r="AC173" s="12"/>
      <c r="AD173" s="12"/>
    </row>
    <row r="174" spans="1:30" ht="15.75" x14ac:dyDescent="0.25">
      <c r="A174" s="36">
        <v>43187</v>
      </c>
      <c r="B174" s="44" t="s">
        <v>347</v>
      </c>
      <c r="C174" s="44">
        <v>41431935</v>
      </c>
      <c r="D174" s="46">
        <v>1046301</v>
      </c>
      <c r="E174" s="46" t="s">
        <v>210</v>
      </c>
      <c r="F174" s="44">
        <v>54006</v>
      </c>
      <c r="G174" s="44">
        <v>18</v>
      </c>
      <c r="H174" s="53"/>
      <c r="I174" s="54"/>
      <c r="J174" s="54"/>
      <c r="V174" s="14"/>
      <c r="W174" s="28"/>
      <c r="X174" s="28"/>
      <c r="Y174" s="28"/>
      <c r="Z174" s="29"/>
      <c r="AA174" s="28"/>
      <c r="AB174" s="13"/>
      <c r="AC174" s="12"/>
      <c r="AD174" s="12"/>
    </row>
    <row r="175" spans="1:30" ht="15.75" x14ac:dyDescent="0.25">
      <c r="A175" s="36">
        <v>43187</v>
      </c>
      <c r="B175" s="44" t="s">
        <v>385</v>
      </c>
      <c r="C175" s="44">
        <v>41432287</v>
      </c>
      <c r="D175" s="46">
        <v>1047378</v>
      </c>
      <c r="E175" s="47" t="s">
        <v>19</v>
      </c>
      <c r="F175" s="44">
        <v>54008</v>
      </c>
      <c r="G175" s="44">
        <v>18</v>
      </c>
      <c r="H175" s="53"/>
      <c r="I175" s="54"/>
      <c r="J175" s="54"/>
      <c r="V175" s="14"/>
      <c r="W175" s="28"/>
      <c r="X175" s="28"/>
      <c r="Y175" s="28"/>
      <c r="Z175" s="29"/>
      <c r="AA175" s="28"/>
      <c r="AB175" s="13"/>
      <c r="AC175" s="12"/>
      <c r="AD175" s="12"/>
    </row>
    <row r="176" spans="1:30" ht="15.75" x14ac:dyDescent="0.25">
      <c r="A176" s="36">
        <v>43187</v>
      </c>
      <c r="B176" s="44" t="s">
        <v>305</v>
      </c>
      <c r="C176" s="44">
        <v>41432306</v>
      </c>
      <c r="D176" s="46">
        <v>1133302</v>
      </c>
      <c r="E176" s="46" t="s">
        <v>86</v>
      </c>
      <c r="F176" s="44">
        <v>54009</v>
      </c>
      <c r="G176" s="44">
        <v>19</v>
      </c>
      <c r="H176" s="53"/>
      <c r="I176" s="54"/>
      <c r="J176" s="54"/>
      <c r="V176" s="14"/>
      <c r="W176" s="28"/>
      <c r="X176" s="28"/>
      <c r="Y176" s="28"/>
      <c r="Z176" s="29"/>
      <c r="AA176" s="28"/>
      <c r="AB176" s="13"/>
      <c r="AC176" s="12"/>
      <c r="AD176" s="12"/>
    </row>
    <row r="177" spans="1:30" ht="15.75" x14ac:dyDescent="0.25">
      <c r="A177" s="36">
        <v>43187</v>
      </c>
      <c r="B177" s="44" t="s">
        <v>390</v>
      </c>
      <c r="C177" s="44">
        <v>41432351</v>
      </c>
      <c r="D177" s="46">
        <v>1047383</v>
      </c>
      <c r="E177" s="46" t="s">
        <v>54</v>
      </c>
      <c r="F177" s="44">
        <v>54010</v>
      </c>
      <c r="G177" s="44">
        <v>19</v>
      </c>
      <c r="H177" s="53"/>
      <c r="I177" s="54"/>
      <c r="J177" s="54"/>
      <c r="V177" s="14"/>
      <c r="W177" s="28"/>
      <c r="X177" s="28"/>
      <c r="Y177" s="28"/>
      <c r="Z177" s="29"/>
      <c r="AA177" s="28"/>
      <c r="AB177" s="13"/>
      <c r="AC177" s="12"/>
      <c r="AD177" s="12"/>
    </row>
    <row r="178" spans="1:30" ht="15.75" x14ac:dyDescent="0.25">
      <c r="A178" s="36">
        <v>43187</v>
      </c>
      <c r="B178" s="44" t="s">
        <v>378</v>
      </c>
      <c r="C178" s="44">
        <v>41432522</v>
      </c>
      <c r="D178" s="46">
        <v>1220639</v>
      </c>
      <c r="E178" s="46" t="s">
        <v>46</v>
      </c>
      <c r="F178" s="44">
        <v>54011</v>
      </c>
      <c r="G178" s="44">
        <v>19</v>
      </c>
      <c r="H178" s="53"/>
      <c r="I178" s="54"/>
      <c r="J178" s="54"/>
      <c r="V178" s="14"/>
      <c r="W178" s="28"/>
      <c r="X178" s="28"/>
      <c r="Y178" s="28"/>
      <c r="Z178" s="29"/>
      <c r="AA178" s="28"/>
      <c r="AB178" s="13"/>
      <c r="AC178" s="12"/>
      <c r="AD178" s="12"/>
    </row>
    <row r="179" spans="1:30" ht="15.75" x14ac:dyDescent="0.25">
      <c r="A179" s="36">
        <v>43187</v>
      </c>
      <c r="B179" s="44" t="s">
        <v>357</v>
      </c>
      <c r="C179" s="44">
        <v>41432831</v>
      </c>
      <c r="D179" s="46">
        <v>1046393</v>
      </c>
      <c r="E179" s="47" t="s">
        <v>220</v>
      </c>
      <c r="F179" s="44">
        <v>54014</v>
      </c>
      <c r="G179" s="44">
        <v>19</v>
      </c>
      <c r="H179" s="53"/>
      <c r="I179" s="54"/>
      <c r="J179" s="54"/>
      <c r="V179" s="14"/>
      <c r="W179" s="28"/>
      <c r="X179" s="28"/>
      <c r="Y179" s="28"/>
      <c r="Z179" s="29"/>
      <c r="AA179" s="28"/>
      <c r="AB179" s="13"/>
      <c r="AC179" s="12"/>
      <c r="AD179" s="12"/>
    </row>
    <row r="180" spans="1:30" ht="15.75" x14ac:dyDescent="0.25">
      <c r="A180" s="36">
        <v>43187</v>
      </c>
      <c r="B180" s="44" t="s">
        <v>387</v>
      </c>
      <c r="C180" s="44">
        <v>41433743</v>
      </c>
      <c r="D180" s="46">
        <v>10463</v>
      </c>
      <c r="E180" s="46" t="s">
        <v>190</v>
      </c>
      <c r="F180" s="44">
        <v>54015</v>
      </c>
      <c r="G180" s="44">
        <v>19</v>
      </c>
      <c r="H180" s="53"/>
      <c r="I180" s="54"/>
      <c r="J180" s="54"/>
      <c r="V180" s="14"/>
      <c r="W180" s="28"/>
      <c r="X180" s="28"/>
      <c r="Y180" s="28"/>
      <c r="Z180" s="29"/>
      <c r="AA180" s="28"/>
      <c r="AB180" s="13"/>
      <c r="AC180" s="12"/>
      <c r="AD180" s="12"/>
    </row>
    <row r="181" spans="1:30" ht="15.75" x14ac:dyDescent="0.25">
      <c r="A181" s="36">
        <v>43187</v>
      </c>
      <c r="B181" s="44" t="s">
        <v>342</v>
      </c>
      <c r="C181" s="44">
        <v>41433733</v>
      </c>
      <c r="D181" s="46">
        <v>1047378</v>
      </c>
      <c r="E181" s="47" t="s">
        <v>19</v>
      </c>
      <c r="F181" s="44">
        <v>54016</v>
      </c>
      <c r="G181" s="44">
        <v>19</v>
      </c>
      <c r="H181" s="53"/>
      <c r="I181" s="54"/>
      <c r="J181" s="54"/>
      <c r="V181" s="14"/>
      <c r="W181" s="28"/>
      <c r="X181" s="28"/>
      <c r="Y181" s="28"/>
      <c r="Z181" s="29"/>
      <c r="AA181" s="28"/>
      <c r="AB181" s="13"/>
      <c r="AC181" s="12"/>
      <c r="AD181" s="12"/>
    </row>
    <row r="182" spans="1:30" ht="15.75" x14ac:dyDescent="0.25">
      <c r="A182" s="36">
        <v>43187</v>
      </c>
      <c r="B182" s="44" t="s">
        <v>338</v>
      </c>
      <c r="C182" s="44">
        <v>41434146</v>
      </c>
      <c r="D182" s="46">
        <v>1144144</v>
      </c>
      <c r="E182" s="46" t="s">
        <v>87</v>
      </c>
      <c r="F182" s="44">
        <v>54017</v>
      </c>
      <c r="G182" s="44">
        <v>18</v>
      </c>
      <c r="H182" s="53"/>
      <c r="I182" s="54"/>
      <c r="J182" s="54"/>
      <c r="V182" s="14"/>
      <c r="W182" s="28"/>
      <c r="X182" s="28"/>
      <c r="Y182" s="28"/>
      <c r="Z182" s="29"/>
      <c r="AA182" s="28"/>
      <c r="AB182" s="13"/>
      <c r="AC182" s="12"/>
      <c r="AD182" s="12"/>
    </row>
    <row r="183" spans="1:30" ht="15.75" x14ac:dyDescent="0.25">
      <c r="A183" s="36">
        <v>43187</v>
      </c>
      <c r="B183" s="44" t="s">
        <v>349</v>
      </c>
      <c r="C183" s="44">
        <v>41434353</v>
      </c>
      <c r="D183" s="2">
        <v>1133397</v>
      </c>
      <c r="E183" s="2" t="s">
        <v>185</v>
      </c>
      <c r="F183" s="44">
        <v>54018</v>
      </c>
      <c r="G183" s="44">
        <v>18</v>
      </c>
      <c r="H183" s="53"/>
      <c r="I183" s="54"/>
      <c r="J183" s="54"/>
      <c r="V183" s="14"/>
      <c r="W183" s="28"/>
      <c r="X183" s="28"/>
      <c r="Y183" s="28"/>
      <c r="Z183" s="29"/>
      <c r="AA183" s="28"/>
      <c r="AB183" s="13"/>
      <c r="AC183" s="12"/>
      <c r="AD183" s="12"/>
    </row>
    <row r="184" spans="1:30" ht="15.75" x14ac:dyDescent="0.25">
      <c r="A184" s="36">
        <v>43187</v>
      </c>
      <c r="B184" s="44" t="s">
        <v>375</v>
      </c>
      <c r="C184" s="44">
        <v>41434569</v>
      </c>
      <c r="D184" s="46">
        <v>1144144</v>
      </c>
      <c r="E184" s="46" t="s">
        <v>87</v>
      </c>
      <c r="F184" s="44">
        <v>54019</v>
      </c>
      <c r="G184" s="44">
        <v>19</v>
      </c>
      <c r="H184" s="53"/>
      <c r="I184" s="54"/>
      <c r="J184" s="54"/>
      <c r="V184" s="14"/>
      <c r="W184" s="28"/>
      <c r="X184" s="28"/>
      <c r="Y184" s="28"/>
      <c r="Z184" s="29"/>
      <c r="AA184" s="28"/>
      <c r="AB184" s="13"/>
      <c r="AC184" s="12"/>
      <c r="AD184" s="12"/>
    </row>
    <row r="185" spans="1:30" ht="15.75" x14ac:dyDescent="0.25">
      <c r="A185" s="36">
        <v>43187</v>
      </c>
      <c r="B185" s="44" t="s">
        <v>330</v>
      </c>
      <c r="C185" s="44">
        <v>41434919</v>
      </c>
      <c r="D185" s="46">
        <v>1178679</v>
      </c>
      <c r="E185" s="46" t="s">
        <v>35</v>
      </c>
      <c r="F185" s="44">
        <v>54020</v>
      </c>
      <c r="G185" s="44">
        <v>19</v>
      </c>
      <c r="H185" s="53"/>
      <c r="I185" s="54"/>
      <c r="J185" s="54"/>
      <c r="V185" s="14"/>
      <c r="W185" s="28"/>
      <c r="X185" s="28"/>
      <c r="Y185" s="28"/>
      <c r="Z185" s="29"/>
      <c r="AA185" s="28"/>
      <c r="AB185" s="13"/>
      <c r="AC185" s="12"/>
      <c r="AD185" s="12"/>
    </row>
    <row r="186" spans="1:30" ht="15.75" x14ac:dyDescent="0.25">
      <c r="A186" s="36">
        <v>43187</v>
      </c>
      <c r="B186" s="44" t="s">
        <v>345</v>
      </c>
      <c r="C186" s="44">
        <v>41434941</v>
      </c>
      <c r="D186" s="46">
        <v>1046542</v>
      </c>
      <c r="E186" s="47" t="s">
        <v>80</v>
      </c>
      <c r="F186" s="44">
        <v>54021</v>
      </c>
      <c r="G186" s="44">
        <v>18</v>
      </c>
      <c r="H186" s="53"/>
      <c r="I186" s="54"/>
      <c r="J186" s="54"/>
      <c r="V186" s="14"/>
      <c r="W186" s="28"/>
      <c r="X186" s="28"/>
      <c r="Y186" s="28"/>
      <c r="Z186" s="29"/>
      <c r="AA186" s="28"/>
      <c r="AB186" s="13"/>
      <c r="AC186" s="12"/>
      <c r="AD186" s="12"/>
    </row>
    <row r="187" spans="1:30" ht="15.75" x14ac:dyDescent="0.25">
      <c r="A187" s="36">
        <v>43187</v>
      </c>
      <c r="B187" s="44" t="s">
        <v>340</v>
      </c>
      <c r="C187" s="44">
        <v>41434970</v>
      </c>
      <c r="D187" s="46">
        <v>1047383</v>
      </c>
      <c r="E187" s="46" t="s">
        <v>54</v>
      </c>
      <c r="F187" s="44">
        <v>54022</v>
      </c>
      <c r="G187" s="44">
        <v>19</v>
      </c>
      <c r="H187" s="53"/>
      <c r="I187" s="54"/>
      <c r="J187" s="54"/>
      <c r="V187" s="14"/>
      <c r="W187" s="28"/>
      <c r="X187" s="28"/>
      <c r="Y187" s="28"/>
      <c r="Z187" s="29"/>
      <c r="AA187" s="28"/>
      <c r="AB187" s="13"/>
      <c r="AC187" s="12"/>
      <c r="AD187" s="12"/>
    </row>
    <row r="188" spans="1:30" ht="15.75" x14ac:dyDescent="0.25">
      <c r="A188" s="36">
        <v>43187</v>
      </c>
      <c r="B188" s="44" t="s">
        <v>348</v>
      </c>
      <c r="C188" s="44">
        <v>41435676</v>
      </c>
      <c r="D188" s="46">
        <v>1047383</v>
      </c>
      <c r="E188" s="46" t="s">
        <v>54</v>
      </c>
      <c r="F188" s="44">
        <v>54024</v>
      </c>
      <c r="G188" s="44">
        <v>19</v>
      </c>
      <c r="H188" s="53"/>
      <c r="I188" s="54"/>
      <c r="J188" s="54"/>
      <c r="V188" s="14"/>
      <c r="W188" s="28"/>
      <c r="X188" s="28"/>
      <c r="Y188" s="28"/>
      <c r="Z188" s="29"/>
      <c r="AA188" s="28"/>
      <c r="AB188" s="13"/>
      <c r="AC188" s="12"/>
      <c r="AD188" s="12"/>
    </row>
    <row r="189" spans="1:30" ht="15.75" x14ac:dyDescent="0.25">
      <c r="A189" s="36">
        <v>43187</v>
      </c>
      <c r="B189" s="44" t="s">
        <v>351</v>
      </c>
      <c r="C189" s="44">
        <v>41435881</v>
      </c>
      <c r="D189" s="46">
        <v>1175601</v>
      </c>
      <c r="E189" s="46" t="s">
        <v>124</v>
      </c>
      <c r="F189" s="44">
        <v>54025</v>
      </c>
      <c r="G189" s="44">
        <v>19</v>
      </c>
      <c r="H189" s="53"/>
      <c r="I189" s="54"/>
      <c r="J189" s="54"/>
      <c r="V189" s="14"/>
      <c r="W189" s="28"/>
      <c r="X189" s="28"/>
      <c r="Y189" s="28"/>
      <c r="Z189" s="29"/>
      <c r="AA189" s="28"/>
      <c r="AB189" s="13"/>
      <c r="AC189" s="12"/>
      <c r="AD189" s="12"/>
    </row>
    <row r="190" spans="1:30" ht="15.75" x14ac:dyDescent="0.25">
      <c r="A190" s="36">
        <v>43187</v>
      </c>
      <c r="B190" s="44" t="s">
        <v>378</v>
      </c>
      <c r="C190" s="44">
        <v>41436116</v>
      </c>
      <c r="D190" s="46">
        <v>104735</v>
      </c>
      <c r="E190" s="46" t="s">
        <v>13</v>
      </c>
      <c r="F190" s="44">
        <v>54026</v>
      </c>
      <c r="G190" s="44">
        <v>19</v>
      </c>
      <c r="H190" s="53"/>
      <c r="I190" s="54"/>
      <c r="J190" s="54"/>
      <c r="V190" s="14"/>
      <c r="W190" s="28"/>
      <c r="X190" s="28"/>
      <c r="Y190" s="28"/>
      <c r="Z190" s="29"/>
      <c r="AA190" s="28"/>
      <c r="AB190" s="13"/>
      <c r="AC190" s="12"/>
      <c r="AD190" s="12"/>
    </row>
    <row r="191" spans="1:30" ht="15.75" x14ac:dyDescent="0.25">
      <c r="A191" s="36">
        <v>43187</v>
      </c>
      <c r="B191" s="44" t="s">
        <v>322</v>
      </c>
      <c r="C191" s="44">
        <v>41436003</v>
      </c>
      <c r="D191" s="46">
        <v>1216148</v>
      </c>
      <c r="E191" s="46" t="s">
        <v>207</v>
      </c>
      <c r="F191" s="44">
        <v>54027</v>
      </c>
      <c r="G191" s="44">
        <v>18</v>
      </c>
      <c r="H191" s="53"/>
      <c r="I191" s="54"/>
      <c r="J191" s="54"/>
      <c r="V191" s="14"/>
      <c r="W191" s="28"/>
      <c r="X191" s="28"/>
      <c r="Y191" s="28"/>
      <c r="Z191" s="29"/>
      <c r="AA191" s="28"/>
      <c r="AB191" s="13"/>
      <c r="AC191" s="12"/>
      <c r="AD191" s="12"/>
    </row>
    <row r="192" spans="1:30" ht="15.75" x14ac:dyDescent="0.25">
      <c r="A192" s="36">
        <v>43187</v>
      </c>
      <c r="B192" s="44" t="s">
        <v>385</v>
      </c>
      <c r="C192" s="44">
        <v>41436011</v>
      </c>
      <c r="D192" s="46">
        <v>1047378</v>
      </c>
      <c r="E192" s="47" t="s">
        <v>19</v>
      </c>
      <c r="F192" s="44">
        <v>54028</v>
      </c>
      <c r="G192" s="44">
        <v>18</v>
      </c>
      <c r="H192" s="53"/>
      <c r="I192" s="54"/>
      <c r="J192" s="54"/>
      <c r="V192" s="14"/>
      <c r="W192" s="28"/>
      <c r="X192" s="28"/>
      <c r="Y192" s="28"/>
      <c r="Z192" s="29"/>
      <c r="AA192" s="28"/>
      <c r="AB192" s="13"/>
      <c r="AC192" s="12"/>
      <c r="AD192" s="12"/>
    </row>
    <row r="193" spans="1:30" ht="15.75" x14ac:dyDescent="0.25">
      <c r="A193" s="36">
        <v>43187</v>
      </c>
      <c r="B193" s="44" t="s">
        <v>391</v>
      </c>
      <c r="C193" s="44">
        <v>41438044</v>
      </c>
      <c r="D193" s="46">
        <v>1046374</v>
      </c>
      <c r="E193" s="46" t="s">
        <v>105</v>
      </c>
      <c r="F193" s="44">
        <v>54029</v>
      </c>
      <c r="G193" s="44">
        <v>18</v>
      </c>
      <c r="H193" s="53"/>
      <c r="I193" s="54"/>
      <c r="J193" s="54"/>
      <c r="V193" s="14"/>
      <c r="W193" s="28"/>
      <c r="X193" s="28"/>
      <c r="Y193" s="28"/>
      <c r="Z193" s="29"/>
      <c r="AA193" s="28"/>
      <c r="AB193" s="13"/>
      <c r="AC193" s="12"/>
      <c r="AD193" s="12"/>
    </row>
    <row r="194" spans="1:30" ht="15.75" x14ac:dyDescent="0.25">
      <c r="A194" s="36">
        <v>43187</v>
      </c>
      <c r="B194" s="44" t="s">
        <v>357</v>
      </c>
      <c r="C194" s="44">
        <v>41437032</v>
      </c>
      <c r="D194" s="46">
        <v>1046393</v>
      </c>
      <c r="E194" s="47" t="s">
        <v>220</v>
      </c>
      <c r="F194" s="44">
        <v>54030</v>
      </c>
      <c r="G194" s="44">
        <v>18</v>
      </c>
      <c r="H194" s="53"/>
      <c r="I194" s="54"/>
      <c r="J194" s="54"/>
      <c r="V194" s="14"/>
      <c r="W194" s="28"/>
      <c r="X194" s="28"/>
      <c r="Y194" s="28"/>
      <c r="Z194" s="29"/>
      <c r="AA194" s="28"/>
      <c r="AB194" s="13"/>
      <c r="AC194" s="12"/>
      <c r="AD194" s="12"/>
    </row>
    <row r="195" spans="1:30" ht="15.75" x14ac:dyDescent="0.25">
      <c r="A195" s="36">
        <v>43187</v>
      </c>
      <c r="B195" s="44" t="s">
        <v>368</v>
      </c>
      <c r="C195" s="44">
        <v>41436797</v>
      </c>
      <c r="D195" s="46">
        <v>1047352</v>
      </c>
      <c r="E195" s="47" t="s">
        <v>15</v>
      </c>
      <c r="F195" s="44">
        <v>54031</v>
      </c>
      <c r="G195" s="44">
        <v>18</v>
      </c>
      <c r="H195" s="53"/>
      <c r="I195" s="54"/>
      <c r="J195" s="54"/>
      <c r="V195" s="14"/>
      <c r="W195" s="28"/>
      <c r="X195" s="28"/>
      <c r="Y195" s="28"/>
      <c r="Z195" s="29"/>
      <c r="AA195" s="28"/>
      <c r="AB195" s="13"/>
      <c r="AC195" s="12"/>
      <c r="AD195" s="12"/>
    </row>
    <row r="196" spans="1:30" ht="15.75" x14ac:dyDescent="0.25">
      <c r="A196" s="36">
        <v>43187</v>
      </c>
      <c r="B196" s="44" t="s">
        <v>308</v>
      </c>
      <c r="C196" s="44">
        <v>41438117</v>
      </c>
      <c r="D196" s="46">
        <v>11024</v>
      </c>
      <c r="E196" s="44" t="s">
        <v>290</v>
      </c>
      <c r="F196" s="44">
        <v>54032</v>
      </c>
      <c r="G196" s="44">
        <v>18</v>
      </c>
      <c r="H196" s="53"/>
      <c r="I196" s="54"/>
      <c r="J196" s="54"/>
      <c r="V196" s="14"/>
      <c r="W196" s="28"/>
      <c r="X196" s="28"/>
      <c r="Y196" s="28"/>
      <c r="Z196" s="12"/>
      <c r="AA196" s="12"/>
      <c r="AB196" s="13"/>
      <c r="AC196" s="12"/>
      <c r="AD196" s="12"/>
    </row>
    <row r="197" spans="1:30" ht="15.75" x14ac:dyDescent="0.25">
      <c r="A197" s="36">
        <v>43187</v>
      </c>
      <c r="B197" s="44" t="s">
        <v>330</v>
      </c>
      <c r="C197" s="44">
        <v>41438142</v>
      </c>
      <c r="D197" s="46">
        <v>1178679</v>
      </c>
      <c r="E197" s="46" t="s">
        <v>35</v>
      </c>
      <c r="F197" s="44">
        <v>54033</v>
      </c>
      <c r="G197" s="44">
        <v>18</v>
      </c>
      <c r="H197" s="53"/>
      <c r="I197" s="54"/>
      <c r="J197" s="54"/>
      <c r="V197" s="31"/>
      <c r="W197" s="30"/>
      <c r="X197" s="30"/>
      <c r="Y197" s="30"/>
      <c r="Z197" s="12"/>
      <c r="AA197" s="12"/>
      <c r="AB197" s="13"/>
      <c r="AC197" s="12"/>
      <c r="AD197" s="12"/>
    </row>
    <row r="198" spans="1:30" ht="15.75" x14ac:dyDescent="0.25">
      <c r="A198" s="36">
        <v>43187</v>
      </c>
      <c r="B198" s="44" t="s">
        <v>372</v>
      </c>
      <c r="C198" s="44">
        <v>41438229</v>
      </c>
      <c r="D198" s="46">
        <v>1047692</v>
      </c>
      <c r="E198" s="46" t="s">
        <v>21</v>
      </c>
      <c r="F198" s="44">
        <v>54034</v>
      </c>
      <c r="G198" s="44">
        <v>18</v>
      </c>
      <c r="H198" s="53"/>
      <c r="I198" s="54"/>
      <c r="J198" s="54"/>
      <c r="V198" s="31"/>
      <c r="W198" s="30"/>
      <c r="X198" s="30"/>
      <c r="Y198" s="30"/>
      <c r="Z198" s="12"/>
      <c r="AA198" s="12"/>
      <c r="AB198" s="13"/>
      <c r="AC198" s="12"/>
      <c r="AD198" s="12"/>
    </row>
    <row r="199" spans="1:30" ht="15.75" x14ac:dyDescent="0.25">
      <c r="A199" s="14">
        <v>43188</v>
      </c>
      <c r="B199" s="28" t="s">
        <v>325</v>
      </c>
      <c r="C199" s="28">
        <v>41438544</v>
      </c>
      <c r="D199" s="46">
        <v>1046293</v>
      </c>
      <c r="E199" s="46" t="s">
        <v>165</v>
      </c>
      <c r="F199" s="29">
        <v>54037</v>
      </c>
      <c r="G199" s="28">
        <v>6</v>
      </c>
      <c r="H199" s="39"/>
      <c r="I199" s="44" t="s">
        <v>9</v>
      </c>
      <c r="J199" s="44" t="s">
        <v>9</v>
      </c>
    </row>
    <row r="200" spans="1:30" ht="15.75" x14ac:dyDescent="0.25">
      <c r="A200" s="14">
        <v>43188</v>
      </c>
      <c r="B200" s="28" t="s">
        <v>380</v>
      </c>
      <c r="C200" s="28">
        <v>41441011</v>
      </c>
      <c r="D200" s="46">
        <v>1046739</v>
      </c>
      <c r="E200" s="46" t="s">
        <v>133</v>
      </c>
      <c r="F200" s="29">
        <v>54043</v>
      </c>
      <c r="G200" s="28">
        <v>18</v>
      </c>
      <c r="H200" s="39"/>
      <c r="I200" s="44"/>
      <c r="J200" s="44"/>
    </row>
    <row r="201" spans="1:30" ht="15.75" x14ac:dyDescent="0.25">
      <c r="A201" s="14">
        <v>43188</v>
      </c>
      <c r="B201" s="28" t="s">
        <v>385</v>
      </c>
      <c r="C201" s="28">
        <v>41439567</v>
      </c>
      <c r="D201" s="46">
        <v>1047378</v>
      </c>
      <c r="E201" s="47" t="s">
        <v>19</v>
      </c>
      <c r="F201" s="29">
        <v>54045</v>
      </c>
      <c r="G201" s="28">
        <v>18</v>
      </c>
      <c r="H201" s="39"/>
      <c r="I201" s="44" t="s">
        <v>9</v>
      </c>
      <c r="J201" s="44" t="s">
        <v>9</v>
      </c>
    </row>
    <row r="202" spans="1:30" ht="15.75" x14ac:dyDescent="0.25">
      <c r="A202" s="14">
        <v>43188</v>
      </c>
      <c r="B202" s="28" t="s">
        <v>384</v>
      </c>
      <c r="C202" s="28">
        <v>41439582</v>
      </c>
      <c r="D202" s="46">
        <v>1046271</v>
      </c>
      <c r="E202" s="46" t="s">
        <v>272</v>
      </c>
      <c r="F202" s="29">
        <v>54046</v>
      </c>
      <c r="G202" s="28">
        <v>18</v>
      </c>
      <c r="H202" s="59"/>
      <c r="I202" s="44"/>
      <c r="J202" s="44"/>
    </row>
    <row r="203" spans="1:30" ht="15.75" x14ac:dyDescent="0.25">
      <c r="A203" s="14">
        <v>43188</v>
      </c>
      <c r="B203" s="28" t="s">
        <v>342</v>
      </c>
      <c r="C203" s="28">
        <v>41440307</v>
      </c>
      <c r="D203" s="46">
        <v>1047378</v>
      </c>
      <c r="E203" s="47" t="s">
        <v>19</v>
      </c>
      <c r="F203" s="29">
        <v>54047</v>
      </c>
      <c r="G203" s="28">
        <v>18</v>
      </c>
      <c r="H203" s="60"/>
      <c r="I203" s="61"/>
      <c r="J203" s="61"/>
    </row>
    <row r="204" spans="1:30" ht="15.75" x14ac:dyDescent="0.25">
      <c r="A204" s="14">
        <v>43188</v>
      </c>
      <c r="B204" s="28" t="s">
        <v>367</v>
      </c>
      <c r="C204" s="28">
        <v>41441275</v>
      </c>
      <c r="D204" s="46">
        <v>1046393</v>
      </c>
      <c r="E204" s="47" t="s">
        <v>220</v>
      </c>
      <c r="F204" s="29">
        <v>54048</v>
      </c>
      <c r="G204" s="28">
        <v>18</v>
      </c>
      <c r="H204" s="60"/>
      <c r="I204" s="61"/>
      <c r="J204" s="61"/>
    </row>
    <row r="205" spans="1:30" ht="15.75" x14ac:dyDescent="0.25">
      <c r="A205" s="14">
        <v>43188</v>
      </c>
      <c r="B205" s="28" t="s">
        <v>382</v>
      </c>
      <c r="C205" s="28">
        <v>41444240</v>
      </c>
      <c r="D205" s="62"/>
      <c r="E205" s="63" t="s">
        <v>383</v>
      </c>
      <c r="F205" s="29">
        <v>54055</v>
      </c>
      <c r="G205" s="28">
        <v>19</v>
      </c>
      <c r="H205" s="60"/>
      <c r="I205" s="61"/>
      <c r="J205" s="61"/>
    </row>
    <row r="206" spans="1:30" ht="15.75" x14ac:dyDescent="0.25">
      <c r="A206" s="14">
        <v>43188</v>
      </c>
      <c r="B206" s="28" t="s">
        <v>361</v>
      </c>
      <c r="C206" s="28">
        <v>41444304</v>
      </c>
      <c r="D206" s="46">
        <v>1046357</v>
      </c>
      <c r="E206" s="47" t="s">
        <v>12</v>
      </c>
      <c r="F206" s="29">
        <v>54057</v>
      </c>
      <c r="G206" s="28">
        <v>19</v>
      </c>
      <c r="H206" s="60"/>
      <c r="I206" s="61"/>
      <c r="J206" s="61"/>
    </row>
    <row r="207" spans="1:30" ht="15.75" x14ac:dyDescent="0.25">
      <c r="A207" s="14">
        <v>43188</v>
      </c>
      <c r="B207" s="28" t="s">
        <v>374</v>
      </c>
      <c r="C207" s="28">
        <v>41444300</v>
      </c>
      <c r="D207" s="46">
        <v>1164115</v>
      </c>
      <c r="E207" s="46" t="s">
        <v>59</v>
      </c>
      <c r="F207" s="29">
        <v>54058</v>
      </c>
      <c r="G207" s="28">
        <v>18</v>
      </c>
      <c r="H207" s="60"/>
      <c r="I207" s="61"/>
      <c r="J207" s="61"/>
    </row>
    <row r="208" spans="1:30" ht="15.75" x14ac:dyDescent="0.25">
      <c r="A208" s="14">
        <v>43188</v>
      </c>
      <c r="B208" s="28" t="s">
        <v>413</v>
      </c>
      <c r="C208" s="28">
        <v>41444303</v>
      </c>
      <c r="D208" s="46">
        <v>1047383</v>
      </c>
      <c r="E208" s="46" t="s">
        <v>54</v>
      </c>
      <c r="F208" s="29">
        <v>54059</v>
      </c>
      <c r="G208" s="28">
        <v>19</v>
      </c>
      <c r="H208" s="60"/>
      <c r="I208" s="61"/>
      <c r="J208" s="61"/>
    </row>
    <row r="209" spans="1:10" ht="15.75" x14ac:dyDescent="0.25">
      <c r="A209" s="14">
        <v>43189</v>
      </c>
      <c r="B209" s="28" t="s">
        <v>378</v>
      </c>
      <c r="C209" s="28">
        <v>41444619</v>
      </c>
      <c r="D209" s="62"/>
      <c r="E209" s="63" t="s">
        <v>383</v>
      </c>
      <c r="F209" s="29">
        <v>54061</v>
      </c>
      <c r="G209" s="28">
        <v>19</v>
      </c>
      <c r="H209" s="60"/>
      <c r="I209" s="61"/>
      <c r="J209" s="61"/>
    </row>
    <row r="210" spans="1:10" ht="15.75" x14ac:dyDescent="0.25">
      <c r="A210" s="14">
        <v>43189</v>
      </c>
      <c r="B210" s="28" t="s">
        <v>347</v>
      </c>
      <c r="C210" s="28">
        <v>41444912</v>
      </c>
      <c r="D210" s="2">
        <v>1046301</v>
      </c>
      <c r="E210" s="2" t="s">
        <v>210</v>
      </c>
      <c r="F210" s="29">
        <v>54062</v>
      </c>
      <c r="G210" s="28">
        <v>18</v>
      </c>
      <c r="H210" s="60"/>
      <c r="I210" s="61"/>
      <c r="J210" s="61"/>
    </row>
    <row r="211" spans="1:10" ht="15.75" x14ac:dyDescent="0.25">
      <c r="A211" s="14">
        <v>43189</v>
      </c>
      <c r="B211" s="28" t="s">
        <v>322</v>
      </c>
      <c r="C211" s="28">
        <v>41444939</v>
      </c>
      <c r="D211" s="2">
        <v>1216148</v>
      </c>
      <c r="E211" s="2" t="s">
        <v>207</v>
      </c>
      <c r="F211" s="29">
        <v>54065</v>
      </c>
      <c r="G211" s="28">
        <v>18</v>
      </c>
      <c r="H211" s="60"/>
      <c r="I211" s="61"/>
      <c r="J211" s="61"/>
    </row>
    <row r="212" spans="1:10" ht="15.75" x14ac:dyDescent="0.25">
      <c r="A212" s="14">
        <v>43189</v>
      </c>
      <c r="B212" s="28" t="s">
        <v>305</v>
      </c>
      <c r="C212" s="28">
        <v>41445122</v>
      </c>
      <c r="D212" s="2">
        <v>1133302</v>
      </c>
      <c r="E212" s="2" t="s">
        <v>86</v>
      </c>
      <c r="F212" s="29">
        <v>54068</v>
      </c>
      <c r="G212" s="28">
        <v>19</v>
      </c>
      <c r="H212" s="60"/>
      <c r="I212" s="61"/>
      <c r="J212" s="61"/>
    </row>
    <row r="213" spans="1:10" ht="15.75" x14ac:dyDescent="0.25">
      <c r="A213" s="14">
        <v>43189</v>
      </c>
      <c r="B213" s="28" t="s">
        <v>381</v>
      </c>
      <c r="C213" s="28">
        <v>41445484</v>
      </c>
      <c r="D213" s="46">
        <v>1047378</v>
      </c>
      <c r="E213" s="47" t="s">
        <v>19</v>
      </c>
      <c r="F213" s="29">
        <v>54069</v>
      </c>
      <c r="G213" s="28">
        <v>18</v>
      </c>
      <c r="H213" s="60"/>
      <c r="I213" s="61"/>
      <c r="J213" s="61"/>
    </row>
    <row r="214" spans="1:10" ht="15.75" x14ac:dyDescent="0.25">
      <c r="A214" s="14">
        <v>43189</v>
      </c>
      <c r="B214" s="28" t="s">
        <v>353</v>
      </c>
      <c r="C214" s="28">
        <v>41445517</v>
      </c>
      <c r="D214" s="2">
        <v>1119748</v>
      </c>
      <c r="E214" s="2" t="s">
        <v>126</v>
      </c>
      <c r="F214" s="29">
        <v>54070</v>
      </c>
      <c r="G214" s="28">
        <v>18</v>
      </c>
      <c r="H214" s="60"/>
      <c r="I214" s="61"/>
      <c r="J214" s="61"/>
    </row>
    <row r="215" spans="1:10" ht="15.75" x14ac:dyDescent="0.25">
      <c r="A215" s="14">
        <v>43189</v>
      </c>
      <c r="B215" s="28" t="s">
        <v>384</v>
      </c>
      <c r="C215" s="28">
        <v>41445555</v>
      </c>
      <c r="D215" s="46">
        <v>1046271</v>
      </c>
      <c r="E215" s="46" t="s">
        <v>272</v>
      </c>
      <c r="F215" s="29">
        <v>54071</v>
      </c>
      <c r="G215" s="28">
        <v>18</v>
      </c>
      <c r="H215" s="60"/>
      <c r="I215" s="61"/>
      <c r="J215" s="61"/>
    </row>
    <row r="216" spans="1:10" ht="15.75" x14ac:dyDescent="0.25">
      <c r="A216" s="14">
        <v>43189</v>
      </c>
      <c r="B216" s="28" t="s">
        <v>368</v>
      </c>
      <c r="C216" s="28">
        <v>41445554</v>
      </c>
      <c r="D216" s="2">
        <v>1047352</v>
      </c>
      <c r="E216" s="3" t="s">
        <v>15</v>
      </c>
      <c r="F216" s="29">
        <v>54073</v>
      </c>
      <c r="G216" s="28">
        <v>19</v>
      </c>
      <c r="H216" s="60"/>
      <c r="I216" s="61"/>
      <c r="J216" s="61"/>
    </row>
    <row r="217" spans="1:10" ht="15.75" x14ac:dyDescent="0.25">
      <c r="A217" s="14">
        <v>43189</v>
      </c>
      <c r="B217" s="28" t="s">
        <v>342</v>
      </c>
      <c r="C217" s="28">
        <v>41448143</v>
      </c>
      <c r="D217" s="46">
        <v>1047378</v>
      </c>
      <c r="E217" s="47" t="s">
        <v>19</v>
      </c>
      <c r="F217" s="29">
        <v>54075</v>
      </c>
      <c r="G217" s="28">
        <v>18</v>
      </c>
      <c r="H217" s="60"/>
      <c r="I217" s="61"/>
      <c r="J217" s="61"/>
    </row>
    <row r="218" spans="1:10" ht="15.75" x14ac:dyDescent="0.25">
      <c r="A218" s="14">
        <v>43189</v>
      </c>
      <c r="B218" s="28" t="s">
        <v>418</v>
      </c>
      <c r="C218" s="28">
        <v>41450736</v>
      </c>
      <c r="D218" s="2">
        <v>1208789</v>
      </c>
      <c r="E218" s="2" t="s">
        <v>95</v>
      </c>
      <c r="F218" s="29">
        <v>54077</v>
      </c>
      <c r="G218" s="28">
        <v>19</v>
      </c>
      <c r="H218" s="60"/>
      <c r="I218" s="61"/>
      <c r="J218" s="61"/>
    </row>
    <row r="219" spans="1:10" ht="15.75" x14ac:dyDescent="0.25">
      <c r="A219" s="14">
        <v>43189</v>
      </c>
      <c r="B219" s="28" t="s">
        <v>371</v>
      </c>
      <c r="C219" s="28">
        <v>41450775</v>
      </c>
      <c r="D219" s="2">
        <v>1046342</v>
      </c>
      <c r="E219" s="3" t="s">
        <v>11</v>
      </c>
      <c r="F219" s="29">
        <v>54078</v>
      </c>
      <c r="G219" s="28">
        <v>18</v>
      </c>
      <c r="H219" s="60"/>
      <c r="I219" s="61"/>
      <c r="J219" s="61"/>
    </row>
    <row r="220" spans="1:10" ht="15.75" x14ac:dyDescent="0.25">
      <c r="A220" s="14">
        <v>43189</v>
      </c>
      <c r="B220" s="28" t="s">
        <v>378</v>
      </c>
      <c r="C220" s="28">
        <v>41450955</v>
      </c>
      <c r="D220" s="62"/>
      <c r="E220" s="63" t="s">
        <v>383</v>
      </c>
      <c r="F220" s="29">
        <v>54079</v>
      </c>
      <c r="G220" s="28">
        <v>19</v>
      </c>
      <c r="H220" s="60"/>
      <c r="I220" s="61"/>
      <c r="J220" s="61"/>
    </row>
    <row r="221" spans="1:10" ht="15.75" x14ac:dyDescent="0.25">
      <c r="A221" s="14">
        <v>43189</v>
      </c>
      <c r="B221" s="28" t="s">
        <v>305</v>
      </c>
      <c r="C221" s="28">
        <v>41451007</v>
      </c>
      <c r="D221" s="2">
        <v>1133302</v>
      </c>
      <c r="E221" s="2" t="s">
        <v>86</v>
      </c>
      <c r="F221" s="29">
        <v>54080</v>
      </c>
      <c r="G221" s="28">
        <v>19</v>
      </c>
      <c r="H221" s="60"/>
      <c r="I221" s="61"/>
      <c r="J221" s="61"/>
    </row>
    <row r="222" spans="1:10" ht="15.75" x14ac:dyDescent="0.25">
      <c r="A222" s="14">
        <v>43189</v>
      </c>
      <c r="B222" s="28" t="s">
        <v>372</v>
      </c>
      <c r="C222" s="28">
        <v>41451020</v>
      </c>
      <c r="D222" s="2">
        <v>1047692</v>
      </c>
      <c r="E222" s="2" t="s">
        <v>21</v>
      </c>
      <c r="F222" s="29">
        <v>54081</v>
      </c>
      <c r="G222" s="28">
        <v>19</v>
      </c>
      <c r="H222" s="60"/>
      <c r="I222" s="61"/>
      <c r="J222" s="61"/>
    </row>
    <row r="223" spans="1:10" ht="15.75" x14ac:dyDescent="0.25">
      <c r="A223" s="14">
        <v>43189</v>
      </c>
      <c r="B223" s="28" t="s">
        <v>335</v>
      </c>
      <c r="C223" s="28">
        <v>41451879</v>
      </c>
      <c r="D223" s="2">
        <v>1047304</v>
      </c>
      <c r="E223" s="2" t="s">
        <v>159</v>
      </c>
      <c r="F223" s="29">
        <v>54082</v>
      </c>
      <c r="G223" s="28">
        <v>19</v>
      </c>
      <c r="H223" s="60"/>
      <c r="I223" s="61"/>
      <c r="J223" s="61"/>
    </row>
    <row r="224" spans="1:10" ht="15.75" x14ac:dyDescent="0.25">
      <c r="A224" s="14">
        <v>43189</v>
      </c>
      <c r="B224" s="28" t="s">
        <v>370</v>
      </c>
      <c r="C224" s="28">
        <v>41451883</v>
      </c>
      <c r="D224" s="2">
        <v>1046559</v>
      </c>
      <c r="E224" s="3" t="s">
        <v>192</v>
      </c>
      <c r="F224" s="29">
        <v>54083</v>
      </c>
      <c r="G224" s="28">
        <v>18</v>
      </c>
      <c r="H224" s="60"/>
      <c r="I224" s="61"/>
      <c r="J224" s="61"/>
    </row>
    <row r="225" spans="1:10" ht="15.75" x14ac:dyDescent="0.25">
      <c r="A225" s="14">
        <v>43189</v>
      </c>
      <c r="B225" s="28" t="s">
        <v>367</v>
      </c>
      <c r="C225" s="28">
        <v>41451985</v>
      </c>
      <c r="D225" s="46">
        <v>1046393</v>
      </c>
      <c r="E225" s="47" t="s">
        <v>220</v>
      </c>
      <c r="F225" s="29">
        <v>54084</v>
      </c>
      <c r="G225" s="28">
        <v>18</v>
      </c>
      <c r="H225" s="60"/>
      <c r="I225" s="61"/>
      <c r="J225" s="61"/>
    </row>
    <row r="226" spans="1:10" ht="15.75" x14ac:dyDescent="0.25">
      <c r="A226" s="14">
        <v>43189</v>
      </c>
      <c r="B226" s="28" t="s">
        <v>357</v>
      </c>
      <c r="C226" s="28">
        <v>41451975</v>
      </c>
      <c r="D226" s="46">
        <v>1046393</v>
      </c>
      <c r="E226" s="47" t="s">
        <v>220</v>
      </c>
      <c r="F226" s="29">
        <v>54086</v>
      </c>
      <c r="G226" s="28">
        <v>19</v>
      </c>
      <c r="H226" s="60"/>
      <c r="I226" s="61"/>
      <c r="J226" s="61"/>
    </row>
    <row r="227" spans="1:10" ht="15.75" x14ac:dyDescent="0.25">
      <c r="A227" s="14">
        <v>43189</v>
      </c>
      <c r="B227" s="28" t="s">
        <v>368</v>
      </c>
      <c r="C227" s="28">
        <v>41451888</v>
      </c>
      <c r="D227" s="2">
        <v>1047352</v>
      </c>
      <c r="E227" s="3" t="s">
        <v>15</v>
      </c>
      <c r="F227" s="29">
        <v>54087</v>
      </c>
      <c r="G227" s="28">
        <v>19</v>
      </c>
      <c r="H227" s="60"/>
      <c r="I227" s="61"/>
      <c r="J227" s="61"/>
    </row>
    <row r="228" spans="1:10" ht="15.75" x14ac:dyDescent="0.25">
      <c r="A228" s="14">
        <v>43189</v>
      </c>
      <c r="B228" s="28" t="s">
        <v>319</v>
      </c>
      <c r="C228" s="28">
        <v>41453701</v>
      </c>
      <c r="D228" s="2">
        <v>1192984</v>
      </c>
      <c r="E228" s="2" t="s">
        <v>255</v>
      </c>
      <c r="F228" s="29">
        <v>54089</v>
      </c>
      <c r="G228" s="28">
        <v>20</v>
      </c>
      <c r="H228" s="60"/>
      <c r="I228" s="61"/>
      <c r="J228" s="61"/>
    </row>
    <row r="229" spans="1:10" ht="15.75" x14ac:dyDescent="0.25">
      <c r="A229" s="14">
        <v>43189</v>
      </c>
      <c r="B229" s="28" t="s">
        <v>385</v>
      </c>
      <c r="C229" s="28">
        <v>41453789</v>
      </c>
      <c r="D229" s="46">
        <v>1047378</v>
      </c>
      <c r="E229" s="47" t="s">
        <v>19</v>
      </c>
      <c r="F229" s="29">
        <v>54091</v>
      </c>
      <c r="G229" s="28">
        <v>18</v>
      </c>
      <c r="H229" s="60"/>
      <c r="I229" s="61"/>
      <c r="J229" s="61"/>
    </row>
    <row r="230" spans="1:10" ht="15.75" x14ac:dyDescent="0.25">
      <c r="A230" s="14">
        <v>43189</v>
      </c>
      <c r="B230" s="28" t="s">
        <v>380</v>
      </c>
      <c r="C230" s="28">
        <v>41453782</v>
      </c>
      <c r="D230" s="46">
        <v>1046739</v>
      </c>
      <c r="E230" s="46" t="s">
        <v>133</v>
      </c>
      <c r="F230" s="29">
        <v>54092</v>
      </c>
      <c r="G230" s="28">
        <v>18</v>
      </c>
      <c r="H230" s="60"/>
      <c r="I230" s="61"/>
      <c r="J230" s="61"/>
    </row>
    <row r="231" spans="1:10" ht="15.75" x14ac:dyDescent="0.25">
      <c r="A231" s="14">
        <v>43189</v>
      </c>
      <c r="B231" s="28" t="s">
        <v>330</v>
      </c>
      <c r="C231" s="28">
        <v>41453841</v>
      </c>
      <c r="D231" s="62"/>
      <c r="E231" s="28" t="s">
        <v>420</v>
      </c>
      <c r="F231" s="29">
        <v>54093</v>
      </c>
      <c r="G231" s="28">
        <v>19</v>
      </c>
      <c r="H231" s="60"/>
      <c r="I231" s="61"/>
      <c r="J231" s="61"/>
    </row>
    <row r="232" spans="1:10" ht="15.75" x14ac:dyDescent="0.25">
      <c r="A232" s="14">
        <v>43189</v>
      </c>
      <c r="B232" s="28" t="s">
        <v>308</v>
      </c>
      <c r="C232" s="28">
        <v>41453815</v>
      </c>
      <c r="D232" s="62"/>
      <c r="E232" s="28" t="s">
        <v>290</v>
      </c>
      <c r="F232" s="29">
        <v>54094</v>
      </c>
      <c r="G232" s="28">
        <v>18</v>
      </c>
      <c r="H232" s="60"/>
      <c r="I232" s="61"/>
      <c r="J232" s="61"/>
    </row>
    <row r="233" spans="1:10" ht="15.75" x14ac:dyDescent="0.25">
      <c r="A233" s="14">
        <v>43189</v>
      </c>
      <c r="B233" s="28" t="s">
        <v>349</v>
      </c>
      <c r="C233" s="28">
        <v>41453942</v>
      </c>
      <c r="D233" s="62"/>
      <c r="E233" s="28" t="s">
        <v>421</v>
      </c>
      <c r="F233" s="29">
        <v>54095</v>
      </c>
      <c r="G233" s="28">
        <v>18</v>
      </c>
      <c r="H233" s="60"/>
      <c r="I233" s="61"/>
      <c r="J233" s="61"/>
    </row>
    <row r="234" spans="1:10" ht="15.75" x14ac:dyDescent="0.25">
      <c r="A234" s="14">
        <v>43189</v>
      </c>
      <c r="B234" s="28" t="s">
        <v>384</v>
      </c>
      <c r="C234" s="28">
        <v>41453866</v>
      </c>
      <c r="D234" s="62"/>
      <c r="E234" s="28" t="s">
        <v>411</v>
      </c>
      <c r="F234" s="29">
        <v>54096</v>
      </c>
      <c r="G234" s="28">
        <v>18</v>
      </c>
      <c r="H234" s="60"/>
      <c r="I234" s="61"/>
      <c r="J234" s="61"/>
    </row>
    <row r="235" spans="1:10" ht="15.75" x14ac:dyDescent="0.25">
      <c r="A235" s="14">
        <v>43189</v>
      </c>
      <c r="B235" s="28" t="s">
        <v>382</v>
      </c>
      <c r="C235" s="28">
        <v>41453870</v>
      </c>
      <c r="D235" s="62"/>
      <c r="E235" s="28" t="s">
        <v>383</v>
      </c>
      <c r="F235" s="29">
        <v>54097</v>
      </c>
      <c r="G235" s="28">
        <v>19</v>
      </c>
      <c r="H235" s="60"/>
      <c r="I235" s="61"/>
      <c r="J235" s="61"/>
    </row>
    <row r="236" spans="1:10" ht="15.75" x14ac:dyDescent="0.25">
      <c r="A236" s="14">
        <v>43189</v>
      </c>
      <c r="B236" s="28" t="s">
        <v>375</v>
      </c>
      <c r="C236" s="28">
        <v>41454047</v>
      </c>
      <c r="D236" s="62"/>
      <c r="E236" s="28" t="s">
        <v>422</v>
      </c>
      <c r="F236" s="29">
        <v>54098</v>
      </c>
      <c r="G236" s="28">
        <v>19</v>
      </c>
      <c r="H236" s="60"/>
      <c r="I236" s="61"/>
      <c r="J236" s="61"/>
    </row>
    <row r="237" spans="1:10" ht="15.75" x14ac:dyDescent="0.25">
      <c r="A237" s="14">
        <v>43189</v>
      </c>
      <c r="B237" s="28" t="s">
        <v>358</v>
      </c>
      <c r="C237" s="28">
        <v>41454075</v>
      </c>
      <c r="D237" s="62"/>
      <c r="E237" s="28" t="s">
        <v>412</v>
      </c>
      <c r="F237" s="29">
        <v>54100</v>
      </c>
      <c r="G237" s="28">
        <v>19</v>
      </c>
      <c r="H237" s="60"/>
      <c r="I237" s="61"/>
      <c r="J237" s="61"/>
    </row>
    <row r="238" spans="1:10" ht="15.75" x14ac:dyDescent="0.25">
      <c r="A238" s="14">
        <v>43189</v>
      </c>
      <c r="B238" s="28" t="s">
        <v>322</v>
      </c>
      <c r="C238" s="28">
        <v>41454133</v>
      </c>
      <c r="D238" s="62"/>
      <c r="E238" s="28" t="s">
        <v>416</v>
      </c>
      <c r="F238" s="29">
        <v>54101</v>
      </c>
      <c r="G238" s="28">
        <v>18</v>
      </c>
      <c r="H238" s="60"/>
      <c r="I238" s="61"/>
      <c r="J238" s="61"/>
    </row>
    <row r="239" spans="1:10" ht="15.75" x14ac:dyDescent="0.25">
      <c r="A239" s="14">
        <v>43190</v>
      </c>
      <c r="B239" s="28" t="s">
        <v>347</v>
      </c>
      <c r="C239" s="28">
        <v>41454234</v>
      </c>
      <c r="D239" s="62"/>
      <c r="E239" s="28" t="s">
        <v>415</v>
      </c>
      <c r="F239" s="29">
        <v>54104</v>
      </c>
      <c r="G239" s="28">
        <v>18</v>
      </c>
      <c r="H239" s="60"/>
      <c r="I239" s="61"/>
      <c r="J239" s="61"/>
    </row>
    <row r="240" spans="1:10" ht="15.75" x14ac:dyDescent="0.25">
      <c r="A240" s="14">
        <v>43190</v>
      </c>
      <c r="B240" s="28" t="s">
        <v>423</v>
      </c>
      <c r="C240" s="28">
        <v>41454208</v>
      </c>
      <c r="D240" s="62"/>
      <c r="E240" s="28" t="s">
        <v>414</v>
      </c>
      <c r="F240" s="29">
        <v>54105</v>
      </c>
      <c r="G240" s="28">
        <v>18</v>
      </c>
      <c r="H240" s="60"/>
      <c r="I240" s="61"/>
      <c r="J240" s="61"/>
    </row>
    <row r="241" spans="1:10" ht="15.75" x14ac:dyDescent="0.25">
      <c r="A241" s="14">
        <v>43190</v>
      </c>
      <c r="B241" s="28" t="s">
        <v>375</v>
      </c>
      <c r="C241" s="28">
        <v>41454285</v>
      </c>
      <c r="D241" s="62"/>
      <c r="E241" s="28" t="s">
        <v>422</v>
      </c>
      <c r="F241" s="29">
        <v>54107</v>
      </c>
      <c r="G241" s="28">
        <v>19</v>
      </c>
      <c r="H241" s="60"/>
      <c r="I241" s="61"/>
      <c r="J241" s="61"/>
    </row>
    <row r="242" spans="1:10" ht="15.75" x14ac:dyDescent="0.25">
      <c r="A242" s="14">
        <v>43190</v>
      </c>
      <c r="B242" s="28" t="s">
        <v>319</v>
      </c>
      <c r="C242" s="28">
        <v>41454288</v>
      </c>
      <c r="D242" s="62"/>
      <c r="E242" s="28" t="s">
        <v>255</v>
      </c>
      <c r="F242" s="29">
        <v>54109</v>
      </c>
      <c r="G242" s="28">
        <v>20</v>
      </c>
      <c r="H242" s="60"/>
      <c r="I242" s="61"/>
      <c r="J242" s="61"/>
    </row>
    <row r="243" spans="1:10" ht="15.75" x14ac:dyDescent="0.25">
      <c r="A243" s="14">
        <v>43190</v>
      </c>
      <c r="B243" s="28" t="s">
        <v>378</v>
      </c>
      <c r="C243" s="28">
        <v>41454274</v>
      </c>
      <c r="D243" s="62"/>
      <c r="E243" s="28" t="s">
        <v>424</v>
      </c>
      <c r="F243" s="29">
        <v>54110</v>
      </c>
      <c r="G243" s="28">
        <v>19</v>
      </c>
      <c r="H243" s="60"/>
      <c r="I243" s="61"/>
      <c r="J243" s="61"/>
    </row>
    <row r="244" spans="1:10" ht="15.75" x14ac:dyDescent="0.25">
      <c r="A244" s="14">
        <v>43190</v>
      </c>
      <c r="B244" s="28" t="s">
        <v>349</v>
      </c>
      <c r="C244" s="28">
        <v>41454336</v>
      </c>
      <c r="D244" s="62"/>
      <c r="E244" s="28" t="s">
        <v>421</v>
      </c>
      <c r="F244" s="29">
        <v>54111</v>
      </c>
      <c r="G244" s="28">
        <v>17</v>
      </c>
      <c r="H244" s="60"/>
      <c r="I244" s="61"/>
      <c r="J244" s="61"/>
    </row>
    <row r="245" spans="1:10" ht="15.75" x14ac:dyDescent="0.25">
      <c r="A245" s="14">
        <v>43190</v>
      </c>
      <c r="B245" s="28" t="s">
        <v>357</v>
      </c>
      <c r="C245" s="28">
        <v>41454383</v>
      </c>
      <c r="D245" s="62"/>
      <c r="E245" s="28" t="s">
        <v>220</v>
      </c>
      <c r="F245" s="29">
        <v>54112</v>
      </c>
      <c r="G245" s="28">
        <v>19</v>
      </c>
      <c r="H245" s="60"/>
      <c r="I245" s="61"/>
      <c r="J245" s="61"/>
    </row>
    <row r="246" spans="1:10" ht="15.75" x14ac:dyDescent="0.25">
      <c r="A246" s="14">
        <v>43190</v>
      </c>
      <c r="B246" s="28" t="s">
        <v>384</v>
      </c>
      <c r="C246" s="28">
        <v>41454436</v>
      </c>
      <c r="D246" s="62"/>
      <c r="E246" s="28" t="s">
        <v>411</v>
      </c>
      <c r="F246" s="29">
        <v>54113</v>
      </c>
      <c r="G246" s="28">
        <v>18</v>
      </c>
      <c r="H246" s="60"/>
      <c r="I246" s="61"/>
      <c r="J246" s="61"/>
    </row>
    <row r="247" spans="1:10" ht="15.75" x14ac:dyDescent="0.25">
      <c r="A247" s="14">
        <v>43190</v>
      </c>
      <c r="B247" s="28" t="s">
        <v>342</v>
      </c>
      <c r="C247" s="28">
        <v>41454433</v>
      </c>
      <c r="D247" s="62"/>
      <c r="E247" s="28" t="s">
        <v>410</v>
      </c>
      <c r="F247" s="29">
        <v>54115</v>
      </c>
      <c r="G247" s="28">
        <v>18</v>
      </c>
      <c r="H247" s="60"/>
      <c r="I247" s="61"/>
      <c r="J247" s="61"/>
    </row>
    <row r="248" spans="1:10" ht="15.75" x14ac:dyDescent="0.25">
      <c r="A248" s="14">
        <v>43190</v>
      </c>
      <c r="B248" s="28" t="s">
        <v>318</v>
      </c>
      <c r="C248" s="28">
        <v>41454497</v>
      </c>
      <c r="D248" s="62"/>
      <c r="E248" s="28" t="s">
        <v>425</v>
      </c>
      <c r="F248" s="29">
        <v>54117</v>
      </c>
      <c r="G248" s="28">
        <v>19</v>
      </c>
      <c r="H248" s="60"/>
      <c r="I248" s="61"/>
      <c r="J248" s="61"/>
    </row>
    <row r="249" spans="1:10" ht="15.75" x14ac:dyDescent="0.25">
      <c r="A249" s="14">
        <v>43190</v>
      </c>
      <c r="B249" s="28" t="s">
        <v>335</v>
      </c>
      <c r="C249" s="28">
        <v>41454498</v>
      </c>
      <c r="D249" s="62"/>
      <c r="E249" s="28" t="s">
        <v>419</v>
      </c>
      <c r="F249" s="29">
        <v>54118</v>
      </c>
      <c r="G249" s="28">
        <v>19</v>
      </c>
      <c r="H249" s="60"/>
      <c r="I249" s="61"/>
      <c r="J249" s="61"/>
    </row>
    <row r="250" spans="1:10" ht="15.75" x14ac:dyDescent="0.25">
      <c r="A250" s="14">
        <v>43190</v>
      </c>
      <c r="B250" s="28" t="s">
        <v>348</v>
      </c>
      <c r="C250" s="28">
        <v>41454506</v>
      </c>
      <c r="D250" s="46">
        <v>1047383</v>
      </c>
      <c r="E250" s="46" t="s">
        <v>54</v>
      </c>
      <c r="F250" s="29">
        <v>54119</v>
      </c>
      <c r="G250" s="28">
        <v>19</v>
      </c>
      <c r="H250" s="60"/>
      <c r="I250" s="61"/>
      <c r="J250" s="61"/>
    </row>
    <row r="251" spans="1:10" ht="15.75" x14ac:dyDescent="0.25">
      <c r="A251" s="14">
        <v>43190</v>
      </c>
      <c r="B251" s="28" t="s">
        <v>340</v>
      </c>
      <c r="C251" s="28">
        <v>41454540</v>
      </c>
      <c r="D251" s="46">
        <v>1047383</v>
      </c>
      <c r="E251" s="46" t="s">
        <v>54</v>
      </c>
      <c r="F251" s="29">
        <v>54122</v>
      </c>
      <c r="G251" s="28">
        <v>19</v>
      </c>
      <c r="H251" s="60"/>
      <c r="I251" s="61"/>
      <c r="J251" s="61"/>
    </row>
    <row r="252" spans="1:10" ht="15.75" x14ac:dyDescent="0.25">
      <c r="A252" s="14">
        <v>43190</v>
      </c>
      <c r="B252" s="28" t="s">
        <v>328</v>
      </c>
      <c r="C252" s="28">
        <v>41454534</v>
      </c>
      <c r="D252" s="62"/>
      <c r="E252" s="28" t="s">
        <v>426</v>
      </c>
      <c r="F252" s="29">
        <v>54123</v>
      </c>
      <c r="G252" s="28">
        <v>18</v>
      </c>
      <c r="H252" s="60"/>
      <c r="I252" s="61"/>
      <c r="J252" s="61"/>
    </row>
    <row r="253" spans="1:10" ht="15.75" x14ac:dyDescent="0.25">
      <c r="A253" s="14">
        <v>43190</v>
      </c>
      <c r="B253" s="28" t="s">
        <v>368</v>
      </c>
      <c r="C253" s="28">
        <v>41454324</v>
      </c>
      <c r="D253" s="62"/>
      <c r="E253" s="28" t="s">
        <v>417</v>
      </c>
      <c r="F253" s="29">
        <v>54124</v>
      </c>
      <c r="G253" s="28">
        <v>19</v>
      </c>
      <c r="H253" s="60"/>
      <c r="I253" s="61"/>
      <c r="J253" s="61"/>
    </row>
    <row r="254" spans="1:10" ht="15.75" x14ac:dyDescent="0.25">
      <c r="A254" s="14">
        <v>43190</v>
      </c>
      <c r="B254" s="28" t="s">
        <v>427</v>
      </c>
      <c r="C254" s="28">
        <v>41454575</v>
      </c>
      <c r="D254" s="62"/>
      <c r="E254" s="28" t="s">
        <v>410</v>
      </c>
      <c r="F254" s="29">
        <v>54125</v>
      </c>
      <c r="G254" s="28">
        <v>18</v>
      </c>
      <c r="H254" s="60"/>
      <c r="I254" s="61"/>
      <c r="J254" s="61"/>
    </row>
    <row r="255" spans="1:10" ht="15.75" x14ac:dyDescent="0.25">
      <c r="A255" s="14">
        <v>43190</v>
      </c>
      <c r="B255" s="28" t="s">
        <v>363</v>
      </c>
      <c r="C255" s="28">
        <v>41454541</v>
      </c>
      <c r="D255" s="46">
        <v>1047383</v>
      </c>
      <c r="E255" s="46" t="s">
        <v>54</v>
      </c>
      <c r="F255" s="29">
        <v>54126</v>
      </c>
      <c r="G255" s="28">
        <v>19</v>
      </c>
      <c r="H255" s="60"/>
      <c r="I255" s="61"/>
      <c r="J255" s="61"/>
    </row>
    <row r="256" spans="1:10" ht="15.75" x14ac:dyDescent="0.25">
      <c r="A256" s="14">
        <v>43190</v>
      </c>
      <c r="B256" s="28" t="s">
        <v>374</v>
      </c>
      <c r="C256" s="28">
        <v>41454558</v>
      </c>
      <c r="D256" s="46">
        <v>1164115</v>
      </c>
      <c r="E256" s="46" t="s">
        <v>59</v>
      </c>
      <c r="F256" s="29">
        <v>54127</v>
      </c>
      <c r="G256" s="28">
        <v>18</v>
      </c>
      <c r="H256" s="60"/>
      <c r="I256" s="61"/>
      <c r="J256" s="61"/>
    </row>
    <row r="257" spans="1:10" ht="15.75" x14ac:dyDescent="0.25">
      <c r="A257" s="14">
        <v>43190</v>
      </c>
      <c r="B257" s="28" t="s">
        <v>413</v>
      </c>
      <c r="C257" s="28">
        <v>41454544</v>
      </c>
      <c r="D257" s="46">
        <v>1047383</v>
      </c>
      <c r="E257" s="46" t="s">
        <v>54</v>
      </c>
      <c r="F257" s="29">
        <v>54128</v>
      </c>
      <c r="G257" s="28">
        <v>19</v>
      </c>
      <c r="H257" s="60"/>
      <c r="I257" s="61"/>
      <c r="J257" s="61"/>
    </row>
    <row r="258" spans="1:10" ht="15.75" x14ac:dyDescent="0.25">
      <c r="A258" s="14">
        <v>43190</v>
      </c>
      <c r="B258" s="28" t="s">
        <v>378</v>
      </c>
      <c r="C258" s="28">
        <v>4145439</v>
      </c>
      <c r="D258" s="62"/>
      <c r="E258" s="28" t="s">
        <v>383</v>
      </c>
      <c r="F258" s="29">
        <v>54129</v>
      </c>
      <c r="G258" s="28">
        <v>19</v>
      </c>
      <c r="H258" s="60"/>
      <c r="I258" s="61"/>
      <c r="J258" s="61"/>
    </row>
    <row r="259" spans="1:10" ht="15.75" x14ac:dyDescent="0.25">
      <c r="A259" s="14">
        <v>43190</v>
      </c>
      <c r="B259" s="28" t="s">
        <v>345</v>
      </c>
      <c r="C259" s="28">
        <v>41454523</v>
      </c>
      <c r="D259" s="62"/>
      <c r="E259" s="28" t="s">
        <v>80</v>
      </c>
      <c r="F259" s="29">
        <v>54130</v>
      </c>
      <c r="G259" s="28">
        <v>18</v>
      </c>
      <c r="H259" s="60"/>
      <c r="I259" s="61"/>
      <c r="J259" s="61"/>
    </row>
    <row r="260" spans="1:10" ht="15.75" x14ac:dyDescent="0.25">
      <c r="A260" s="14">
        <v>43190</v>
      </c>
      <c r="B260" s="28" t="s">
        <v>319</v>
      </c>
      <c r="C260" s="28">
        <v>41454327</v>
      </c>
      <c r="D260" s="2">
        <v>1192984</v>
      </c>
      <c r="E260" s="2" t="s">
        <v>255</v>
      </c>
      <c r="F260" s="29">
        <v>54132</v>
      </c>
      <c r="G260" s="28">
        <v>20</v>
      </c>
      <c r="H260" s="60"/>
      <c r="I260" s="61"/>
      <c r="J260" s="61"/>
    </row>
    <row r="261" spans="1:10" ht="15.75" x14ac:dyDescent="0.25">
      <c r="A261" s="14">
        <v>43190</v>
      </c>
      <c r="B261" s="28" t="s">
        <v>386</v>
      </c>
      <c r="C261" s="28">
        <v>41454480</v>
      </c>
      <c r="D261" s="2">
        <v>1047382</v>
      </c>
      <c r="E261" s="3" t="s">
        <v>53</v>
      </c>
      <c r="F261" s="29">
        <v>54133</v>
      </c>
      <c r="G261" s="28">
        <v>20</v>
      </c>
      <c r="H261" s="60"/>
      <c r="I261" s="61"/>
      <c r="J261" s="61"/>
    </row>
    <row r="262" spans="1:10" ht="15.75" x14ac:dyDescent="0.25">
      <c r="A262" s="14">
        <v>43190</v>
      </c>
      <c r="B262" s="28" t="s">
        <v>372</v>
      </c>
      <c r="C262" s="28">
        <v>41454444</v>
      </c>
      <c r="D262" s="2">
        <v>1047692</v>
      </c>
      <c r="E262" s="2" t="s">
        <v>21</v>
      </c>
      <c r="F262" s="29">
        <v>54134</v>
      </c>
      <c r="G262" s="28">
        <v>19</v>
      </c>
      <c r="H262" s="60"/>
      <c r="I262" s="61"/>
      <c r="J262" s="61"/>
    </row>
    <row r="263" spans="1:10" ht="15.75" x14ac:dyDescent="0.25">
      <c r="A263" s="14">
        <v>43190</v>
      </c>
      <c r="B263" s="28" t="s">
        <v>382</v>
      </c>
      <c r="C263" s="28">
        <v>41454388</v>
      </c>
      <c r="D263" s="62"/>
      <c r="E263" s="28" t="s">
        <v>383</v>
      </c>
      <c r="F263" s="29">
        <v>54135</v>
      </c>
      <c r="G263" s="28">
        <v>19</v>
      </c>
      <c r="H263" s="60"/>
      <c r="I263" s="61"/>
      <c r="J263" s="61"/>
    </row>
    <row r="264" spans="1:10" ht="15.75" x14ac:dyDescent="0.25">
      <c r="A264" s="14">
        <v>43190</v>
      </c>
      <c r="B264" s="28" t="s">
        <v>387</v>
      </c>
      <c r="C264" s="28">
        <v>41454528</v>
      </c>
      <c r="D264" s="62"/>
      <c r="E264" s="28" t="s">
        <v>428</v>
      </c>
      <c r="F264" s="29">
        <v>54136</v>
      </c>
      <c r="G264" s="28">
        <v>19</v>
      </c>
      <c r="H264" s="60"/>
      <c r="I264" s="61"/>
      <c r="J264" s="61"/>
    </row>
    <row r="265" spans="1:10" ht="15.75" x14ac:dyDescent="0.25">
      <c r="A265" s="14">
        <v>43190</v>
      </c>
      <c r="B265" s="28" t="s">
        <v>318</v>
      </c>
      <c r="C265" s="28">
        <v>41454532</v>
      </c>
      <c r="D265" s="62"/>
      <c r="E265" s="28" t="s">
        <v>428</v>
      </c>
      <c r="F265" s="29">
        <v>54137</v>
      </c>
      <c r="G265" s="28">
        <v>19</v>
      </c>
      <c r="H265" s="60"/>
      <c r="I265" s="61"/>
      <c r="J265" s="61"/>
    </row>
    <row r="266" spans="1:10" ht="15.75" x14ac:dyDescent="0.25">
      <c r="A266" s="14">
        <v>43190</v>
      </c>
      <c r="B266" s="28" t="s">
        <v>377</v>
      </c>
      <c r="C266" s="28">
        <v>41454543</v>
      </c>
      <c r="D266" s="46">
        <v>1047383</v>
      </c>
      <c r="E266" s="46" t="s">
        <v>54</v>
      </c>
      <c r="F266" s="29">
        <v>54138</v>
      </c>
      <c r="G266" s="28">
        <v>19</v>
      </c>
      <c r="H266" s="60"/>
      <c r="I266" s="61"/>
      <c r="J266" s="61"/>
    </row>
  </sheetData>
  <pageMargins left="0.25" right="0.25" top="0.75" bottom="0.75" header="0.3" footer="0.3"/>
  <pageSetup paperSize="9" orientation="portrait" r:id="rId1"/>
  <drawing r:id="rId2"/>
  <tableParts count="4">
    <tablePart r:id="rId3"/>
    <tablePart r:id="rId4"/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tabColor rgb="FF00B050"/>
  </sheetPr>
  <dimension ref="A6:K19"/>
  <sheetViews>
    <sheetView topLeftCell="A3" workbookViewId="0">
      <selection activeCell="D20" sqref="D20"/>
    </sheetView>
  </sheetViews>
  <sheetFormatPr defaultRowHeight="15" x14ac:dyDescent="0.25"/>
  <cols>
    <col min="2" max="2" width="13.7109375" customWidth="1"/>
    <col min="4" max="4" width="18.28515625" bestFit="1" customWidth="1"/>
    <col min="7" max="7" width="11.7109375" bestFit="1" customWidth="1"/>
    <col min="8" max="8" width="6.28515625" bestFit="1" customWidth="1"/>
  </cols>
  <sheetData>
    <row r="6" spans="1:8" ht="15.75" x14ac:dyDescent="0.25">
      <c r="A6" s="65" t="s">
        <v>0</v>
      </c>
      <c r="B6" s="66">
        <v>43192</v>
      </c>
      <c r="D6" s="71" t="s">
        <v>433</v>
      </c>
      <c r="E6" s="67">
        <f>+SUM(Source!G2:G269)</f>
        <v>4807</v>
      </c>
      <c r="G6" s="67" t="s">
        <v>438</v>
      </c>
      <c r="H6" s="67">
        <f>+E6+E9+E10</f>
        <v>5684</v>
      </c>
    </row>
    <row r="7" spans="1:8" ht="15.75" x14ac:dyDescent="0.25">
      <c r="A7" s="72" t="s">
        <v>440</v>
      </c>
      <c r="B7" s="73"/>
      <c r="D7" s="71" t="s">
        <v>434</v>
      </c>
      <c r="E7" s="67">
        <v>367</v>
      </c>
    </row>
    <row r="8" spans="1:8" ht="15.75" x14ac:dyDescent="0.25">
      <c r="A8" s="65" t="s">
        <v>439</v>
      </c>
      <c r="B8" s="65">
        <v>550.5</v>
      </c>
      <c r="D8" s="71" t="s">
        <v>435</v>
      </c>
      <c r="E8" s="67">
        <v>4427</v>
      </c>
      <c r="G8" s="67" t="s">
        <v>429</v>
      </c>
      <c r="H8" s="67">
        <f>+H6-E8</f>
        <v>1257</v>
      </c>
    </row>
    <row r="9" spans="1:8" ht="15.75" x14ac:dyDescent="0.25">
      <c r="A9" s="65" t="s">
        <v>432</v>
      </c>
      <c r="B9" s="65">
        <f>+ROUND(B8/1.5,2)</f>
        <v>367</v>
      </c>
      <c r="D9" s="71" t="s">
        <v>430</v>
      </c>
      <c r="E9" s="67">
        <v>877</v>
      </c>
    </row>
    <row r="10" spans="1:8" ht="15.75" x14ac:dyDescent="0.25">
      <c r="A10" s="65" t="s">
        <v>429</v>
      </c>
      <c r="B10" s="65">
        <f>+E7-B9</f>
        <v>0</v>
      </c>
      <c r="D10" s="71" t="s">
        <v>431</v>
      </c>
      <c r="E10" s="67"/>
    </row>
    <row r="11" spans="1:8" ht="15.75" x14ac:dyDescent="0.25">
      <c r="D11" s="71" t="s">
        <v>436</v>
      </c>
      <c r="E11" s="67"/>
    </row>
    <row r="12" spans="1:8" ht="15.75" x14ac:dyDescent="0.25">
      <c r="D12" s="71" t="s">
        <v>437</v>
      </c>
      <c r="E12" s="67">
        <v>174</v>
      </c>
    </row>
    <row r="13" spans="1:8" ht="15.75" x14ac:dyDescent="0.25">
      <c r="D13" s="71" t="s">
        <v>441</v>
      </c>
      <c r="E13" s="67">
        <f>+E12+E8</f>
        <v>4601</v>
      </c>
    </row>
    <row r="17" spans="9:11" x14ac:dyDescent="0.25">
      <c r="K17" s="70"/>
    </row>
    <row r="19" spans="9:11" x14ac:dyDescent="0.25">
      <c r="I19" s="70"/>
    </row>
  </sheetData>
  <mergeCells count="1">
    <mergeCell ref="A7:B7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btn2">
          <controlPr defaultSize="0" autoLine="0" r:id="rId4">
            <anchor moveWithCells="1">
              <from>
                <xdr:col>5</xdr:col>
                <xdr:colOff>600075</xdr:colOff>
                <xdr:row>9</xdr:row>
                <xdr:rowOff>9525</xdr:rowOff>
              </from>
              <to>
                <xdr:col>8</xdr:col>
                <xdr:colOff>266700</xdr:colOff>
                <xdr:row>10</xdr:row>
                <xdr:rowOff>180975</xdr:rowOff>
              </to>
            </anchor>
          </controlPr>
        </control>
      </mc:Choice>
      <mc:Fallback>
        <control shapeId="2049" r:id="rId3" name="btn2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rgb="FFFFC000"/>
  </sheetPr>
  <dimension ref="A1:J212"/>
  <sheetViews>
    <sheetView topLeftCell="A188" workbookViewId="0">
      <selection activeCell="I2" sqref="I2:J2"/>
    </sheetView>
  </sheetViews>
  <sheetFormatPr defaultColWidth="9.140625" defaultRowHeight="15" x14ac:dyDescent="0.25"/>
  <cols>
    <col min="1" max="1" width="13.7109375" customWidth="1"/>
    <col min="2" max="2" width="12.85546875" customWidth="1"/>
    <col min="3" max="3" width="14.5703125" customWidth="1"/>
    <col min="4" max="4" width="12" bestFit="1" customWidth="1"/>
    <col min="5" max="5" width="32.7109375" bestFit="1" customWidth="1"/>
    <col min="6" max="6" width="10.5703125" customWidth="1"/>
    <col min="8" max="8" width="14.7109375" customWidth="1"/>
    <col min="9" max="9" width="9.42578125" customWidth="1"/>
    <col min="10" max="10" width="10.42578125" customWidth="1"/>
  </cols>
  <sheetData>
    <row r="1" spans="1:10" ht="15.75" x14ac:dyDescent="0.25">
      <c r="A1" s="32" t="s">
        <v>0</v>
      </c>
      <c r="B1" s="33" t="s">
        <v>1</v>
      </c>
      <c r="C1" s="33" t="s">
        <v>2</v>
      </c>
      <c r="D1" s="34" t="s">
        <v>301</v>
      </c>
      <c r="E1" s="34" t="s">
        <v>3</v>
      </c>
      <c r="F1" s="33" t="s">
        <v>4</v>
      </c>
      <c r="G1" s="33" t="s">
        <v>5</v>
      </c>
      <c r="H1" s="33" t="s">
        <v>8</v>
      </c>
      <c r="I1" s="33" t="s">
        <v>6</v>
      </c>
      <c r="J1" s="35" t="s">
        <v>7</v>
      </c>
    </row>
    <row r="2" spans="1:10" ht="14.45" x14ac:dyDescent="0.3">
      <c r="A2" s="36">
        <v>42787</v>
      </c>
      <c r="B2" s="43" t="s">
        <v>304</v>
      </c>
      <c r="C2" s="43">
        <v>39580557</v>
      </c>
      <c r="D2" s="46">
        <v>1208789</v>
      </c>
      <c r="E2" s="46" t="s">
        <v>95</v>
      </c>
      <c r="F2" s="43">
        <v>8427</v>
      </c>
      <c r="G2" s="43">
        <v>19</v>
      </c>
      <c r="H2" s="51"/>
      <c r="I2" s="52"/>
      <c r="J2" s="52"/>
    </row>
    <row r="3" spans="1:10" ht="14.45" x14ac:dyDescent="0.3">
      <c r="A3" s="39">
        <v>42804</v>
      </c>
      <c r="B3" s="44" t="s">
        <v>305</v>
      </c>
      <c r="C3" s="44">
        <v>39973848</v>
      </c>
      <c r="D3" s="46">
        <v>1133302</v>
      </c>
      <c r="E3" s="46" t="s">
        <v>86</v>
      </c>
      <c r="F3" s="44">
        <v>23614</v>
      </c>
      <c r="G3" s="44">
        <v>19</v>
      </c>
      <c r="H3" s="51"/>
      <c r="I3" s="52"/>
      <c r="J3" s="52"/>
    </row>
    <row r="4" spans="1:10" ht="14.45" x14ac:dyDescent="0.3">
      <c r="A4" s="39">
        <v>42866</v>
      </c>
      <c r="B4" s="44" t="s">
        <v>306</v>
      </c>
      <c r="C4" s="44">
        <v>39983014</v>
      </c>
      <c r="D4" s="46">
        <v>1208789</v>
      </c>
      <c r="E4" s="46" t="s">
        <v>95</v>
      </c>
      <c r="F4" s="44">
        <v>23665</v>
      </c>
      <c r="G4" s="44">
        <v>19</v>
      </c>
      <c r="H4" s="51"/>
      <c r="I4" s="52"/>
      <c r="J4" s="52"/>
    </row>
    <row r="5" spans="1:10" ht="14.45" x14ac:dyDescent="0.3">
      <c r="A5" s="39">
        <v>42866</v>
      </c>
      <c r="B5" s="44" t="s">
        <v>307</v>
      </c>
      <c r="C5" s="44">
        <v>39983012</v>
      </c>
      <c r="D5" s="46">
        <v>1208789</v>
      </c>
      <c r="E5" s="46" t="s">
        <v>95</v>
      </c>
      <c r="F5" s="44">
        <v>23666</v>
      </c>
      <c r="G5" s="44">
        <v>19</v>
      </c>
      <c r="H5" s="51"/>
      <c r="I5" s="52"/>
      <c r="J5" s="52"/>
    </row>
    <row r="6" spans="1:10" ht="14.45" x14ac:dyDescent="0.3">
      <c r="A6" s="39">
        <v>42886</v>
      </c>
      <c r="B6" s="44" t="s">
        <v>308</v>
      </c>
      <c r="C6" s="44">
        <v>40078915</v>
      </c>
      <c r="D6" s="46">
        <v>11024</v>
      </c>
      <c r="E6" s="44" t="s">
        <v>290</v>
      </c>
      <c r="F6" s="44">
        <v>23813</v>
      </c>
      <c r="G6" s="44">
        <v>18</v>
      </c>
      <c r="H6" s="51"/>
      <c r="I6" s="52"/>
      <c r="J6" s="52"/>
    </row>
    <row r="7" spans="1:10" ht="14.45" x14ac:dyDescent="0.3">
      <c r="A7" s="39">
        <v>42887</v>
      </c>
      <c r="B7" s="44" t="s">
        <v>309</v>
      </c>
      <c r="C7" s="44">
        <v>40084127</v>
      </c>
      <c r="D7" s="46">
        <v>1133302</v>
      </c>
      <c r="E7" s="46" t="s">
        <v>86</v>
      </c>
      <c r="F7" s="44">
        <v>23826</v>
      </c>
      <c r="G7" s="44">
        <v>17</v>
      </c>
      <c r="H7" s="51"/>
      <c r="I7" s="52"/>
      <c r="J7" s="52"/>
    </row>
    <row r="8" spans="1:10" ht="14.45" x14ac:dyDescent="0.3">
      <c r="A8" s="39">
        <v>42899</v>
      </c>
      <c r="B8" s="44" t="s">
        <v>310</v>
      </c>
      <c r="C8" s="44">
        <v>40139800</v>
      </c>
      <c r="D8" s="46">
        <v>1147545</v>
      </c>
      <c r="E8" s="44" t="s">
        <v>116</v>
      </c>
      <c r="F8" s="44">
        <v>24287</v>
      </c>
      <c r="G8" s="44">
        <v>18</v>
      </c>
      <c r="H8" s="51"/>
      <c r="I8" s="52"/>
      <c r="J8" s="52"/>
    </row>
    <row r="9" spans="1:10" ht="14.45" x14ac:dyDescent="0.3">
      <c r="A9" s="39">
        <v>42931</v>
      </c>
      <c r="B9" s="44" t="s">
        <v>311</v>
      </c>
      <c r="C9" s="44">
        <v>40296833</v>
      </c>
      <c r="D9" s="46">
        <v>1180715</v>
      </c>
      <c r="E9" s="46" t="s">
        <v>205</v>
      </c>
      <c r="F9" s="44">
        <v>25306</v>
      </c>
      <c r="G9" s="44">
        <v>19</v>
      </c>
      <c r="H9" s="51"/>
      <c r="I9" s="52"/>
      <c r="J9" s="52"/>
    </row>
    <row r="10" spans="1:10" ht="14.45" x14ac:dyDescent="0.3">
      <c r="A10" s="39">
        <v>42936</v>
      </c>
      <c r="B10" s="44" t="s">
        <v>306</v>
      </c>
      <c r="C10" s="44">
        <v>40322229</v>
      </c>
      <c r="D10" s="46">
        <v>1046374</v>
      </c>
      <c r="E10" s="46" t="s">
        <v>105</v>
      </c>
      <c r="F10" s="44">
        <v>25497</v>
      </c>
      <c r="G10" s="44">
        <v>19</v>
      </c>
      <c r="H10" s="51"/>
      <c r="I10" s="52"/>
      <c r="J10" s="52"/>
    </row>
    <row r="11" spans="1:10" ht="14.45" x14ac:dyDescent="0.3">
      <c r="A11" s="39" t="s">
        <v>312</v>
      </c>
      <c r="B11" s="44" t="s">
        <v>312</v>
      </c>
      <c r="C11" s="44">
        <v>40350397</v>
      </c>
      <c r="D11" s="46">
        <v>1047372</v>
      </c>
      <c r="E11" s="47" t="s">
        <v>18</v>
      </c>
      <c r="F11" s="44">
        <v>25738</v>
      </c>
      <c r="G11" s="44">
        <v>18</v>
      </c>
      <c r="H11" s="51"/>
      <c r="I11" s="52"/>
      <c r="J11" s="52"/>
    </row>
    <row r="12" spans="1:10" ht="14.45" x14ac:dyDescent="0.3">
      <c r="A12" s="39">
        <v>42942</v>
      </c>
      <c r="B12" s="44" t="s">
        <v>313</v>
      </c>
      <c r="C12" s="44">
        <v>40347830</v>
      </c>
      <c r="D12" s="46">
        <v>1046374</v>
      </c>
      <c r="E12" s="46" t="s">
        <v>105</v>
      </c>
      <c r="F12" s="44">
        <v>25739</v>
      </c>
      <c r="G12" s="44">
        <v>19</v>
      </c>
      <c r="H12" s="51"/>
      <c r="I12" s="52"/>
      <c r="J12" s="52"/>
    </row>
    <row r="13" spans="1:10" ht="14.45" x14ac:dyDescent="0.3">
      <c r="A13" s="39">
        <v>42944</v>
      </c>
      <c r="B13" s="44" t="s">
        <v>311</v>
      </c>
      <c r="C13" s="44">
        <v>40366876</v>
      </c>
      <c r="D13" s="46">
        <v>1180715</v>
      </c>
      <c r="E13" s="46" t="s">
        <v>205</v>
      </c>
      <c r="F13" s="44">
        <v>25831</v>
      </c>
      <c r="G13" s="44">
        <v>19</v>
      </c>
      <c r="H13" s="51"/>
      <c r="I13" s="52"/>
      <c r="J13" s="52"/>
    </row>
    <row r="14" spans="1:10" ht="14.45" x14ac:dyDescent="0.3">
      <c r="A14" s="39">
        <v>42951</v>
      </c>
      <c r="B14" s="44" t="s">
        <v>314</v>
      </c>
      <c r="C14" s="44">
        <v>40406522</v>
      </c>
      <c r="D14" s="46">
        <v>1046374</v>
      </c>
      <c r="E14" s="46" t="s">
        <v>105</v>
      </c>
      <c r="F14" s="44">
        <v>26102</v>
      </c>
      <c r="G14" s="44">
        <v>19</v>
      </c>
      <c r="H14" s="53"/>
      <c r="I14" s="54" t="s">
        <v>9</v>
      </c>
      <c r="J14" s="54" t="s">
        <v>9</v>
      </c>
    </row>
    <row r="15" spans="1:10" ht="14.45" x14ac:dyDescent="0.3">
      <c r="A15" s="40">
        <v>42332</v>
      </c>
      <c r="B15" s="55" t="s">
        <v>315</v>
      </c>
      <c r="C15" s="55">
        <v>37539749</v>
      </c>
      <c r="D15" s="46">
        <v>1151685</v>
      </c>
      <c r="E15" s="46" t="s">
        <v>172</v>
      </c>
      <c r="F15" s="56">
        <v>26260</v>
      </c>
      <c r="G15" s="55">
        <v>19</v>
      </c>
      <c r="H15" s="53"/>
      <c r="I15" s="54"/>
      <c r="J15" s="54"/>
    </row>
    <row r="16" spans="1:10" ht="14.45" x14ac:dyDescent="0.3">
      <c r="A16" s="39">
        <v>42959</v>
      </c>
      <c r="B16" s="44" t="s">
        <v>316</v>
      </c>
      <c r="C16" s="44">
        <v>100327</v>
      </c>
      <c r="D16" s="44" t="s">
        <v>407</v>
      </c>
      <c r="E16" s="46" t="s">
        <v>408</v>
      </c>
      <c r="F16" s="44">
        <v>26446</v>
      </c>
      <c r="G16" s="44">
        <v>19</v>
      </c>
      <c r="H16" s="53"/>
      <c r="I16" s="54"/>
      <c r="J16" s="54"/>
    </row>
    <row r="17" spans="1:10" ht="14.45" x14ac:dyDescent="0.3">
      <c r="A17" s="39">
        <v>42963</v>
      </c>
      <c r="B17" s="44" t="s">
        <v>317</v>
      </c>
      <c r="C17" s="44">
        <v>40437624</v>
      </c>
      <c r="D17" s="46">
        <v>1047372</v>
      </c>
      <c r="E17" s="47" t="s">
        <v>18</v>
      </c>
      <c r="F17" s="44">
        <v>26578</v>
      </c>
      <c r="G17" s="44">
        <v>19</v>
      </c>
      <c r="H17" s="53"/>
      <c r="I17" s="54"/>
      <c r="J17" s="54"/>
    </row>
    <row r="18" spans="1:10" ht="14.45" x14ac:dyDescent="0.3">
      <c r="A18" s="39">
        <v>42970</v>
      </c>
      <c r="B18" s="44" t="s">
        <v>318</v>
      </c>
      <c r="C18" s="44">
        <v>40461403</v>
      </c>
      <c r="D18" s="46">
        <v>1184183</v>
      </c>
      <c r="E18" s="46" t="s">
        <v>60</v>
      </c>
      <c r="F18" s="44">
        <v>26842</v>
      </c>
      <c r="G18" s="44">
        <v>19</v>
      </c>
      <c r="H18" s="53"/>
      <c r="I18" s="54"/>
      <c r="J18" s="54"/>
    </row>
    <row r="19" spans="1:10" ht="14.45" x14ac:dyDescent="0.3">
      <c r="A19" s="39">
        <v>42971</v>
      </c>
      <c r="B19" s="44" t="s">
        <v>319</v>
      </c>
      <c r="C19" s="44">
        <v>40467413</v>
      </c>
      <c r="D19" s="46">
        <v>1192984</v>
      </c>
      <c r="E19" s="46" t="s">
        <v>255</v>
      </c>
      <c r="F19" s="44">
        <v>26866</v>
      </c>
      <c r="G19" s="44">
        <v>20</v>
      </c>
      <c r="H19" s="53"/>
      <c r="I19" s="54"/>
      <c r="J19" s="54"/>
    </row>
    <row r="20" spans="1:10" ht="14.45" x14ac:dyDescent="0.3">
      <c r="A20" s="39">
        <v>42422</v>
      </c>
      <c r="B20" s="44" t="s">
        <v>320</v>
      </c>
      <c r="C20" s="44">
        <v>37901021</v>
      </c>
      <c r="D20" s="46">
        <v>1158063</v>
      </c>
      <c r="E20" s="46" t="s">
        <v>280</v>
      </c>
      <c r="F20" s="43">
        <v>28529</v>
      </c>
      <c r="G20" s="44">
        <v>19</v>
      </c>
      <c r="H20" s="53"/>
      <c r="I20" s="54"/>
      <c r="J20" s="54"/>
    </row>
    <row r="21" spans="1:10" ht="14.45" x14ac:dyDescent="0.3">
      <c r="A21" s="39">
        <v>42440</v>
      </c>
      <c r="B21" s="44" t="s">
        <v>320</v>
      </c>
      <c r="C21" s="44">
        <v>37996552</v>
      </c>
      <c r="D21" s="46">
        <v>1158063</v>
      </c>
      <c r="E21" s="46" t="s">
        <v>280</v>
      </c>
      <c r="F21" s="43">
        <v>29060</v>
      </c>
      <c r="G21" s="44">
        <v>19</v>
      </c>
      <c r="H21" s="53"/>
      <c r="I21" s="54"/>
      <c r="J21" s="54"/>
    </row>
    <row r="22" spans="1:10" ht="14.45" x14ac:dyDescent="0.3">
      <c r="A22" s="39">
        <v>42509</v>
      </c>
      <c r="B22" s="44" t="s">
        <v>321</v>
      </c>
      <c r="C22" s="44">
        <v>38341412</v>
      </c>
      <c r="D22" s="46">
        <v>1046819</v>
      </c>
      <c r="E22" s="47" t="s">
        <v>158</v>
      </c>
      <c r="F22" s="56">
        <v>31174</v>
      </c>
      <c r="G22" s="44">
        <v>6</v>
      </c>
      <c r="H22" s="53"/>
      <c r="I22" s="54"/>
      <c r="J22" s="54"/>
    </row>
    <row r="23" spans="1:10" ht="14.45" x14ac:dyDescent="0.3">
      <c r="A23" s="39">
        <v>42604</v>
      </c>
      <c r="B23" s="44" t="s">
        <v>311</v>
      </c>
      <c r="C23" s="44">
        <v>38791613</v>
      </c>
      <c r="D23" s="46">
        <v>1180715</v>
      </c>
      <c r="E23" s="46" t="s">
        <v>205</v>
      </c>
      <c r="F23" s="56">
        <v>33447</v>
      </c>
      <c r="G23" s="44">
        <v>19</v>
      </c>
      <c r="H23" s="53"/>
      <c r="I23" s="54"/>
      <c r="J23" s="54"/>
    </row>
    <row r="24" spans="1:10" ht="14.45" x14ac:dyDescent="0.3">
      <c r="A24" s="39">
        <v>42695</v>
      </c>
      <c r="B24" s="44" t="s">
        <v>322</v>
      </c>
      <c r="C24" s="44">
        <v>39214380</v>
      </c>
      <c r="D24" s="46">
        <v>1161165</v>
      </c>
      <c r="E24" s="46" t="s">
        <v>245</v>
      </c>
      <c r="F24" s="56">
        <v>35996</v>
      </c>
      <c r="G24" s="44">
        <v>18</v>
      </c>
      <c r="H24" s="53"/>
      <c r="I24" s="54"/>
      <c r="J24" s="54"/>
    </row>
    <row r="25" spans="1:10" ht="14.45" x14ac:dyDescent="0.3">
      <c r="A25" s="36">
        <v>42721</v>
      </c>
      <c r="B25" s="43" t="s">
        <v>323</v>
      </c>
      <c r="C25" s="43">
        <v>39339246</v>
      </c>
      <c r="D25" s="2">
        <v>1046546</v>
      </c>
      <c r="E25" s="2" t="s">
        <v>81</v>
      </c>
      <c r="F25" s="56">
        <v>36787</v>
      </c>
      <c r="G25" s="43">
        <v>7</v>
      </c>
      <c r="H25" s="53"/>
      <c r="I25" s="54"/>
      <c r="J25" s="54"/>
    </row>
    <row r="26" spans="1:10" ht="14.45" x14ac:dyDescent="0.3">
      <c r="A26" s="39">
        <v>42748</v>
      </c>
      <c r="B26" s="44" t="s">
        <v>322</v>
      </c>
      <c r="C26" s="44">
        <v>39422367</v>
      </c>
      <c r="D26" s="46">
        <v>1161165</v>
      </c>
      <c r="E26" s="46" t="s">
        <v>245</v>
      </c>
      <c r="F26" s="43">
        <v>37855</v>
      </c>
      <c r="G26" s="43">
        <v>18</v>
      </c>
      <c r="H26" s="53"/>
      <c r="I26" s="54"/>
      <c r="J26" s="54"/>
    </row>
    <row r="27" spans="1:10" ht="14.45" x14ac:dyDescent="0.3">
      <c r="A27" s="39">
        <v>42751</v>
      </c>
      <c r="B27" s="43" t="s">
        <v>322</v>
      </c>
      <c r="C27" s="43">
        <v>39428279</v>
      </c>
      <c r="D27" s="46">
        <v>1161165</v>
      </c>
      <c r="E27" s="46" t="s">
        <v>245</v>
      </c>
      <c r="F27" s="43">
        <v>37945</v>
      </c>
      <c r="G27" s="43">
        <v>18</v>
      </c>
      <c r="H27" s="53"/>
      <c r="I27" s="54"/>
      <c r="J27" s="54"/>
    </row>
    <row r="28" spans="1:10" ht="14.45" x14ac:dyDescent="0.3">
      <c r="A28" s="36">
        <v>42755</v>
      </c>
      <c r="B28" s="43" t="s">
        <v>324</v>
      </c>
      <c r="C28" s="43">
        <v>39444887</v>
      </c>
      <c r="D28" s="46">
        <v>1133302</v>
      </c>
      <c r="E28" s="46" t="s">
        <v>86</v>
      </c>
      <c r="F28" s="43">
        <v>38041</v>
      </c>
      <c r="G28" s="43">
        <v>17</v>
      </c>
      <c r="H28" s="53"/>
      <c r="I28" s="54"/>
      <c r="J28" s="54"/>
    </row>
    <row r="29" spans="1:10" ht="14.45" x14ac:dyDescent="0.3">
      <c r="A29" s="39">
        <v>42770</v>
      </c>
      <c r="B29" s="44" t="s">
        <v>325</v>
      </c>
      <c r="C29" s="44">
        <v>39514020</v>
      </c>
      <c r="D29" s="46">
        <v>1046293</v>
      </c>
      <c r="E29" s="47" t="s">
        <v>165</v>
      </c>
      <c r="F29" s="43">
        <v>38605</v>
      </c>
      <c r="G29" s="44">
        <v>6</v>
      </c>
      <c r="H29" s="53"/>
      <c r="I29" s="54"/>
      <c r="J29" s="54"/>
    </row>
    <row r="30" spans="1:10" ht="14.45" x14ac:dyDescent="0.3">
      <c r="A30" s="40">
        <v>42775</v>
      </c>
      <c r="B30" s="55" t="s">
        <v>317</v>
      </c>
      <c r="C30" s="55">
        <v>39534884</v>
      </c>
      <c r="D30" s="46">
        <v>1208789</v>
      </c>
      <c r="E30" s="46" t="s">
        <v>95</v>
      </c>
      <c r="F30" s="56">
        <v>38808</v>
      </c>
      <c r="G30" s="55">
        <v>18</v>
      </c>
      <c r="H30" s="53"/>
      <c r="I30" s="54"/>
      <c r="J30" s="54"/>
    </row>
    <row r="31" spans="1:10" ht="14.45" x14ac:dyDescent="0.3">
      <c r="A31" s="41">
        <v>42811</v>
      </c>
      <c r="B31" s="57" t="s">
        <v>326</v>
      </c>
      <c r="C31" s="57">
        <v>39708509</v>
      </c>
      <c r="D31" s="42">
        <v>1161165</v>
      </c>
      <c r="E31" s="42" t="s">
        <v>245</v>
      </c>
      <c r="F31" s="57">
        <v>40202</v>
      </c>
      <c r="G31" s="57">
        <v>18</v>
      </c>
      <c r="H31" s="53"/>
      <c r="I31" s="54"/>
      <c r="J31" s="54"/>
    </row>
    <row r="32" spans="1:10" ht="14.45" x14ac:dyDescent="0.3">
      <c r="A32" s="39">
        <v>42819</v>
      </c>
      <c r="B32" s="44" t="s">
        <v>304</v>
      </c>
      <c r="C32" s="44">
        <v>39747535</v>
      </c>
      <c r="D32" s="46">
        <v>1064544</v>
      </c>
      <c r="E32" s="46" t="s">
        <v>233</v>
      </c>
      <c r="F32" s="44">
        <v>40517</v>
      </c>
      <c r="G32" s="44">
        <v>19</v>
      </c>
      <c r="H32" s="53"/>
      <c r="I32" s="54"/>
      <c r="J32" s="54"/>
    </row>
    <row r="33" spans="1:10" ht="14.45" x14ac:dyDescent="0.3">
      <c r="A33" s="36">
        <v>43021</v>
      </c>
      <c r="B33" s="44" t="s">
        <v>327</v>
      </c>
      <c r="C33" s="43">
        <v>40698363</v>
      </c>
      <c r="D33" s="46">
        <v>1049579</v>
      </c>
      <c r="E33" s="46" t="s">
        <v>229</v>
      </c>
      <c r="F33" s="44">
        <v>41074</v>
      </c>
      <c r="G33" s="44">
        <v>19</v>
      </c>
      <c r="H33" s="53"/>
      <c r="I33" s="54"/>
      <c r="J33" s="54"/>
    </row>
    <row r="34" spans="1:10" ht="14.45" x14ac:dyDescent="0.3">
      <c r="A34" s="36">
        <v>43026</v>
      </c>
      <c r="B34" s="44" t="s">
        <v>328</v>
      </c>
      <c r="C34" s="43">
        <v>40723942</v>
      </c>
      <c r="D34" s="46">
        <v>1046281</v>
      </c>
      <c r="E34" s="46" t="s">
        <v>10</v>
      </c>
      <c r="F34" s="44">
        <v>41266</v>
      </c>
      <c r="G34" s="44">
        <v>19</v>
      </c>
      <c r="H34" s="53"/>
      <c r="I34" s="54"/>
      <c r="J34" s="54"/>
    </row>
    <row r="35" spans="1:10" ht="14.45" x14ac:dyDescent="0.3">
      <c r="A35" s="39">
        <v>42833</v>
      </c>
      <c r="B35" s="44" t="s">
        <v>329</v>
      </c>
      <c r="C35" s="44">
        <v>39824506</v>
      </c>
      <c r="D35" s="46">
        <v>11024</v>
      </c>
      <c r="E35" s="44" t="s">
        <v>290</v>
      </c>
      <c r="F35" s="44">
        <v>41519</v>
      </c>
      <c r="G35" s="44">
        <v>18</v>
      </c>
      <c r="H35" s="53"/>
      <c r="I35" s="54"/>
      <c r="J35" s="54"/>
    </row>
    <row r="36" spans="1:10" ht="14.45" x14ac:dyDescent="0.3">
      <c r="A36" s="39">
        <v>42839</v>
      </c>
      <c r="B36" s="44" t="s">
        <v>330</v>
      </c>
      <c r="C36" s="44">
        <v>39858123</v>
      </c>
      <c r="D36" s="46">
        <v>1178679</v>
      </c>
      <c r="E36" s="46" t="s">
        <v>35</v>
      </c>
      <c r="F36" s="44">
        <v>41772</v>
      </c>
      <c r="G36" s="44">
        <v>19</v>
      </c>
      <c r="H36" s="53"/>
      <c r="I36" s="54"/>
      <c r="J36" s="54"/>
    </row>
    <row r="37" spans="1:10" ht="14.45" x14ac:dyDescent="0.3">
      <c r="A37" s="39">
        <v>42839</v>
      </c>
      <c r="B37" s="44" t="s">
        <v>331</v>
      </c>
      <c r="C37" s="44">
        <v>39858790</v>
      </c>
      <c r="D37" s="46">
        <v>1208789</v>
      </c>
      <c r="E37" s="46" t="s">
        <v>95</v>
      </c>
      <c r="F37" s="44">
        <v>41785</v>
      </c>
      <c r="G37" s="44">
        <v>19</v>
      </c>
      <c r="H37" s="53"/>
      <c r="I37" s="54"/>
      <c r="J37" s="54"/>
    </row>
    <row r="38" spans="1:10" ht="14.45" x14ac:dyDescent="0.3">
      <c r="A38" s="39">
        <v>42849</v>
      </c>
      <c r="B38" s="44" t="s">
        <v>326</v>
      </c>
      <c r="C38" s="44">
        <v>39893741</v>
      </c>
      <c r="D38" s="46">
        <v>1046374</v>
      </c>
      <c r="E38" s="46" t="s">
        <v>105</v>
      </c>
      <c r="F38" s="44">
        <v>43684</v>
      </c>
      <c r="G38" s="44">
        <v>19</v>
      </c>
      <c r="H38" s="53"/>
      <c r="I38" s="54"/>
      <c r="J38" s="54"/>
    </row>
    <row r="39" spans="1:10" ht="14.45" x14ac:dyDescent="0.3">
      <c r="A39" s="39">
        <v>42849</v>
      </c>
      <c r="B39" s="44" t="s">
        <v>332</v>
      </c>
      <c r="C39" s="44">
        <v>39895013</v>
      </c>
      <c r="D39" s="46">
        <v>1210608</v>
      </c>
      <c r="E39" s="46" t="s">
        <v>188</v>
      </c>
      <c r="F39" s="44">
        <v>43693</v>
      </c>
      <c r="G39" s="44">
        <v>18</v>
      </c>
      <c r="H39" s="53"/>
      <c r="I39" s="54"/>
      <c r="J39" s="54"/>
    </row>
    <row r="40" spans="1:10" ht="14.45" x14ac:dyDescent="0.3">
      <c r="A40" s="39">
        <v>42850</v>
      </c>
      <c r="B40" s="44" t="s">
        <v>306</v>
      </c>
      <c r="C40" s="44">
        <v>39896307</v>
      </c>
      <c r="D40" s="46">
        <v>1208789</v>
      </c>
      <c r="E40" s="46" t="s">
        <v>95</v>
      </c>
      <c r="F40" s="44">
        <v>43718</v>
      </c>
      <c r="G40" s="44">
        <v>19</v>
      </c>
      <c r="H40" s="53"/>
      <c r="I40" s="54"/>
      <c r="J40" s="54"/>
    </row>
    <row r="41" spans="1:10" ht="14.45" x14ac:dyDescent="0.3">
      <c r="A41" s="39">
        <v>42852</v>
      </c>
      <c r="B41" s="44" t="s">
        <v>333</v>
      </c>
      <c r="C41" s="44">
        <v>39918952</v>
      </c>
      <c r="D41" s="46">
        <v>1049579</v>
      </c>
      <c r="E41" s="46" t="s">
        <v>229</v>
      </c>
      <c r="F41" s="44">
        <v>43860</v>
      </c>
      <c r="G41" s="44">
        <v>18</v>
      </c>
      <c r="H41" s="53"/>
      <c r="I41" s="54"/>
      <c r="J41" s="54"/>
    </row>
    <row r="42" spans="1:10" ht="14.45" x14ac:dyDescent="0.3">
      <c r="A42" s="36">
        <v>43082</v>
      </c>
      <c r="B42" s="44" t="s">
        <v>308</v>
      </c>
      <c r="C42" s="44">
        <v>41000552</v>
      </c>
      <c r="D42" s="46">
        <v>11024</v>
      </c>
      <c r="E42" s="43" t="s">
        <v>290</v>
      </c>
      <c r="F42" s="44">
        <v>47543</v>
      </c>
      <c r="G42" s="44">
        <v>18</v>
      </c>
      <c r="H42" s="53"/>
      <c r="I42" s="54"/>
      <c r="J42" s="54"/>
    </row>
    <row r="43" spans="1:10" ht="14.45" x14ac:dyDescent="0.3">
      <c r="A43" s="36">
        <v>43082</v>
      </c>
      <c r="B43" s="44" t="s">
        <v>311</v>
      </c>
      <c r="C43" s="44">
        <v>41000209</v>
      </c>
      <c r="D43" s="46">
        <v>1180715</v>
      </c>
      <c r="E43" s="46" t="s">
        <v>205</v>
      </c>
      <c r="F43" s="44">
        <v>47551</v>
      </c>
      <c r="G43" s="44">
        <v>19</v>
      </c>
      <c r="H43" s="53"/>
      <c r="I43" s="54"/>
      <c r="J43" s="54"/>
    </row>
    <row r="44" spans="1:10" ht="14.45" x14ac:dyDescent="0.3">
      <c r="A44" s="36">
        <v>43090</v>
      </c>
      <c r="B44" s="44" t="s">
        <v>334</v>
      </c>
      <c r="C44" s="44">
        <v>41037253</v>
      </c>
      <c r="D44" s="46">
        <v>1147542</v>
      </c>
      <c r="E44" s="46" t="s">
        <v>201</v>
      </c>
      <c r="F44" s="44">
        <v>47758</v>
      </c>
      <c r="G44" s="44">
        <v>7</v>
      </c>
      <c r="H44" s="53"/>
      <c r="I44" s="54"/>
      <c r="J44" s="54"/>
    </row>
    <row r="45" spans="1:10" ht="14.45" x14ac:dyDescent="0.3">
      <c r="A45" s="39">
        <v>43061</v>
      </c>
      <c r="B45" s="44" t="s">
        <v>335</v>
      </c>
      <c r="C45" s="44">
        <v>40903237</v>
      </c>
      <c r="D45" s="46">
        <v>1047304</v>
      </c>
      <c r="E45" s="46" t="s">
        <v>159</v>
      </c>
      <c r="F45" s="44">
        <v>49557</v>
      </c>
      <c r="G45" s="44">
        <v>19</v>
      </c>
      <c r="H45" s="53"/>
      <c r="I45" s="54"/>
      <c r="J45" s="54"/>
    </row>
    <row r="46" spans="1:10" ht="14.45" x14ac:dyDescent="0.3">
      <c r="A46" s="36">
        <v>43068</v>
      </c>
      <c r="B46" s="44" t="s">
        <v>336</v>
      </c>
      <c r="C46" s="44">
        <v>40941866</v>
      </c>
      <c r="D46" s="46">
        <v>1049579</v>
      </c>
      <c r="E46" s="46" t="s">
        <v>229</v>
      </c>
      <c r="F46" s="44">
        <v>49766</v>
      </c>
      <c r="G46" s="44">
        <v>17</v>
      </c>
      <c r="H46" s="53"/>
      <c r="I46" s="54"/>
      <c r="J46" s="54"/>
    </row>
    <row r="47" spans="1:10" ht="14.45" x14ac:dyDescent="0.3">
      <c r="A47" s="36">
        <v>43076</v>
      </c>
      <c r="B47" s="44" t="s">
        <v>337</v>
      </c>
      <c r="C47" s="44">
        <v>40978070</v>
      </c>
      <c r="D47" s="46">
        <v>1161343</v>
      </c>
      <c r="E47" s="46" t="s">
        <v>122</v>
      </c>
      <c r="F47" s="44">
        <v>49896</v>
      </c>
      <c r="G47" s="44">
        <v>18</v>
      </c>
      <c r="H47" s="53"/>
      <c r="I47" s="54"/>
      <c r="J47" s="54"/>
    </row>
    <row r="48" spans="1:10" ht="14.45" x14ac:dyDescent="0.3">
      <c r="A48" s="36">
        <v>43080</v>
      </c>
      <c r="B48" s="44" t="s">
        <v>312</v>
      </c>
      <c r="C48" s="44">
        <v>40991082</v>
      </c>
      <c r="D48" s="46">
        <v>1046342</v>
      </c>
      <c r="E48" s="47" t="s">
        <v>11</v>
      </c>
      <c r="F48" s="44">
        <v>49990</v>
      </c>
      <c r="G48" s="44">
        <v>18</v>
      </c>
      <c r="H48" s="53"/>
      <c r="I48" s="54"/>
      <c r="J48" s="54"/>
    </row>
    <row r="49" spans="1:10" ht="14.45" x14ac:dyDescent="0.3">
      <c r="A49" s="36">
        <v>43140</v>
      </c>
      <c r="B49" s="44" t="s">
        <v>338</v>
      </c>
      <c r="C49" s="44">
        <v>41227783</v>
      </c>
      <c r="D49" s="44"/>
      <c r="E49" s="45" t="s">
        <v>339</v>
      </c>
      <c r="F49" s="44">
        <v>50102</v>
      </c>
      <c r="G49" s="44">
        <v>18</v>
      </c>
      <c r="H49" s="53"/>
      <c r="I49" s="54"/>
      <c r="J49" s="54"/>
    </row>
    <row r="50" spans="1:10" ht="14.45" x14ac:dyDescent="0.3">
      <c r="A50" s="36">
        <v>43147</v>
      </c>
      <c r="B50" s="44" t="s">
        <v>340</v>
      </c>
      <c r="C50" s="44">
        <v>41253401</v>
      </c>
      <c r="D50" s="46">
        <v>1047383</v>
      </c>
      <c r="E50" s="46" t="s">
        <v>54</v>
      </c>
      <c r="F50" s="44">
        <v>50297</v>
      </c>
      <c r="G50" s="44">
        <v>19</v>
      </c>
      <c r="H50" s="53"/>
      <c r="I50" s="54"/>
      <c r="J50" s="54"/>
    </row>
    <row r="51" spans="1:10" ht="14.45" x14ac:dyDescent="0.3">
      <c r="A51" s="36">
        <v>43148</v>
      </c>
      <c r="B51" s="44" t="s">
        <v>341</v>
      </c>
      <c r="C51" s="44">
        <v>41257317</v>
      </c>
      <c r="D51" s="46">
        <v>1046281</v>
      </c>
      <c r="E51" s="46" t="s">
        <v>10</v>
      </c>
      <c r="F51" s="44">
        <v>50335</v>
      </c>
      <c r="G51" s="44">
        <v>8</v>
      </c>
      <c r="H51" s="53"/>
      <c r="I51" s="54"/>
      <c r="J51" s="54"/>
    </row>
    <row r="52" spans="1:10" ht="14.45" x14ac:dyDescent="0.3">
      <c r="A52" s="36">
        <v>43150</v>
      </c>
      <c r="B52" s="44" t="s">
        <v>316</v>
      </c>
      <c r="C52" s="44">
        <v>41259686</v>
      </c>
      <c r="D52" s="46">
        <v>1175601</v>
      </c>
      <c r="E52" s="46" t="s">
        <v>124</v>
      </c>
      <c r="F52" s="44">
        <v>50365</v>
      </c>
      <c r="G52" s="44">
        <v>19</v>
      </c>
      <c r="H52" s="53"/>
      <c r="I52" s="54"/>
      <c r="J52" s="54"/>
    </row>
    <row r="53" spans="1:10" ht="14.45" x14ac:dyDescent="0.3">
      <c r="A53" s="36">
        <v>43153</v>
      </c>
      <c r="B53" s="44" t="s">
        <v>320</v>
      </c>
      <c r="C53" s="44">
        <v>41284117</v>
      </c>
      <c r="D53" s="46">
        <v>1064559</v>
      </c>
      <c r="E53" s="46" t="s">
        <v>144</v>
      </c>
      <c r="F53" s="44">
        <v>50482</v>
      </c>
      <c r="G53" s="44">
        <v>19</v>
      </c>
      <c r="H53" s="53"/>
      <c r="I53" s="54"/>
      <c r="J53" s="54"/>
    </row>
    <row r="54" spans="1:10" ht="14.45" x14ac:dyDescent="0.3">
      <c r="A54" s="36">
        <v>43155</v>
      </c>
      <c r="B54" s="44" t="s">
        <v>319</v>
      </c>
      <c r="C54" s="44">
        <v>41292932</v>
      </c>
      <c r="D54" s="46">
        <v>1192984</v>
      </c>
      <c r="E54" s="46" t="s">
        <v>255</v>
      </c>
      <c r="F54" s="44">
        <v>50543</v>
      </c>
      <c r="G54" s="44">
        <v>20</v>
      </c>
      <c r="H54" s="53"/>
      <c r="I54" s="54"/>
      <c r="J54" s="54"/>
    </row>
    <row r="55" spans="1:10" ht="14.45" x14ac:dyDescent="0.3">
      <c r="A55" s="36">
        <v>43158</v>
      </c>
      <c r="B55" s="44" t="s">
        <v>342</v>
      </c>
      <c r="C55" s="44">
        <v>41305384</v>
      </c>
      <c r="D55" s="46">
        <v>1047378</v>
      </c>
      <c r="E55" s="47" t="s">
        <v>19</v>
      </c>
      <c r="F55" s="44">
        <v>50617</v>
      </c>
      <c r="G55" s="44">
        <v>18</v>
      </c>
      <c r="H55" s="53"/>
      <c r="I55" s="54"/>
      <c r="J55" s="54"/>
    </row>
    <row r="56" spans="1:10" ht="14.45" x14ac:dyDescent="0.3">
      <c r="A56" s="36">
        <v>43159</v>
      </c>
      <c r="B56" s="44" t="s">
        <v>329</v>
      </c>
      <c r="C56" s="44">
        <v>41307513</v>
      </c>
      <c r="D56" s="46">
        <v>117449</v>
      </c>
      <c r="E56" s="46" t="s">
        <v>291</v>
      </c>
      <c r="F56" s="44">
        <v>50637</v>
      </c>
      <c r="G56" s="44">
        <v>18</v>
      </c>
      <c r="H56" s="53"/>
      <c r="I56" s="54"/>
      <c r="J56" s="54"/>
    </row>
    <row r="57" spans="1:10" ht="14.45" x14ac:dyDescent="0.3">
      <c r="A57" s="36">
        <v>43162</v>
      </c>
      <c r="B57" s="44" t="s">
        <v>343</v>
      </c>
      <c r="C57" s="44">
        <v>41325659</v>
      </c>
      <c r="D57" s="2">
        <v>1133397</v>
      </c>
      <c r="E57" s="2" t="s">
        <v>185</v>
      </c>
      <c r="F57" s="44">
        <v>50712</v>
      </c>
      <c r="G57" s="44">
        <v>8</v>
      </c>
      <c r="H57" s="53"/>
      <c r="I57" s="54"/>
      <c r="J57" s="54"/>
    </row>
    <row r="58" spans="1:10" ht="14.45" x14ac:dyDescent="0.3">
      <c r="A58" s="36">
        <v>43164</v>
      </c>
      <c r="B58" s="44" t="s">
        <v>344</v>
      </c>
      <c r="C58" s="44">
        <v>41328364</v>
      </c>
      <c r="D58" s="46">
        <v>10463</v>
      </c>
      <c r="E58" s="46" t="s">
        <v>190</v>
      </c>
      <c r="F58" s="44">
        <v>50763</v>
      </c>
      <c r="G58" s="44">
        <v>18</v>
      </c>
      <c r="H58" s="53"/>
      <c r="I58" s="54"/>
      <c r="J58" s="54"/>
    </row>
    <row r="59" spans="1:10" ht="14.45" x14ac:dyDescent="0.3">
      <c r="A59" s="36">
        <v>43166</v>
      </c>
      <c r="B59" s="44" t="s">
        <v>345</v>
      </c>
      <c r="C59" s="44">
        <v>41337833</v>
      </c>
      <c r="D59" s="46">
        <v>1153991</v>
      </c>
      <c r="E59" s="46" t="s">
        <v>154</v>
      </c>
      <c r="F59" s="44">
        <v>50798</v>
      </c>
      <c r="G59" s="44">
        <v>18</v>
      </c>
      <c r="H59" s="53"/>
      <c r="I59" s="54"/>
      <c r="J59" s="54"/>
    </row>
    <row r="60" spans="1:10" ht="14.45" x14ac:dyDescent="0.3">
      <c r="A60" s="36">
        <v>43166</v>
      </c>
      <c r="B60" s="44" t="s">
        <v>346</v>
      </c>
      <c r="C60" s="44">
        <v>41338463</v>
      </c>
      <c r="D60" s="46">
        <v>1189025</v>
      </c>
      <c r="E60" s="46" t="s">
        <v>206</v>
      </c>
      <c r="F60" s="44">
        <v>50805</v>
      </c>
      <c r="G60" s="44">
        <v>19</v>
      </c>
      <c r="H60" s="53"/>
      <c r="I60" s="54"/>
      <c r="J60" s="54"/>
    </row>
    <row r="61" spans="1:10" ht="14.45" x14ac:dyDescent="0.3">
      <c r="A61" s="36">
        <v>43168</v>
      </c>
      <c r="B61" s="44" t="s">
        <v>329</v>
      </c>
      <c r="C61" s="44">
        <v>41346978</v>
      </c>
      <c r="D61" s="46">
        <v>117449</v>
      </c>
      <c r="E61" s="46" t="s">
        <v>291</v>
      </c>
      <c r="F61" s="44">
        <v>50848</v>
      </c>
      <c r="G61" s="44">
        <v>18</v>
      </c>
      <c r="H61" s="53"/>
      <c r="I61" s="54"/>
      <c r="J61" s="54"/>
    </row>
    <row r="62" spans="1:10" ht="14.45" x14ac:dyDescent="0.3">
      <c r="A62" s="36">
        <v>43169</v>
      </c>
      <c r="B62" s="44" t="s">
        <v>329</v>
      </c>
      <c r="C62" s="44">
        <v>41352421</v>
      </c>
      <c r="D62" s="46">
        <v>117449</v>
      </c>
      <c r="E62" s="46" t="s">
        <v>291</v>
      </c>
      <c r="F62" s="44">
        <v>50882</v>
      </c>
      <c r="G62" s="44">
        <v>18</v>
      </c>
      <c r="H62" s="53"/>
      <c r="I62" s="54"/>
      <c r="J62" s="54"/>
    </row>
    <row r="63" spans="1:10" ht="14.45" x14ac:dyDescent="0.3">
      <c r="A63" s="36">
        <v>43169</v>
      </c>
      <c r="B63" s="44" t="s">
        <v>347</v>
      </c>
      <c r="C63" s="44">
        <v>41352548</v>
      </c>
      <c r="D63" s="46">
        <v>1046301</v>
      </c>
      <c r="E63" s="46" t="s">
        <v>210</v>
      </c>
      <c r="F63" s="44">
        <v>50909</v>
      </c>
      <c r="G63" s="44">
        <v>18</v>
      </c>
      <c r="H63" s="53"/>
      <c r="I63" s="54"/>
      <c r="J63" s="54"/>
    </row>
    <row r="64" spans="1:10" ht="14.45" x14ac:dyDescent="0.3">
      <c r="A64" s="36">
        <v>43171</v>
      </c>
      <c r="B64" s="44" t="s">
        <v>329</v>
      </c>
      <c r="C64" s="44">
        <v>41353273</v>
      </c>
      <c r="D64" s="46">
        <v>117449</v>
      </c>
      <c r="E64" s="46" t="s">
        <v>291</v>
      </c>
      <c r="F64" s="44">
        <v>50915</v>
      </c>
      <c r="G64" s="44">
        <v>18</v>
      </c>
      <c r="H64" s="53"/>
      <c r="I64" s="54"/>
      <c r="J64" s="54"/>
    </row>
    <row r="65" spans="1:10" ht="14.45" x14ac:dyDescent="0.3">
      <c r="A65" s="36">
        <v>43171</v>
      </c>
      <c r="B65" s="44" t="s">
        <v>352</v>
      </c>
      <c r="C65" s="44">
        <v>41356062</v>
      </c>
      <c r="D65" s="46">
        <v>1046542</v>
      </c>
      <c r="E65" s="47" t="s">
        <v>80</v>
      </c>
      <c r="F65" s="44">
        <v>50936</v>
      </c>
      <c r="G65" s="44">
        <v>18</v>
      </c>
      <c r="H65" s="53"/>
      <c r="I65" s="54"/>
      <c r="J65" s="54"/>
    </row>
    <row r="66" spans="1:10" ht="14.45" x14ac:dyDescent="0.3">
      <c r="A66" s="36">
        <v>43171</v>
      </c>
      <c r="B66" s="44" t="s">
        <v>353</v>
      </c>
      <c r="C66" s="44">
        <v>41358202</v>
      </c>
      <c r="D66" s="46">
        <v>1216703</v>
      </c>
      <c r="E66" s="46" t="s">
        <v>130</v>
      </c>
      <c r="F66" s="44">
        <v>50950</v>
      </c>
      <c r="G66" s="44">
        <v>18</v>
      </c>
      <c r="H66" s="53"/>
      <c r="I66" s="54"/>
      <c r="J66" s="54"/>
    </row>
    <row r="67" spans="1:10" ht="14.45" x14ac:dyDescent="0.3">
      <c r="A67" s="36">
        <v>43171</v>
      </c>
      <c r="B67" s="44" t="s">
        <v>352</v>
      </c>
      <c r="C67" s="44">
        <v>41358636</v>
      </c>
      <c r="D67" s="46">
        <v>1046542</v>
      </c>
      <c r="E67" s="47" t="s">
        <v>80</v>
      </c>
      <c r="F67" s="44">
        <v>50954</v>
      </c>
      <c r="G67" s="44">
        <v>18</v>
      </c>
      <c r="H67" s="53"/>
      <c r="I67" s="54"/>
      <c r="J67" s="54"/>
    </row>
    <row r="68" spans="1:10" ht="14.45" x14ac:dyDescent="0.3">
      <c r="A68" s="36">
        <v>43172</v>
      </c>
      <c r="B68" s="44" t="s">
        <v>354</v>
      </c>
      <c r="C68" s="44">
        <v>41358875</v>
      </c>
      <c r="D68" s="46">
        <v>1047301</v>
      </c>
      <c r="E68" s="46" t="s">
        <v>142</v>
      </c>
      <c r="F68" s="44">
        <v>50961</v>
      </c>
      <c r="G68" s="44">
        <v>18</v>
      </c>
      <c r="H68" s="53"/>
      <c r="I68" s="54"/>
      <c r="J68" s="54"/>
    </row>
    <row r="69" spans="1:10" ht="14.45" x14ac:dyDescent="0.3">
      <c r="A69" s="36">
        <v>43172</v>
      </c>
      <c r="B69" s="44" t="s">
        <v>305</v>
      </c>
      <c r="C69" s="44">
        <v>41359889</v>
      </c>
      <c r="D69" s="46">
        <v>1133302</v>
      </c>
      <c r="E69" s="46" t="s">
        <v>86</v>
      </c>
      <c r="F69" s="44">
        <v>50971</v>
      </c>
      <c r="G69" s="44">
        <v>19</v>
      </c>
      <c r="H69" s="53"/>
      <c r="I69" s="54"/>
      <c r="J69" s="54"/>
    </row>
    <row r="70" spans="1:10" ht="14.45" x14ac:dyDescent="0.3">
      <c r="A70" s="36">
        <v>43172</v>
      </c>
      <c r="B70" s="44" t="s">
        <v>355</v>
      </c>
      <c r="C70" s="44">
        <v>41360467</v>
      </c>
      <c r="D70" s="46">
        <v>1147542</v>
      </c>
      <c r="E70" s="46" t="s">
        <v>201</v>
      </c>
      <c r="F70" s="44">
        <v>50976</v>
      </c>
      <c r="G70" s="44">
        <v>19</v>
      </c>
      <c r="H70" s="53"/>
      <c r="I70" s="54"/>
      <c r="J70" s="54"/>
    </row>
    <row r="71" spans="1:10" ht="14.45" x14ac:dyDescent="0.3">
      <c r="A71" s="36">
        <v>43172</v>
      </c>
      <c r="B71" s="44" t="s">
        <v>352</v>
      </c>
      <c r="C71" s="44">
        <v>41361382</v>
      </c>
      <c r="D71" s="46">
        <v>1046542</v>
      </c>
      <c r="E71" s="47" t="s">
        <v>80</v>
      </c>
      <c r="F71" s="44">
        <v>50980</v>
      </c>
      <c r="G71" s="44">
        <v>18</v>
      </c>
      <c r="H71" s="53"/>
      <c r="I71" s="54"/>
      <c r="J71" s="54"/>
    </row>
    <row r="72" spans="1:10" ht="14.45" x14ac:dyDescent="0.3">
      <c r="A72" s="36">
        <v>43172</v>
      </c>
      <c r="B72" s="44" t="s">
        <v>356</v>
      </c>
      <c r="C72" s="44">
        <v>41363713</v>
      </c>
      <c r="D72" s="2">
        <v>1048896</v>
      </c>
      <c r="E72" s="2" t="s">
        <v>168</v>
      </c>
      <c r="F72" s="44">
        <v>50997</v>
      </c>
      <c r="G72" s="44">
        <v>18</v>
      </c>
      <c r="H72" s="53"/>
      <c r="I72" s="54"/>
      <c r="J72" s="54"/>
    </row>
    <row r="73" spans="1:10" ht="14.45" x14ac:dyDescent="0.3">
      <c r="A73" s="36">
        <v>43172</v>
      </c>
      <c r="B73" s="44" t="s">
        <v>357</v>
      </c>
      <c r="C73" s="44">
        <v>41364472</v>
      </c>
      <c r="D73" s="46">
        <v>1046393</v>
      </c>
      <c r="E73" s="47" t="s">
        <v>220</v>
      </c>
      <c r="F73" s="44">
        <v>51002</v>
      </c>
      <c r="G73" s="44">
        <v>19</v>
      </c>
      <c r="H73" s="53"/>
      <c r="I73" s="54"/>
      <c r="J73" s="54"/>
    </row>
    <row r="74" spans="1:10" ht="14.45" x14ac:dyDescent="0.3">
      <c r="A74" s="36">
        <v>43172</v>
      </c>
      <c r="B74" s="44" t="s">
        <v>352</v>
      </c>
      <c r="C74" s="44">
        <v>41364838</v>
      </c>
      <c r="D74" s="46">
        <v>1046542</v>
      </c>
      <c r="E74" s="47" t="s">
        <v>80</v>
      </c>
      <c r="F74" s="44">
        <v>51005</v>
      </c>
      <c r="G74" s="44">
        <v>18</v>
      </c>
      <c r="H74" s="53"/>
      <c r="I74" s="54"/>
      <c r="J74" s="54"/>
    </row>
    <row r="75" spans="1:10" ht="14.45" x14ac:dyDescent="0.3">
      <c r="A75" s="36">
        <v>43173</v>
      </c>
      <c r="B75" s="44" t="s">
        <v>354</v>
      </c>
      <c r="C75" s="44">
        <v>41368327</v>
      </c>
      <c r="D75" s="46">
        <v>1047301</v>
      </c>
      <c r="E75" s="46" t="s">
        <v>142</v>
      </c>
      <c r="F75" s="44">
        <v>51035</v>
      </c>
      <c r="G75" s="44">
        <v>18</v>
      </c>
      <c r="H75" s="53"/>
      <c r="I75" s="54"/>
      <c r="J75" s="54"/>
    </row>
    <row r="76" spans="1:10" ht="14.45" x14ac:dyDescent="0.3">
      <c r="A76" s="36">
        <v>43173</v>
      </c>
      <c r="B76" s="44" t="s">
        <v>358</v>
      </c>
      <c r="C76" s="44">
        <v>41370673</v>
      </c>
      <c r="D76" s="46">
        <v>1046357</v>
      </c>
      <c r="E76" s="47" t="s">
        <v>12</v>
      </c>
      <c r="F76" s="44">
        <v>51050</v>
      </c>
      <c r="G76" s="44">
        <v>19</v>
      </c>
      <c r="H76" s="53"/>
      <c r="I76" s="54"/>
      <c r="J76" s="54"/>
    </row>
    <row r="77" spans="1:10" ht="14.45" x14ac:dyDescent="0.3">
      <c r="A77" s="36">
        <v>43174</v>
      </c>
      <c r="B77" s="44" t="s">
        <v>329</v>
      </c>
      <c r="C77" s="44">
        <v>41371078</v>
      </c>
      <c r="D77" s="46">
        <v>117449</v>
      </c>
      <c r="E77" s="46" t="s">
        <v>291</v>
      </c>
      <c r="F77" s="44">
        <v>51059</v>
      </c>
      <c r="G77" s="44">
        <v>18</v>
      </c>
      <c r="H77" s="53"/>
      <c r="I77" s="54"/>
      <c r="J77" s="54"/>
    </row>
    <row r="78" spans="1:10" ht="14.45" x14ac:dyDescent="0.3">
      <c r="A78" s="36">
        <v>43174</v>
      </c>
      <c r="B78" s="44" t="s">
        <v>359</v>
      </c>
      <c r="C78" s="44">
        <v>41374242</v>
      </c>
      <c r="D78" s="2">
        <v>1218826</v>
      </c>
      <c r="E78" s="2" t="s">
        <v>139</v>
      </c>
      <c r="F78" s="44">
        <v>51077</v>
      </c>
      <c r="G78" s="44">
        <v>18</v>
      </c>
      <c r="H78" s="53"/>
      <c r="I78" s="54"/>
      <c r="J78" s="54"/>
    </row>
    <row r="79" spans="1:10" ht="14.45" x14ac:dyDescent="0.3">
      <c r="A79" s="36">
        <v>43174</v>
      </c>
      <c r="B79" s="44" t="s">
        <v>319</v>
      </c>
      <c r="C79" s="44">
        <v>41375061</v>
      </c>
      <c r="D79" s="2">
        <v>1192984</v>
      </c>
      <c r="E79" s="2" t="s">
        <v>255</v>
      </c>
      <c r="F79" s="44">
        <v>51083</v>
      </c>
      <c r="G79" s="44">
        <v>20</v>
      </c>
      <c r="H79" s="53"/>
      <c r="I79" s="54"/>
      <c r="J79" s="54"/>
    </row>
    <row r="80" spans="1:10" ht="14.45" x14ac:dyDescent="0.3">
      <c r="A80" s="36">
        <v>43174</v>
      </c>
      <c r="B80" s="44" t="s">
        <v>360</v>
      </c>
      <c r="C80" s="44">
        <v>41376337</v>
      </c>
      <c r="D80" s="2">
        <v>1047189</v>
      </c>
      <c r="E80" s="3" t="s">
        <v>296</v>
      </c>
      <c r="F80" s="44">
        <v>51091</v>
      </c>
      <c r="G80" s="44">
        <v>18</v>
      </c>
      <c r="H80" s="53"/>
      <c r="I80" s="54"/>
      <c r="J80" s="54"/>
    </row>
    <row r="81" spans="1:10" ht="14.45" x14ac:dyDescent="0.3">
      <c r="A81" s="36">
        <v>43174</v>
      </c>
      <c r="B81" s="44" t="s">
        <v>361</v>
      </c>
      <c r="C81" s="44">
        <v>41376748</v>
      </c>
      <c r="D81" s="46">
        <v>1046357</v>
      </c>
      <c r="E81" s="47" t="s">
        <v>12</v>
      </c>
      <c r="F81" s="44">
        <v>51096</v>
      </c>
      <c r="G81" s="44">
        <v>19</v>
      </c>
      <c r="H81" s="53"/>
      <c r="I81" s="54"/>
      <c r="J81" s="54"/>
    </row>
    <row r="82" spans="1:10" ht="14.45" x14ac:dyDescent="0.3">
      <c r="A82" s="36">
        <v>43175</v>
      </c>
      <c r="B82" s="44" t="s">
        <v>329</v>
      </c>
      <c r="C82" s="44">
        <v>41377116</v>
      </c>
      <c r="D82" s="46">
        <v>117449</v>
      </c>
      <c r="E82" s="46" t="s">
        <v>291</v>
      </c>
      <c r="F82" s="44">
        <v>51099</v>
      </c>
      <c r="G82" s="44">
        <v>18</v>
      </c>
      <c r="H82" s="53"/>
      <c r="I82" s="54"/>
      <c r="J82" s="54"/>
    </row>
    <row r="83" spans="1:10" ht="14.45" x14ac:dyDescent="0.3">
      <c r="A83" s="36">
        <v>43175</v>
      </c>
      <c r="B83" s="44" t="s">
        <v>316</v>
      </c>
      <c r="C83" s="44">
        <v>41381189</v>
      </c>
      <c r="D83" s="46">
        <v>1046374</v>
      </c>
      <c r="E83" s="46" t="s">
        <v>105</v>
      </c>
      <c r="F83" s="44">
        <v>51123</v>
      </c>
      <c r="G83" s="44">
        <v>19</v>
      </c>
      <c r="H83" s="53"/>
      <c r="I83" s="54"/>
      <c r="J83" s="54"/>
    </row>
    <row r="84" spans="1:10" ht="14.45" x14ac:dyDescent="0.3">
      <c r="A84" s="36">
        <v>43175</v>
      </c>
      <c r="B84" s="44" t="s">
        <v>362</v>
      </c>
      <c r="C84" s="44">
        <v>41381528</v>
      </c>
      <c r="D84" s="46">
        <v>117449</v>
      </c>
      <c r="E84" s="46" t="s">
        <v>291</v>
      </c>
      <c r="F84" s="44">
        <v>51126</v>
      </c>
      <c r="G84" s="44">
        <v>18</v>
      </c>
      <c r="H84" s="53"/>
      <c r="I84" s="54"/>
      <c r="J84" s="54"/>
    </row>
    <row r="85" spans="1:10" ht="14.45" x14ac:dyDescent="0.3">
      <c r="A85" s="36">
        <v>43175</v>
      </c>
      <c r="B85" s="44" t="s">
        <v>354</v>
      </c>
      <c r="C85" s="44">
        <v>41381937</v>
      </c>
      <c r="D85" s="46">
        <v>1047301</v>
      </c>
      <c r="E85" s="46" t="s">
        <v>142</v>
      </c>
      <c r="F85" s="44">
        <v>51129</v>
      </c>
      <c r="G85" s="44">
        <v>18</v>
      </c>
      <c r="H85" s="53"/>
      <c r="I85" s="54"/>
      <c r="J85" s="54"/>
    </row>
    <row r="86" spans="1:10" ht="14.45" x14ac:dyDescent="0.3">
      <c r="A86" s="36">
        <v>43175</v>
      </c>
      <c r="B86" s="44" t="s">
        <v>358</v>
      </c>
      <c r="C86" s="44">
        <v>41372477</v>
      </c>
      <c r="D86" s="46">
        <v>1046357</v>
      </c>
      <c r="E86" s="47" t="s">
        <v>12</v>
      </c>
      <c r="F86" s="44">
        <v>51136</v>
      </c>
      <c r="G86" s="44">
        <v>19</v>
      </c>
      <c r="H86" s="53"/>
      <c r="I86" s="54"/>
      <c r="J86" s="54"/>
    </row>
    <row r="87" spans="1:10" ht="14.45" x14ac:dyDescent="0.3">
      <c r="A87" s="36">
        <v>43176</v>
      </c>
      <c r="B87" s="44" t="s">
        <v>363</v>
      </c>
      <c r="C87" s="44">
        <v>41382454</v>
      </c>
      <c r="D87" s="46">
        <v>1047383</v>
      </c>
      <c r="E87" s="46" t="s">
        <v>54</v>
      </c>
      <c r="F87" s="44">
        <v>51163</v>
      </c>
      <c r="G87" s="44">
        <v>19</v>
      </c>
      <c r="H87" s="53"/>
      <c r="I87" s="54"/>
      <c r="J87" s="54"/>
    </row>
    <row r="88" spans="1:10" x14ac:dyDescent="0.25">
      <c r="A88" s="36">
        <v>43179</v>
      </c>
      <c r="B88" s="44" t="s">
        <v>364</v>
      </c>
      <c r="C88" s="44">
        <v>41390977</v>
      </c>
      <c r="D88" s="2">
        <v>1144144</v>
      </c>
      <c r="E88" s="2" t="s">
        <v>87</v>
      </c>
      <c r="F88" s="44">
        <v>51227</v>
      </c>
      <c r="G88" s="44">
        <v>19</v>
      </c>
      <c r="H88" s="53"/>
      <c r="I88" s="54"/>
      <c r="J88" s="54"/>
    </row>
    <row r="89" spans="1:10" x14ac:dyDescent="0.25">
      <c r="A89" s="36">
        <v>43179</v>
      </c>
      <c r="B89" s="44" t="s">
        <v>335</v>
      </c>
      <c r="C89" s="44">
        <v>41391927</v>
      </c>
      <c r="D89" s="44"/>
      <c r="E89" s="45" t="s">
        <v>365</v>
      </c>
      <c r="F89" s="44">
        <v>51230</v>
      </c>
      <c r="G89" s="44">
        <v>19</v>
      </c>
      <c r="H89" s="53"/>
      <c r="I89" s="54"/>
      <c r="J89" s="54"/>
    </row>
    <row r="90" spans="1:10" x14ac:dyDescent="0.25">
      <c r="A90" s="36">
        <v>43179</v>
      </c>
      <c r="B90" s="44" t="s">
        <v>366</v>
      </c>
      <c r="C90" s="44">
        <v>41393722</v>
      </c>
      <c r="D90" s="2">
        <v>1128839</v>
      </c>
      <c r="E90" s="2" t="s">
        <v>145</v>
      </c>
      <c r="F90" s="44">
        <v>51240</v>
      </c>
      <c r="G90" s="44">
        <v>19</v>
      </c>
      <c r="H90" s="53"/>
      <c r="I90" s="54"/>
      <c r="J90" s="54"/>
    </row>
    <row r="91" spans="1:10" x14ac:dyDescent="0.25">
      <c r="A91" s="36">
        <v>43179</v>
      </c>
      <c r="B91" s="44" t="s">
        <v>367</v>
      </c>
      <c r="C91" s="44">
        <v>41394699</v>
      </c>
      <c r="D91" s="46">
        <v>1046393</v>
      </c>
      <c r="E91" s="47" t="s">
        <v>220</v>
      </c>
      <c r="F91" s="44">
        <v>51246</v>
      </c>
      <c r="G91" s="44">
        <v>18</v>
      </c>
      <c r="H91" s="53"/>
      <c r="I91" s="54"/>
      <c r="J91" s="54"/>
    </row>
    <row r="92" spans="1:10" x14ac:dyDescent="0.25">
      <c r="A92" s="36">
        <v>43179</v>
      </c>
      <c r="B92" s="44" t="s">
        <v>353</v>
      </c>
      <c r="C92" s="44">
        <v>41395026</v>
      </c>
      <c r="D92" s="46">
        <v>1216703</v>
      </c>
      <c r="E92" s="46" t="s">
        <v>130</v>
      </c>
      <c r="F92" s="44">
        <v>51249</v>
      </c>
      <c r="G92" s="44">
        <v>18</v>
      </c>
      <c r="H92" s="53"/>
      <c r="I92" s="54"/>
      <c r="J92" s="54"/>
    </row>
    <row r="93" spans="1:10" x14ac:dyDescent="0.25">
      <c r="A93" s="36">
        <v>43180</v>
      </c>
      <c r="B93" s="44" t="s">
        <v>330</v>
      </c>
      <c r="C93" s="44">
        <v>41396640</v>
      </c>
      <c r="D93" s="46">
        <v>1178679</v>
      </c>
      <c r="E93" s="46" t="s">
        <v>35</v>
      </c>
      <c r="F93" s="44">
        <v>51266</v>
      </c>
      <c r="G93" s="44">
        <v>19</v>
      </c>
      <c r="H93" s="53"/>
      <c r="I93" s="54"/>
      <c r="J93" s="54"/>
    </row>
    <row r="94" spans="1:10" x14ac:dyDescent="0.25">
      <c r="A94" s="36">
        <v>43180</v>
      </c>
      <c r="B94" s="44" t="s">
        <v>328</v>
      </c>
      <c r="C94" s="44">
        <v>41399148</v>
      </c>
      <c r="D94" s="46">
        <v>1046281</v>
      </c>
      <c r="E94" s="46" t="s">
        <v>10</v>
      </c>
      <c r="F94" s="44">
        <v>51283</v>
      </c>
      <c r="G94" s="44">
        <v>18</v>
      </c>
      <c r="H94" s="53"/>
      <c r="I94" s="54"/>
      <c r="J94" s="54"/>
    </row>
    <row r="95" spans="1:10" x14ac:dyDescent="0.25">
      <c r="A95" s="36">
        <v>43180</v>
      </c>
      <c r="B95" s="44" t="s">
        <v>369</v>
      </c>
      <c r="C95" s="44">
        <v>41399198</v>
      </c>
      <c r="D95" s="46">
        <v>1199504</v>
      </c>
      <c r="E95" s="46" t="s">
        <v>261</v>
      </c>
      <c r="F95" s="44">
        <v>51284</v>
      </c>
      <c r="G95" s="44">
        <v>18</v>
      </c>
      <c r="H95" s="53"/>
      <c r="I95" s="54"/>
      <c r="J95" s="54"/>
    </row>
    <row r="96" spans="1:10" x14ac:dyDescent="0.25">
      <c r="A96" s="36">
        <v>43180</v>
      </c>
      <c r="B96" s="44" t="s">
        <v>345</v>
      </c>
      <c r="C96" s="44">
        <v>41399404</v>
      </c>
      <c r="D96" s="46">
        <v>1046542</v>
      </c>
      <c r="E96" s="47" t="s">
        <v>80</v>
      </c>
      <c r="F96" s="44">
        <v>51291</v>
      </c>
      <c r="G96" s="44">
        <v>18</v>
      </c>
      <c r="H96" s="53"/>
      <c r="I96" s="54"/>
      <c r="J96" s="54"/>
    </row>
    <row r="97" spans="1:10" x14ac:dyDescent="0.25">
      <c r="A97" s="36">
        <v>43181</v>
      </c>
      <c r="B97" s="44" t="s">
        <v>368</v>
      </c>
      <c r="C97" s="44">
        <v>41403103</v>
      </c>
      <c r="D97" s="46">
        <v>1047352</v>
      </c>
      <c r="E97" s="47" t="s">
        <v>15</v>
      </c>
      <c r="F97" s="44">
        <v>51311</v>
      </c>
      <c r="G97" s="44">
        <v>19</v>
      </c>
      <c r="H97" s="53"/>
      <c r="I97" s="54"/>
      <c r="J97" s="54"/>
    </row>
    <row r="98" spans="1:10" x14ac:dyDescent="0.25">
      <c r="A98" s="36">
        <v>43181</v>
      </c>
      <c r="B98" s="44" t="s">
        <v>370</v>
      </c>
      <c r="C98" s="44">
        <v>41403605</v>
      </c>
      <c r="D98" s="46">
        <v>1046559</v>
      </c>
      <c r="E98" s="47" t="s">
        <v>192</v>
      </c>
      <c r="F98" s="44">
        <v>51314</v>
      </c>
      <c r="G98" s="44">
        <v>18</v>
      </c>
      <c r="H98" s="53"/>
      <c r="I98" s="54"/>
      <c r="J98" s="54"/>
    </row>
    <row r="99" spans="1:10" x14ac:dyDescent="0.25">
      <c r="A99" s="36">
        <v>43181</v>
      </c>
      <c r="B99" s="44" t="s">
        <v>371</v>
      </c>
      <c r="C99" s="44">
        <v>41403930</v>
      </c>
      <c r="D99" s="46">
        <v>1046342</v>
      </c>
      <c r="E99" s="47" t="s">
        <v>11</v>
      </c>
      <c r="F99" s="44">
        <v>51315</v>
      </c>
      <c r="G99" s="44">
        <v>18</v>
      </c>
      <c r="H99" s="53"/>
      <c r="I99" s="54"/>
      <c r="J99" s="54"/>
    </row>
    <row r="100" spans="1:10" x14ac:dyDescent="0.25">
      <c r="A100" s="36">
        <v>43181</v>
      </c>
      <c r="B100" s="44" t="s">
        <v>353</v>
      </c>
      <c r="C100" s="44">
        <v>41409571</v>
      </c>
      <c r="D100" s="46">
        <v>1216703</v>
      </c>
      <c r="E100" s="46" t="s">
        <v>130</v>
      </c>
      <c r="F100" s="44">
        <v>51334</v>
      </c>
      <c r="G100" s="44">
        <v>18</v>
      </c>
      <c r="H100" s="53"/>
      <c r="I100" s="54"/>
      <c r="J100" s="54"/>
    </row>
    <row r="101" spans="1:10" x14ac:dyDescent="0.25">
      <c r="A101" s="36">
        <v>43181</v>
      </c>
      <c r="B101" s="44" t="s">
        <v>358</v>
      </c>
      <c r="C101" s="44">
        <v>41409631</v>
      </c>
      <c r="D101" s="46">
        <v>1046357</v>
      </c>
      <c r="E101" s="47" t="s">
        <v>12</v>
      </c>
      <c r="F101" s="44">
        <v>51336</v>
      </c>
      <c r="G101" s="44">
        <v>19</v>
      </c>
      <c r="H101" s="53"/>
      <c r="I101" s="54"/>
      <c r="J101" s="54"/>
    </row>
    <row r="102" spans="1:10" x14ac:dyDescent="0.25">
      <c r="A102" s="36">
        <v>43182</v>
      </c>
      <c r="B102" s="44" t="s">
        <v>359</v>
      </c>
      <c r="C102" s="44">
        <v>41410041</v>
      </c>
      <c r="D102" s="46">
        <v>1217802</v>
      </c>
      <c r="E102" s="46" t="s">
        <v>74</v>
      </c>
      <c r="F102" s="44">
        <v>51338</v>
      </c>
      <c r="G102" s="44">
        <v>18</v>
      </c>
      <c r="H102" s="53"/>
      <c r="I102" s="54"/>
      <c r="J102" s="54"/>
    </row>
    <row r="103" spans="1:10" x14ac:dyDescent="0.25">
      <c r="A103" s="36">
        <v>43182</v>
      </c>
      <c r="B103" s="44" t="s">
        <v>338</v>
      </c>
      <c r="C103" s="44">
        <v>41411347</v>
      </c>
      <c r="D103" s="46">
        <v>1144144</v>
      </c>
      <c r="E103" s="46" t="s">
        <v>87</v>
      </c>
      <c r="F103" s="44">
        <v>51346</v>
      </c>
      <c r="G103" s="44">
        <v>18</v>
      </c>
      <c r="H103" s="53"/>
      <c r="I103" s="54"/>
      <c r="J103" s="54"/>
    </row>
    <row r="104" spans="1:10" x14ac:dyDescent="0.25">
      <c r="A104" s="36">
        <v>43182</v>
      </c>
      <c r="B104" s="44" t="s">
        <v>373</v>
      </c>
      <c r="C104" s="44">
        <v>41412067</v>
      </c>
      <c r="D104" s="46">
        <v>10463</v>
      </c>
      <c r="E104" s="46" t="s">
        <v>190</v>
      </c>
      <c r="F104" s="44">
        <v>51348</v>
      </c>
      <c r="G104" s="44">
        <v>18</v>
      </c>
      <c r="H104" s="53"/>
      <c r="I104" s="54"/>
      <c r="J104" s="54"/>
    </row>
    <row r="105" spans="1:10" x14ac:dyDescent="0.25">
      <c r="A105" s="36">
        <v>43182</v>
      </c>
      <c r="B105" s="44" t="s">
        <v>317</v>
      </c>
      <c r="C105" s="44">
        <v>41414911</v>
      </c>
      <c r="D105" s="46">
        <v>1046374</v>
      </c>
      <c r="E105" s="46" t="s">
        <v>105</v>
      </c>
      <c r="F105" s="44">
        <v>51359</v>
      </c>
      <c r="G105" s="44">
        <v>19</v>
      </c>
      <c r="H105" s="53"/>
      <c r="I105" s="54"/>
      <c r="J105" s="54"/>
    </row>
    <row r="106" spans="1:10" x14ac:dyDescent="0.25">
      <c r="A106" s="36">
        <v>43182</v>
      </c>
      <c r="B106" s="44" t="s">
        <v>374</v>
      </c>
      <c r="C106" s="44">
        <v>41415300</v>
      </c>
      <c r="D106" s="46">
        <v>1164115</v>
      </c>
      <c r="E106" s="46" t="s">
        <v>59</v>
      </c>
      <c r="F106" s="44">
        <v>51363</v>
      </c>
      <c r="G106" s="44">
        <v>18</v>
      </c>
      <c r="H106" s="53"/>
      <c r="I106" s="54"/>
      <c r="J106" s="54"/>
    </row>
    <row r="107" spans="1:10" x14ac:dyDescent="0.25">
      <c r="A107" s="36">
        <v>43182</v>
      </c>
      <c r="B107" s="44" t="s">
        <v>361</v>
      </c>
      <c r="C107" s="44">
        <v>41415690</v>
      </c>
      <c r="D107" s="46">
        <v>1046357</v>
      </c>
      <c r="E107" s="47" t="s">
        <v>12</v>
      </c>
      <c r="F107" s="44">
        <v>51369</v>
      </c>
      <c r="G107" s="44">
        <v>19</v>
      </c>
      <c r="H107" s="53"/>
      <c r="I107" s="54"/>
      <c r="J107" s="54"/>
    </row>
    <row r="108" spans="1:10" x14ac:dyDescent="0.25">
      <c r="A108" s="36">
        <v>43182</v>
      </c>
      <c r="B108" s="44" t="s">
        <v>353</v>
      </c>
      <c r="C108" s="44">
        <v>41415575</v>
      </c>
      <c r="D108" s="46">
        <v>1216703</v>
      </c>
      <c r="E108" s="46" t="s">
        <v>130</v>
      </c>
      <c r="F108" s="44">
        <v>51370</v>
      </c>
      <c r="G108" s="44">
        <v>18</v>
      </c>
      <c r="H108" s="53"/>
      <c r="I108" s="54"/>
      <c r="J108" s="54"/>
    </row>
    <row r="109" spans="1:10" x14ac:dyDescent="0.25">
      <c r="A109" s="36">
        <v>43182</v>
      </c>
      <c r="B109" s="44" t="s">
        <v>320</v>
      </c>
      <c r="C109" s="44">
        <v>41415719</v>
      </c>
      <c r="D109" s="46">
        <v>1064559</v>
      </c>
      <c r="E109" s="46" t="s">
        <v>144</v>
      </c>
      <c r="F109" s="44">
        <v>51372</v>
      </c>
      <c r="G109" s="44">
        <v>19</v>
      </c>
      <c r="H109" s="53"/>
      <c r="I109" s="54"/>
      <c r="J109" s="54"/>
    </row>
    <row r="110" spans="1:10" x14ac:dyDescent="0.25">
      <c r="A110" s="36">
        <v>43182</v>
      </c>
      <c r="B110" s="44" t="s">
        <v>368</v>
      </c>
      <c r="C110" s="44">
        <v>41415772</v>
      </c>
      <c r="D110" s="46">
        <v>1047352</v>
      </c>
      <c r="E110" s="47" t="s">
        <v>15</v>
      </c>
      <c r="F110" s="44">
        <v>51374</v>
      </c>
      <c r="G110" s="44">
        <v>19</v>
      </c>
      <c r="H110" s="53"/>
      <c r="I110" s="54"/>
      <c r="J110" s="54"/>
    </row>
    <row r="111" spans="1:10" x14ac:dyDescent="0.25">
      <c r="A111" s="36">
        <v>43183</v>
      </c>
      <c r="B111" s="44" t="s">
        <v>376</v>
      </c>
      <c r="C111" s="44">
        <v>41415802</v>
      </c>
      <c r="D111" s="46">
        <v>1207222</v>
      </c>
      <c r="E111" s="46" t="s">
        <v>94</v>
      </c>
      <c r="F111" s="44">
        <v>51375</v>
      </c>
      <c r="G111" s="44">
        <v>19</v>
      </c>
      <c r="H111" s="53"/>
      <c r="I111" s="54"/>
      <c r="J111" s="54"/>
    </row>
    <row r="112" spans="1:10" x14ac:dyDescent="0.25">
      <c r="A112" s="36">
        <v>43183</v>
      </c>
      <c r="B112" s="44" t="s">
        <v>377</v>
      </c>
      <c r="C112" s="44">
        <v>41415798</v>
      </c>
      <c r="D112" s="46">
        <v>1047383</v>
      </c>
      <c r="E112" s="46" t="s">
        <v>54</v>
      </c>
      <c r="F112" s="44">
        <v>51378</v>
      </c>
      <c r="G112" s="44">
        <v>19</v>
      </c>
      <c r="H112" s="53"/>
      <c r="I112" s="54"/>
      <c r="J112" s="54"/>
    </row>
    <row r="113" spans="1:10" x14ac:dyDescent="0.25">
      <c r="A113" s="36">
        <v>43183</v>
      </c>
      <c r="B113" s="44" t="s">
        <v>349</v>
      </c>
      <c r="C113" s="44">
        <v>41415764</v>
      </c>
      <c r="D113" s="2">
        <v>1133397</v>
      </c>
      <c r="E113" s="2" t="s">
        <v>185</v>
      </c>
      <c r="F113" s="44">
        <v>51384</v>
      </c>
      <c r="G113" s="44">
        <v>18</v>
      </c>
      <c r="H113" s="53"/>
      <c r="I113" s="54"/>
      <c r="J113" s="54"/>
    </row>
    <row r="114" spans="1:10" x14ac:dyDescent="0.25">
      <c r="A114" s="36">
        <v>43183</v>
      </c>
      <c r="B114" s="44" t="s">
        <v>372</v>
      </c>
      <c r="C114" s="44">
        <v>41415848</v>
      </c>
      <c r="D114" s="46">
        <v>1047692</v>
      </c>
      <c r="E114" s="46" t="s">
        <v>21</v>
      </c>
      <c r="F114" s="44">
        <v>51388</v>
      </c>
      <c r="G114" s="44">
        <v>19</v>
      </c>
      <c r="H114" s="53"/>
      <c r="I114" s="54"/>
      <c r="J114" s="54"/>
    </row>
    <row r="115" spans="1:10" x14ac:dyDescent="0.25">
      <c r="A115" s="36">
        <v>43183</v>
      </c>
      <c r="B115" s="44" t="s">
        <v>379</v>
      </c>
      <c r="C115" s="44">
        <v>41415846</v>
      </c>
      <c r="D115" s="46">
        <v>1162444</v>
      </c>
      <c r="E115" s="46" t="s">
        <v>99</v>
      </c>
      <c r="F115" s="44">
        <v>51391</v>
      </c>
      <c r="G115" s="44">
        <v>18</v>
      </c>
      <c r="H115" s="53"/>
      <c r="I115" s="54"/>
      <c r="J115" s="54"/>
    </row>
    <row r="116" spans="1:10" x14ac:dyDescent="0.25">
      <c r="A116" s="36">
        <v>43183</v>
      </c>
      <c r="B116" s="44" t="s">
        <v>367</v>
      </c>
      <c r="C116" s="44">
        <v>41416149</v>
      </c>
      <c r="D116" s="46">
        <v>1046393</v>
      </c>
      <c r="E116" s="47" t="s">
        <v>220</v>
      </c>
      <c r="F116" s="44">
        <v>51394</v>
      </c>
      <c r="G116" s="44">
        <v>18</v>
      </c>
      <c r="H116" s="53"/>
      <c r="I116" s="54"/>
      <c r="J116" s="54"/>
    </row>
    <row r="117" spans="1:10" x14ac:dyDescent="0.25">
      <c r="A117" s="36">
        <v>43183</v>
      </c>
      <c r="B117" s="44" t="s">
        <v>380</v>
      </c>
      <c r="C117" s="44">
        <v>41416265</v>
      </c>
      <c r="D117" s="46">
        <v>1046739</v>
      </c>
      <c r="E117" s="46" t="s">
        <v>133</v>
      </c>
      <c r="F117" s="44">
        <v>51402</v>
      </c>
      <c r="G117" s="44">
        <v>18</v>
      </c>
      <c r="H117" s="53"/>
      <c r="I117" s="54"/>
      <c r="J117" s="54"/>
    </row>
    <row r="118" spans="1:10" x14ac:dyDescent="0.25">
      <c r="A118" s="36">
        <v>43183</v>
      </c>
      <c r="B118" s="44" t="s">
        <v>371</v>
      </c>
      <c r="C118" s="44">
        <v>41416402</v>
      </c>
      <c r="D118" s="46">
        <v>1046342</v>
      </c>
      <c r="E118" s="47" t="s">
        <v>11</v>
      </c>
      <c r="F118" s="44">
        <v>51403</v>
      </c>
      <c r="G118" s="44">
        <v>18</v>
      </c>
      <c r="H118" s="53"/>
      <c r="I118" s="54"/>
      <c r="J118" s="54"/>
    </row>
    <row r="119" spans="1:10" x14ac:dyDescent="0.25">
      <c r="A119" s="36">
        <v>43183</v>
      </c>
      <c r="B119" s="44" t="s">
        <v>381</v>
      </c>
      <c r="C119" s="44">
        <v>100667</v>
      </c>
      <c r="D119" s="46">
        <v>1047378</v>
      </c>
      <c r="E119" s="47" t="s">
        <v>19</v>
      </c>
      <c r="F119" s="44">
        <v>51407</v>
      </c>
      <c r="G119" s="44">
        <v>18</v>
      </c>
      <c r="H119" s="53"/>
      <c r="I119" s="54"/>
      <c r="J119" s="54"/>
    </row>
    <row r="120" spans="1:10" x14ac:dyDescent="0.25">
      <c r="A120" s="36">
        <v>43183</v>
      </c>
      <c r="B120" s="44" t="s">
        <v>362</v>
      </c>
      <c r="C120" s="44">
        <v>41416251</v>
      </c>
      <c r="D120" s="46">
        <v>11024</v>
      </c>
      <c r="E120" s="44" t="s">
        <v>290</v>
      </c>
      <c r="F120" s="44">
        <v>51408</v>
      </c>
      <c r="G120" s="44">
        <v>18</v>
      </c>
      <c r="H120" s="53"/>
      <c r="I120" s="54"/>
      <c r="J120" s="54"/>
    </row>
    <row r="121" spans="1:10" x14ac:dyDescent="0.25">
      <c r="A121" s="36">
        <v>43183</v>
      </c>
      <c r="B121" s="44" t="s">
        <v>382</v>
      </c>
      <c r="C121" s="44">
        <v>41416258</v>
      </c>
      <c r="D121" s="44"/>
      <c r="E121" s="45" t="s">
        <v>383</v>
      </c>
      <c r="F121" s="44">
        <v>51411</v>
      </c>
      <c r="G121" s="44">
        <v>19</v>
      </c>
      <c r="H121" s="53"/>
      <c r="I121" s="54"/>
      <c r="J121" s="54"/>
    </row>
    <row r="122" spans="1:10" x14ac:dyDescent="0.25">
      <c r="A122" s="36">
        <v>43183</v>
      </c>
      <c r="B122" s="44" t="s">
        <v>347</v>
      </c>
      <c r="C122" s="44">
        <v>100655</v>
      </c>
      <c r="D122" s="46">
        <v>1046301</v>
      </c>
      <c r="E122" s="46" t="s">
        <v>210</v>
      </c>
      <c r="F122" s="44">
        <v>51412</v>
      </c>
      <c r="G122" s="44">
        <v>18</v>
      </c>
      <c r="H122" s="53"/>
      <c r="I122" s="54"/>
      <c r="J122" s="54"/>
    </row>
    <row r="123" spans="1:10" x14ac:dyDescent="0.25">
      <c r="A123" s="36">
        <v>43185</v>
      </c>
      <c r="B123" s="44" t="s">
        <v>325</v>
      </c>
      <c r="C123" s="44">
        <v>41417055</v>
      </c>
      <c r="D123" s="46">
        <v>1046293</v>
      </c>
      <c r="E123" s="47" t="s">
        <v>165</v>
      </c>
      <c r="F123" s="44">
        <v>51416</v>
      </c>
      <c r="G123" s="44">
        <v>6</v>
      </c>
      <c r="H123" s="53"/>
      <c r="I123" s="54"/>
      <c r="J123" s="54"/>
    </row>
    <row r="124" spans="1:10" x14ac:dyDescent="0.25">
      <c r="A124" s="36">
        <v>43185</v>
      </c>
      <c r="B124" s="44" t="s">
        <v>319</v>
      </c>
      <c r="C124" s="44">
        <v>41417056</v>
      </c>
      <c r="D124" s="46">
        <v>1192984</v>
      </c>
      <c r="E124" s="46" t="s">
        <v>255</v>
      </c>
      <c r="F124" s="44">
        <v>51418</v>
      </c>
      <c r="G124" s="44">
        <v>20</v>
      </c>
      <c r="H124" s="53"/>
      <c r="I124" s="54"/>
      <c r="J124" s="54"/>
    </row>
    <row r="125" spans="1:10" x14ac:dyDescent="0.25">
      <c r="A125" s="36">
        <v>43185</v>
      </c>
      <c r="B125" s="44" t="s">
        <v>384</v>
      </c>
      <c r="C125" s="44">
        <v>41417355</v>
      </c>
      <c r="D125" s="46">
        <v>1046271</v>
      </c>
      <c r="E125" s="46" t="s">
        <v>272</v>
      </c>
      <c r="F125" s="44">
        <v>51424</v>
      </c>
      <c r="G125" s="44">
        <v>18</v>
      </c>
      <c r="H125" s="53"/>
      <c r="I125" s="54"/>
      <c r="J125" s="54"/>
    </row>
    <row r="126" spans="1:10" x14ac:dyDescent="0.25">
      <c r="A126" s="36">
        <v>43185</v>
      </c>
      <c r="B126" s="44" t="s">
        <v>322</v>
      </c>
      <c r="C126" s="44">
        <v>41417861</v>
      </c>
      <c r="D126" s="46">
        <v>1216148</v>
      </c>
      <c r="E126" s="46" t="s">
        <v>207</v>
      </c>
      <c r="F126" s="44">
        <v>51426</v>
      </c>
      <c r="G126" s="44">
        <v>18</v>
      </c>
      <c r="H126" s="53"/>
      <c r="I126" s="54"/>
      <c r="J126" s="54"/>
    </row>
    <row r="127" spans="1:10" x14ac:dyDescent="0.25">
      <c r="A127" s="36">
        <v>43185</v>
      </c>
      <c r="B127" s="44" t="s">
        <v>374</v>
      </c>
      <c r="C127" s="44">
        <v>41418300</v>
      </c>
      <c r="D127" s="46">
        <v>1164115</v>
      </c>
      <c r="E127" s="46" t="s">
        <v>59</v>
      </c>
      <c r="F127" s="44">
        <v>51431</v>
      </c>
      <c r="G127" s="44">
        <v>18</v>
      </c>
      <c r="H127" s="53"/>
      <c r="I127" s="54"/>
      <c r="J127" s="54"/>
    </row>
    <row r="128" spans="1:10" x14ac:dyDescent="0.25">
      <c r="A128" s="36">
        <v>43185</v>
      </c>
      <c r="B128" s="44" t="s">
        <v>360</v>
      </c>
      <c r="C128" s="44">
        <v>41419656</v>
      </c>
      <c r="D128" s="46">
        <v>1047189</v>
      </c>
      <c r="E128" s="47" t="s">
        <v>296</v>
      </c>
      <c r="F128" s="44">
        <v>51435</v>
      </c>
      <c r="G128" s="44">
        <v>18</v>
      </c>
      <c r="H128" s="53"/>
      <c r="I128" s="54"/>
      <c r="J128" s="54"/>
    </row>
    <row r="129" spans="1:10" x14ac:dyDescent="0.25">
      <c r="A129" s="36">
        <v>43185</v>
      </c>
      <c r="B129" s="44" t="s">
        <v>384</v>
      </c>
      <c r="C129" s="44">
        <v>41420350</v>
      </c>
      <c r="D129" s="46">
        <v>1046271</v>
      </c>
      <c r="E129" s="46" t="s">
        <v>272</v>
      </c>
      <c r="F129" s="44">
        <v>51437</v>
      </c>
      <c r="G129" s="44">
        <v>18</v>
      </c>
      <c r="H129" s="53"/>
      <c r="I129" s="54"/>
      <c r="J129" s="54"/>
    </row>
    <row r="130" spans="1:10" x14ac:dyDescent="0.25">
      <c r="A130" s="36">
        <v>43185</v>
      </c>
      <c r="B130" s="44" t="s">
        <v>378</v>
      </c>
      <c r="C130" s="44">
        <v>41421098</v>
      </c>
      <c r="D130" s="44"/>
      <c r="E130" s="45" t="s">
        <v>383</v>
      </c>
      <c r="F130" s="44">
        <v>51441</v>
      </c>
      <c r="G130" s="44">
        <v>19</v>
      </c>
      <c r="H130" s="53"/>
      <c r="I130" s="54"/>
      <c r="J130" s="54"/>
    </row>
    <row r="131" spans="1:10" x14ac:dyDescent="0.25">
      <c r="A131" s="36">
        <v>43185</v>
      </c>
      <c r="B131" s="44" t="s">
        <v>318</v>
      </c>
      <c r="C131" s="44">
        <v>41421588</v>
      </c>
      <c r="D131" s="46">
        <v>1184183</v>
      </c>
      <c r="E131" s="46" t="s">
        <v>60</v>
      </c>
      <c r="F131" s="44">
        <v>51442</v>
      </c>
      <c r="G131" s="44">
        <v>19</v>
      </c>
      <c r="H131" s="53"/>
      <c r="I131" s="54"/>
      <c r="J131" s="54"/>
    </row>
    <row r="132" spans="1:10" x14ac:dyDescent="0.25">
      <c r="A132" s="36">
        <v>43185</v>
      </c>
      <c r="B132" s="44" t="s">
        <v>357</v>
      </c>
      <c r="C132" s="44">
        <v>41421854</v>
      </c>
      <c r="D132" s="46">
        <v>1046393</v>
      </c>
      <c r="E132" s="47" t="s">
        <v>220</v>
      </c>
      <c r="F132" s="44">
        <v>51445</v>
      </c>
      <c r="G132" s="44">
        <v>19</v>
      </c>
      <c r="H132" s="53"/>
      <c r="I132" s="54"/>
      <c r="J132" s="54"/>
    </row>
    <row r="133" spans="1:10" x14ac:dyDescent="0.25">
      <c r="A133" s="36">
        <v>43185</v>
      </c>
      <c r="B133" s="44" t="s">
        <v>371</v>
      </c>
      <c r="C133" s="44">
        <v>41421864</v>
      </c>
      <c r="D133" s="46">
        <v>1046342</v>
      </c>
      <c r="E133" s="47" t="s">
        <v>11</v>
      </c>
      <c r="F133" s="44">
        <v>51446</v>
      </c>
      <c r="G133" s="44">
        <v>18</v>
      </c>
      <c r="H133" s="53"/>
      <c r="I133" s="54"/>
      <c r="J133" s="54"/>
    </row>
    <row r="134" spans="1:10" x14ac:dyDescent="0.25">
      <c r="A134" s="36">
        <v>43185</v>
      </c>
      <c r="B134" s="44" t="s">
        <v>386</v>
      </c>
      <c r="C134" s="44">
        <v>41422213</v>
      </c>
      <c r="D134" s="46">
        <v>1047382</v>
      </c>
      <c r="E134" s="47" t="s">
        <v>53</v>
      </c>
      <c r="F134" s="44">
        <v>51447</v>
      </c>
      <c r="G134" s="44">
        <v>20</v>
      </c>
      <c r="H134" s="53"/>
      <c r="I134" s="54"/>
      <c r="J134" s="54"/>
    </row>
    <row r="135" spans="1:10" x14ac:dyDescent="0.25">
      <c r="A135" s="36">
        <v>43185</v>
      </c>
      <c r="B135" s="44" t="s">
        <v>349</v>
      </c>
      <c r="C135" s="44">
        <v>41423119</v>
      </c>
      <c r="D135" s="2">
        <v>1133397</v>
      </c>
      <c r="E135" s="2" t="s">
        <v>185</v>
      </c>
      <c r="F135" s="44">
        <v>51449</v>
      </c>
      <c r="G135" s="44">
        <v>18</v>
      </c>
      <c r="H135" s="53"/>
      <c r="I135" s="54"/>
      <c r="J135" s="54"/>
    </row>
    <row r="136" spans="1:10" x14ac:dyDescent="0.25">
      <c r="A136" s="36">
        <v>43185</v>
      </c>
      <c r="B136" s="44" t="s">
        <v>382</v>
      </c>
      <c r="C136" s="44">
        <v>41423434</v>
      </c>
      <c r="D136" s="44"/>
      <c r="E136" s="45" t="s">
        <v>383</v>
      </c>
      <c r="F136" s="44">
        <v>51453</v>
      </c>
      <c r="G136" s="44">
        <v>19</v>
      </c>
      <c r="H136" s="53"/>
      <c r="I136" s="54"/>
      <c r="J136" s="54"/>
    </row>
    <row r="137" spans="1:10" x14ac:dyDescent="0.25">
      <c r="A137" s="36">
        <v>43185</v>
      </c>
      <c r="B137" s="44" t="s">
        <v>347</v>
      </c>
      <c r="C137" s="44">
        <v>41423532</v>
      </c>
      <c r="D137" s="46">
        <v>1193965</v>
      </c>
      <c r="E137" s="46" t="s">
        <v>256</v>
      </c>
      <c r="F137" s="44">
        <v>51456</v>
      </c>
      <c r="G137" s="44">
        <v>18</v>
      </c>
      <c r="H137" s="53"/>
      <c r="I137" s="54"/>
      <c r="J137" s="54"/>
    </row>
    <row r="138" spans="1:10" x14ac:dyDescent="0.25">
      <c r="A138" s="36">
        <v>43185</v>
      </c>
      <c r="B138" s="44" t="s">
        <v>387</v>
      </c>
      <c r="C138" s="44">
        <v>41423537</v>
      </c>
      <c r="D138" s="46">
        <v>10463</v>
      </c>
      <c r="E138" s="46" t="s">
        <v>190</v>
      </c>
      <c r="F138" s="44">
        <v>51458</v>
      </c>
      <c r="G138" s="44">
        <v>19</v>
      </c>
      <c r="H138" s="53"/>
      <c r="I138" s="54"/>
      <c r="J138" s="54"/>
    </row>
    <row r="139" spans="1:10" x14ac:dyDescent="0.25">
      <c r="A139" s="36">
        <v>43185</v>
      </c>
      <c r="B139" s="44" t="s">
        <v>318</v>
      </c>
      <c r="C139" s="44">
        <v>41423582</v>
      </c>
      <c r="D139" s="46">
        <v>10463</v>
      </c>
      <c r="E139" s="46" t="s">
        <v>190</v>
      </c>
      <c r="F139" s="44">
        <v>51460</v>
      </c>
      <c r="G139" s="44">
        <v>19</v>
      </c>
      <c r="H139" s="53"/>
      <c r="I139" s="54"/>
      <c r="J139" s="54"/>
    </row>
    <row r="140" spans="1:10" x14ac:dyDescent="0.25">
      <c r="A140" s="36">
        <v>43186</v>
      </c>
      <c r="B140" s="44" t="s">
        <v>335</v>
      </c>
      <c r="C140" s="44">
        <v>41423812</v>
      </c>
      <c r="D140" s="46">
        <v>1047304</v>
      </c>
      <c r="E140" s="46" t="s">
        <v>159</v>
      </c>
      <c r="F140" s="44">
        <v>51463</v>
      </c>
      <c r="G140" s="44">
        <v>19</v>
      </c>
      <c r="H140" s="53"/>
      <c r="I140" s="54"/>
      <c r="J140" s="54"/>
    </row>
    <row r="141" spans="1:10" x14ac:dyDescent="0.25">
      <c r="A141" s="36">
        <v>43186</v>
      </c>
      <c r="B141" s="44" t="s">
        <v>380</v>
      </c>
      <c r="C141" s="44">
        <v>41424304</v>
      </c>
      <c r="D141" s="46">
        <v>1046739</v>
      </c>
      <c r="E141" s="46" t="s">
        <v>133</v>
      </c>
      <c r="F141" s="44">
        <v>51464</v>
      </c>
      <c r="G141" s="44">
        <v>18</v>
      </c>
      <c r="H141" s="53"/>
      <c r="I141" s="54"/>
      <c r="J141" s="54"/>
    </row>
    <row r="142" spans="1:10" x14ac:dyDescent="0.25">
      <c r="A142" s="36">
        <v>43186</v>
      </c>
      <c r="B142" s="44" t="s">
        <v>368</v>
      </c>
      <c r="C142" s="44">
        <v>41424203</v>
      </c>
      <c r="D142" s="46">
        <v>1047352</v>
      </c>
      <c r="E142" s="47" t="s">
        <v>15</v>
      </c>
      <c r="F142" s="44">
        <v>51465</v>
      </c>
      <c r="G142" s="44">
        <v>19</v>
      </c>
      <c r="H142" s="53"/>
      <c r="I142" s="54"/>
      <c r="J142" s="54"/>
    </row>
    <row r="143" spans="1:10" x14ac:dyDescent="0.25">
      <c r="A143" s="36">
        <v>43186</v>
      </c>
      <c r="B143" s="44" t="s">
        <v>319</v>
      </c>
      <c r="C143" s="44">
        <v>41424395</v>
      </c>
      <c r="D143" s="46">
        <v>1192984</v>
      </c>
      <c r="E143" s="46" t="s">
        <v>255</v>
      </c>
      <c r="F143" s="44">
        <v>51466</v>
      </c>
      <c r="G143" s="44">
        <v>20</v>
      </c>
      <c r="H143" s="53"/>
      <c r="I143" s="54"/>
      <c r="J143" s="54"/>
    </row>
    <row r="144" spans="1:10" x14ac:dyDescent="0.25">
      <c r="A144" s="36">
        <v>43186</v>
      </c>
      <c r="B144" s="44" t="s">
        <v>385</v>
      </c>
      <c r="C144" s="44">
        <v>41424499</v>
      </c>
      <c r="D144" s="46">
        <v>1047378</v>
      </c>
      <c r="E144" s="47" t="s">
        <v>19</v>
      </c>
      <c r="F144" s="44">
        <v>51467</v>
      </c>
      <c r="G144" s="44">
        <v>18</v>
      </c>
      <c r="H144" s="53"/>
      <c r="I144" s="54"/>
      <c r="J144" s="54"/>
    </row>
    <row r="145" spans="1:10" x14ac:dyDescent="0.25">
      <c r="A145" s="36">
        <v>43186</v>
      </c>
      <c r="B145" s="44" t="s">
        <v>372</v>
      </c>
      <c r="C145" s="44">
        <v>41424848</v>
      </c>
      <c r="D145" s="46">
        <v>1047692</v>
      </c>
      <c r="E145" s="46" t="s">
        <v>21</v>
      </c>
      <c r="F145" s="44">
        <v>51468</v>
      </c>
      <c r="G145" s="44">
        <v>19</v>
      </c>
      <c r="H145" s="53"/>
      <c r="I145" s="54"/>
      <c r="J145" s="54"/>
    </row>
    <row r="146" spans="1:10" x14ac:dyDescent="0.25">
      <c r="A146" s="36">
        <v>43186</v>
      </c>
      <c r="B146" s="44" t="s">
        <v>378</v>
      </c>
      <c r="C146" s="44">
        <v>41424893</v>
      </c>
      <c r="D146" s="44"/>
      <c r="E146" s="45" t="s">
        <v>383</v>
      </c>
      <c r="F146" s="44">
        <v>51470</v>
      </c>
      <c r="G146" s="44">
        <v>19</v>
      </c>
      <c r="H146" s="53"/>
      <c r="I146" s="54"/>
      <c r="J146" s="54"/>
    </row>
    <row r="147" spans="1:10" x14ac:dyDescent="0.25">
      <c r="A147" s="36">
        <v>43186</v>
      </c>
      <c r="B147" s="44" t="s">
        <v>384</v>
      </c>
      <c r="C147" s="44">
        <v>41425212</v>
      </c>
      <c r="D147" s="46">
        <v>1046271</v>
      </c>
      <c r="E147" s="46" t="s">
        <v>272</v>
      </c>
      <c r="F147" s="44">
        <v>51472</v>
      </c>
      <c r="G147" s="44">
        <v>18</v>
      </c>
      <c r="H147" s="53"/>
      <c r="I147" s="54"/>
      <c r="J147" s="54"/>
    </row>
    <row r="148" spans="1:10" x14ac:dyDescent="0.25">
      <c r="A148" s="36">
        <v>43186</v>
      </c>
      <c r="B148" s="44" t="s">
        <v>375</v>
      </c>
      <c r="C148" s="44">
        <v>41425398</v>
      </c>
      <c r="D148" s="46">
        <v>1147543</v>
      </c>
      <c r="E148" s="46" t="s">
        <v>88</v>
      </c>
      <c r="F148" s="44">
        <v>51473</v>
      </c>
      <c r="G148" s="44">
        <v>19</v>
      </c>
      <c r="H148" s="53"/>
      <c r="I148" s="54"/>
      <c r="J148" s="54"/>
    </row>
    <row r="149" spans="1:10" x14ac:dyDescent="0.25">
      <c r="A149" s="36">
        <v>43186</v>
      </c>
      <c r="B149" s="44" t="s">
        <v>370</v>
      </c>
      <c r="C149" s="44">
        <v>41425560</v>
      </c>
      <c r="D149" s="46">
        <v>1046559</v>
      </c>
      <c r="E149" s="47" t="s">
        <v>192</v>
      </c>
      <c r="F149" s="44">
        <v>51474</v>
      </c>
      <c r="G149" s="44">
        <v>18</v>
      </c>
      <c r="H149" s="53"/>
      <c r="I149" s="54"/>
      <c r="J149" s="54"/>
    </row>
    <row r="150" spans="1:10" x14ac:dyDescent="0.25">
      <c r="A150" s="36">
        <v>43186</v>
      </c>
      <c r="B150" s="44" t="s">
        <v>342</v>
      </c>
      <c r="C150" s="44">
        <v>41426351</v>
      </c>
      <c r="D150" s="46">
        <v>1047378</v>
      </c>
      <c r="E150" s="47" t="s">
        <v>19</v>
      </c>
      <c r="F150" s="44">
        <v>51475</v>
      </c>
      <c r="G150" s="44">
        <v>18</v>
      </c>
      <c r="H150" s="53"/>
      <c r="I150" s="54"/>
      <c r="J150" s="54"/>
    </row>
    <row r="151" spans="1:10" x14ac:dyDescent="0.25">
      <c r="A151" s="36">
        <v>43186</v>
      </c>
      <c r="B151" s="44" t="s">
        <v>357</v>
      </c>
      <c r="C151" s="44">
        <v>41427382</v>
      </c>
      <c r="D151" s="46">
        <v>1046393</v>
      </c>
      <c r="E151" s="47" t="s">
        <v>220</v>
      </c>
      <c r="F151" s="44">
        <v>51478</v>
      </c>
      <c r="G151" s="44">
        <v>19</v>
      </c>
      <c r="H151" s="53"/>
      <c r="I151" s="54"/>
      <c r="J151" s="54"/>
    </row>
    <row r="152" spans="1:10" x14ac:dyDescent="0.25">
      <c r="A152" s="36">
        <v>43186</v>
      </c>
      <c r="B152" s="44" t="s">
        <v>388</v>
      </c>
      <c r="C152" s="44">
        <v>41427739</v>
      </c>
      <c r="D152" s="46">
        <v>1107856</v>
      </c>
      <c r="E152" s="46" t="s">
        <v>113</v>
      </c>
      <c r="F152" s="44">
        <v>51480</v>
      </c>
      <c r="G152" s="44">
        <v>19</v>
      </c>
      <c r="H152" s="53"/>
      <c r="I152" s="54"/>
      <c r="J152" s="54"/>
    </row>
    <row r="153" spans="1:10" x14ac:dyDescent="0.25">
      <c r="A153" s="36">
        <v>43186</v>
      </c>
      <c r="B153" s="44" t="s">
        <v>358</v>
      </c>
      <c r="C153" s="44">
        <v>41427480</v>
      </c>
      <c r="D153" s="46">
        <v>1046357</v>
      </c>
      <c r="E153" s="47" t="s">
        <v>12</v>
      </c>
      <c r="F153" s="44">
        <v>51482</v>
      </c>
      <c r="G153" s="44">
        <v>19</v>
      </c>
      <c r="H153" s="53"/>
      <c r="I153" s="54"/>
      <c r="J153" s="54"/>
    </row>
    <row r="154" spans="1:10" x14ac:dyDescent="0.25">
      <c r="A154" s="36">
        <v>43186</v>
      </c>
      <c r="B154" s="44" t="s">
        <v>328</v>
      </c>
      <c r="C154" s="44">
        <v>41427811</v>
      </c>
      <c r="D154" s="46">
        <v>1046281</v>
      </c>
      <c r="E154" s="46" t="s">
        <v>10</v>
      </c>
      <c r="F154" s="44">
        <v>51484</v>
      </c>
      <c r="G154" s="44">
        <v>18</v>
      </c>
      <c r="H154" s="53"/>
      <c r="I154" s="54"/>
      <c r="J154" s="54"/>
    </row>
    <row r="155" spans="1:10" x14ac:dyDescent="0.25">
      <c r="A155" s="36">
        <v>43186</v>
      </c>
      <c r="B155" s="44" t="s">
        <v>387</v>
      </c>
      <c r="C155" s="44">
        <v>41428058</v>
      </c>
      <c r="D155" s="46">
        <v>10463</v>
      </c>
      <c r="E155" s="46" t="s">
        <v>190</v>
      </c>
      <c r="F155" s="44">
        <v>51485</v>
      </c>
      <c r="G155" s="44">
        <v>19</v>
      </c>
      <c r="H155" s="53"/>
      <c r="I155" s="54"/>
      <c r="J155" s="54"/>
    </row>
    <row r="156" spans="1:10" x14ac:dyDescent="0.25">
      <c r="A156" s="36">
        <v>43186</v>
      </c>
      <c r="B156" s="44" t="s">
        <v>384</v>
      </c>
      <c r="C156" s="44">
        <v>41428128</v>
      </c>
      <c r="D156" s="46">
        <v>1046271</v>
      </c>
      <c r="E156" s="46" t="s">
        <v>272</v>
      </c>
      <c r="F156" s="44">
        <v>51487</v>
      </c>
      <c r="G156" s="44">
        <v>18</v>
      </c>
      <c r="H156" s="53"/>
      <c r="I156" s="54"/>
      <c r="J156" s="54"/>
    </row>
    <row r="157" spans="1:10" x14ac:dyDescent="0.25">
      <c r="A157" s="36">
        <v>43186</v>
      </c>
      <c r="B157" s="44" t="s">
        <v>318</v>
      </c>
      <c r="C157" s="44">
        <v>41428885</v>
      </c>
      <c r="D157" s="46">
        <v>10463</v>
      </c>
      <c r="E157" s="46" t="s">
        <v>190</v>
      </c>
      <c r="F157" s="44">
        <v>51492</v>
      </c>
      <c r="G157" s="44">
        <v>19</v>
      </c>
      <c r="H157" s="53"/>
      <c r="I157" s="54"/>
      <c r="J157" s="54"/>
    </row>
    <row r="158" spans="1:10" x14ac:dyDescent="0.25">
      <c r="A158" s="36">
        <v>43186</v>
      </c>
      <c r="B158" s="44" t="s">
        <v>378</v>
      </c>
      <c r="C158" s="44">
        <v>41429803</v>
      </c>
      <c r="D158" s="46">
        <v>1220639</v>
      </c>
      <c r="E158" s="46" t="s">
        <v>46</v>
      </c>
      <c r="F158" s="44">
        <v>51493</v>
      </c>
      <c r="G158" s="44">
        <v>19</v>
      </c>
      <c r="H158" s="53"/>
      <c r="I158" s="54"/>
      <c r="J158" s="54"/>
    </row>
    <row r="159" spans="1:10" x14ac:dyDescent="0.25">
      <c r="A159" s="36">
        <v>43186</v>
      </c>
      <c r="B159" s="44" t="s">
        <v>385</v>
      </c>
      <c r="C159" s="44">
        <v>41429967</v>
      </c>
      <c r="D159" s="46">
        <v>1047378</v>
      </c>
      <c r="E159" s="47" t="s">
        <v>19</v>
      </c>
      <c r="F159" s="44">
        <v>51494</v>
      </c>
      <c r="G159" s="44">
        <v>18</v>
      </c>
      <c r="H159" s="53"/>
      <c r="I159" s="54"/>
      <c r="J159" s="54"/>
    </row>
    <row r="160" spans="1:10" x14ac:dyDescent="0.25">
      <c r="A160" s="36">
        <v>43186</v>
      </c>
      <c r="B160" s="44" t="s">
        <v>335</v>
      </c>
      <c r="C160" s="44">
        <v>41430571</v>
      </c>
      <c r="D160" s="46">
        <v>1099154</v>
      </c>
      <c r="E160" s="46" t="s">
        <v>236</v>
      </c>
      <c r="F160" s="44">
        <v>51495</v>
      </c>
      <c r="G160" s="44">
        <v>19</v>
      </c>
      <c r="H160" s="53"/>
      <c r="I160" s="54"/>
      <c r="J160" s="54"/>
    </row>
    <row r="161" spans="1:10" x14ac:dyDescent="0.25">
      <c r="A161" s="36">
        <v>43186</v>
      </c>
      <c r="B161" s="44" t="s">
        <v>374</v>
      </c>
      <c r="C161" s="44">
        <v>41431023</v>
      </c>
      <c r="D161" s="46">
        <v>1164115</v>
      </c>
      <c r="E161" s="46" t="s">
        <v>59</v>
      </c>
      <c r="F161" s="44">
        <v>51497</v>
      </c>
      <c r="G161" s="44">
        <v>18</v>
      </c>
      <c r="H161" s="53"/>
      <c r="I161" s="54"/>
      <c r="J161" s="54"/>
    </row>
    <row r="162" spans="1:10" x14ac:dyDescent="0.25">
      <c r="A162" s="36">
        <v>43186</v>
      </c>
      <c r="B162" s="44" t="s">
        <v>382</v>
      </c>
      <c r="C162" s="44">
        <v>41431028</v>
      </c>
      <c r="D162" s="44"/>
      <c r="E162" s="45" t="s">
        <v>383</v>
      </c>
      <c r="F162" s="44">
        <v>51498</v>
      </c>
      <c r="G162" s="44">
        <v>19</v>
      </c>
      <c r="H162" s="53"/>
      <c r="I162" s="54"/>
      <c r="J162" s="54"/>
    </row>
    <row r="163" spans="1:10" x14ac:dyDescent="0.25">
      <c r="A163" s="36">
        <v>43186</v>
      </c>
      <c r="B163" s="44" t="s">
        <v>384</v>
      </c>
      <c r="C163" s="44">
        <v>41431062</v>
      </c>
      <c r="D163" s="46">
        <v>1046271</v>
      </c>
      <c r="E163" s="46" t="s">
        <v>272</v>
      </c>
      <c r="F163" s="44">
        <v>51499</v>
      </c>
      <c r="G163" s="44">
        <v>18</v>
      </c>
      <c r="H163" s="53"/>
      <c r="I163" s="54"/>
      <c r="J163" s="54"/>
    </row>
    <row r="164" spans="1:10" x14ac:dyDescent="0.25">
      <c r="A164" s="36">
        <v>43103</v>
      </c>
      <c r="B164" s="44" t="s">
        <v>348</v>
      </c>
      <c r="C164" s="44">
        <v>41069656</v>
      </c>
      <c r="D164" s="46">
        <v>112781</v>
      </c>
      <c r="E164" s="46" t="s">
        <v>121</v>
      </c>
      <c r="F164" s="44">
        <v>55604</v>
      </c>
      <c r="G164" s="44">
        <v>19</v>
      </c>
      <c r="H164" s="53"/>
      <c r="I164" s="54"/>
      <c r="J164" s="54"/>
    </row>
    <row r="165" spans="1:10" x14ac:dyDescent="0.25">
      <c r="A165" s="36">
        <v>43104</v>
      </c>
      <c r="B165" s="44" t="s">
        <v>330</v>
      </c>
      <c r="C165" s="44">
        <v>41071625</v>
      </c>
      <c r="D165" s="46">
        <v>1178679</v>
      </c>
      <c r="E165" s="46" t="s">
        <v>35</v>
      </c>
      <c r="F165" s="44">
        <v>55636</v>
      </c>
      <c r="G165" s="44">
        <v>19</v>
      </c>
      <c r="H165" s="53"/>
      <c r="I165" s="54"/>
      <c r="J165" s="54"/>
    </row>
    <row r="166" spans="1:10" x14ac:dyDescent="0.25">
      <c r="A166" s="36">
        <v>43105</v>
      </c>
      <c r="B166" s="44" t="s">
        <v>307</v>
      </c>
      <c r="C166" s="44">
        <v>41074865</v>
      </c>
      <c r="D166" s="46">
        <v>1107856</v>
      </c>
      <c r="E166" s="46" t="s">
        <v>113</v>
      </c>
      <c r="F166" s="44">
        <v>55694</v>
      </c>
      <c r="G166" s="44">
        <v>19</v>
      </c>
      <c r="H166" s="53"/>
      <c r="I166" s="54"/>
      <c r="J166" s="54"/>
    </row>
    <row r="167" spans="1:10" x14ac:dyDescent="0.25">
      <c r="A167" s="36">
        <v>43110</v>
      </c>
      <c r="B167" s="44" t="s">
        <v>348</v>
      </c>
      <c r="C167" s="44">
        <v>41084583</v>
      </c>
      <c r="D167" s="46">
        <v>112781</v>
      </c>
      <c r="E167" s="46" t="s">
        <v>121</v>
      </c>
      <c r="F167" s="44">
        <v>55831</v>
      </c>
      <c r="G167" s="44">
        <v>19</v>
      </c>
      <c r="H167" s="53"/>
      <c r="I167" s="54"/>
      <c r="J167" s="54"/>
    </row>
    <row r="168" spans="1:10" x14ac:dyDescent="0.25">
      <c r="A168" s="36">
        <v>43112</v>
      </c>
      <c r="B168" s="44" t="s">
        <v>348</v>
      </c>
      <c r="C168" s="44">
        <v>41092825</v>
      </c>
      <c r="D168" s="46">
        <v>112781</v>
      </c>
      <c r="E168" s="46" t="s">
        <v>121</v>
      </c>
      <c r="F168" s="44">
        <v>55853</v>
      </c>
      <c r="G168" s="44">
        <v>19</v>
      </c>
      <c r="H168" s="53"/>
      <c r="I168" s="54"/>
      <c r="J168" s="54"/>
    </row>
    <row r="169" spans="1:10" x14ac:dyDescent="0.25">
      <c r="A169" s="36">
        <v>43119</v>
      </c>
      <c r="B169" s="44" t="s">
        <v>349</v>
      </c>
      <c r="C169" s="44">
        <v>41121419</v>
      </c>
      <c r="D169" s="2">
        <v>1133397</v>
      </c>
      <c r="E169" s="2" t="s">
        <v>185</v>
      </c>
      <c r="F169" s="44">
        <v>56010</v>
      </c>
      <c r="G169" s="44">
        <v>18</v>
      </c>
      <c r="H169" s="53"/>
      <c r="I169" s="54"/>
      <c r="J169" s="54"/>
    </row>
    <row r="170" spans="1:10" x14ac:dyDescent="0.25">
      <c r="A170" s="36">
        <v>43120</v>
      </c>
      <c r="B170" s="44" t="s">
        <v>308</v>
      </c>
      <c r="C170" s="44">
        <v>41125069</v>
      </c>
      <c r="D170" s="46">
        <v>11024</v>
      </c>
      <c r="E170" s="44" t="s">
        <v>290</v>
      </c>
      <c r="F170" s="44">
        <v>56028</v>
      </c>
      <c r="G170" s="44">
        <v>18</v>
      </c>
      <c r="H170" s="53"/>
      <c r="I170" s="54"/>
      <c r="J170" s="54"/>
    </row>
    <row r="171" spans="1:10" x14ac:dyDescent="0.25">
      <c r="A171" s="36">
        <v>43120</v>
      </c>
      <c r="B171" s="44" t="s">
        <v>308</v>
      </c>
      <c r="C171" s="44">
        <v>41125273</v>
      </c>
      <c r="D171" s="46">
        <v>11024</v>
      </c>
      <c r="E171" s="44" t="s">
        <v>290</v>
      </c>
      <c r="F171" s="44">
        <v>56050</v>
      </c>
      <c r="G171" s="44">
        <v>18</v>
      </c>
      <c r="H171" s="53"/>
      <c r="I171" s="54"/>
      <c r="J171" s="54"/>
    </row>
    <row r="172" spans="1:10" x14ac:dyDescent="0.25">
      <c r="A172" s="36">
        <v>43122</v>
      </c>
      <c r="B172" s="44" t="s">
        <v>308</v>
      </c>
      <c r="C172" s="44">
        <v>100575</v>
      </c>
      <c r="D172" s="46">
        <v>11024</v>
      </c>
      <c r="E172" s="44" t="s">
        <v>290</v>
      </c>
      <c r="F172" s="44">
        <v>56060</v>
      </c>
      <c r="G172" s="44">
        <v>18</v>
      </c>
      <c r="H172" s="53"/>
      <c r="I172" s="54"/>
      <c r="J172" s="54"/>
    </row>
    <row r="173" spans="1:10" x14ac:dyDescent="0.25">
      <c r="A173" s="36">
        <v>43122</v>
      </c>
      <c r="B173" s="44" t="s">
        <v>348</v>
      </c>
      <c r="C173" s="44">
        <v>41129277</v>
      </c>
      <c r="D173" s="46">
        <v>112781</v>
      </c>
      <c r="E173" s="46" t="s">
        <v>121</v>
      </c>
      <c r="F173" s="44">
        <v>56079</v>
      </c>
      <c r="G173" s="44">
        <v>19</v>
      </c>
      <c r="H173" s="53"/>
      <c r="I173" s="54"/>
      <c r="J173" s="54"/>
    </row>
    <row r="174" spans="1:10" x14ac:dyDescent="0.25">
      <c r="A174" s="36">
        <v>43127</v>
      </c>
      <c r="B174" s="44" t="s">
        <v>350</v>
      </c>
      <c r="C174" s="44">
        <v>41159407</v>
      </c>
      <c r="D174" s="46">
        <v>1046357</v>
      </c>
      <c r="E174" s="47" t="s">
        <v>12</v>
      </c>
      <c r="F174" s="44">
        <v>56165</v>
      </c>
      <c r="G174" s="44">
        <v>19</v>
      </c>
      <c r="H174" s="53"/>
      <c r="I174" s="54"/>
      <c r="J174" s="54"/>
    </row>
    <row r="175" spans="1:10" x14ac:dyDescent="0.25">
      <c r="A175" s="36">
        <v>43127</v>
      </c>
      <c r="B175" s="44" t="s">
        <v>332</v>
      </c>
      <c r="C175" s="44">
        <v>41159354</v>
      </c>
      <c r="D175" s="46">
        <v>1210608</v>
      </c>
      <c r="E175" s="46" t="s">
        <v>188</v>
      </c>
      <c r="F175" s="44">
        <v>56175</v>
      </c>
      <c r="G175" s="44">
        <v>18</v>
      </c>
      <c r="H175" s="53"/>
      <c r="I175" s="54"/>
      <c r="J175" s="54"/>
    </row>
    <row r="176" spans="1:10" x14ac:dyDescent="0.25">
      <c r="A176" s="36">
        <v>43130</v>
      </c>
      <c r="B176" s="44" t="s">
        <v>351</v>
      </c>
      <c r="C176" s="44">
        <v>41171360</v>
      </c>
      <c r="D176" s="46">
        <v>1189025</v>
      </c>
      <c r="E176" s="46" t="s">
        <v>206</v>
      </c>
      <c r="F176" s="44">
        <v>56314</v>
      </c>
      <c r="G176" s="44">
        <v>19</v>
      </c>
      <c r="H176" s="53"/>
      <c r="I176" s="54"/>
      <c r="J176" s="54"/>
    </row>
    <row r="177" spans="1:10" x14ac:dyDescent="0.25">
      <c r="A177" s="36">
        <v>43187</v>
      </c>
      <c r="B177" s="44" t="s">
        <v>363</v>
      </c>
      <c r="C177" s="44">
        <v>41431124</v>
      </c>
      <c r="D177" s="46">
        <v>1047383</v>
      </c>
      <c r="E177" s="46" t="s">
        <v>54</v>
      </c>
      <c r="F177" s="44">
        <v>54001</v>
      </c>
      <c r="G177" s="44">
        <v>19</v>
      </c>
      <c r="H177" s="53"/>
      <c r="I177" s="54"/>
      <c r="J177" s="54"/>
    </row>
    <row r="178" spans="1:10" x14ac:dyDescent="0.25">
      <c r="A178" s="36">
        <v>43187</v>
      </c>
      <c r="B178" s="44" t="s">
        <v>322</v>
      </c>
      <c r="C178" s="44">
        <v>41431667</v>
      </c>
      <c r="D178" s="46">
        <v>1216148</v>
      </c>
      <c r="E178" s="46" t="s">
        <v>207</v>
      </c>
      <c r="F178" s="44">
        <v>54002</v>
      </c>
      <c r="G178" s="44">
        <v>18</v>
      </c>
      <c r="H178" s="53"/>
      <c r="I178" s="54"/>
      <c r="J178" s="54"/>
    </row>
    <row r="179" spans="1:10" x14ac:dyDescent="0.25">
      <c r="A179" s="36">
        <v>43187</v>
      </c>
      <c r="B179" s="44" t="s">
        <v>325</v>
      </c>
      <c r="C179" s="44">
        <v>41431649</v>
      </c>
      <c r="D179" s="46">
        <v>1046293</v>
      </c>
      <c r="E179" s="46" t="s">
        <v>165</v>
      </c>
      <c r="F179" s="44">
        <v>54003</v>
      </c>
      <c r="G179" s="44">
        <v>6</v>
      </c>
      <c r="H179" s="53"/>
      <c r="I179" s="54"/>
      <c r="J179" s="54"/>
    </row>
    <row r="180" spans="1:10" x14ac:dyDescent="0.25">
      <c r="A180" s="36">
        <v>43187</v>
      </c>
      <c r="B180" s="44" t="s">
        <v>389</v>
      </c>
      <c r="C180" s="44">
        <v>41431428</v>
      </c>
      <c r="D180" s="46">
        <v>1047383</v>
      </c>
      <c r="E180" s="46" t="s">
        <v>54</v>
      </c>
      <c r="F180" s="44">
        <v>54004</v>
      </c>
      <c r="G180" s="44">
        <v>18</v>
      </c>
      <c r="H180" s="53"/>
      <c r="I180" s="54"/>
      <c r="J180" s="54"/>
    </row>
    <row r="181" spans="1:10" x14ac:dyDescent="0.25">
      <c r="A181" s="36">
        <v>43187</v>
      </c>
      <c r="B181" s="44" t="s">
        <v>347</v>
      </c>
      <c r="C181" s="44">
        <v>41431935</v>
      </c>
      <c r="D181" s="46">
        <v>1046301</v>
      </c>
      <c r="E181" s="46" t="s">
        <v>210</v>
      </c>
      <c r="F181" s="44">
        <v>54006</v>
      </c>
      <c r="G181" s="44">
        <v>18</v>
      </c>
      <c r="H181" s="53"/>
      <c r="I181" s="54"/>
      <c r="J181" s="54"/>
    </row>
    <row r="182" spans="1:10" x14ac:dyDescent="0.25">
      <c r="A182" s="36">
        <v>43187</v>
      </c>
      <c r="B182" s="44" t="s">
        <v>385</v>
      </c>
      <c r="C182" s="44">
        <v>41432287</v>
      </c>
      <c r="D182" s="46">
        <v>1047378</v>
      </c>
      <c r="E182" s="47" t="s">
        <v>19</v>
      </c>
      <c r="F182" s="44">
        <v>54008</v>
      </c>
      <c r="G182" s="44">
        <v>18</v>
      </c>
      <c r="H182" s="53"/>
      <c r="I182" s="54"/>
      <c r="J182" s="54"/>
    </row>
    <row r="183" spans="1:10" x14ac:dyDescent="0.25">
      <c r="A183" s="36">
        <v>43187</v>
      </c>
      <c r="B183" s="44" t="s">
        <v>305</v>
      </c>
      <c r="C183" s="44">
        <v>41432306</v>
      </c>
      <c r="D183" s="46">
        <v>1133302</v>
      </c>
      <c r="E183" s="46" t="s">
        <v>86</v>
      </c>
      <c r="F183" s="44">
        <v>54009</v>
      </c>
      <c r="G183" s="44">
        <v>19</v>
      </c>
      <c r="H183" s="53"/>
      <c r="I183" s="54"/>
      <c r="J183" s="54"/>
    </row>
    <row r="184" spans="1:10" x14ac:dyDescent="0.25">
      <c r="A184" s="36">
        <v>43187</v>
      </c>
      <c r="B184" s="44" t="s">
        <v>390</v>
      </c>
      <c r="C184" s="44">
        <v>41432351</v>
      </c>
      <c r="D184" s="46">
        <v>1047383</v>
      </c>
      <c r="E184" s="46" t="s">
        <v>54</v>
      </c>
      <c r="F184" s="44">
        <v>54010</v>
      </c>
      <c r="G184" s="44">
        <v>19</v>
      </c>
      <c r="H184" s="53"/>
      <c r="I184" s="54"/>
      <c r="J184" s="54"/>
    </row>
    <row r="185" spans="1:10" x14ac:dyDescent="0.25">
      <c r="A185" s="36">
        <v>43187</v>
      </c>
      <c r="B185" s="44" t="s">
        <v>378</v>
      </c>
      <c r="C185" s="44">
        <v>41432522</v>
      </c>
      <c r="D185" s="46">
        <v>1220639</v>
      </c>
      <c r="E185" s="46" t="s">
        <v>46</v>
      </c>
      <c r="F185" s="44">
        <v>54011</v>
      </c>
      <c r="G185" s="44">
        <v>19</v>
      </c>
      <c r="H185" s="53"/>
      <c r="I185" s="54"/>
      <c r="J185" s="54"/>
    </row>
    <row r="186" spans="1:10" x14ac:dyDescent="0.25">
      <c r="A186" s="36">
        <v>43187</v>
      </c>
      <c r="B186" s="44" t="s">
        <v>357</v>
      </c>
      <c r="C186" s="44">
        <v>41432831</v>
      </c>
      <c r="D186" s="46">
        <v>1046393</v>
      </c>
      <c r="E186" s="47" t="s">
        <v>220</v>
      </c>
      <c r="F186" s="44">
        <v>54014</v>
      </c>
      <c r="G186" s="44">
        <v>19</v>
      </c>
      <c r="H186" s="53"/>
      <c r="I186" s="54"/>
      <c r="J186" s="54"/>
    </row>
    <row r="187" spans="1:10" x14ac:dyDescent="0.25">
      <c r="A187" s="36">
        <v>43187</v>
      </c>
      <c r="B187" s="44" t="s">
        <v>387</v>
      </c>
      <c r="C187" s="44">
        <v>41433743</v>
      </c>
      <c r="D187" s="46">
        <v>10463</v>
      </c>
      <c r="E187" s="46" t="s">
        <v>190</v>
      </c>
      <c r="F187" s="44">
        <v>54015</v>
      </c>
      <c r="G187" s="44">
        <v>19</v>
      </c>
      <c r="H187" s="53"/>
      <c r="I187" s="54"/>
      <c r="J187" s="54"/>
    </row>
    <row r="188" spans="1:10" x14ac:dyDescent="0.25">
      <c r="A188" s="36">
        <v>43187</v>
      </c>
      <c r="B188" s="44" t="s">
        <v>342</v>
      </c>
      <c r="C188" s="44">
        <v>41433733</v>
      </c>
      <c r="D188" s="46">
        <v>1047378</v>
      </c>
      <c r="E188" s="47" t="s">
        <v>19</v>
      </c>
      <c r="F188" s="44">
        <v>54016</v>
      </c>
      <c r="G188" s="44">
        <v>19</v>
      </c>
      <c r="H188" s="53"/>
      <c r="I188" s="54"/>
      <c r="J188" s="54"/>
    </row>
    <row r="189" spans="1:10" x14ac:dyDescent="0.25">
      <c r="A189" s="36">
        <v>43187</v>
      </c>
      <c r="B189" s="44" t="s">
        <v>338</v>
      </c>
      <c r="C189" s="44">
        <v>41434146</v>
      </c>
      <c r="D189" s="46">
        <v>1144144</v>
      </c>
      <c r="E189" s="46" t="s">
        <v>87</v>
      </c>
      <c r="F189" s="44">
        <v>54017</v>
      </c>
      <c r="G189" s="44">
        <v>18</v>
      </c>
      <c r="H189" s="53"/>
      <c r="I189" s="54"/>
      <c r="J189" s="54"/>
    </row>
    <row r="190" spans="1:10" x14ac:dyDescent="0.25">
      <c r="A190" s="36">
        <v>43187</v>
      </c>
      <c r="B190" s="44" t="s">
        <v>349</v>
      </c>
      <c r="C190" s="44">
        <v>41434353</v>
      </c>
      <c r="D190" s="2">
        <v>1133397</v>
      </c>
      <c r="E190" s="2" t="s">
        <v>185</v>
      </c>
      <c r="F190" s="44">
        <v>54018</v>
      </c>
      <c r="G190" s="44">
        <v>18</v>
      </c>
      <c r="H190" s="53"/>
      <c r="I190" s="54"/>
      <c r="J190" s="54"/>
    </row>
    <row r="191" spans="1:10" x14ac:dyDescent="0.25">
      <c r="A191" s="36">
        <v>43187</v>
      </c>
      <c r="B191" s="44" t="s">
        <v>375</v>
      </c>
      <c r="C191" s="44">
        <v>41434569</v>
      </c>
      <c r="D191" s="46">
        <v>1144144</v>
      </c>
      <c r="E191" s="46" t="s">
        <v>87</v>
      </c>
      <c r="F191" s="44">
        <v>54019</v>
      </c>
      <c r="G191" s="44">
        <v>19</v>
      </c>
      <c r="H191" s="53"/>
      <c r="I191" s="54"/>
      <c r="J191" s="54"/>
    </row>
    <row r="192" spans="1:10" x14ac:dyDescent="0.25">
      <c r="A192" s="36">
        <v>43187</v>
      </c>
      <c r="B192" s="44" t="s">
        <v>330</v>
      </c>
      <c r="C192" s="44">
        <v>41434919</v>
      </c>
      <c r="D192" s="46">
        <v>1178679</v>
      </c>
      <c r="E192" s="46" t="s">
        <v>35</v>
      </c>
      <c r="F192" s="44">
        <v>54020</v>
      </c>
      <c r="G192" s="44">
        <v>19</v>
      </c>
      <c r="H192" s="53"/>
      <c r="I192" s="54"/>
      <c r="J192" s="54"/>
    </row>
    <row r="193" spans="1:10" x14ac:dyDescent="0.25">
      <c r="A193" s="36">
        <v>43187</v>
      </c>
      <c r="B193" s="44" t="s">
        <v>345</v>
      </c>
      <c r="C193" s="44">
        <v>41434941</v>
      </c>
      <c r="D193" s="46">
        <v>1046542</v>
      </c>
      <c r="E193" s="47" t="s">
        <v>80</v>
      </c>
      <c r="F193" s="44">
        <v>54021</v>
      </c>
      <c r="G193" s="44">
        <v>18</v>
      </c>
      <c r="H193" s="53"/>
      <c r="I193" s="54"/>
      <c r="J193" s="54"/>
    </row>
    <row r="194" spans="1:10" x14ac:dyDescent="0.25">
      <c r="A194" s="36">
        <v>43187</v>
      </c>
      <c r="B194" s="44" t="s">
        <v>340</v>
      </c>
      <c r="C194" s="44">
        <v>41434970</v>
      </c>
      <c r="D194" s="46">
        <v>1047383</v>
      </c>
      <c r="E194" s="46" t="s">
        <v>54</v>
      </c>
      <c r="F194" s="44">
        <v>54022</v>
      </c>
      <c r="G194" s="44">
        <v>19</v>
      </c>
      <c r="H194" s="53"/>
      <c r="I194" s="54"/>
      <c r="J194" s="54"/>
    </row>
    <row r="195" spans="1:10" x14ac:dyDescent="0.25">
      <c r="A195" s="36">
        <v>43187</v>
      </c>
      <c r="B195" s="44" t="s">
        <v>348</v>
      </c>
      <c r="C195" s="44">
        <v>41435676</v>
      </c>
      <c r="D195" s="46">
        <v>1047383</v>
      </c>
      <c r="E195" s="46" t="s">
        <v>54</v>
      </c>
      <c r="F195" s="44">
        <v>54024</v>
      </c>
      <c r="G195" s="44">
        <v>19</v>
      </c>
      <c r="H195" s="53"/>
      <c r="I195" s="54"/>
      <c r="J195" s="54"/>
    </row>
    <row r="196" spans="1:10" x14ac:dyDescent="0.25">
      <c r="A196" s="36">
        <v>43187</v>
      </c>
      <c r="B196" s="44" t="s">
        <v>351</v>
      </c>
      <c r="C196" s="44">
        <v>41435881</v>
      </c>
      <c r="D196" s="46">
        <v>1175601</v>
      </c>
      <c r="E196" s="46" t="s">
        <v>124</v>
      </c>
      <c r="F196" s="44">
        <v>54025</v>
      </c>
      <c r="G196" s="44">
        <v>19</v>
      </c>
      <c r="H196" s="53"/>
      <c r="I196" s="54"/>
      <c r="J196" s="54"/>
    </row>
    <row r="197" spans="1:10" x14ac:dyDescent="0.25">
      <c r="A197" s="36">
        <v>43187</v>
      </c>
      <c r="B197" s="44" t="s">
        <v>378</v>
      </c>
      <c r="C197" s="44">
        <v>41436116</v>
      </c>
      <c r="D197" s="46">
        <v>104735</v>
      </c>
      <c r="E197" s="46" t="s">
        <v>13</v>
      </c>
      <c r="F197" s="44">
        <v>54026</v>
      </c>
      <c r="G197" s="44">
        <v>19</v>
      </c>
      <c r="H197" s="53"/>
      <c r="I197" s="54"/>
      <c r="J197" s="54"/>
    </row>
    <row r="198" spans="1:10" x14ac:dyDescent="0.25">
      <c r="A198" s="36">
        <v>43187</v>
      </c>
      <c r="B198" s="44" t="s">
        <v>322</v>
      </c>
      <c r="C198" s="44">
        <v>41436003</v>
      </c>
      <c r="D198" s="46">
        <v>1216148</v>
      </c>
      <c r="E198" s="46" t="s">
        <v>207</v>
      </c>
      <c r="F198" s="44">
        <v>54027</v>
      </c>
      <c r="G198" s="44">
        <v>18</v>
      </c>
      <c r="H198" s="53"/>
      <c r="I198" s="54"/>
      <c r="J198" s="54"/>
    </row>
    <row r="199" spans="1:10" x14ac:dyDescent="0.25">
      <c r="A199" s="36">
        <v>43187</v>
      </c>
      <c r="B199" s="44" t="s">
        <v>385</v>
      </c>
      <c r="C199" s="44">
        <v>41436011</v>
      </c>
      <c r="D199" s="46">
        <v>1047378</v>
      </c>
      <c r="E199" s="47" t="s">
        <v>19</v>
      </c>
      <c r="F199" s="44">
        <v>54028</v>
      </c>
      <c r="G199" s="44">
        <v>18</v>
      </c>
      <c r="H199" s="53"/>
      <c r="I199" s="54"/>
      <c r="J199" s="54"/>
    </row>
    <row r="200" spans="1:10" x14ac:dyDescent="0.25">
      <c r="A200" s="36">
        <v>43187</v>
      </c>
      <c r="B200" s="44" t="s">
        <v>391</v>
      </c>
      <c r="C200" s="44">
        <v>41438044</v>
      </c>
      <c r="D200" s="46">
        <v>1046374</v>
      </c>
      <c r="E200" s="46" t="s">
        <v>105</v>
      </c>
      <c r="F200" s="44">
        <v>54029</v>
      </c>
      <c r="G200" s="44">
        <v>18</v>
      </c>
      <c r="H200" s="53"/>
      <c r="I200" s="54"/>
      <c r="J200" s="54"/>
    </row>
    <row r="201" spans="1:10" x14ac:dyDescent="0.25">
      <c r="A201" s="36">
        <v>43187</v>
      </c>
      <c r="B201" s="44" t="s">
        <v>357</v>
      </c>
      <c r="C201" s="44">
        <v>41437032</v>
      </c>
      <c r="D201" s="46">
        <v>1046393</v>
      </c>
      <c r="E201" s="47" t="s">
        <v>220</v>
      </c>
      <c r="F201" s="44">
        <v>54030</v>
      </c>
      <c r="G201" s="44">
        <v>18</v>
      </c>
      <c r="H201" s="53"/>
      <c r="I201" s="54"/>
      <c r="J201" s="54"/>
    </row>
    <row r="202" spans="1:10" x14ac:dyDescent="0.25">
      <c r="A202" s="36">
        <v>43187</v>
      </c>
      <c r="B202" s="44" t="s">
        <v>368</v>
      </c>
      <c r="C202" s="44">
        <v>41436797</v>
      </c>
      <c r="D202" s="46">
        <v>1047352</v>
      </c>
      <c r="E202" s="47" t="s">
        <v>15</v>
      </c>
      <c r="F202" s="44">
        <v>54031</v>
      </c>
      <c r="G202" s="44">
        <v>18</v>
      </c>
      <c r="H202" s="53"/>
      <c r="I202" s="54"/>
      <c r="J202" s="54"/>
    </row>
    <row r="203" spans="1:10" x14ac:dyDescent="0.25">
      <c r="A203" s="36">
        <v>43187</v>
      </c>
      <c r="B203" s="44" t="s">
        <v>308</v>
      </c>
      <c r="C203" s="44">
        <v>41438117</v>
      </c>
      <c r="D203" s="46">
        <v>11024</v>
      </c>
      <c r="E203" s="44" t="s">
        <v>290</v>
      </c>
      <c r="F203" s="44">
        <v>54032</v>
      </c>
      <c r="G203" s="44">
        <v>18</v>
      </c>
      <c r="H203" s="53"/>
      <c r="I203" s="54"/>
      <c r="J203" s="54"/>
    </row>
    <row r="204" spans="1:10" x14ac:dyDescent="0.25">
      <c r="A204" s="36">
        <v>43187</v>
      </c>
      <c r="B204" s="44" t="s">
        <v>330</v>
      </c>
      <c r="C204" s="44">
        <v>41438142</v>
      </c>
      <c r="D204" s="46">
        <v>1178679</v>
      </c>
      <c r="E204" s="46" t="s">
        <v>35</v>
      </c>
      <c r="F204" s="44">
        <v>54033</v>
      </c>
      <c r="G204" s="44">
        <v>18</v>
      </c>
      <c r="H204" s="53"/>
      <c r="I204" s="54"/>
      <c r="J204" s="54"/>
    </row>
    <row r="205" spans="1:10" x14ac:dyDescent="0.25">
      <c r="A205" s="36">
        <v>43187</v>
      </c>
      <c r="B205" s="44" t="s">
        <v>372</v>
      </c>
      <c r="C205" s="44">
        <v>41438229</v>
      </c>
      <c r="D205" s="46">
        <v>1047692</v>
      </c>
      <c r="E205" s="46" t="s">
        <v>21</v>
      </c>
      <c r="F205" s="44">
        <v>54034</v>
      </c>
      <c r="G205" s="44">
        <v>18</v>
      </c>
      <c r="H205" s="53"/>
      <c r="I205" s="54"/>
      <c r="J205" s="54"/>
    </row>
    <row r="206" spans="1:10" x14ac:dyDescent="0.25">
      <c r="A206" s="46" t="s">
        <v>392</v>
      </c>
      <c r="B206" s="46" t="s">
        <v>393</v>
      </c>
      <c r="C206" s="46" t="s">
        <v>394</v>
      </c>
      <c r="D206" s="46">
        <v>1208789</v>
      </c>
      <c r="E206" s="46" t="s">
        <v>95</v>
      </c>
      <c r="F206" s="54" t="s">
        <v>395</v>
      </c>
      <c r="G206" s="54" t="s">
        <v>396</v>
      </c>
      <c r="H206" s="53"/>
      <c r="I206" s="54" t="s">
        <v>9</v>
      </c>
      <c r="J206" s="54" t="s">
        <v>9</v>
      </c>
    </row>
    <row r="207" spans="1:10" x14ac:dyDescent="0.25">
      <c r="A207" s="48" t="s">
        <v>392</v>
      </c>
      <c r="B207" s="46" t="s">
        <v>397</v>
      </c>
      <c r="C207" s="46" t="s">
        <v>398</v>
      </c>
      <c r="D207" s="46">
        <v>1046293</v>
      </c>
      <c r="E207" s="46" t="s">
        <v>165</v>
      </c>
      <c r="F207" s="54" t="s">
        <v>399</v>
      </c>
      <c r="G207" s="54" t="s">
        <v>400</v>
      </c>
      <c r="H207" s="53"/>
      <c r="I207" s="54"/>
      <c r="J207" s="54"/>
    </row>
    <row r="208" spans="1:10" x14ac:dyDescent="0.25">
      <c r="A208" s="48" t="s">
        <v>392</v>
      </c>
      <c r="B208" s="46" t="s">
        <v>401</v>
      </c>
      <c r="C208" s="46" t="s">
        <v>402</v>
      </c>
      <c r="D208" s="46">
        <v>11024</v>
      </c>
      <c r="E208" s="46" t="s">
        <v>290</v>
      </c>
      <c r="F208" s="54" t="s">
        <v>403</v>
      </c>
      <c r="G208" s="54" t="s">
        <v>396</v>
      </c>
      <c r="H208" s="53"/>
      <c r="I208" s="54"/>
      <c r="J208" s="54"/>
    </row>
    <row r="209" spans="1:10" x14ac:dyDescent="0.25">
      <c r="A209" s="48" t="s">
        <v>392</v>
      </c>
      <c r="B209" s="46" t="s">
        <v>404</v>
      </c>
      <c r="C209" s="46" t="s">
        <v>405</v>
      </c>
      <c r="D209" s="46">
        <v>1218825</v>
      </c>
      <c r="E209" s="46" t="s">
        <v>266</v>
      </c>
      <c r="F209" s="54" t="s">
        <v>406</v>
      </c>
      <c r="G209" s="54" t="s">
        <v>396</v>
      </c>
      <c r="H209" s="53"/>
      <c r="I209" s="54"/>
      <c r="J209" s="54"/>
    </row>
    <row r="210" spans="1:10" x14ac:dyDescent="0.25">
      <c r="A210" s="50"/>
      <c r="B210" s="49"/>
      <c r="C210" s="49"/>
      <c r="D210" s="46"/>
      <c r="E210" s="46"/>
      <c r="F210" s="49"/>
      <c r="G210" s="49"/>
      <c r="H210" s="37"/>
      <c r="I210" s="38"/>
      <c r="J210" s="38"/>
    </row>
    <row r="211" spans="1:10" x14ac:dyDescent="0.25">
      <c r="A211" s="49"/>
      <c r="B211" s="49"/>
      <c r="C211" s="49"/>
      <c r="D211" s="46"/>
      <c r="E211" s="46"/>
      <c r="F211" s="49"/>
      <c r="G211" s="49"/>
      <c r="H211" s="37"/>
      <c r="I211" s="38"/>
      <c r="J211" s="38"/>
    </row>
    <row r="212" spans="1:10" x14ac:dyDescent="0.25">
      <c r="A212" s="49"/>
      <c r="B212" s="49"/>
      <c r="C212" s="49"/>
      <c r="D212" s="46"/>
      <c r="E212" s="46"/>
      <c r="F212" s="49"/>
      <c r="G212" s="49"/>
      <c r="H212" s="37"/>
      <c r="I212" s="38"/>
      <c r="J212" s="38"/>
    </row>
  </sheetData>
  <pageMargins left="0.7" right="0.7" top="0.75" bottom="0.75" header="0.3" footer="0.3"/>
  <pageSetup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FF0000"/>
  </sheetPr>
  <dimension ref="A1:K296"/>
  <sheetViews>
    <sheetView topLeftCell="A62" workbookViewId="0">
      <selection activeCell="B46" sqref="B46"/>
    </sheetView>
  </sheetViews>
  <sheetFormatPr defaultColWidth="9.140625" defaultRowHeight="15" x14ac:dyDescent="0.25"/>
  <cols>
    <col min="1" max="1" width="22.42578125" bestFit="1" customWidth="1"/>
    <col min="2" max="2" width="33.5703125" bestFit="1" customWidth="1"/>
    <col min="3" max="3" width="11" bestFit="1" customWidth="1"/>
    <col min="9" max="9" width="9.140625" hidden="1" customWidth="1"/>
    <col min="10" max="10" width="8.28515625" hidden="1" customWidth="1"/>
    <col min="11" max="11" width="24.7109375" hidden="1" customWidth="1"/>
  </cols>
  <sheetData>
    <row r="1" spans="1:11" ht="14.45" x14ac:dyDescent="0.3">
      <c r="A1" t="s">
        <v>301</v>
      </c>
      <c r="B1" t="s">
        <v>3</v>
      </c>
      <c r="C1" t="s">
        <v>302</v>
      </c>
      <c r="J1" t="s">
        <v>301</v>
      </c>
      <c r="K1" t="s">
        <v>3</v>
      </c>
    </row>
    <row r="2" spans="1:11" ht="14.45" x14ac:dyDescent="0.3">
      <c r="A2" s="2">
        <v>1046281</v>
      </c>
      <c r="B2" s="2" t="s">
        <v>10</v>
      </c>
      <c r="C2" s="2">
        <v>10</v>
      </c>
      <c r="J2" s="11">
        <v>1208789</v>
      </c>
      <c r="K2" t="str">
        <f>IFERROR(VLOOKUP($J$2,TClient[],2,FALSE),"")</f>
        <v>CHANTIERS MAROCAINE MODERNE</v>
      </c>
    </row>
    <row r="3" spans="1:11" ht="14.45" x14ac:dyDescent="0.3">
      <c r="A3" s="2">
        <v>1046342</v>
      </c>
      <c r="B3" s="3" t="s">
        <v>11</v>
      </c>
      <c r="C3" s="2">
        <v>3</v>
      </c>
    </row>
    <row r="4" spans="1:11" ht="14.45" x14ac:dyDescent="0.3">
      <c r="A4" s="2">
        <v>1046357</v>
      </c>
      <c r="B4" s="3" t="s">
        <v>12</v>
      </c>
      <c r="C4" s="2">
        <v>5</v>
      </c>
    </row>
    <row r="5" spans="1:11" ht="14.45" x14ac:dyDescent="0.3">
      <c r="A5" s="2">
        <v>104735</v>
      </c>
      <c r="B5" s="2" t="s">
        <v>13</v>
      </c>
      <c r="C5" s="2">
        <v>3</v>
      </c>
    </row>
    <row r="6" spans="1:11" ht="14.45" x14ac:dyDescent="0.3">
      <c r="A6" s="2">
        <v>1047351</v>
      </c>
      <c r="B6" s="2" t="s">
        <v>14</v>
      </c>
      <c r="C6" s="2">
        <v>3</v>
      </c>
      <c r="I6" t="s">
        <v>301</v>
      </c>
      <c r="J6" t="s">
        <v>303</v>
      </c>
      <c r="K6" t="s">
        <v>302</v>
      </c>
    </row>
    <row r="7" spans="1:11" ht="14.45" x14ac:dyDescent="0.3">
      <c r="A7" s="2">
        <v>1047352</v>
      </c>
      <c r="B7" s="3" t="s">
        <v>15</v>
      </c>
      <c r="C7" s="2">
        <v>3</v>
      </c>
      <c r="H7" s="1"/>
      <c r="I7">
        <v>1208789</v>
      </c>
      <c r="J7">
        <v>7</v>
      </c>
      <c r="K7">
        <f>IFERROR(VLOOKUP($I$7,TClient[#All],3,FALSE),"")</f>
        <v>3</v>
      </c>
    </row>
    <row r="8" spans="1:11" ht="14.45" x14ac:dyDescent="0.3">
      <c r="A8" s="2">
        <v>1047353</v>
      </c>
      <c r="B8" s="3" t="s">
        <v>16</v>
      </c>
      <c r="C8" s="2">
        <v>3</v>
      </c>
      <c r="H8" s="1"/>
    </row>
    <row r="9" spans="1:11" ht="14.45" x14ac:dyDescent="0.3">
      <c r="A9" s="2">
        <v>1047359</v>
      </c>
      <c r="B9" s="2" t="s">
        <v>17</v>
      </c>
      <c r="C9" s="2">
        <v>3</v>
      </c>
      <c r="H9" s="1"/>
    </row>
    <row r="10" spans="1:11" ht="14.45" x14ac:dyDescent="0.3">
      <c r="A10" s="2">
        <v>1047372</v>
      </c>
      <c r="B10" s="3" t="s">
        <v>18</v>
      </c>
      <c r="C10" s="2">
        <v>3</v>
      </c>
      <c r="H10" s="1"/>
    </row>
    <row r="11" spans="1:11" ht="14.45" x14ac:dyDescent="0.3">
      <c r="A11" s="2">
        <v>1047378</v>
      </c>
      <c r="B11" s="3" t="s">
        <v>19</v>
      </c>
      <c r="C11" s="2">
        <v>7</v>
      </c>
      <c r="H11" s="1"/>
    </row>
    <row r="12" spans="1:11" ht="14.45" x14ac:dyDescent="0.3">
      <c r="A12" s="2">
        <v>104765</v>
      </c>
      <c r="B12" s="2" t="s">
        <v>20</v>
      </c>
      <c r="C12" s="2">
        <v>3</v>
      </c>
      <c r="H12" s="1"/>
    </row>
    <row r="13" spans="1:11" ht="14.45" x14ac:dyDescent="0.3">
      <c r="A13" s="2">
        <v>1047692</v>
      </c>
      <c r="B13" s="2" t="s">
        <v>21</v>
      </c>
      <c r="C13" s="2">
        <v>4</v>
      </c>
      <c r="H13" s="1"/>
    </row>
    <row r="14" spans="1:11" ht="14.45" x14ac:dyDescent="0.3">
      <c r="A14" s="2">
        <v>1048788</v>
      </c>
      <c r="B14" s="2" t="s">
        <v>22</v>
      </c>
      <c r="C14" s="2">
        <v>3</v>
      </c>
    </row>
    <row r="15" spans="1:11" ht="14.45" x14ac:dyDescent="0.3">
      <c r="A15" s="2">
        <v>1108591</v>
      </c>
      <c r="B15" s="2" t="s">
        <v>23</v>
      </c>
      <c r="C15" s="2">
        <v>3</v>
      </c>
    </row>
    <row r="16" spans="1:11" ht="14.45" x14ac:dyDescent="0.3">
      <c r="A16" s="2">
        <v>1131053</v>
      </c>
      <c r="B16" s="2" t="s">
        <v>24</v>
      </c>
      <c r="C16" s="2">
        <v>3</v>
      </c>
    </row>
    <row r="17" spans="1:3" ht="14.45" x14ac:dyDescent="0.3">
      <c r="A17" s="2">
        <v>1131907</v>
      </c>
      <c r="B17" s="2" t="s">
        <v>25</v>
      </c>
      <c r="C17" s="2">
        <v>3</v>
      </c>
    </row>
    <row r="18" spans="1:3" ht="14.45" x14ac:dyDescent="0.3">
      <c r="A18" s="2">
        <v>1138966</v>
      </c>
      <c r="B18" s="2" t="s">
        <v>26</v>
      </c>
      <c r="C18" s="2">
        <v>3</v>
      </c>
    </row>
    <row r="19" spans="1:3" ht="14.45" x14ac:dyDescent="0.3">
      <c r="A19" s="2">
        <v>114754</v>
      </c>
      <c r="B19" s="2" t="s">
        <v>27</v>
      </c>
      <c r="C19" s="2">
        <v>3</v>
      </c>
    </row>
    <row r="20" spans="1:3" ht="14.45" x14ac:dyDescent="0.3">
      <c r="A20" s="2">
        <v>1154743</v>
      </c>
      <c r="B20" s="2" t="s">
        <v>28</v>
      </c>
      <c r="C20" s="2">
        <v>3</v>
      </c>
    </row>
    <row r="21" spans="1:3" ht="14.45" x14ac:dyDescent="0.3">
      <c r="A21" s="2">
        <v>1159494</v>
      </c>
      <c r="B21" s="2" t="s">
        <v>29</v>
      </c>
      <c r="C21" s="2">
        <v>3</v>
      </c>
    </row>
    <row r="22" spans="1:3" ht="14.45" x14ac:dyDescent="0.3">
      <c r="A22" s="2">
        <v>1164116</v>
      </c>
      <c r="B22" s="2" t="s">
        <v>30</v>
      </c>
      <c r="C22" s="2">
        <v>4</v>
      </c>
    </row>
    <row r="23" spans="1:3" ht="14.45" x14ac:dyDescent="0.3">
      <c r="A23" s="2">
        <v>116933</v>
      </c>
      <c r="B23" s="2" t="s">
        <v>31</v>
      </c>
      <c r="C23" s="2">
        <v>3</v>
      </c>
    </row>
    <row r="24" spans="1:3" ht="14.45" x14ac:dyDescent="0.3">
      <c r="A24" s="2">
        <v>1174487</v>
      </c>
      <c r="B24" s="2" t="s">
        <v>32</v>
      </c>
      <c r="C24" s="2">
        <v>3</v>
      </c>
    </row>
    <row r="25" spans="1:3" ht="14.45" x14ac:dyDescent="0.3">
      <c r="A25" s="2">
        <v>1174953</v>
      </c>
      <c r="B25" s="2" t="s">
        <v>33</v>
      </c>
      <c r="C25" s="2">
        <v>3</v>
      </c>
    </row>
    <row r="26" spans="1:3" ht="14.45" x14ac:dyDescent="0.3">
      <c r="A26" s="2">
        <v>1174954</v>
      </c>
      <c r="B26" s="2" t="s">
        <v>34</v>
      </c>
      <c r="C26" s="2">
        <v>3</v>
      </c>
    </row>
    <row r="27" spans="1:3" ht="14.45" x14ac:dyDescent="0.3">
      <c r="A27" s="2">
        <v>1178679</v>
      </c>
      <c r="B27" s="2" t="s">
        <v>35</v>
      </c>
      <c r="C27" s="2">
        <v>5</v>
      </c>
    </row>
    <row r="28" spans="1:3" ht="14.45" x14ac:dyDescent="0.3">
      <c r="A28" s="2">
        <v>1184714</v>
      </c>
      <c r="B28" s="2" t="s">
        <v>36</v>
      </c>
      <c r="C28" s="2">
        <v>3</v>
      </c>
    </row>
    <row r="29" spans="1:3" ht="14.45" x14ac:dyDescent="0.3">
      <c r="A29" s="2">
        <v>1189493</v>
      </c>
      <c r="B29" s="2" t="s">
        <v>37</v>
      </c>
      <c r="C29" s="2">
        <v>3</v>
      </c>
    </row>
    <row r="30" spans="1:3" ht="14.45" x14ac:dyDescent="0.3">
      <c r="A30" s="2">
        <v>1193097</v>
      </c>
      <c r="B30" s="2" t="s">
        <v>38</v>
      </c>
      <c r="C30" s="2">
        <v>3</v>
      </c>
    </row>
    <row r="31" spans="1:3" ht="14.45" x14ac:dyDescent="0.3">
      <c r="A31" s="2">
        <v>1209874</v>
      </c>
      <c r="B31" s="2" t="s">
        <v>39</v>
      </c>
      <c r="C31" s="2">
        <v>3</v>
      </c>
    </row>
    <row r="32" spans="1:3" ht="14.45" x14ac:dyDescent="0.3">
      <c r="A32" s="2">
        <v>1210607</v>
      </c>
      <c r="B32" s="2" t="s">
        <v>40</v>
      </c>
      <c r="C32" s="2">
        <v>3</v>
      </c>
    </row>
    <row r="33" spans="1:3" ht="14.45" x14ac:dyDescent="0.3">
      <c r="A33" s="2">
        <v>1212195</v>
      </c>
      <c r="B33" s="2" t="s">
        <v>41</v>
      </c>
      <c r="C33" s="2">
        <v>3</v>
      </c>
    </row>
    <row r="34" spans="1:3" x14ac:dyDescent="0.25">
      <c r="A34" s="2">
        <v>1213546</v>
      </c>
      <c r="B34" s="2" t="s">
        <v>42</v>
      </c>
      <c r="C34" s="2">
        <v>3</v>
      </c>
    </row>
    <row r="35" spans="1:3" ht="14.45" x14ac:dyDescent="0.3">
      <c r="A35" s="2">
        <v>1213547</v>
      </c>
      <c r="B35" s="2" t="s">
        <v>43</v>
      </c>
      <c r="C35" s="2">
        <v>3</v>
      </c>
    </row>
    <row r="36" spans="1:3" ht="14.45" x14ac:dyDescent="0.3">
      <c r="A36" s="2">
        <v>1216655</v>
      </c>
      <c r="B36" s="2" t="s">
        <v>44</v>
      </c>
      <c r="C36" s="2">
        <v>3</v>
      </c>
    </row>
    <row r="37" spans="1:3" ht="14.45" x14ac:dyDescent="0.3">
      <c r="A37" s="2">
        <v>121667</v>
      </c>
      <c r="B37" s="2" t="s">
        <v>45</v>
      </c>
      <c r="C37" s="2">
        <v>3</v>
      </c>
    </row>
    <row r="38" spans="1:3" ht="14.45" x14ac:dyDescent="0.3">
      <c r="A38" s="2">
        <v>1220639</v>
      </c>
      <c r="B38" s="2" t="s">
        <v>46</v>
      </c>
      <c r="C38" s="2">
        <v>3</v>
      </c>
    </row>
    <row r="39" spans="1:3" ht="14.45" x14ac:dyDescent="0.3">
      <c r="A39" s="2">
        <v>1222193</v>
      </c>
      <c r="B39" s="2" t="s">
        <v>47</v>
      </c>
      <c r="C39" s="2">
        <v>3</v>
      </c>
    </row>
    <row r="40" spans="1:3" ht="14.45" x14ac:dyDescent="0.3">
      <c r="A40" s="2">
        <v>1046344</v>
      </c>
      <c r="B40" s="3" t="s">
        <v>48</v>
      </c>
      <c r="C40" s="2">
        <v>3</v>
      </c>
    </row>
    <row r="41" spans="1:3" ht="14.45" x14ac:dyDescent="0.3">
      <c r="A41" s="2">
        <v>1046799</v>
      </c>
      <c r="B41" s="2" t="s">
        <v>49</v>
      </c>
      <c r="C41" s="2">
        <v>3</v>
      </c>
    </row>
    <row r="42" spans="1:3" ht="14.45" x14ac:dyDescent="0.3">
      <c r="A42" s="2">
        <v>1193937</v>
      </c>
      <c r="B42" s="2" t="s">
        <v>50</v>
      </c>
      <c r="C42" s="2">
        <v>3</v>
      </c>
    </row>
    <row r="43" spans="1:3" ht="14.45" x14ac:dyDescent="0.3">
      <c r="A43" s="2">
        <v>104719</v>
      </c>
      <c r="B43" s="3" t="s">
        <v>51</v>
      </c>
      <c r="C43" s="2">
        <v>3</v>
      </c>
    </row>
    <row r="44" spans="1:3" ht="14.45" x14ac:dyDescent="0.3">
      <c r="A44" s="2">
        <v>1047194</v>
      </c>
      <c r="B44" s="2" t="s">
        <v>52</v>
      </c>
      <c r="C44" s="2">
        <v>3</v>
      </c>
    </row>
    <row r="45" spans="1:3" ht="14.45" x14ac:dyDescent="0.3">
      <c r="A45" s="2">
        <v>1047382</v>
      </c>
      <c r="B45" s="3" t="s">
        <v>53</v>
      </c>
      <c r="C45" s="2">
        <v>2</v>
      </c>
    </row>
    <row r="46" spans="1:3" ht="14.45" x14ac:dyDescent="0.3">
      <c r="A46" s="2">
        <v>1047383</v>
      </c>
      <c r="B46" s="2" t="s">
        <v>54</v>
      </c>
      <c r="C46" s="2">
        <v>5</v>
      </c>
    </row>
    <row r="47" spans="1:3" ht="14.45" x14ac:dyDescent="0.3">
      <c r="A47" s="2">
        <v>1099152</v>
      </c>
      <c r="B47" s="2" t="s">
        <v>55</v>
      </c>
      <c r="C47" s="2">
        <v>2</v>
      </c>
    </row>
    <row r="48" spans="1:3" ht="14.45" x14ac:dyDescent="0.3">
      <c r="A48" s="2">
        <v>111739</v>
      </c>
      <c r="B48" s="2" t="s">
        <v>56</v>
      </c>
      <c r="C48" s="2">
        <v>3</v>
      </c>
    </row>
    <row r="49" spans="1:3" ht="14.45" x14ac:dyDescent="0.3">
      <c r="A49" s="2">
        <v>1154577</v>
      </c>
      <c r="B49" s="2" t="s">
        <v>57</v>
      </c>
      <c r="C49" s="2">
        <v>3</v>
      </c>
    </row>
    <row r="50" spans="1:3" ht="14.45" x14ac:dyDescent="0.3">
      <c r="A50" s="2">
        <v>1158452</v>
      </c>
      <c r="B50" s="2" t="s">
        <v>58</v>
      </c>
      <c r="C50" s="2">
        <v>3</v>
      </c>
    </row>
    <row r="51" spans="1:3" ht="14.45" x14ac:dyDescent="0.3">
      <c r="A51" s="2">
        <v>1164115</v>
      </c>
      <c r="B51" s="2" t="s">
        <v>59</v>
      </c>
      <c r="C51" s="2">
        <v>3</v>
      </c>
    </row>
    <row r="52" spans="1:3" ht="14.45" x14ac:dyDescent="0.3">
      <c r="A52" s="2">
        <v>1184183</v>
      </c>
      <c r="B52" s="2" t="s">
        <v>60</v>
      </c>
      <c r="C52" s="2">
        <v>3</v>
      </c>
    </row>
    <row r="53" spans="1:3" ht="14.45" x14ac:dyDescent="0.3">
      <c r="A53" s="2">
        <v>1187015</v>
      </c>
      <c r="B53" s="2" t="s">
        <v>61</v>
      </c>
      <c r="C53" s="2">
        <v>3</v>
      </c>
    </row>
    <row r="54" spans="1:3" ht="14.45" x14ac:dyDescent="0.3">
      <c r="A54" s="2">
        <v>1190745</v>
      </c>
      <c r="B54" s="2" t="s">
        <v>62</v>
      </c>
      <c r="C54" s="2">
        <v>3</v>
      </c>
    </row>
    <row r="55" spans="1:3" ht="14.45" x14ac:dyDescent="0.3">
      <c r="A55" s="2">
        <v>1195735</v>
      </c>
      <c r="B55" s="2" t="s">
        <v>63</v>
      </c>
      <c r="C55" s="2">
        <v>3</v>
      </c>
    </row>
    <row r="56" spans="1:3" ht="14.45" x14ac:dyDescent="0.3">
      <c r="A56" s="2">
        <v>1197051</v>
      </c>
      <c r="B56" s="2" t="s">
        <v>64</v>
      </c>
      <c r="C56" s="2">
        <v>3</v>
      </c>
    </row>
    <row r="57" spans="1:3" ht="14.45" x14ac:dyDescent="0.3">
      <c r="A57" s="2">
        <v>1200434</v>
      </c>
      <c r="B57" s="2" t="s">
        <v>65</v>
      </c>
      <c r="C57" s="2">
        <v>3</v>
      </c>
    </row>
    <row r="58" spans="1:3" ht="14.45" x14ac:dyDescent="0.3">
      <c r="A58" s="2">
        <v>1200695</v>
      </c>
      <c r="B58" s="2" t="s">
        <v>66</v>
      </c>
      <c r="C58" s="2">
        <v>3</v>
      </c>
    </row>
    <row r="59" spans="1:3" ht="14.45" x14ac:dyDescent="0.3">
      <c r="A59" s="2">
        <v>1205572</v>
      </c>
      <c r="B59" s="2" t="s">
        <v>67</v>
      </c>
      <c r="C59" s="2">
        <v>3</v>
      </c>
    </row>
    <row r="60" spans="1:3" ht="14.45" x14ac:dyDescent="0.3">
      <c r="A60" s="2">
        <v>1208213</v>
      </c>
      <c r="B60" s="2" t="s">
        <v>68</v>
      </c>
      <c r="C60" s="2">
        <v>3</v>
      </c>
    </row>
    <row r="61" spans="1:3" ht="14.45" x14ac:dyDescent="0.3">
      <c r="A61" s="2">
        <v>1209139</v>
      </c>
      <c r="B61" s="2" t="s">
        <v>69</v>
      </c>
      <c r="C61" s="2">
        <v>3</v>
      </c>
    </row>
    <row r="62" spans="1:3" ht="14.45" x14ac:dyDescent="0.3">
      <c r="A62" s="2">
        <v>1213421</v>
      </c>
      <c r="B62" s="2" t="s">
        <v>70</v>
      </c>
      <c r="C62" s="2">
        <v>3</v>
      </c>
    </row>
    <row r="63" spans="1:3" ht="14.45" x14ac:dyDescent="0.3">
      <c r="A63" s="2">
        <v>1216147</v>
      </c>
      <c r="B63" s="2" t="s">
        <v>71</v>
      </c>
      <c r="C63" s="2">
        <v>3</v>
      </c>
    </row>
    <row r="64" spans="1:3" ht="14.45" x14ac:dyDescent="0.3">
      <c r="A64" s="2">
        <v>1216704</v>
      </c>
      <c r="B64" s="2" t="s">
        <v>72</v>
      </c>
      <c r="C64" s="2">
        <v>3</v>
      </c>
    </row>
    <row r="65" spans="1:3" ht="14.45" x14ac:dyDescent="0.3">
      <c r="A65" s="2">
        <v>1216705</v>
      </c>
      <c r="B65" s="2" t="s">
        <v>73</v>
      </c>
      <c r="C65" s="2">
        <v>3</v>
      </c>
    </row>
    <row r="66" spans="1:3" ht="14.45" x14ac:dyDescent="0.3">
      <c r="A66" s="2">
        <v>1217802</v>
      </c>
      <c r="B66" s="2" t="s">
        <v>74</v>
      </c>
      <c r="C66" s="2">
        <v>3</v>
      </c>
    </row>
    <row r="67" spans="1:3" ht="14.45" x14ac:dyDescent="0.3">
      <c r="A67" s="2">
        <v>1220286</v>
      </c>
      <c r="B67" s="2" t="s">
        <v>75</v>
      </c>
      <c r="C67" s="2">
        <v>3</v>
      </c>
    </row>
    <row r="68" spans="1:3" ht="14.45" x14ac:dyDescent="0.3">
      <c r="A68" s="2">
        <v>1046346</v>
      </c>
      <c r="B68" s="2" t="s">
        <v>76</v>
      </c>
      <c r="C68" s="2">
        <v>3</v>
      </c>
    </row>
    <row r="69" spans="1:3" ht="14.45" x14ac:dyDescent="0.3">
      <c r="A69" s="2">
        <v>1046531</v>
      </c>
      <c r="B69" s="3" t="s">
        <v>77</v>
      </c>
      <c r="C69" s="2">
        <v>3</v>
      </c>
    </row>
    <row r="70" spans="1:3" ht="14.45" x14ac:dyDescent="0.3">
      <c r="A70" s="2">
        <v>1046539</v>
      </c>
      <c r="B70" s="2" t="s">
        <v>78</v>
      </c>
      <c r="C70" s="2">
        <v>3</v>
      </c>
    </row>
    <row r="71" spans="1:3" ht="14.45" x14ac:dyDescent="0.3">
      <c r="A71" s="2">
        <v>104654</v>
      </c>
      <c r="B71" s="3" t="s">
        <v>79</v>
      </c>
      <c r="C71" s="2">
        <v>1</v>
      </c>
    </row>
    <row r="72" spans="1:3" ht="14.45" x14ac:dyDescent="0.3">
      <c r="A72" s="2">
        <v>1046542</v>
      </c>
      <c r="B72" s="3" t="s">
        <v>80</v>
      </c>
      <c r="C72" s="2">
        <v>5</v>
      </c>
    </row>
    <row r="73" spans="1:3" ht="14.45" x14ac:dyDescent="0.3">
      <c r="A73" s="2">
        <v>1046546</v>
      </c>
      <c r="B73" s="2" t="s">
        <v>81</v>
      </c>
      <c r="C73" s="2">
        <v>1</v>
      </c>
    </row>
    <row r="74" spans="1:3" ht="14.45" x14ac:dyDescent="0.3">
      <c r="A74" s="2">
        <v>1046802</v>
      </c>
      <c r="B74" s="2" t="s">
        <v>82</v>
      </c>
      <c r="C74" s="2">
        <v>3</v>
      </c>
    </row>
    <row r="75" spans="1:3" ht="14.45" x14ac:dyDescent="0.3">
      <c r="A75" s="2">
        <v>1046805</v>
      </c>
      <c r="B75" s="2" t="s">
        <v>83</v>
      </c>
      <c r="C75" s="2">
        <v>3</v>
      </c>
    </row>
    <row r="76" spans="1:3" ht="14.45" x14ac:dyDescent="0.3">
      <c r="A76" s="2">
        <v>1047889</v>
      </c>
      <c r="B76" s="2" t="s">
        <v>84</v>
      </c>
      <c r="C76" s="2">
        <v>3</v>
      </c>
    </row>
    <row r="77" spans="1:3" ht="14.45" x14ac:dyDescent="0.3">
      <c r="A77" s="2">
        <v>1132408</v>
      </c>
      <c r="B77" s="2" t="s">
        <v>85</v>
      </c>
      <c r="C77" s="2">
        <v>3</v>
      </c>
    </row>
    <row r="78" spans="1:3" ht="14.45" x14ac:dyDescent="0.3">
      <c r="A78" s="2">
        <v>1133302</v>
      </c>
      <c r="B78" s="2" t="s">
        <v>86</v>
      </c>
      <c r="C78" s="2">
        <v>3</v>
      </c>
    </row>
    <row r="79" spans="1:3" ht="14.45" x14ac:dyDescent="0.3">
      <c r="A79" s="2">
        <v>1144144</v>
      </c>
      <c r="B79" s="2" t="s">
        <v>87</v>
      </c>
      <c r="C79" s="2">
        <v>3</v>
      </c>
    </row>
    <row r="80" spans="1:3" ht="14.45" x14ac:dyDescent="0.3">
      <c r="A80" s="2">
        <v>1147543</v>
      </c>
      <c r="B80" s="2" t="s">
        <v>88</v>
      </c>
      <c r="C80" s="2">
        <v>3</v>
      </c>
    </row>
    <row r="81" spans="1:3" ht="14.45" x14ac:dyDescent="0.3">
      <c r="A81" s="2">
        <v>1154919</v>
      </c>
      <c r="B81" s="2" t="s">
        <v>89</v>
      </c>
      <c r="C81" s="2">
        <v>3</v>
      </c>
    </row>
    <row r="82" spans="1:3" ht="14.45" x14ac:dyDescent="0.3">
      <c r="A82" s="2">
        <v>1157914</v>
      </c>
      <c r="B82" s="2" t="s">
        <v>90</v>
      </c>
      <c r="C82" s="2">
        <v>3</v>
      </c>
    </row>
    <row r="83" spans="1:3" ht="14.45" x14ac:dyDescent="0.3">
      <c r="A83" s="2">
        <v>1176893</v>
      </c>
      <c r="B83" s="2" t="s">
        <v>91</v>
      </c>
      <c r="C83" s="2">
        <v>3</v>
      </c>
    </row>
    <row r="84" spans="1:3" ht="14.45" x14ac:dyDescent="0.3">
      <c r="A84" s="2">
        <v>1178687</v>
      </c>
      <c r="B84" s="2" t="s">
        <v>92</v>
      </c>
      <c r="C84" s="2">
        <v>3</v>
      </c>
    </row>
    <row r="85" spans="1:3" ht="14.45" x14ac:dyDescent="0.3">
      <c r="A85" s="2">
        <v>1207221</v>
      </c>
      <c r="B85" s="2" t="s">
        <v>93</v>
      </c>
      <c r="C85" s="2">
        <v>3</v>
      </c>
    </row>
    <row r="86" spans="1:3" ht="14.45" x14ac:dyDescent="0.3">
      <c r="A86" s="2">
        <v>1207222</v>
      </c>
      <c r="B86" s="2" t="s">
        <v>94</v>
      </c>
      <c r="C86" s="2">
        <v>3</v>
      </c>
    </row>
    <row r="87" spans="1:3" ht="14.45" x14ac:dyDescent="0.3">
      <c r="A87" s="2">
        <v>1208789</v>
      </c>
      <c r="B87" s="2" t="s">
        <v>95</v>
      </c>
      <c r="C87" s="2">
        <v>3</v>
      </c>
    </row>
    <row r="88" spans="1:3" x14ac:dyDescent="0.25">
      <c r="A88" s="2">
        <v>1216702</v>
      </c>
      <c r="B88" s="2" t="s">
        <v>96</v>
      </c>
      <c r="C88" s="2">
        <v>3</v>
      </c>
    </row>
    <row r="89" spans="1:3" x14ac:dyDescent="0.25">
      <c r="A89" s="2">
        <v>1217416</v>
      </c>
      <c r="B89" s="2" t="s">
        <v>97</v>
      </c>
      <c r="C89" s="2">
        <v>3</v>
      </c>
    </row>
    <row r="90" spans="1:3" x14ac:dyDescent="0.25">
      <c r="A90" s="2">
        <v>1133078</v>
      </c>
      <c r="B90" s="2" t="s">
        <v>98</v>
      </c>
      <c r="C90" s="2">
        <v>3</v>
      </c>
    </row>
    <row r="91" spans="1:3" x14ac:dyDescent="0.25">
      <c r="A91" s="2">
        <v>1162444</v>
      </c>
      <c r="B91" s="2" t="s">
        <v>99</v>
      </c>
      <c r="C91" s="2">
        <v>2</v>
      </c>
    </row>
    <row r="92" spans="1:3" x14ac:dyDescent="0.25">
      <c r="A92" s="2">
        <v>1210609</v>
      </c>
      <c r="B92" s="2" t="s">
        <v>100</v>
      </c>
      <c r="C92" s="2">
        <v>3</v>
      </c>
    </row>
    <row r="93" spans="1:3" x14ac:dyDescent="0.25">
      <c r="A93" s="2">
        <v>1217417</v>
      </c>
      <c r="B93" s="2" t="s">
        <v>101</v>
      </c>
      <c r="C93" s="2">
        <v>3</v>
      </c>
    </row>
    <row r="94" spans="1:3" x14ac:dyDescent="0.25">
      <c r="A94" s="2">
        <v>1218837</v>
      </c>
      <c r="B94" s="2" t="s">
        <v>102</v>
      </c>
      <c r="C94" s="2">
        <v>3</v>
      </c>
    </row>
    <row r="95" spans="1:3" x14ac:dyDescent="0.25">
      <c r="A95" s="2">
        <v>1222053</v>
      </c>
      <c r="B95" s="2" t="s">
        <v>103</v>
      </c>
      <c r="C95" s="2">
        <v>3</v>
      </c>
    </row>
    <row r="96" spans="1:3" x14ac:dyDescent="0.25">
      <c r="A96" s="2">
        <v>1046352</v>
      </c>
      <c r="B96" s="2" t="s">
        <v>104</v>
      </c>
      <c r="C96" s="2">
        <v>3</v>
      </c>
    </row>
    <row r="97" spans="1:3" x14ac:dyDescent="0.25">
      <c r="A97" s="2">
        <v>1046374</v>
      </c>
      <c r="B97" s="2" t="s">
        <v>105</v>
      </c>
      <c r="C97" s="2">
        <v>3</v>
      </c>
    </row>
    <row r="98" spans="1:3" x14ac:dyDescent="0.25">
      <c r="A98" s="2">
        <v>1046381</v>
      </c>
      <c r="B98" s="2" t="s">
        <v>106</v>
      </c>
      <c r="C98" s="2">
        <v>3</v>
      </c>
    </row>
    <row r="99" spans="1:3" x14ac:dyDescent="0.25">
      <c r="A99" s="2">
        <v>1046525</v>
      </c>
      <c r="B99" s="3" t="s">
        <v>107</v>
      </c>
      <c r="C99" s="2">
        <v>3</v>
      </c>
    </row>
    <row r="100" spans="1:3" x14ac:dyDescent="0.25">
      <c r="A100" s="2">
        <v>1046526</v>
      </c>
      <c r="B100" s="2" t="s">
        <v>108</v>
      </c>
      <c r="C100" s="2">
        <v>3</v>
      </c>
    </row>
    <row r="101" spans="1:3" x14ac:dyDescent="0.25">
      <c r="A101" s="2">
        <v>1047195</v>
      </c>
      <c r="B101" s="2" t="s">
        <v>109</v>
      </c>
      <c r="C101" s="2">
        <v>3</v>
      </c>
    </row>
    <row r="102" spans="1:3" x14ac:dyDescent="0.25">
      <c r="A102" s="2">
        <v>1046899</v>
      </c>
      <c r="B102" s="2" t="s">
        <v>110</v>
      </c>
      <c r="C102" s="2">
        <v>3</v>
      </c>
    </row>
    <row r="103" spans="1:3" x14ac:dyDescent="0.25">
      <c r="A103" s="2">
        <v>1064543</v>
      </c>
      <c r="B103" s="2" t="s">
        <v>111</v>
      </c>
      <c r="C103" s="2">
        <v>3</v>
      </c>
    </row>
    <row r="104" spans="1:3" x14ac:dyDescent="0.25">
      <c r="A104" s="2">
        <v>1064561</v>
      </c>
      <c r="B104" s="2" t="s">
        <v>112</v>
      </c>
      <c r="C104" s="2">
        <v>3</v>
      </c>
    </row>
    <row r="105" spans="1:3" x14ac:dyDescent="0.25">
      <c r="A105" s="2">
        <v>1107856</v>
      </c>
      <c r="B105" s="2" t="s">
        <v>113</v>
      </c>
      <c r="C105" s="2">
        <v>2</v>
      </c>
    </row>
    <row r="106" spans="1:3" x14ac:dyDescent="0.25">
      <c r="A106" s="2">
        <v>1123244</v>
      </c>
      <c r="B106" s="2" t="s">
        <v>114</v>
      </c>
      <c r="C106" s="2">
        <v>3</v>
      </c>
    </row>
    <row r="107" spans="1:3" x14ac:dyDescent="0.25">
      <c r="A107" s="2">
        <v>1129955</v>
      </c>
      <c r="B107" s="2" t="s">
        <v>115</v>
      </c>
      <c r="C107" s="2">
        <v>3</v>
      </c>
    </row>
    <row r="108" spans="1:3" x14ac:dyDescent="0.25">
      <c r="A108" s="2">
        <v>1147545</v>
      </c>
      <c r="B108" s="2" t="s">
        <v>116</v>
      </c>
      <c r="C108" s="2">
        <v>3</v>
      </c>
    </row>
    <row r="109" spans="1:3" x14ac:dyDescent="0.25">
      <c r="A109" s="2">
        <v>1156292</v>
      </c>
      <c r="B109" s="2" t="s">
        <v>117</v>
      </c>
      <c r="C109" s="2">
        <v>3</v>
      </c>
    </row>
    <row r="110" spans="1:3" x14ac:dyDescent="0.25">
      <c r="A110" s="2">
        <v>1198193</v>
      </c>
      <c r="B110" s="2" t="s">
        <v>118</v>
      </c>
      <c r="C110" s="2">
        <v>3</v>
      </c>
    </row>
    <row r="111" spans="1:3" x14ac:dyDescent="0.25">
      <c r="A111" s="2">
        <v>1206668</v>
      </c>
      <c r="B111" s="2" t="s">
        <v>119</v>
      </c>
      <c r="C111" s="2">
        <v>3</v>
      </c>
    </row>
    <row r="112" spans="1:3" x14ac:dyDescent="0.25">
      <c r="A112" s="2" t="s">
        <v>120</v>
      </c>
      <c r="B112" s="2" t="s">
        <v>120</v>
      </c>
      <c r="C112" s="2">
        <v>3</v>
      </c>
    </row>
    <row r="113" spans="1:3" x14ac:dyDescent="0.25">
      <c r="A113" s="2">
        <v>112781</v>
      </c>
      <c r="B113" s="2" t="s">
        <v>121</v>
      </c>
      <c r="C113" s="2">
        <v>3</v>
      </c>
    </row>
    <row r="114" spans="1:3" x14ac:dyDescent="0.25">
      <c r="A114" s="2">
        <v>1161343</v>
      </c>
      <c r="B114" s="2" t="s">
        <v>122</v>
      </c>
      <c r="C114" s="2">
        <v>4</v>
      </c>
    </row>
    <row r="115" spans="1:3" x14ac:dyDescent="0.25">
      <c r="A115" s="2">
        <v>1174489</v>
      </c>
      <c r="B115" s="2" t="s">
        <v>123</v>
      </c>
      <c r="C115" s="2">
        <v>2</v>
      </c>
    </row>
    <row r="116" spans="1:3" x14ac:dyDescent="0.25">
      <c r="A116" s="2">
        <v>1175601</v>
      </c>
      <c r="B116" s="2" t="s">
        <v>124</v>
      </c>
      <c r="C116" s="2">
        <v>3</v>
      </c>
    </row>
    <row r="117" spans="1:3" x14ac:dyDescent="0.25">
      <c r="A117" s="2">
        <v>1046795</v>
      </c>
      <c r="B117" s="2" t="s">
        <v>125</v>
      </c>
      <c r="C117" s="2">
        <v>3</v>
      </c>
    </row>
    <row r="118" spans="1:3" x14ac:dyDescent="0.25">
      <c r="A118" s="2">
        <v>1119748</v>
      </c>
      <c r="B118" s="2" t="s">
        <v>126</v>
      </c>
      <c r="C118" s="2">
        <v>4</v>
      </c>
    </row>
    <row r="119" spans="1:3" x14ac:dyDescent="0.25">
      <c r="A119" s="2">
        <v>1131136</v>
      </c>
      <c r="B119" s="2" t="s">
        <v>127</v>
      </c>
      <c r="C119" s="2">
        <v>3</v>
      </c>
    </row>
    <row r="120" spans="1:3" x14ac:dyDescent="0.25">
      <c r="A120" s="2">
        <v>116864</v>
      </c>
      <c r="B120" s="2" t="s">
        <v>128</v>
      </c>
      <c r="C120" s="2">
        <v>3</v>
      </c>
    </row>
    <row r="121" spans="1:3" x14ac:dyDescent="0.25">
      <c r="A121" s="2">
        <v>1183399</v>
      </c>
      <c r="B121" s="2" t="s">
        <v>129</v>
      </c>
      <c r="C121" s="2">
        <v>3</v>
      </c>
    </row>
    <row r="122" spans="1:3" x14ac:dyDescent="0.25">
      <c r="A122" s="2">
        <v>1216703</v>
      </c>
      <c r="B122" s="2" t="s">
        <v>130</v>
      </c>
      <c r="C122" s="2">
        <v>3</v>
      </c>
    </row>
    <row r="123" spans="1:3" x14ac:dyDescent="0.25">
      <c r="A123" s="2">
        <v>1218823</v>
      </c>
      <c r="B123" s="2" t="s">
        <v>131</v>
      </c>
      <c r="C123" s="2">
        <v>3</v>
      </c>
    </row>
    <row r="124" spans="1:3" x14ac:dyDescent="0.25">
      <c r="A124" s="2" t="s">
        <v>132</v>
      </c>
      <c r="B124" s="2" t="s">
        <v>132</v>
      </c>
      <c r="C124" s="2">
        <v>3</v>
      </c>
    </row>
    <row r="125" spans="1:3" x14ac:dyDescent="0.25">
      <c r="A125" s="2">
        <v>1046739</v>
      </c>
      <c r="B125" s="2" t="s">
        <v>133</v>
      </c>
      <c r="C125" s="2">
        <v>2</v>
      </c>
    </row>
    <row r="126" spans="1:3" x14ac:dyDescent="0.25">
      <c r="A126" s="2">
        <v>1046812</v>
      </c>
      <c r="B126" s="2" t="s">
        <v>134</v>
      </c>
      <c r="C126" s="2">
        <v>3</v>
      </c>
    </row>
    <row r="127" spans="1:3" x14ac:dyDescent="0.25">
      <c r="A127" s="2">
        <v>104731</v>
      </c>
      <c r="B127" s="2" t="s">
        <v>135</v>
      </c>
      <c r="C127" s="2">
        <v>3</v>
      </c>
    </row>
    <row r="128" spans="1:3" x14ac:dyDescent="0.25">
      <c r="A128" s="2">
        <v>1074134</v>
      </c>
      <c r="B128" s="2" t="s">
        <v>136</v>
      </c>
      <c r="C128" s="2">
        <v>3</v>
      </c>
    </row>
    <row r="129" spans="1:3" x14ac:dyDescent="0.25">
      <c r="A129" s="2">
        <v>1102397</v>
      </c>
      <c r="B129" s="2" t="s">
        <v>137</v>
      </c>
      <c r="C129" s="2">
        <v>3</v>
      </c>
    </row>
    <row r="130" spans="1:3" x14ac:dyDescent="0.25">
      <c r="A130" s="2">
        <v>1157928</v>
      </c>
      <c r="B130" s="2" t="s">
        <v>138</v>
      </c>
      <c r="C130" s="2">
        <v>3</v>
      </c>
    </row>
    <row r="131" spans="1:3" x14ac:dyDescent="0.25">
      <c r="A131" s="2">
        <v>1218826</v>
      </c>
      <c r="B131" s="2" t="s">
        <v>139</v>
      </c>
      <c r="C131" s="2">
        <v>3</v>
      </c>
    </row>
    <row r="132" spans="1:3" x14ac:dyDescent="0.25">
      <c r="A132" s="2">
        <v>1046267</v>
      </c>
      <c r="B132" s="2" t="s">
        <v>140</v>
      </c>
      <c r="C132" s="2">
        <v>3</v>
      </c>
    </row>
    <row r="133" spans="1:3" x14ac:dyDescent="0.25">
      <c r="A133" s="2">
        <v>1047297</v>
      </c>
      <c r="B133" s="2" t="s">
        <v>141</v>
      </c>
      <c r="C133" s="2">
        <v>3</v>
      </c>
    </row>
    <row r="134" spans="1:3" x14ac:dyDescent="0.25">
      <c r="A134" s="2">
        <v>1047301</v>
      </c>
      <c r="B134" s="2" t="s">
        <v>142</v>
      </c>
      <c r="C134" s="2">
        <v>3</v>
      </c>
    </row>
    <row r="135" spans="1:3" x14ac:dyDescent="0.25">
      <c r="A135" s="2">
        <v>1064545</v>
      </c>
      <c r="B135" s="2" t="s">
        <v>143</v>
      </c>
      <c r="C135" s="2">
        <v>3</v>
      </c>
    </row>
    <row r="136" spans="1:3" x14ac:dyDescent="0.25">
      <c r="A136" s="2">
        <v>1064559</v>
      </c>
      <c r="B136" s="2" t="s">
        <v>144</v>
      </c>
      <c r="C136" s="2">
        <v>2</v>
      </c>
    </row>
    <row r="137" spans="1:3" x14ac:dyDescent="0.25">
      <c r="A137" s="2">
        <v>1128839</v>
      </c>
      <c r="B137" s="2" t="s">
        <v>145</v>
      </c>
      <c r="C137" s="2">
        <v>3</v>
      </c>
    </row>
    <row r="138" spans="1:3" x14ac:dyDescent="0.25">
      <c r="A138" s="2">
        <v>113687</v>
      </c>
      <c r="B138" s="2" t="s">
        <v>146</v>
      </c>
      <c r="C138" s="2">
        <v>3</v>
      </c>
    </row>
    <row r="139" spans="1:3" x14ac:dyDescent="0.25">
      <c r="A139" s="2">
        <v>1159173</v>
      </c>
      <c r="B139" s="2" t="s">
        <v>147</v>
      </c>
      <c r="C139" s="2">
        <v>3</v>
      </c>
    </row>
    <row r="140" spans="1:3" x14ac:dyDescent="0.25">
      <c r="A140" s="2">
        <v>1178836</v>
      </c>
      <c r="B140" s="2" t="s">
        <v>148</v>
      </c>
      <c r="C140" s="2">
        <v>3</v>
      </c>
    </row>
    <row r="141" spans="1:3" x14ac:dyDescent="0.25">
      <c r="A141" s="2">
        <v>1205208</v>
      </c>
      <c r="B141" s="2" t="s">
        <v>149</v>
      </c>
      <c r="C141" s="2">
        <v>3</v>
      </c>
    </row>
    <row r="142" spans="1:3" x14ac:dyDescent="0.25">
      <c r="A142" s="2">
        <v>1219704</v>
      </c>
      <c r="B142" s="2" t="s">
        <v>150</v>
      </c>
      <c r="C142" s="2">
        <v>3</v>
      </c>
    </row>
    <row r="143" spans="1:3" x14ac:dyDescent="0.25">
      <c r="A143" s="2">
        <v>1221321</v>
      </c>
      <c r="B143" s="2" t="s">
        <v>151</v>
      </c>
      <c r="C143" s="2">
        <v>3</v>
      </c>
    </row>
    <row r="144" spans="1:3" x14ac:dyDescent="0.25">
      <c r="A144" s="2">
        <v>1137902</v>
      </c>
      <c r="B144" s="2" t="s">
        <v>152</v>
      </c>
      <c r="C144" s="2">
        <v>3</v>
      </c>
    </row>
    <row r="145" spans="1:3" x14ac:dyDescent="0.25">
      <c r="A145" s="2">
        <v>1144142</v>
      </c>
      <c r="B145" s="2" t="s">
        <v>153</v>
      </c>
      <c r="C145" s="2">
        <v>3</v>
      </c>
    </row>
    <row r="146" spans="1:3" x14ac:dyDescent="0.25">
      <c r="A146" s="2">
        <v>1153991</v>
      </c>
      <c r="B146" s="2" t="s">
        <v>154</v>
      </c>
      <c r="C146" s="2">
        <v>2</v>
      </c>
    </row>
    <row r="147" spans="1:3" x14ac:dyDescent="0.25">
      <c r="A147" s="2">
        <v>1195444</v>
      </c>
      <c r="B147" s="2" t="s">
        <v>155</v>
      </c>
      <c r="C147" s="2">
        <v>3</v>
      </c>
    </row>
    <row r="148" spans="1:3" x14ac:dyDescent="0.25">
      <c r="A148" s="2">
        <v>1218574</v>
      </c>
      <c r="B148" s="2" t="s">
        <v>156</v>
      </c>
      <c r="C148" s="2">
        <v>3</v>
      </c>
    </row>
    <row r="149" spans="1:3" x14ac:dyDescent="0.25">
      <c r="A149" s="2">
        <v>1046818</v>
      </c>
      <c r="B149" s="2" t="s">
        <v>157</v>
      </c>
      <c r="C149" s="2">
        <v>3</v>
      </c>
    </row>
    <row r="150" spans="1:3" x14ac:dyDescent="0.25">
      <c r="A150" s="2">
        <v>1046819</v>
      </c>
      <c r="B150" s="3" t="s">
        <v>158</v>
      </c>
      <c r="C150" s="2">
        <v>2</v>
      </c>
    </row>
    <row r="151" spans="1:3" x14ac:dyDescent="0.25">
      <c r="A151" s="2">
        <v>1047304</v>
      </c>
      <c r="B151" s="2" t="s">
        <v>159</v>
      </c>
      <c r="C151" s="2">
        <v>3</v>
      </c>
    </row>
    <row r="152" spans="1:3" x14ac:dyDescent="0.25">
      <c r="A152" s="2">
        <v>1169839</v>
      </c>
      <c r="B152" s="3" t="s">
        <v>160</v>
      </c>
      <c r="C152" s="2">
        <v>3</v>
      </c>
    </row>
    <row r="153" spans="1:3" x14ac:dyDescent="0.25">
      <c r="A153" s="2">
        <v>1179488</v>
      </c>
      <c r="B153" s="2" t="s">
        <v>161</v>
      </c>
      <c r="C153" s="2">
        <v>3</v>
      </c>
    </row>
    <row r="154" spans="1:3" x14ac:dyDescent="0.25">
      <c r="A154" s="2">
        <v>1046811</v>
      </c>
      <c r="B154" s="2" t="s">
        <v>162</v>
      </c>
      <c r="C154" s="2">
        <v>3</v>
      </c>
    </row>
    <row r="155" spans="1:3" x14ac:dyDescent="0.25">
      <c r="A155" s="2">
        <v>1123537</v>
      </c>
      <c r="B155" s="2" t="s">
        <v>163</v>
      </c>
      <c r="C155" s="2">
        <v>3</v>
      </c>
    </row>
    <row r="156" spans="1:3" x14ac:dyDescent="0.25">
      <c r="A156" s="2">
        <v>1218134</v>
      </c>
      <c r="B156" s="2" t="s">
        <v>164</v>
      </c>
      <c r="C156" s="2">
        <v>3</v>
      </c>
    </row>
    <row r="157" spans="1:3" x14ac:dyDescent="0.25">
      <c r="A157" s="2">
        <v>1046293</v>
      </c>
      <c r="B157" s="3" t="s">
        <v>165</v>
      </c>
      <c r="C157" s="2">
        <v>2</v>
      </c>
    </row>
    <row r="158" spans="1:3" x14ac:dyDescent="0.25">
      <c r="A158" s="2">
        <v>1046786</v>
      </c>
      <c r="B158" s="2" t="s">
        <v>166</v>
      </c>
      <c r="C158" s="2">
        <v>3</v>
      </c>
    </row>
    <row r="159" spans="1:3" x14ac:dyDescent="0.25">
      <c r="A159" s="2">
        <v>1046787</v>
      </c>
      <c r="B159" s="2" t="s">
        <v>167</v>
      </c>
      <c r="C159" s="2">
        <v>3</v>
      </c>
    </row>
    <row r="160" spans="1:3" x14ac:dyDescent="0.25">
      <c r="A160" s="2">
        <v>1048896</v>
      </c>
      <c r="B160" s="2" t="s">
        <v>168</v>
      </c>
      <c r="C160" s="2">
        <v>3</v>
      </c>
    </row>
    <row r="161" spans="1:3" x14ac:dyDescent="0.25">
      <c r="A161" s="2">
        <v>1113231</v>
      </c>
      <c r="B161" s="2" t="s">
        <v>169</v>
      </c>
      <c r="C161" s="2">
        <v>3</v>
      </c>
    </row>
    <row r="162" spans="1:3" x14ac:dyDescent="0.25">
      <c r="A162" s="2">
        <v>111877</v>
      </c>
      <c r="B162" s="2" t="s">
        <v>170</v>
      </c>
      <c r="C162" s="2">
        <v>3</v>
      </c>
    </row>
    <row r="163" spans="1:3" x14ac:dyDescent="0.25">
      <c r="A163" s="2">
        <v>1147552</v>
      </c>
      <c r="B163" s="2" t="s">
        <v>171</v>
      </c>
      <c r="C163" s="2">
        <v>3</v>
      </c>
    </row>
    <row r="164" spans="1:3" x14ac:dyDescent="0.25">
      <c r="A164" s="2">
        <v>1151685</v>
      </c>
      <c r="B164" s="2" t="s">
        <v>172</v>
      </c>
      <c r="C164" s="2">
        <v>2</v>
      </c>
    </row>
    <row r="165" spans="1:3" x14ac:dyDescent="0.25">
      <c r="A165" s="2">
        <v>1174952</v>
      </c>
      <c r="B165" s="2" t="s">
        <v>173</v>
      </c>
      <c r="C165" s="2">
        <v>3</v>
      </c>
    </row>
    <row r="166" spans="1:3" x14ac:dyDescent="0.25">
      <c r="A166" s="2">
        <v>11834</v>
      </c>
      <c r="B166" s="2" t="s">
        <v>174</v>
      </c>
      <c r="C166" s="2">
        <v>3</v>
      </c>
    </row>
    <row r="167" spans="1:3" x14ac:dyDescent="0.25">
      <c r="A167" s="2">
        <v>1184185</v>
      </c>
      <c r="B167" s="2" t="s">
        <v>175</v>
      </c>
      <c r="C167" s="2">
        <v>3</v>
      </c>
    </row>
    <row r="168" spans="1:3" x14ac:dyDescent="0.25">
      <c r="A168" s="2">
        <v>1184303</v>
      </c>
      <c r="B168" s="2" t="s">
        <v>176</v>
      </c>
      <c r="C168" s="2">
        <v>3</v>
      </c>
    </row>
    <row r="169" spans="1:3" x14ac:dyDescent="0.25">
      <c r="A169" s="2">
        <v>1184713</v>
      </c>
      <c r="B169" s="2" t="s">
        <v>177</v>
      </c>
      <c r="C169" s="2">
        <v>3</v>
      </c>
    </row>
    <row r="170" spans="1:3" x14ac:dyDescent="0.25">
      <c r="A170" s="2">
        <v>1192793</v>
      </c>
      <c r="B170" s="2" t="s">
        <v>178</v>
      </c>
      <c r="C170" s="2">
        <v>3</v>
      </c>
    </row>
    <row r="171" spans="1:3" x14ac:dyDescent="0.25">
      <c r="A171" s="2">
        <v>1195912</v>
      </c>
      <c r="B171" s="2" t="s">
        <v>179</v>
      </c>
      <c r="C171" s="2">
        <v>3</v>
      </c>
    </row>
    <row r="172" spans="1:3" x14ac:dyDescent="0.25">
      <c r="A172" s="2">
        <v>1203835</v>
      </c>
      <c r="B172" s="2" t="s">
        <v>180</v>
      </c>
      <c r="C172" s="2">
        <v>3</v>
      </c>
    </row>
    <row r="173" spans="1:3" x14ac:dyDescent="0.25">
      <c r="A173" s="2">
        <v>1218554</v>
      </c>
      <c r="B173" s="2" t="s">
        <v>181</v>
      </c>
      <c r="C173" s="2">
        <v>3</v>
      </c>
    </row>
    <row r="174" spans="1:3" x14ac:dyDescent="0.25">
      <c r="A174" s="2">
        <v>1222055</v>
      </c>
      <c r="B174" s="2" t="s">
        <v>182</v>
      </c>
      <c r="C174" s="2">
        <v>3</v>
      </c>
    </row>
    <row r="175" spans="1:3" x14ac:dyDescent="0.25">
      <c r="A175" s="2" t="s">
        <v>183</v>
      </c>
      <c r="B175" s="2" t="s">
        <v>183</v>
      </c>
      <c r="C175" s="2">
        <v>3</v>
      </c>
    </row>
    <row r="176" spans="1:3" x14ac:dyDescent="0.25">
      <c r="A176" s="2">
        <v>1046746</v>
      </c>
      <c r="B176" s="2" t="s">
        <v>184</v>
      </c>
      <c r="C176" s="2">
        <v>3</v>
      </c>
    </row>
    <row r="177" spans="1:3" x14ac:dyDescent="0.25">
      <c r="A177" s="2">
        <v>1133397</v>
      </c>
      <c r="B177" s="2" t="s">
        <v>185</v>
      </c>
      <c r="C177" s="2">
        <v>3</v>
      </c>
    </row>
    <row r="178" spans="1:3" x14ac:dyDescent="0.25">
      <c r="A178" s="2">
        <v>1184851</v>
      </c>
      <c r="B178" s="2" t="s">
        <v>186</v>
      </c>
      <c r="C178" s="2">
        <v>3</v>
      </c>
    </row>
    <row r="179" spans="1:3" x14ac:dyDescent="0.25">
      <c r="A179" s="2">
        <v>1198598</v>
      </c>
      <c r="B179" s="2" t="s">
        <v>187</v>
      </c>
      <c r="C179" s="2">
        <v>3</v>
      </c>
    </row>
    <row r="180" spans="1:3" x14ac:dyDescent="0.25">
      <c r="A180" s="2">
        <v>1210608</v>
      </c>
      <c r="B180" s="2" t="s">
        <v>188</v>
      </c>
      <c r="C180" s="2">
        <v>3</v>
      </c>
    </row>
    <row r="181" spans="1:3" x14ac:dyDescent="0.25">
      <c r="A181" s="2" t="s">
        <v>189</v>
      </c>
      <c r="B181" s="2" t="s">
        <v>189</v>
      </c>
      <c r="C181" s="2">
        <v>3</v>
      </c>
    </row>
    <row r="182" spans="1:3" x14ac:dyDescent="0.25">
      <c r="A182" s="2">
        <v>10463</v>
      </c>
      <c r="B182" s="2" t="s">
        <v>190</v>
      </c>
      <c r="C182" s="2">
        <v>5</v>
      </c>
    </row>
    <row r="183" spans="1:3" x14ac:dyDescent="0.25">
      <c r="A183" s="2">
        <v>1046553</v>
      </c>
      <c r="B183" s="2" t="s">
        <v>191</v>
      </c>
      <c r="C183" s="2">
        <v>3</v>
      </c>
    </row>
    <row r="184" spans="1:3" x14ac:dyDescent="0.25">
      <c r="A184" s="2">
        <v>1046559</v>
      </c>
      <c r="B184" s="3" t="s">
        <v>192</v>
      </c>
      <c r="C184" s="2">
        <v>2</v>
      </c>
    </row>
    <row r="185" spans="1:3" x14ac:dyDescent="0.25">
      <c r="A185" s="2">
        <v>1049597</v>
      </c>
      <c r="B185" s="2" t="s">
        <v>193</v>
      </c>
      <c r="C185" s="2">
        <v>3</v>
      </c>
    </row>
    <row r="186" spans="1:3" x14ac:dyDescent="0.25">
      <c r="A186" s="2">
        <v>1064557</v>
      </c>
      <c r="B186" s="2" t="s">
        <v>194</v>
      </c>
      <c r="C186" s="2">
        <v>3</v>
      </c>
    </row>
    <row r="187" spans="1:3" x14ac:dyDescent="0.25">
      <c r="A187" s="2">
        <v>1114765</v>
      </c>
      <c r="B187" s="2" t="s">
        <v>195</v>
      </c>
      <c r="C187" s="2">
        <v>3</v>
      </c>
    </row>
    <row r="188" spans="1:3" x14ac:dyDescent="0.25">
      <c r="A188" s="2">
        <v>1163479</v>
      </c>
      <c r="B188" s="2" t="s">
        <v>196</v>
      </c>
      <c r="C188" s="2">
        <v>3</v>
      </c>
    </row>
    <row r="189" spans="1:3" x14ac:dyDescent="0.25">
      <c r="A189" s="2">
        <v>1168639</v>
      </c>
      <c r="B189" s="2" t="s">
        <v>197</v>
      </c>
      <c r="C189" s="2">
        <v>3</v>
      </c>
    </row>
    <row r="190" spans="1:3" x14ac:dyDescent="0.25">
      <c r="A190" s="2">
        <v>117949</v>
      </c>
      <c r="B190" s="2" t="s">
        <v>198</v>
      </c>
      <c r="C190" s="2">
        <v>3</v>
      </c>
    </row>
    <row r="191" spans="1:3" x14ac:dyDescent="0.25">
      <c r="A191" s="2">
        <v>1102394</v>
      </c>
      <c r="B191" s="2" t="s">
        <v>199</v>
      </c>
      <c r="C191" s="2">
        <v>3</v>
      </c>
    </row>
    <row r="192" spans="1:3" x14ac:dyDescent="0.25">
      <c r="A192" s="2">
        <v>1147541</v>
      </c>
      <c r="B192" s="2" t="s">
        <v>200</v>
      </c>
      <c r="C192" s="2">
        <v>3</v>
      </c>
    </row>
    <row r="193" spans="1:3" x14ac:dyDescent="0.25">
      <c r="A193" s="2">
        <v>1147542</v>
      </c>
      <c r="B193" s="2" t="s">
        <v>201</v>
      </c>
      <c r="C193" s="2">
        <v>3</v>
      </c>
    </row>
    <row r="194" spans="1:3" x14ac:dyDescent="0.25">
      <c r="A194" s="2">
        <v>1217803</v>
      </c>
      <c r="B194" s="2" t="s">
        <v>202</v>
      </c>
      <c r="C194" s="2">
        <v>3</v>
      </c>
    </row>
    <row r="195" spans="1:3" x14ac:dyDescent="0.25">
      <c r="A195" s="2">
        <v>1046404</v>
      </c>
      <c r="B195" s="2" t="s">
        <v>203</v>
      </c>
      <c r="C195" s="2">
        <v>3</v>
      </c>
    </row>
    <row r="196" spans="1:3" x14ac:dyDescent="0.25">
      <c r="A196" s="2">
        <v>1046407</v>
      </c>
      <c r="B196" s="2" t="s">
        <v>204</v>
      </c>
      <c r="C196" s="2">
        <v>3</v>
      </c>
    </row>
    <row r="197" spans="1:3" x14ac:dyDescent="0.25">
      <c r="A197" s="2">
        <v>1180715</v>
      </c>
      <c r="B197" s="2" t="s">
        <v>205</v>
      </c>
      <c r="C197" s="2">
        <v>3</v>
      </c>
    </row>
    <row r="198" spans="1:3" x14ac:dyDescent="0.25">
      <c r="A198" s="2">
        <v>1189025</v>
      </c>
      <c r="B198" s="2" t="s">
        <v>206</v>
      </c>
      <c r="C198" s="2">
        <v>3</v>
      </c>
    </row>
    <row r="199" spans="1:3" x14ac:dyDescent="0.25">
      <c r="A199" s="2">
        <v>1216148</v>
      </c>
      <c r="B199" s="2" t="s">
        <v>207</v>
      </c>
      <c r="C199" s="2">
        <v>3</v>
      </c>
    </row>
    <row r="200" spans="1:3" x14ac:dyDescent="0.25">
      <c r="A200" s="2">
        <v>1216656</v>
      </c>
      <c r="B200" s="2" t="s">
        <v>208</v>
      </c>
      <c r="C200" s="2">
        <v>3</v>
      </c>
    </row>
    <row r="201" spans="1:3" x14ac:dyDescent="0.25">
      <c r="A201" s="2">
        <v>1216667</v>
      </c>
      <c r="B201" s="2" t="s">
        <v>209</v>
      </c>
      <c r="C201" s="2">
        <v>3</v>
      </c>
    </row>
    <row r="202" spans="1:3" x14ac:dyDescent="0.25">
      <c r="A202" s="2">
        <v>1046301</v>
      </c>
      <c r="B202" s="2" t="s">
        <v>210</v>
      </c>
      <c r="C202" s="2">
        <v>3</v>
      </c>
    </row>
    <row r="203" spans="1:3" x14ac:dyDescent="0.25">
      <c r="A203" s="2">
        <v>1046358</v>
      </c>
      <c r="B203" s="2" t="s">
        <v>211</v>
      </c>
      <c r="C203" s="2">
        <v>3</v>
      </c>
    </row>
    <row r="204" spans="1:3" x14ac:dyDescent="0.25">
      <c r="A204" s="2">
        <v>104636</v>
      </c>
      <c r="B204" s="2" t="s">
        <v>212</v>
      </c>
      <c r="C204" s="2">
        <v>3</v>
      </c>
    </row>
    <row r="205" spans="1:3" x14ac:dyDescent="0.25">
      <c r="A205" s="2">
        <v>1046361</v>
      </c>
      <c r="B205" s="3" t="s">
        <v>213</v>
      </c>
      <c r="C205" s="2">
        <v>3</v>
      </c>
    </row>
    <row r="206" spans="1:3" x14ac:dyDescent="0.25">
      <c r="A206" s="2">
        <v>1046251</v>
      </c>
      <c r="B206" s="2" t="s">
        <v>214</v>
      </c>
      <c r="C206" s="2">
        <v>3</v>
      </c>
    </row>
    <row r="207" spans="1:3" x14ac:dyDescent="0.25">
      <c r="A207" s="2">
        <v>1046364</v>
      </c>
      <c r="B207" s="3" t="s">
        <v>215</v>
      </c>
      <c r="C207" s="2">
        <v>3</v>
      </c>
    </row>
    <row r="208" spans="1:3" x14ac:dyDescent="0.25">
      <c r="A208" s="2">
        <v>1046365</v>
      </c>
      <c r="B208" s="2" t="s">
        <v>216</v>
      </c>
      <c r="C208" s="2">
        <v>3</v>
      </c>
    </row>
    <row r="209" spans="1:3" x14ac:dyDescent="0.25">
      <c r="A209" s="2">
        <v>1046366</v>
      </c>
      <c r="B209" s="2" t="s">
        <v>217</v>
      </c>
      <c r="C209" s="2">
        <v>3</v>
      </c>
    </row>
    <row r="210" spans="1:3" x14ac:dyDescent="0.25">
      <c r="A210" s="2">
        <v>104637</v>
      </c>
      <c r="B210" s="2" t="s">
        <v>218</v>
      </c>
      <c r="C210" s="2">
        <v>3</v>
      </c>
    </row>
    <row r="211" spans="1:3" x14ac:dyDescent="0.25">
      <c r="A211" s="2">
        <v>1046373</v>
      </c>
      <c r="B211" s="2" t="s">
        <v>219</v>
      </c>
      <c r="C211" s="2">
        <v>3</v>
      </c>
    </row>
    <row r="212" spans="1:3" x14ac:dyDescent="0.25">
      <c r="A212" s="2">
        <v>1046393</v>
      </c>
      <c r="B212" s="3" t="s">
        <v>220</v>
      </c>
      <c r="C212" s="2">
        <v>6</v>
      </c>
    </row>
    <row r="213" spans="1:3" x14ac:dyDescent="0.25">
      <c r="A213" s="2">
        <v>1046397</v>
      </c>
      <c r="B213" s="2" t="s">
        <v>221</v>
      </c>
      <c r="C213" s="2">
        <v>3</v>
      </c>
    </row>
    <row r="214" spans="1:3" x14ac:dyDescent="0.25">
      <c r="A214" s="2">
        <v>1046411</v>
      </c>
      <c r="B214" s="2" t="s">
        <v>222</v>
      </c>
      <c r="C214" s="2">
        <v>3</v>
      </c>
    </row>
    <row r="215" spans="1:3" x14ac:dyDescent="0.25">
      <c r="A215" s="2">
        <v>1046413</v>
      </c>
      <c r="B215" s="2" t="s">
        <v>223</v>
      </c>
      <c r="C215" s="2">
        <v>3</v>
      </c>
    </row>
    <row r="216" spans="1:3" x14ac:dyDescent="0.25">
      <c r="A216" s="2">
        <v>1046414</v>
      </c>
      <c r="B216" s="2" t="s">
        <v>224</v>
      </c>
      <c r="C216" s="2">
        <v>3</v>
      </c>
    </row>
    <row r="217" spans="1:3" x14ac:dyDescent="0.25">
      <c r="A217" s="2">
        <v>1047196</v>
      </c>
      <c r="B217" s="3" t="s">
        <v>225</v>
      </c>
      <c r="C217" s="2">
        <v>3</v>
      </c>
    </row>
    <row r="218" spans="1:3" x14ac:dyDescent="0.25">
      <c r="A218" s="2">
        <v>1048128</v>
      </c>
      <c r="B218" s="2" t="s">
        <v>226</v>
      </c>
      <c r="C218" s="2">
        <v>3</v>
      </c>
    </row>
    <row r="219" spans="1:3" x14ac:dyDescent="0.25">
      <c r="A219" s="2">
        <v>1048787</v>
      </c>
      <c r="B219" s="2" t="s">
        <v>227</v>
      </c>
      <c r="C219" s="2">
        <v>3</v>
      </c>
    </row>
    <row r="220" spans="1:3" x14ac:dyDescent="0.25">
      <c r="A220" s="2">
        <v>1049228</v>
      </c>
      <c r="B220" s="2" t="s">
        <v>228</v>
      </c>
      <c r="C220" s="2">
        <v>3</v>
      </c>
    </row>
    <row r="221" spans="1:3" x14ac:dyDescent="0.25">
      <c r="A221" s="2">
        <v>1049579</v>
      </c>
      <c r="B221" s="2" t="s">
        <v>229</v>
      </c>
      <c r="C221" s="2">
        <v>5</v>
      </c>
    </row>
    <row r="222" spans="1:3" x14ac:dyDescent="0.25">
      <c r="A222" s="2">
        <v>1049598</v>
      </c>
      <c r="B222" s="2" t="s">
        <v>230</v>
      </c>
      <c r="C222" s="2">
        <v>3</v>
      </c>
    </row>
    <row r="223" spans="1:3" x14ac:dyDescent="0.25">
      <c r="A223" s="2">
        <v>10497</v>
      </c>
      <c r="B223" s="2" t="s">
        <v>231</v>
      </c>
      <c r="C223" s="2">
        <v>3</v>
      </c>
    </row>
    <row r="224" spans="1:3" x14ac:dyDescent="0.25">
      <c r="A224" s="2">
        <v>1050015</v>
      </c>
      <c r="B224" s="2" t="s">
        <v>232</v>
      </c>
      <c r="C224" s="2">
        <v>3</v>
      </c>
    </row>
    <row r="225" spans="1:3" x14ac:dyDescent="0.25">
      <c r="A225" s="2">
        <v>1064544</v>
      </c>
      <c r="B225" s="2" t="s">
        <v>233</v>
      </c>
      <c r="C225" s="2">
        <v>2</v>
      </c>
    </row>
    <row r="226" spans="1:3" x14ac:dyDescent="0.25">
      <c r="A226" s="2">
        <v>1082013</v>
      </c>
      <c r="B226" s="2" t="s">
        <v>234</v>
      </c>
      <c r="C226" s="2">
        <v>3</v>
      </c>
    </row>
    <row r="227" spans="1:3" x14ac:dyDescent="0.25">
      <c r="A227" s="2">
        <v>1090319</v>
      </c>
      <c r="B227" s="2" t="s">
        <v>235</v>
      </c>
      <c r="C227" s="2">
        <v>3</v>
      </c>
    </row>
    <row r="228" spans="1:3" x14ac:dyDescent="0.25">
      <c r="A228" s="2">
        <v>1099154</v>
      </c>
      <c r="B228" s="2" t="s">
        <v>236</v>
      </c>
      <c r="C228" s="2">
        <v>3</v>
      </c>
    </row>
    <row r="229" spans="1:3" x14ac:dyDescent="0.25">
      <c r="A229" s="2">
        <v>1099701</v>
      </c>
      <c r="B229" s="2" t="s">
        <v>237</v>
      </c>
      <c r="C229" s="2">
        <v>3</v>
      </c>
    </row>
    <row r="230" spans="1:3" x14ac:dyDescent="0.25">
      <c r="A230" s="2">
        <v>11168</v>
      </c>
      <c r="B230" s="2" t="s">
        <v>238</v>
      </c>
      <c r="C230" s="2">
        <v>3</v>
      </c>
    </row>
    <row r="231" spans="1:3" x14ac:dyDescent="0.25">
      <c r="A231" s="2">
        <v>1117388</v>
      </c>
      <c r="B231" s="2" t="s">
        <v>239</v>
      </c>
      <c r="C231" s="2">
        <v>3</v>
      </c>
    </row>
    <row r="232" spans="1:3" x14ac:dyDescent="0.25">
      <c r="A232" s="2">
        <v>1139743</v>
      </c>
      <c r="B232" s="2" t="s">
        <v>240</v>
      </c>
      <c r="C232" s="2">
        <v>3</v>
      </c>
    </row>
    <row r="233" spans="1:3" x14ac:dyDescent="0.25">
      <c r="A233" s="2">
        <v>1144143</v>
      </c>
      <c r="B233" s="2" t="s">
        <v>241</v>
      </c>
      <c r="C233" s="2">
        <v>3</v>
      </c>
    </row>
    <row r="234" spans="1:3" x14ac:dyDescent="0.25">
      <c r="A234" s="2">
        <v>1147544</v>
      </c>
      <c r="B234" s="2" t="s">
        <v>242</v>
      </c>
      <c r="C234" s="2">
        <v>3</v>
      </c>
    </row>
    <row r="235" spans="1:3" x14ac:dyDescent="0.25">
      <c r="A235" s="2">
        <v>1151373</v>
      </c>
      <c r="B235" s="2" t="s">
        <v>243</v>
      </c>
      <c r="C235" s="2">
        <v>3</v>
      </c>
    </row>
    <row r="236" spans="1:3" x14ac:dyDescent="0.25">
      <c r="A236" s="2">
        <v>1159172</v>
      </c>
      <c r="B236" s="2" t="s">
        <v>244</v>
      </c>
      <c r="C236" s="2">
        <v>3</v>
      </c>
    </row>
    <row r="237" spans="1:3" x14ac:dyDescent="0.25">
      <c r="A237" s="2">
        <v>1161165</v>
      </c>
      <c r="B237" s="2" t="s">
        <v>245</v>
      </c>
      <c r="C237" s="2">
        <v>4</v>
      </c>
    </row>
    <row r="238" spans="1:3" x14ac:dyDescent="0.25">
      <c r="A238" s="2">
        <v>1163751</v>
      </c>
      <c r="B238" s="2" t="s">
        <v>246</v>
      </c>
      <c r="C238" s="2">
        <v>3</v>
      </c>
    </row>
    <row r="239" spans="1:3" x14ac:dyDescent="0.25">
      <c r="A239" s="2">
        <v>1163902</v>
      </c>
      <c r="B239" s="2" t="s">
        <v>247</v>
      </c>
      <c r="C239" s="2">
        <v>3</v>
      </c>
    </row>
    <row r="240" spans="1:3" x14ac:dyDescent="0.25">
      <c r="A240" s="2">
        <v>1164057</v>
      </c>
      <c r="B240" s="2" t="s">
        <v>248</v>
      </c>
      <c r="C240" s="2">
        <v>3</v>
      </c>
    </row>
    <row r="241" spans="1:3" x14ac:dyDescent="0.25">
      <c r="A241" s="2">
        <v>1169459</v>
      </c>
      <c r="B241" s="2" t="s">
        <v>249</v>
      </c>
      <c r="C241" s="2">
        <v>3</v>
      </c>
    </row>
    <row r="242" spans="1:3" x14ac:dyDescent="0.25">
      <c r="A242" s="2">
        <v>1169629</v>
      </c>
      <c r="B242" s="2" t="s">
        <v>250</v>
      </c>
      <c r="C242" s="2">
        <v>3</v>
      </c>
    </row>
    <row r="243" spans="1:3" x14ac:dyDescent="0.25">
      <c r="A243" s="2">
        <v>1171983</v>
      </c>
      <c r="B243" s="2" t="s">
        <v>251</v>
      </c>
      <c r="C243" s="2">
        <v>3</v>
      </c>
    </row>
    <row r="244" spans="1:3" x14ac:dyDescent="0.25">
      <c r="A244" s="2">
        <v>1179487</v>
      </c>
      <c r="B244" s="2" t="s">
        <v>252</v>
      </c>
      <c r="C244" s="2">
        <v>3</v>
      </c>
    </row>
    <row r="245" spans="1:3" x14ac:dyDescent="0.25">
      <c r="A245" s="2">
        <v>1183401</v>
      </c>
      <c r="B245" s="2" t="s">
        <v>253</v>
      </c>
      <c r="C245" s="2">
        <v>3</v>
      </c>
    </row>
    <row r="246" spans="1:3" x14ac:dyDescent="0.25">
      <c r="A246" s="2">
        <v>1183403</v>
      </c>
      <c r="B246" s="2" t="s">
        <v>254</v>
      </c>
      <c r="C246" s="2">
        <v>3</v>
      </c>
    </row>
    <row r="247" spans="1:3" x14ac:dyDescent="0.25">
      <c r="A247" s="2">
        <v>1192984</v>
      </c>
      <c r="B247" s="2" t="s">
        <v>255</v>
      </c>
      <c r="C247" s="2">
        <v>2</v>
      </c>
    </row>
    <row r="248" spans="1:3" x14ac:dyDescent="0.25">
      <c r="A248" s="2">
        <v>1193965</v>
      </c>
      <c r="B248" s="2" t="s">
        <v>256</v>
      </c>
      <c r="C248" s="2">
        <v>3</v>
      </c>
    </row>
    <row r="249" spans="1:3" x14ac:dyDescent="0.25">
      <c r="A249" s="2">
        <v>1194198</v>
      </c>
      <c r="B249" s="2" t="s">
        <v>257</v>
      </c>
      <c r="C249" s="2">
        <v>3</v>
      </c>
    </row>
    <row r="250" spans="1:3" x14ac:dyDescent="0.25">
      <c r="A250" s="2">
        <v>1196902</v>
      </c>
      <c r="B250" s="2" t="s">
        <v>258</v>
      </c>
      <c r="C250" s="2">
        <v>3</v>
      </c>
    </row>
    <row r="251" spans="1:3" x14ac:dyDescent="0.25">
      <c r="A251" s="2">
        <v>1198194</v>
      </c>
      <c r="B251" s="2" t="s">
        <v>259</v>
      </c>
      <c r="C251" s="2">
        <v>3</v>
      </c>
    </row>
    <row r="252" spans="1:3" x14ac:dyDescent="0.25">
      <c r="A252" s="2">
        <v>1198827</v>
      </c>
      <c r="B252" s="2" t="s">
        <v>260</v>
      </c>
      <c r="C252" s="2">
        <v>3</v>
      </c>
    </row>
    <row r="253" spans="1:3" x14ac:dyDescent="0.25">
      <c r="A253" s="2">
        <v>1199504</v>
      </c>
      <c r="B253" s="2" t="s">
        <v>261</v>
      </c>
      <c r="C253" s="2">
        <v>1</v>
      </c>
    </row>
    <row r="254" spans="1:3" x14ac:dyDescent="0.25">
      <c r="A254" s="2">
        <v>1205599</v>
      </c>
      <c r="B254" s="2" t="s">
        <v>262</v>
      </c>
      <c r="C254" s="2">
        <v>3</v>
      </c>
    </row>
    <row r="255" spans="1:3" x14ac:dyDescent="0.25">
      <c r="A255" s="2">
        <v>120912</v>
      </c>
      <c r="B255" s="2" t="s">
        <v>263</v>
      </c>
      <c r="C255" s="2">
        <v>3</v>
      </c>
    </row>
    <row r="256" spans="1:3" x14ac:dyDescent="0.25">
      <c r="A256" s="2">
        <v>1209121</v>
      </c>
      <c r="B256" s="2" t="s">
        <v>264</v>
      </c>
      <c r="C256" s="2">
        <v>3</v>
      </c>
    </row>
    <row r="257" spans="1:3" x14ac:dyDescent="0.25">
      <c r="A257" s="2">
        <v>1213537</v>
      </c>
      <c r="B257" s="2" t="s">
        <v>265</v>
      </c>
      <c r="C257" s="2">
        <v>3</v>
      </c>
    </row>
    <row r="258" spans="1:3" x14ac:dyDescent="0.25">
      <c r="A258" s="2">
        <v>1218825</v>
      </c>
      <c r="B258" s="2" t="s">
        <v>266</v>
      </c>
      <c r="C258" s="2">
        <v>3</v>
      </c>
    </row>
    <row r="259" spans="1:3" x14ac:dyDescent="0.25">
      <c r="A259" s="2">
        <v>1218838</v>
      </c>
      <c r="B259" s="2" t="s">
        <v>267</v>
      </c>
      <c r="C259" s="2">
        <v>3</v>
      </c>
    </row>
    <row r="260" spans="1:3" x14ac:dyDescent="0.25">
      <c r="A260" s="2">
        <v>122145</v>
      </c>
      <c r="B260" s="2" t="s">
        <v>268</v>
      </c>
      <c r="C260" s="2">
        <v>3</v>
      </c>
    </row>
    <row r="261" spans="1:3" x14ac:dyDescent="0.25">
      <c r="A261" s="2">
        <v>1222055</v>
      </c>
      <c r="B261" s="2" t="s">
        <v>269</v>
      </c>
      <c r="C261" s="2">
        <v>3</v>
      </c>
    </row>
    <row r="262" spans="1:3" x14ac:dyDescent="0.25">
      <c r="A262" s="2">
        <v>104626</v>
      </c>
      <c r="B262" s="2" t="s">
        <v>270</v>
      </c>
      <c r="C262" s="2">
        <v>3</v>
      </c>
    </row>
    <row r="263" spans="1:3" x14ac:dyDescent="0.25">
      <c r="A263" s="2">
        <v>1046269</v>
      </c>
      <c r="B263" s="3" t="s">
        <v>271</v>
      </c>
      <c r="C263" s="2">
        <v>3</v>
      </c>
    </row>
    <row r="264" spans="1:3" x14ac:dyDescent="0.25">
      <c r="A264" s="2">
        <v>1046271</v>
      </c>
      <c r="B264" s="2" t="s">
        <v>272</v>
      </c>
      <c r="C264" s="2">
        <v>5</v>
      </c>
    </row>
    <row r="265" spans="1:3" x14ac:dyDescent="0.25">
      <c r="A265" s="2">
        <v>1046273</v>
      </c>
      <c r="B265" s="2" t="s">
        <v>273</v>
      </c>
      <c r="C265" s="2">
        <v>3</v>
      </c>
    </row>
    <row r="266" spans="1:3" x14ac:dyDescent="0.25">
      <c r="A266" s="2">
        <v>1047649</v>
      </c>
      <c r="B266" s="2" t="s">
        <v>274</v>
      </c>
      <c r="C266" s="2">
        <v>3</v>
      </c>
    </row>
    <row r="267" spans="1:3" x14ac:dyDescent="0.25">
      <c r="A267" s="2">
        <v>1047739</v>
      </c>
      <c r="B267" s="2" t="s">
        <v>275</v>
      </c>
      <c r="C267" s="2">
        <v>3</v>
      </c>
    </row>
    <row r="268" spans="1:3" x14ac:dyDescent="0.25">
      <c r="A268" s="2">
        <v>1049468</v>
      </c>
      <c r="B268" s="2" t="s">
        <v>276</v>
      </c>
      <c r="C268" s="2">
        <v>3</v>
      </c>
    </row>
    <row r="269" spans="1:3" x14ac:dyDescent="0.25">
      <c r="A269" s="2">
        <v>1049814</v>
      </c>
      <c r="B269" s="2" t="s">
        <v>277</v>
      </c>
      <c r="C269" s="2">
        <v>3</v>
      </c>
    </row>
    <row r="270" spans="1:3" x14ac:dyDescent="0.25">
      <c r="A270" s="2">
        <v>1064558</v>
      </c>
      <c r="B270" s="2" t="s">
        <v>278</v>
      </c>
      <c r="C270" s="2">
        <v>3</v>
      </c>
    </row>
    <row r="271" spans="1:3" x14ac:dyDescent="0.25">
      <c r="A271" s="2">
        <v>1117389</v>
      </c>
      <c r="B271" s="2" t="s">
        <v>279</v>
      </c>
      <c r="C271" s="2">
        <v>3</v>
      </c>
    </row>
    <row r="272" spans="1:3" x14ac:dyDescent="0.25">
      <c r="A272" s="2">
        <v>1158063</v>
      </c>
      <c r="B272" s="2" t="s">
        <v>280</v>
      </c>
      <c r="C272" s="2">
        <v>2</v>
      </c>
    </row>
    <row r="273" spans="1:3" x14ac:dyDescent="0.25">
      <c r="A273" s="2">
        <v>1165002</v>
      </c>
      <c r="B273" s="2" t="s">
        <v>281</v>
      </c>
      <c r="C273" s="2">
        <v>3</v>
      </c>
    </row>
    <row r="274" spans="1:3" x14ac:dyDescent="0.25">
      <c r="A274" s="2">
        <v>1174488</v>
      </c>
      <c r="B274" s="2" t="s">
        <v>282</v>
      </c>
      <c r="C274" s="2">
        <v>3</v>
      </c>
    </row>
    <row r="275" spans="1:3" x14ac:dyDescent="0.25">
      <c r="A275" s="2">
        <v>1192236</v>
      </c>
      <c r="B275" s="2" t="s">
        <v>283</v>
      </c>
      <c r="C275" s="2">
        <v>3</v>
      </c>
    </row>
    <row r="276" spans="1:3" x14ac:dyDescent="0.25">
      <c r="A276" s="2">
        <v>1192244</v>
      </c>
      <c r="B276" s="2" t="s">
        <v>284</v>
      </c>
      <c r="C276" s="2">
        <v>3</v>
      </c>
    </row>
    <row r="277" spans="1:3" x14ac:dyDescent="0.25">
      <c r="A277" s="2">
        <v>1195736</v>
      </c>
      <c r="B277" s="2" t="s">
        <v>285</v>
      </c>
      <c r="C277" s="2">
        <v>3</v>
      </c>
    </row>
    <row r="278" spans="1:3" x14ac:dyDescent="0.25">
      <c r="A278" s="2">
        <v>1196896</v>
      </c>
      <c r="B278" s="2" t="s">
        <v>286</v>
      </c>
      <c r="C278" s="2">
        <v>3</v>
      </c>
    </row>
    <row r="279" spans="1:3" x14ac:dyDescent="0.25">
      <c r="A279" s="2">
        <v>1201213</v>
      </c>
      <c r="B279" s="2" t="s">
        <v>287</v>
      </c>
      <c r="C279" s="2">
        <v>3</v>
      </c>
    </row>
    <row r="280" spans="1:3" x14ac:dyDescent="0.25">
      <c r="A280" s="2">
        <v>1198195</v>
      </c>
      <c r="B280" s="2" t="s">
        <v>288</v>
      </c>
      <c r="C280" s="2">
        <v>3</v>
      </c>
    </row>
    <row r="281" spans="1:3" x14ac:dyDescent="0.25">
      <c r="A281" s="2">
        <v>1212995</v>
      </c>
      <c r="B281" s="2" t="s">
        <v>289</v>
      </c>
      <c r="C281" s="2">
        <v>3</v>
      </c>
    </row>
    <row r="282" spans="1:3" x14ac:dyDescent="0.25">
      <c r="A282" s="2">
        <v>11024</v>
      </c>
      <c r="B282" s="2" t="s">
        <v>290</v>
      </c>
      <c r="C282" s="2">
        <v>8</v>
      </c>
    </row>
    <row r="283" spans="1:3" x14ac:dyDescent="0.25">
      <c r="A283" s="2">
        <v>117449</v>
      </c>
      <c r="B283" s="2" t="s">
        <v>291</v>
      </c>
      <c r="C283" s="2">
        <v>5</v>
      </c>
    </row>
    <row r="284" spans="1:3" x14ac:dyDescent="0.25">
      <c r="A284" s="2">
        <v>1178683</v>
      </c>
      <c r="B284" s="2" t="s">
        <v>292</v>
      </c>
      <c r="C284" s="2">
        <v>3</v>
      </c>
    </row>
    <row r="285" spans="1:3" x14ac:dyDescent="0.25">
      <c r="A285" s="2">
        <v>1209875</v>
      </c>
      <c r="B285" s="2" t="s">
        <v>293</v>
      </c>
      <c r="C285" s="2">
        <v>3</v>
      </c>
    </row>
    <row r="286" spans="1:3" x14ac:dyDescent="0.25">
      <c r="A286" s="2">
        <v>1154017</v>
      </c>
      <c r="B286" s="2" t="s">
        <v>294</v>
      </c>
      <c r="C286" s="2">
        <v>3</v>
      </c>
    </row>
    <row r="287" spans="1:3" x14ac:dyDescent="0.25">
      <c r="A287" s="2">
        <v>1046265</v>
      </c>
      <c r="B287" s="3" t="s">
        <v>295</v>
      </c>
      <c r="C287" s="2">
        <v>3</v>
      </c>
    </row>
    <row r="288" spans="1:3" x14ac:dyDescent="0.25">
      <c r="A288" s="2">
        <v>1047189</v>
      </c>
      <c r="B288" s="3" t="s">
        <v>296</v>
      </c>
      <c r="C288" s="2">
        <v>2</v>
      </c>
    </row>
    <row r="289" spans="1:3" x14ac:dyDescent="0.25">
      <c r="A289" s="2">
        <v>114353</v>
      </c>
      <c r="B289" s="2" t="s">
        <v>297</v>
      </c>
      <c r="C289" s="2">
        <v>3</v>
      </c>
    </row>
    <row r="290" spans="1:3" x14ac:dyDescent="0.25">
      <c r="A290" s="3">
        <v>1705</v>
      </c>
      <c r="B290" s="2" t="s">
        <v>298</v>
      </c>
      <c r="C290" s="2">
        <v>3</v>
      </c>
    </row>
    <row r="291" spans="1:3" x14ac:dyDescent="0.25">
      <c r="A291" s="2">
        <v>1709</v>
      </c>
      <c r="B291" s="2" t="s">
        <v>299</v>
      </c>
      <c r="C291" s="2">
        <v>3</v>
      </c>
    </row>
    <row r="292" spans="1:3" x14ac:dyDescent="0.25">
      <c r="A292" s="2">
        <v>117107</v>
      </c>
      <c r="B292" s="2" t="s">
        <v>300</v>
      </c>
      <c r="C292" s="2"/>
    </row>
    <row r="293" spans="1:3" x14ac:dyDescent="0.25">
      <c r="A293" s="2" t="s">
        <v>407</v>
      </c>
      <c r="B293" s="2" t="s">
        <v>408</v>
      </c>
      <c r="C293" s="2">
        <v>3</v>
      </c>
    </row>
    <row r="294" spans="1:3" x14ac:dyDescent="0.25">
      <c r="A294" s="2"/>
      <c r="B294" s="2"/>
      <c r="C294" s="2"/>
    </row>
    <row r="295" spans="1:3" x14ac:dyDescent="0.25">
      <c r="A295" s="2"/>
      <c r="B295" s="2"/>
      <c r="C295" s="2"/>
    </row>
    <row r="296" spans="1:3" x14ac:dyDescent="0.25">
      <c r="A296" s="2"/>
      <c r="B296" s="2"/>
      <c r="C296" s="2"/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N17"/>
  <sheetViews>
    <sheetView workbookViewId="0">
      <selection activeCell="A3" sqref="A3"/>
    </sheetView>
  </sheetViews>
  <sheetFormatPr defaultRowHeight="15" x14ac:dyDescent="0.25"/>
  <cols>
    <col min="1" max="1" width="10.7109375" bestFit="1" customWidth="1"/>
    <col min="2" max="2" width="15" customWidth="1"/>
    <col min="3" max="3" width="13.7109375" customWidth="1"/>
    <col min="5" max="5" width="10" customWidth="1"/>
    <col min="6" max="6" width="11.5703125" customWidth="1"/>
    <col min="7" max="7" width="12.7109375" customWidth="1"/>
    <col min="8" max="8" width="14.28515625" customWidth="1"/>
    <col min="9" max="9" width="13.42578125" customWidth="1"/>
    <col min="10" max="10" width="13.5703125" customWidth="1"/>
    <col min="11" max="11" width="15.28515625" customWidth="1"/>
    <col min="12" max="12" width="18.5703125" customWidth="1"/>
    <col min="13" max="13" width="12.7109375" customWidth="1"/>
    <col min="14" max="14" width="12.140625" customWidth="1"/>
  </cols>
  <sheetData>
    <row r="1" spans="1:14" ht="14.45" x14ac:dyDescent="0.3">
      <c r="A1" t="s">
        <v>0</v>
      </c>
      <c r="B1" t="s">
        <v>439</v>
      </c>
      <c r="C1" t="s">
        <v>432</v>
      </c>
      <c r="D1" t="s">
        <v>429</v>
      </c>
      <c r="E1" t="s">
        <v>433</v>
      </c>
      <c r="F1" t="s">
        <v>434</v>
      </c>
      <c r="G1" t="s">
        <v>435</v>
      </c>
      <c r="H1" t="s">
        <v>430</v>
      </c>
      <c r="I1" t="s">
        <v>431</v>
      </c>
      <c r="J1" t="s">
        <v>436</v>
      </c>
      <c r="K1" t="s">
        <v>437</v>
      </c>
      <c r="L1" t="s">
        <v>441</v>
      </c>
      <c r="M1" t="s">
        <v>438</v>
      </c>
      <c r="N1" t="s">
        <v>442</v>
      </c>
    </row>
    <row r="2" spans="1:14" x14ac:dyDescent="0.25">
      <c r="A2" s="68">
        <v>43135</v>
      </c>
      <c r="B2" s="64">
        <v>550</v>
      </c>
      <c r="C2" s="64">
        <v>367</v>
      </c>
      <c r="D2" s="64">
        <v>399</v>
      </c>
      <c r="E2" s="64">
        <v>4807</v>
      </c>
      <c r="F2" s="64">
        <v>766</v>
      </c>
      <c r="G2" s="64">
        <v>4427</v>
      </c>
      <c r="H2" s="64">
        <v>877</v>
      </c>
      <c r="I2" s="64">
        <v>0</v>
      </c>
      <c r="J2" s="64">
        <v>0</v>
      </c>
      <c r="K2" s="64">
        <v>174</v>
      </c>
      <c r="L2" s="64">
        <v>4601</v>
      </c>
      <c r="M2" s="64">
        <v>5684</v>
      </c>
      <c r="N2" s="69">
        <v>1257</v>
      </c>
    </row>
    <row r="3" spans="1:14" x14ac:dyDescent="0.25">
      <c r="A3" s="68">
        <v>43135</v>
      </c>
      <c r="B3" s="64">
        <v>550</v>
      </c>
      <c r="C3" s="64">
        <v>367</v>
      </c>
      <c r="D3" s="64">
        <v>0</v>
      </c>
      <c r="E3" s="64">
        <v>4807</v>
      </c>
      <c r="F3" s="64">
        <v>367</v>
      </c>
      <c r="G3" s="64">
        <v>4427</v>
      </c>
      <c r="H3" s="64">
        <v>877</v>
      </c>
      <c r="I3" s="64">
        <v>0</v>
      </c>
      <c r="J3" s="64">
        <v>0</v>
      </c>
      <c r="K3" s="64">
        <v>174</v>
      </c>
      <c r="L3" s="64">
        <v>4601</v>
      </c>
      <c r="M3" s="64">
        <v>5684</v>
      </c>
      <c r="N3" s="69">
        <v>1257</v>
      </c>
    </row>
    <row r="4" spans="1:14" ht="14.45" x14ac:dyDescent="0.3">
      <c r="A4" s="64"/>
      <c r="B4" s="64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69"/>
    </row>
    <row r="5" spans="1:14" ht="14.45" x14ac:dyDescent="0.3">
      <c r="A5" s="64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9"/>
    </row>
    <row r="6" spans="1:14" ht="14.45" x14ac:dyDescent="0.3">
      <c r="A6" s="64"/>
      <c r="B6" s="64"/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  <c r="N6" s="69"/>
    </row>
    <row r="7" spans="1:14" ht="14.45" x14ac:dyDescent="0.3">
      <c r="A7" s="64"/>
      <c r="B7" s="64"/>
      <c r="C7" s="64"/>
      <c r="D7" s="64"/>
      <c r="E7" s="64"/>
      <c r="F7" s="64"/>
      <c r="G7" s="64"/>
      <c r="H7" s="64"/>
      <c r="I7" s="64"/>
      <c r="J7" s="64"/>
      <c r="K7" s="64"/>
      <c r="L7" s="64"/>
      <c r="M7" s="64"/>
      <c r="N7" s="69"/>
    </row>
    <row r="8" spans="1:14" ht="14.45" x14ac:dyDescent="0.3">
      <c r="A8" s="68"/>
      <c r="B8" s="64"/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69"/>
    </row>
    <row r="9" spans="1:14" ht="14.45" x14ac:dyDescent="0.3">
      <c r="A9" s="68"/>
      <c r="B9" s="64"/>
      <c r="C9" s="64"/>
      <c r="D9" s="64"/>
      <c r="E9" s="64"/>
      <c r="F9" s="64"/>
      <c r="G9" s="64"/>
      <c r="H9" s="64"/>
      <c r="I9" s="64"/>
      <c r="J9" s="64"/>
      <c r="K9" s="64"/>
      <c r="L9" s="64"/>
      <c r="M9" s="64"/>
      <c r="N9" s="69"/>
    </row>
    <row r="10" spans="1:14" ht="14.45" x14ac:dyDescent="0.3">
      <c r="A10" s="68"/>
      <c r="B10" s="64"/>
      <c r="C10" s="64"/>
      <c r="D10" s="64"/>
      <c r="E10" s="64"/>
      <c r="F10" s="64"/>
      <c r="G10" s="64"/>
      <c r="H10" s="64"/>
      <c r="I10" s="64"/>
      <c r="J10" s="64"/>
      <c r="K10" s="64"/>
      <c r="L10" s="64"/>
      <c r="M10" s="64"/>
      <c r="N10" s="69"/>
    </row>
    <row r="11" spans="1:14" ht="14.45" x14ac:dyDescent="0.3">
      <c r="A11" s="64"/>
      <c r="B11" s="64"/>
      <c r="C11" s="64"/>
      <c r="D11" s="64"/>
      <c r="E11" s="64"/>
      <c r="F11" s="64"/>
      <c r="G11" s="64"/>
      <c r="H11" s="64"/>
      <c r="I11" s="64"/>
      <c r="J11" s="64"/>
      <c r="K11" s="64"/>
      <c r="L11" s="64"/>
      <c r="M11" s="64"/>
      <c r="N11" s="64"/>
    </row>
    <row r="12" spans="1:14" ht="14.45" x14ac:dyDescent="0.3">
      <c r="A12" s="64"/>
      <c r="B12" s="64"/>
      <c r="C12" s="64"/>
      <c r="D12" s="64"/>
      <c r="E12" s="64"/>
      <c r="F12" s="64"/>
      <c r="G12" s="64"/>
      <c r="H12" s="64"/>
      <c r="I12" s="64"/>
      <c r="J12" s="64"/>
      <c r="K12" s="64"/>
      <c r="L12" s="64"/>
      <c r="M12" s="64"/>
      <c r="N12" s="64"/>
    </row>
    <row r="13" spans="1:14" ht="14.45" x14ac:dyDescent="0.3">
      <c r="A13" s="64"/>
      <c r="B13" s="64"/>
      <c r="C13" s="64"/>
      <c r="D13" s="64"/>
      <c r="E13" s="64"/>
      <c r="F13" s="64"/>
      <c r="G13" s="64"/>
      <c r="H13" s="64"/>
      <c r="I13" s="64"/>
      <c r="J13" s="64"/>
      <c r="K13" s="64"/>
      <c r="L13" s="64"/>
      <c r="M13" s="64"/>
      <c r="N13" s="64"/>
    </row>
    <row r="14" spans="1:14" ht="14.45" x14ac:dyDescent="0.3">
      <c r="A14" s="64"/>
      <c r="B14" s="64"/>
      <c r="C14" s="64"/>
      <c r="D14" s="64"/>
      <c r="E14" s="64"/>
      <c r="F14" s="64"/>
      <c r="G14" s="64"/>
      <c r="H14" s="64"/>
      <c r="I14" s="64"/>
      <c r="J14" s="64"/>
      <c r="K14" s="64"/>
      <c r="L14" s="64"/>
      <c r="M14" s="64"/>
      <c r="N14" s="64"/>
    </row>
    <row r="15" spans="1:14" ht="14.45" x14ac:dyDescent="0.3">
      <c r="A15" s="64"/>
      <c r="B15" s="64"/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  <c r="N15" s="64"/>
    </row>
    <row r="16" spans="1:14" ht="14.45" x14ac:dyDescent="0.3">
      <c r="A16" s="64"/>
      <c r="B16" s="64"/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  <c r="N16" s="64"/>
    </row>
    <row r="17" spans="1:14" ht="14.45" x14ac:dyDescent="0.3">
      <c r="A17" s="64"/>
      <c r="B17" s="64"/>
      <c r="C17" s="64"/>
      <c r="D17" s="64"/>
      <c r="E17" s="64"/>
      <c r="F17" s="64"/>
      <c r="G17" s="64"/>
      <c r="H17" s="64"/>
      <c r="I17" s="64"/>
      <c r="J17" s="64"/>
      <c r="K17" s="64"/>
      <c r="L17" s="64"/>
      <c r="M17" s="64"/>
      <c r="N17" s="64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Source</vt:lpstr>
      <vt:lpstr>STOCK_AJOUR</vt:lpstr>
      <vt:lpstr>Historiques</vt:lpstr>
      <vt:lpstr>ListeClient</vt:lpstr>
      <vt:lpstr>STOCK</vt:lpstr>
      <vt:lpstr>Source!Criteria</vt:lpstr>
      <vt:lpstr>Source!Extract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chaimae_Hala</dc:creator>
  <cp:lastModifiedBy>chaimae_Hala</cp:lastModifiedBy>
  <cp:lastPrinted>2018-03-30T08:15:47Z</cp:lastPrinted>
  <dcterms:created xsi:type="dcterms:W3CDTF">2018-03-23T13:22:04Z</dcterms:created>
  <dcterms:modified xsi:type="dcterms:W3CDTF">2018-04-23T08:45:06Z</dcterms:modified>
</cp:coreProperties>
</file>