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emie.blanchandin\Desktop\"/>
    </mc:Choice>
  </mc:AlternateContent>
  <xr:revisionPtr revIDLastSave="0" documentId="13_ncr:1_{1557F686-0D11-42BC-AB2E-E09C4BC91F12}" xr6:coauthVersionLast="45" xr6:coauthVersionMax="45" xr10:uidLastSave="{00000000-0000-0000-0000-000000000000}"/>
  <bookViews>
    <workbookView xWindow="-120" yWindow="-120" windowWidth="29040" windowHeight="15840" xr2:uid="{E6B5C858-6A80-424D-879D-67FA1777C8D1}"/>
  </bookViews>
  <sheets>
    <sheet name="LLS" sheetId="2" r:id="rId1"/>
    <sheet name="liste" sheetId="3" r:id="rId2"/>
    <sheet name="Feuil1" sheetId="1" r:id="rId3"/>
  </sheets>
  <externalReferences>
    <externalReference r:id="rId4"/>
    <externalReference r:id="rId5"/>
  </externalReferences>
  <definedNames>
    <definedName name="CLIENT">[2]listes!$F$2:$F$95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M6" i="2" l="1"/>
  <c r="BM10" i="2"/>
  <c r="BM14" i="2"/>
  <c r="BM18" i="2"/>
  <c r="BM22" i="2"/>
  <c r="BM26" i="2"/>
  <c r="BM27" i="2"/>
  <c r="BM25" i="2"/>
  <c r="BM24" i="2"/>
  <c r="BM23" i="2"/>
  <c r="BM21" i="2"/>
  <c r="BM20" i="2"/>
  <c r="BM19" i="2"/>
  <c r="BM17" i="2"/>
  <c r="BM16" i="2"/>
  <c r="BM15" i="2"/>
  <c r="BM13" i="2"/>
  <c r="BM12" i="2"/>
  <c r="BM11" i="2"/>
  <c r="BM9" i="2"/>
  <c r="BM8" i="2"/>
  <c r="BM7" i="2"/>
  <c r="BM5" i="2"/>
  <c r="BM4" i="2"/>
  <c r="BM3" i="2"/>
  <c r="BM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tc={6D40BAFD-3097-4088-B24C-4C39A2148723}</author>
  </authors>
  <commentList>
    <comment ref="BM1" authorId="0" shapeId="0" xr:uid="{6D40BAFD-3097-4088-B24C-4C39A214872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max ligne 1330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tc={B1C1AB40-4976-4D79-A604-760836CBC97A}</author>
  </authors>
  <commentList>
    <comment ref="A3" authorId="0" shapeId="0" xr:uid="{B1C1AB40-4976-4D79-A604-760836CBC97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JUSQUA LA LIGNE 465</t>
      </text>
    </comment>
  </commentList>
</comments>
</file>

<file path=xl/sharedStrings.xml><?xml version="1.0" encoding="utf-8"?>
<sst xmlns="http://schemas.openxmlformats.org/spreadsheetml/2006/main" count="779" uniqueCount="234">
  <si>
    <t>Type de doc</t>
  </si>
  <si>
    <t>Ref ATA 100</t>
  </si>
  <si>
    <t>Revision du document</t>
  </si>
  <si>
    <t>Ref PM S100D</t>
  </si>
  <si>
    <t>Revision PM</t>
  </si>
  <si>
    <t>Code Projet</t>
  </si>
  <si>
    <t>Désignation</t>
  </si>
  <si>
    <t>Client</t>
  </si>
  <si>
    <t>Type de client</t>
  </si>
  <si>
    <t>Programme Manager</t>
  </si>
  <si>
    <t>Info Programme</t>
  </si>
  <si>
    <t>Priorité</t>
  </si>
  <si>
    <t>Date de demande</t>
  </si>
  <si>
    <t>Date de diffusion des élément d'entré</t>
  </si>
  <si>
    <t>Date de cloture demandée</t>
  </si>
  <si>
    <t>Date de cloture cible</t>
  </si>
  <si>
    <t>Statut</t>
  </si>
  <si>
    <t>% avancement</t>
  </si>
  <si>
    <t>Blocage</t>
  </si>
  <si>
    <t>Date Blocage</t>
  </si>
  <si>
    <t>Cause Blocage</t>
  </si>
  <si>
    <t>Date Résolution Blocage</t>
  </si>
  <si>
    <t>Date de prise en main</t>
  </si>
  <si>
    <t>Date appro Interne</t>
  </si>
  <si>
    <t>N° de présentation à l'appro.</t>
  </si>
  <si>
    <t>Date d'envoi client
(Diffusion Externe)</t>
  </si>
  <si>
    <t>Date de validation client (BD/FEE)</t>
  </si>
  <si>
    <t>Date Intégration GED
(Diffusion Interne)</t>
  </si>
  <si>
    <t>Info intégration Ged</t>
  </si>
  <si>
    <t>MaJ fichier Tarification</t>
  </si>
  <si>
    <t>Scope of work</t>
  </si>
  <si>
    <t>RG</t>
  </si>
  <si>
    <t>I</t>
  </si>
  <si>
    <t>M</t>
  </si>
  <si>
    <t>R</t>
  </si>
  <si>
    <t>Date de création</t>
  </si>
  <si>
    <t>Date de la dernière rev</t>
  </si>
  <si>
    <t>Détail de la révision</t>
  </si>
  <si>
    <t>P/N</t>
  </si>
  <si>
    <t>Famille Produit</t>
  </si>
  <si>
    <t>Sous-famille</t>
  </si>
  <si>
    <t>Détails</t>
  </si>
  <si>
    <t>Description</t>
  </si>
  <si>
    <t>Rédacteur</t>
  </si>
  <si>
    <t>Contrôleur 1</t>
  </si>
  <si>
    <t>Contrôleur 2</t>
  </si>
  <si>
    <t>Resp. diffusion</t>
  </si>
  <si>
    <t>Info</t>
  </si>
  <si>
    <t>ATA</t>
  </si>
  <si>
    <t>Coef</t>
  </si>
  <si>
    <t>Temps Rédac. total</t>
  </si>
  <si>
    <t>Temps de Rédac. restant</t>
  </si>
  <si>
    <t>Temps Diff. Total</t>
  </si>
  <si>
    <t>Temps de Diff. restant</t>
  </si>
  <si>
    <t>Qté doc totale</t>
  </si>
  <si>
    <t>Qté doc pondérés</t>
  </si>
  <si>
    <t>Qté en cours ou a lancer</t>
  </si>
  <si>
    <t>Qté doc approuvés</t>
  </si>
  <si>
    <t>Qté terminé</t>
  </si>
  <si>
    <t>Rédac + Diff Total</t>
  </si>
  <si>
    <t>Rédac + Diff Restant</t>
  </si>
  <si>
    <t>Semaine de Cloture Cible</t>
  </si>
  <si>
    <t>Mois de Cloture Cible</t>
  </si>
  <si>
    <t>Année de Cloture Cible</t>
  </si>
  <si>
    <t>F1/CC ?</t>
  </si>
  <si>
    <t>CUSTOMER</t>
  </si>
  <si>
    <t>RELEASE CERTIFICATES</t>
  </si>
  <si>
    <t>AIRBUS INTERIORS SERVICES</t>
  </si>
  <si>
    <t>FORM 1</t>
  </si>
  <si>
    <t>PGA</t>
  </si>
  <si>
    <t xml:space="preserve">COMLUX ARUBA </t>
  </si>
  <si>
    <t>SAFRAN AEROSYSTEMS SERVICES MIDDLE EAST</t>
  </si>
  <si>
    <t>QATAR AIRWAYS</t>
  </si>
  <si>
    <t>SAFRAN SEATS GB LIMITED</t>
  </si>
  <si>
    <t>SINGAPORE AIRLINES (SIA)</t>
  </si>
  <si>
    <t>SAFRAN SEAT France</t>
  </si>
  <si>
    <t>STELIA AEROSPACE</t>
  </si>
  <si>
    <t>THOMPSON AERO SEATING LTD</t>
  </si>
  <si>
    <t>OPTIMARES</t>
  </si>
  <si>
    <t>CoC</t>
  </si>
  <si>
    <t>VISION SYSTEMS AERONAUTICS</t>
  </si>
  <si>
    <t>B/E AEROSPACE UK (LB)</t>
  </si>
  <si>
    <t>RECARO AIRCRAFT SEATING</t>
  </si>
  <si>
    <t>AMIRI FLIGHT</t>
  </si>
  <si>
    <t>ACROPOLIS AVIATION LTD</t>
  </si>
  <si>
    <t>AMAC AEROSPACE</t>
  </si>
  <si>
    <t>PAC Seating Systems</t>
  </si>
  <si>
    <t>SUIVI SELF AUDIT</t>
  </si>
  <si>
    <t xml:space="preserve">Priorité </t>
  </si>
  <si>
    <t xml:space="preserve">Date clôture </t>
  </si>
  <si>
    <t>Commentaires</t>
  </si>
  <si>
    <t>CMM</t>
  </si>
  <si>
    <t>24-30-02</t>
  </si>
  <si>
    <t>24-30-03</t>
  </si>
  <si>
    <t>24-30-04</t>
  </si>
  <si>
    <t>25-20-01</t>
  </si>
  <si>
    <t>25-20-02</t>
  </si>
  <si>
    <t>25-20-10</t>
  </si>
  <si>
    <t>25-20-11</t>
  </si>
  <si>
    <t>PGASEATCONTROL-FA5Z2-A2AAA-00</t>
  </si>
  <si>
    <t>2.0</t>
  </si>
  <si>
    <t>PJ1039-0003</t>
  </si>
  <si>
    <t>FDA 21814 - Siliconnage P78690</t>
  </si>
  <si>
    <t>DIFFUSE</t>
  </si>
  <si>
    <t>NON</t>
  </si>
  <si>
    <t>N/A</t>
  </si>
  <si>
    <t>C5</t>
  </si>
  <si>
    <t>X</t>
  </si>
  <si>
    <t>Passage Issue 1 : FDA 21814 : siliconage +  Maintenance aux composants + Doc structurée (Jul 03/19)</t>
  </si>
  <si>
    <t>P78690A010</t>
  </si>
  <si>
    <t>SEATCONTROL</t>
  </si>
  <si>
    <t>MPS</t>
  </si>
  <si>
    <t>MASTER POWER SUPPLY</t>
  </si>
  <si>
    <t>AV1</t>
  </si>
  <si>
    <t>PLN</t>
  </si>
  <si>
    <t>FCR</t>
  </si>
  <si>
    <t>CBL</t>
  </si>
  <si>
    <t>Diffusé à STELIA</t>
  </si>
  <si>
    <t>septembre</t>
  </si>
  <si>
    <t>PGASEATCONTROL-FA5Z2-A2AAC-00</t>
  </si>
  <si>
    <t>TERMINE</t>
  </si>
  <si>
    <t>P78690A040</t>
  </si>
  <si>
    <t>PJ0896-1</t>
  </si>
  <si>
    <t>S17-SOLS-CRK-A350_diffusion CMM 24-30-03 Issue 1</t>
  </si>
  <si>
    <t>ALS</t>
  </si>
  <si>
    <t>FFH 21908 : intégration doc en CLE</t>
  </si>
  <si>
    <t>mars</t>
  </si>
  <si>
    <t>PJ1072</t>
  </si>
  <si>
    <t>S19_747-8i_SN37501_AMA</t>
  </si>
  <si>
    <t>VIP</t>
  </si>
  <si>
    <t>P30212M010</t>
  </si>
  <si>
    <t>PCU</t>
  </si>
  <si>
    <t>PSR</t>
  </si>
  <si>
    <t>USB</t>
  </si>
  <si>
    <t>USB CHARGING PLUG</t>
  </si>
  <si>
    <t>ASO</t>
  </si>
  <si>
    <t>RGN</t>
  </si>
  <si>
    <t>février</t>
  </si>
  <si>
    <t>PJ1060</t>
  </si>
  <si>
    <t>S18-SSJ100_MSN95173_DEMO</t>
  </si>
  <si>
    <t>PACS</t>
  </si>
  <si>
    <t>A FAIRE</t>
  </si>
  <si>
    <t>KSO</t>
  </si>
  <si>
    <t>PL Rev. L</t>
  </si>
  <si>
    <t>décembre</t>
  </si>
  <si>
    <t>PJ1285</t>
  </si>
  <si>
    <t>S19_A320_TIGER_CUBS_MSN9313_LHT_NRC</t>
  </si>
  <si>
    <t>LUFTHANSA TECHNIK</t>
  </si>
  <si>
    <t>PJ1530</t>
  </si>
  <si>
    <t>SBJ100 "N°3"</t>
  </si>
  <si>
    <t>Listing produit Rev.D</t>
  </si>
  <si>
    <t>IVE</t>
  </si>
  <si>
    <t>avril</t>
  </si>
  <si>
    <t>PJ1529</t>
  </si>
  <si>
    <t>SBJ100 "N°2"</t>
  </si>
  <si>
    <t>Listing produit Rev.B</t>
  </si>
  <si>
    <t>24-30-05</t>
  </si>
  <si>
    <t>PGASEATCONTROL-FA5Z2-A2AAB-00</t>
  </si>
  <si>
    <t>P78690A030</t>
  </si>
  <si>
    <t>PJ0094</t>
  </si>
  <si>
    <t>P15-MPS-ETH_A350</t>
  </si>
  <si>
    <t>B/E AEROSPACE INC. WINSTON SALEM</t>
  </si>
  <si>
    <t>mai</t>
  </si>
  <si>
    <t>24-30-07</t>
  </si>
  <si>
    <t>PGASEATCONTROL-FA5Z2-A2AAD-00</t>
  </si>
  <si>
    <t>Doc erroné (CTS/LOD/MA) résolu le 26/11/2019</t>
  </si>
  <si>
    <t>P78690B010</t>
  </si>
  <si>
    <t>Diffusé à RC WINSTON SALLEM</t>
  </si>
  <si>
    <t>PJ0570</t>
  </si>
  <si>
    <t>MPS-UAE-B777</t>
  </si>
  <si>
    <t>PJ1246</t>
  </si>
  <si>
    <t>P19-SDIAM-BAW-B777-200/300</t>
  </si>
  <si>
    <t>novembre</t>
  </si>
  <si>
    <t>24-30-08</t>
  </si>
  <si>
    <t>C6</t>
  </si>
  <si>
    <t>P22423M010</t>
  </si>
  <si>
    <t>PED POWER / WIFI / WATER HEATER</t>
  </si>
  <si>
    <t>SNR</t>
  </si>
  <si>
    <t>24-30-09</t>
  </si>
  <si>
    <t>PJ1091</t>
  </si>
  <si>
    <t>P19-SDIAM-ETD-B777x-B787</t>
  </si>
  <si>
    <t>en attente du dossier de fab sous-traitant, PF reçu par mail le 24/02/2020</t>
  </si>
  <si>
    <t>P78691M010</t>
  </si>
  <si>
    <t>MPS - A</t>
  </si>
  <si>
    <t>MCL</t>
  </si>
  <si>
    <t>24-51-07</t>
  </si>
  <si>
    <t>PJ1281</t>
  </si>
  <si>
    <t>S20_A330_MSNP710_refurb_SABENA</t>
  </si>
  <si>
    <t>TAT SABENA TECHNICS</t>
  </si>
  <si>
    <t>Passage Issue 1 : Ajout Nouveau P/N P21190M040</t>
  </si>
  <si>
    <t>P21158M040
P21190M040</t>
  </si>
  <si>
    <t>1-1</t>
  </si>
  <si>
    <t>MAIN POWER ON/OFF
MAIN POWER ON/OFF</t>
  </si>
  <si>
    <t>BKU</t>
  </si>
  <si>
    <t>NLT</t>
  </si>
  <si>
    <t>24-51-19</t>
  </si>
  <si>
    <t>PJ1358</t>
  </si>
  <si>
    <t>SBJ100_MSN95167_SPARES</t>
  </si>
  <si>
    <t>TULPAR INTERIOR</t>
  </si>
  <si>
    <t>P23252M010</t>
  </si>
  <si>
    <t>3-3.5</t>
  </si>
  <si>
    <t>UNIVERSAL POWER OUTLET (UPO)</t>
  </si>
  <si>
    <t>BDR</t>
  </si>
  <si>
    <t>PL Rev. D</t>
  </si>
  <si>
    <t>PGASEATCONTROL-FA5Z2-AJAAA-00</t>
  </si>
  <si>
    <t>3.0</t>
  </si>
  <si>
    <t>PJ1039-0007</t>
  </si>
  <si>
    <t xml:space="preserve"> FFH 21379 à FFH 21383 + NC EN 9100</t>
  </si>
  <si>
    <t>Passage issue 2 : ajout nouvelle politique de maintenance, descente aux composants + FFH 21379 à FFH 21383 : Trouble + politique + TDP + SIL 13-25-001 + FFH 213102 + FFH 21416 + FFH 21540 + Doc structurée (Apr 12/19)</t>
  </si>
  <si>
    <t>P78622-M50</t>
  </si>
  <si>
    <t>ECU 3000</t>
  </si>
  <si>
    <t>ECU 3x00 (Rev.A à I)</t>
  </si>
  <si>
    <t>juillet</t>
  </si>
  <si>
    <t>PGASEATCONTROL-FA5Z2-AJAAB-00</t>
  </si>
  <si>
    <t>Passage issue 2 : ajout nouvelle politique de maintenance, descente aux composants + FFH 21379 à FFH 21383 : Trouble + politique + TDP + SIL 13-25-001 + FFH 213102 + FFH 21416 + FFH 21540 + Doc structurée (Apr 15/19)</t>
  </si>
  <si>
    <t>P78622-M51</t>
  </si>
  <si>
    <t>août</t>
  </si>
  <si>
    <t>PJ0521</t>
  </si>
  <si>
    <t>1603_AUA_B777</t>
  </si>
  <si>
    <t>OBSOLETE</t>
  </si>
  <si>
    <t>P78620-M29
P78620-M30</t>
  </si>
  <si>
    <t>FCBE</t>
  </si>
  <si>
    <t>FCBE
FCBE</t>
  </si>
  <si>
    <t>CVU</t>
  </si>
  <si>
    <t>PGASEATCONTROL-FA5Z2-AFAAK-00</t>
  </si>
  <si>
    <t>PJ1039-0008</t>
  </si>
  <si>
    <t xml:space="preserve"> FFH 21379 à FFH 21383 +Maintenance comp + doc structurée</t>
  </si>
  <si>
    <t>Passage Issue 1 : FFH 21379 à FFH 21383 : Trouble + politique + TDP + SIL 13-25-001 + FFH 213102 + FFH 21540  + Documentation structurée (Sep 16/19)</t>
  </si>
  <si>
    <t>FFH 21315 : PB référence carte principale
FFH 21379 à FFH 21383 : Trouble + politique + TDP + SIL 13-25-001
FFH 213102 : SILICONE CARTES
FDA 21409 : clip G33355
FFH 21540 : Manque visserie goujon de masse</t>
  </si>
  <si>
    <t>PGASEATCONTROL-FA5Z2-ASAAB-00</t>
  </si>
  <si>
    <t>Passage issue 2 : nvelle politique maintenance
FFH 21379 à FFH 21383 : Trouble + politique + TDP + SIL 13-25-001 + FFH 213102 + FFH 21540 Documentation structurée (Sep 25/19)</t>
  </si>
  <si>
    <t>P78630-M04
P78630-M05
P78630-M06</t>
  </si>
  <si>
    <t>FCBE II</t>
  </si>
  <si>
    <t>FCBE
FCBE
FCBE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</si>
</sst>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charset val="1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0" xfId="0" quotePrefix="1"/>
    <xf numFmtId="14" fontId="0" fillId="0" borderId="0" xfId="0" quotePrefix="1" applyNumberFormat="1"/>
    <xf numFmtId="2" fontId="0" fillId="0" borderId="0" xfId="0" quotePrefix="1" applyNumberFormat="1"/>
    <xf numFmtId="1" fontId="0" fillId="0" borderId="0" xfId="0" quotePrefix="1" applyNumberFormat="1"/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2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</cellXfs>
  <cellStyles count="1">
    <cellStyle name="Normal" xfId="0" builtinId="0"/>
  </cellStyles>
  <dxfs count="38"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numFmt numFmtId="19" formatCode="dd/mm/yyyy"/>
    </dxf>
    <dxf>
      <numFmt numFmtId="1" formatCode="0"/>
    </dxf>
    <dxf>
      <numFmt numFmtId="1" formatCode="0"/>
    </dxf>
    <dxf>
      <numFmt numFmtId="0" formatCode="General"/>
    </dxf>
    <dxf>
      <numFmt numFmtId="0" formatCode="General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yy"/>
    </dxf>
    <dxf>
      <numFmt numFmtId="164" formatCode="m/d/yyyy"/>
    </dxf>
    <dxf>
      <numFmt numFmtId="0" formatCode="General"/>
    </dxf>
    <dxf>
      <numFmt numFmtId="0" formatCode="General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eee/SUIVI%20SELF%20AUDI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CFLS07\Share\4_CSC\SUD_Partage\Listing%20des%20livrables%20support\Listing%20livrables%20sup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self audit"/>
      <sheetName val="Archive"/>
      <sheetName val="LOGIGRAMME PRIO"/>
      <sheetName val="LLS"/>
      <sheetName val="liste"/>
      <sheetName val="Part 145 ffh date"/>
      <sheetName val="CHARG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CUSTOMER</v>
          </cell>
        </row>
      </sheetData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 ROM"/>
      <sheetName val="CONTACT ET ADRESSE MAIL POUR DI"/>
      <sheetName val="LISTES et LEGENDES"/>
      <sheetName val="SUIVI DOCUMENTATION ENTRETIEN"/>
      <sheetName val="SUIVI PROGRAMMES"/>
      <sheetName val="Mode opératoire du LLS"/>
      <sheetName val="list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F2" t="str">
            <v>AAC / ASSOCIATED AIR CENTER</v>
          </cell>
        </row>
        <row r="3">
          <cell r="F3" t="str">
            <v>ADIENT AEROSPACE GMBH</v>
          </cell>
        </row>
        <row r="4">
          <cell r="F4" t="str">
            <v>AERIA</v>
          </cell>
        </row>
        <row r="5">
          <cell r="F5" t="str">
            <v>AERO DESIGN SARL</v>
          </cell>
        </row>
        <row r="6">
          <cell r="F6" t="str">
            <v>AFI</v>
          </cell>
        </row>
        <row r="7">
          <cell r="F7" t="str">
            <v>AIR AMBULANCE</v>
          </cell>
        </row>
        <row r="8">
          <cell r="F8" t="str">
            <v>AIR France</v>
          </cell>
        </row>
        <row r="9">
          <cell r="F9" t="str">
            <v>AIRBUS</v>
          </cell>
        </row>
        <row r="10">
          <cell r="F10" t="str">
            <v>AIRBUS HELICOPTERS</v>
          </cell>
        </row>
        <row r="11">
          <cell r="F11" t="str">
            <v>AL SALAM 319</v>
          </cell>
        </row>
        <row r="12">
          <cell r="F12" t="str">
            <v>ALBERTO PINTO</v>
          </cell>
        </row>
        <row r="13">
          <cell r="F13" t="str">
            <v>ALKORS</v>
          </cell>
        </row>
        <row r="14">
          <cell r="F14" t="str">
            <v>ALL</v>
          </cell>
        </row>
        <row r="15">
          <cell r="F15" t="str">
            <v>ALL NIPON AIRWAYS</v>
          </cell>
        </row>
        <row r="16">
          <cell r="F16" t="str">
            <v>ALOFT AEROARCHITECTS</v>
          </cell>
        </row>
        <row r="17">
          <cell r="F17" t="str">
            <v>ALOFT AeroArchitects</v>
          </cell>
        </row>
        <row r="18">
          <cell r="F18" t="str">
            <v>ALS</v>
          </cell>
        </row>
        <row r="19">
          <cell r="F19" t="str">
            <v>ALTITUDE / HIKO</v>
          </cell>
        </row>
        <row r="20">
          <cell r="F20" t="str">
            <v>AMAC</v>
          </cell>
        </row>
        <row r="21">
          <cell r="F21" t="str">
            <v>AMIRI FLIGHT</v>
          </cell>
        </row>
        <row r="22">
          <cell r="F22" t="str">
            <v>ANTEMO GmbH Anlagen&amp;Teilefertigung</v>
          </cell>
        </row>
        <row r="23">
          <cell r="F23" t="str">
            <v>AST</v>
          </cell>
        </row>
        <row r="24">
          <cell r="F24" t="str">
            <v>AVIOINTERIORS SPA</v>
          </cell>
        </row>
        <row r="25">
          <cell r="F25" t="str">
            <v>AVOLON AEROSPACE LEASING</v>
          </cell>
        </row>
        <row r="26">
          <cell r="F26" t="str">
            <v>BASEL TECHNIK AEROSPACE</v>
          </cell>
        </row>
        <row r="27">
          <cell r="F27" t="str">
            <v>BE AEROSPACE</v>
          </cell>
        </row>
        <row r="28">
          <cell r="F28" t="str">
            <v>BE AEROSPACE MIAMI</v>
          </cell>
        </row>
        <row r="29">
          <cell r="F29" t="str">
            <v>BE AEROSPACE TUCSON</v>
          </cell>
        </row>
        <row r="30">
          <cell r="F30" t="str">
            <v>BE AEROSPACE UK</v>
          </cell>
        </row>
        <row r="31">
          <cell r="F31" t="str">
            <v>BE AEROSPACE WINSTON SALEM</v>
          </cell>
        </row>
        <row r="32">
          <cell r="F32" t="str">
            <v>BOMBARDIER Inc.</v>
          </cell>
        </row>
        <row r="33">
          <cell r="F33" t="str">
            <v>CDB AVIATION</v>
          </cell>
        </row>
        <row r="34">
          <cell r="F34" t="str">
            <v>CLI</v>
          </cell>
        </row>
        <row r="35">
          <cell r="F35" t="str">
            <v>COMLUX</v>
          </cell>
        </row>
        <row r="36">
          <cell r="F36" t="str">
            <v>CONTOUR / ZSUK / SAFRAN S GB</v>
          </cell>
        </row>
        <row r="37">
          <cell r="F37" t="str">
            <v>DAHER SOCATA</v>
          </cell>
        </row>
        <row r="38">
          <cell r="F38" t="str">
            <v>DASSAULT</v>
          </cell>
        </row>
        <row r="39">
          <cell r="F39" t="str">
            <v>DFS</v>
          </cell>
        </row>
        <row r="40">
          <cell r="F40" t="str">
            <v>DUBAI AIR WING</v>
          </cell>
        </row>
        <row r="41">
          <cell r="F41" t="str">
            <v>DUNCAN AVIATION</v>
          </cell>
        </row>
        <row r="42">
          <cell r="F42" t="str">
            <v>EMBRAER BRASILEIRA DE AERONAUTICA</v>
          </cell>
        </row>
        <row r="43">
          <cell r="F43" t="str">
            <v>EUROCOPTER</v>
          </cell>
        </row>
        <row r="44">
          <cell r="F44" t="str">
            <v>FIELD AVIATION COMPANY</v>
          </cell>
        </row>
        <row r="45">
          <cell r="F45" t="str">
            <v>FOKKER SERVICES</v>
          </cell>
        </row>
        <row r="46">
          <cell r="F46" t="str">
            <v>GDC TECHNICS LTD</v>
          </cell>
        </row>
        <row r="47">
          <cell r="F47" t="str">
            <v>GOODRICH / UTC</v>
          </cell>
        </row>
        <row r="48">
          <cell r="F48" t="str">
            <v>GORE DESIGN</v>
          </cell>
        </row>
        <row r="49">
          <cell r="F49" t="str">
            <v>GULFSTREAM AEROSPACE</v>
          </cell>
        </row>
        <row r="50">
          <cell r="F50" t="str">
            <v>HAECO Cabin Solutions</v>
          </cell>
        </row>
        <row r="51">
          <cell r="F51" t="str">
            <v>HEATH TECNA</v>
          </cell>
        </row>
        <row r="52">
          <cell r="F52" t="str">
            <v>HONDA AIRCRAFT COMPANY LLC</v>
          </cell>
        </row>
        <row r="53">
          <cell r="F53" t="str">
            <v>IACOBUCCI</v>
          </cell>
        </row>
        <row r="54">
          <cell r="F54" t="str">
            <v>IXAIR</v>
          </cell>
        </row>
        <row r="55">
          <cell r="F55" t="str">
            <v>JET AVIATION BASEL AG</v>
          </cell>
        </row>
        <row r="56">
          <cell r="F56" t="str">
            <v>JAMCO</v>
          </cell>
        </row>
        <row r="57">
          <cell r="F57" t="str">
            <v>JAMCO AMERICA INC</v>
          </cell>
        </row>
        <row r="58">
          <cell r="F58" t="str">
            <v>JBL</v>
          </cell>
        </row>
        <row r="59">
          <cell r="F59" t="str">
            <v>JCB AERO</v>
          </cell>
        </row>
        <row r="60">
          <cell r="F60" t="str">
            <v>KOITO / JAL</v>
          </cell>
        </row>
        <row r="61">
          <cell r="F61" t="str">
            <v>L3C</v>
          </cell>
        </row>
        <row r="62">
          <cell r="F62" t="str">
            <v>LUFTHANSA</v>
          </cell>
        </row>
        <row r="63">
          <cell r="F63" t="str">
            <v>OPTIMARES</v>
          </cell>
        </row>
        <row r="64">
          <cell r="F64" t="str">
            <v>PAC Seating Systems</v>
          </cell>
        </row>
        <row r="65">
          <cell r="F65" t="str">
            <v>PEGAS Aviation Components and Systems Ltd</v>
          </cell>
        </row>
        <row r="66">
          <cell r="F66" t="str">
            <v>PGA</v>
          </cell>
        </row>
        <row r="67">
          <cell r="F67" t="str">
            <v>PMV ENGINEERING</v>
          </cell>
        </row>
        <row r="68">
          <cell r="F68" t="str">
            <v>RAM</v>
          </cell>
        </row>
        <row r="69">
          <cell r="F69" t="str">
            <v>RECARO</v>
          </cell>
        </row>
        <row r="70">
          <cell r="F70" t="str">
            <v>REYNARD / ZSUK</v>
          </cell>
        </row>
        <row r="71">
          <cell r="F71" t="str">
            <v>RUAG AVIATION</v>
          </cell>
        </row>
        <row r="72">
          <cell r="F72" t="str">
            <v>RUSAVIAINTER</v>
          </cell>
        </row>
        <row r="73">
          <cell r="F73" t="str">
            <v>SIA</v>
          </cell>
        </row>
        <row r="74">
          <cell r="F74" t="str">
            <v>SICMA / ZSF / SAFRAN SF</v>
          </cell>
        </row>
        <row r="75">
          <cell r="F75" t="str">
            <v>SOG VIP / ACJC / AIS</v>
          </cell>
        </row>
        <row r="76">
          <cell r="F76" t="str">
            <v>SOGERMA / STELIA</v>
          </cell>
        </row>
        <row r="77">
          <cell r="F77" t="str">
            <v>SR TECHNICS</v>
          </cell>
        </row>
        <row r="78">
          <cell r="F78" t="str">
            <v>TAC</v>
          </cell>
        </row>
        <row r="79">
          <cell r="F79" t="str">
            <v>TAECO</v>
          </cell>
        </row>
        <row r="80">
          <cell r="F80" t="str">
            <v>TAG AVIATION</v>
          </cell>
        </row>
        <row r="81">
          <cell r="F81" t="str">
            <v>TAT / SABENA TECHNICS</v>
          </cell>
        </row>
        <row r="82">
          <cell r="F82" t="str">
            <v>TEXTRON AVIATION</v>
          </cell>
        </row>
        <row r="83">
          <cell r="F83" t="str">
            <v>THOMPSON AERO SEATING LTD</v>
          </cell>
        </row>
        <row r="84">
          <cell r="F84" t="str">
            <v>TRANSAIRCO</v>
          </cell>
        </row>
        <row r="85">
          <cell r="F85" t="str">
            <v>TSA TRANS AIRCO</v>
          </cell>
        </row>
        <row r="86">
          <cell r="F86" t="str">
            <v>TULPAR INTERIOR GROUP LLC</v>
          </cell>
        </row>
        <row r="87">
          <cell r="F87" t="str">
            <v>TURKISH AIRLINES TECHNIC Inc</v>
          </cell>
        </row>
        <row r="88">
          <cell r="F88" t="str">
            <v>UNI AIR</v>
          </cell>
        </row>
        <row r="89">
          <cell r="F89" t="str">
            <v>VEMINA</v>
          </cell>
        </row>
        <row r="90">
          <cell r="F90" t="str">
            <v>VIP</v>
          </cell>
        </row>
        <row r="91">
          <cell r="F91" t="str">
            <v>VISION SYSTEM</v>
          </cell>
        </row>
        <row r="92">
          <cell r="F92" t="str">
            <v>WEBER / ZSUS / SAFRAN S USA LLC</v>
          </cell>
        </row>
        <row r="93">
          <cell r="F93" t="str">
            <v>YACHTING</v>
          </cell>
        </row>
        <row r="94">
          <cell r="F94" t="str">
            <v>ZAO NPF "KVAND-ASHM"</v>
          </cell>
        </row>
        <row r="95">
          <cell r="F95" t="str">
            <v>ZIM</v>
          </cell>
        </row>
      </sheetData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LANCHANDIN, Noemie" id="{A0253FD9-34D6-4144-95D5-FABBE6A3D8FF}" userId="S::Noemie.BLANCHANDIN@astronics.com::02a579de-8c0c-4d50-bdce-5e4e0443b3a2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4C1E19-2CC5-4299-A855-2DC65F7671F1}" name="Tableau1" displayName="Tableau1" ref="A1:BM27" totalsRowShown="0" headerRowDxfId="37">
  <autoFilter ref="A1:BM27" xr:uid="{55F33459-7EB7-42F1-8C1A-EF9597CA4754}"/>
  <tableColumns count="65">
    <tableColumn id="1" xr3:uid="{783983E1-3783-4700-9131-FA91DDC7EB22}" name="Type de doc" dataDxfId="36"/>
    <tableColumn id="2" xr3:uid="{4DEDE546-EBBB-4833-8FB3-A7E9977B5300}" name="Ref ATA 100"/>
    <tableColumn id="3" xr3:uid="{19229D27-20AC-485E-868D-E29D0D9A29ED}" name="Revision du document"/>
    <tableColumn id="4" xr3:uid="{55C79225-73CF-48CA-B88C-89CEDBC0723F}" name="Ref PM S100D"/>
    <tableColumn id="5" xr3:uid="{0A6999E0-00E8-4F59-9935-AC817DF40692}" name="Revision PM"/>
    <tableColumn id="6" xr3:uid="{FE3F5487-C16E-41AF-B916-41EC98467188}" name="Code Projet"/>
    <tableColumn id="7" xr3:uid="{BD7EE081-B0B3-4D48-8BA5-2B1028A4B09D}" name="Désignation"/>
    <tableColumn id="8" xr3:uid="{9CB41A5A-F29F-47EE-A3A1-FB50136E61A0}" name="Client"/>
    <tableColumn id="9" xr3:uid="{B9B37CAB-68EE-4B0F-8A66-039AC0756DE4}" name="Type de client"/>
    <tableColumn id="10" xr3:uid="{9616F710-B8B0-4FA1-89AE-7E94EA064527}" name="Programme Manager"/>
    <tableColumn id="11" xr3:uid="{93C7CA92-02BD-483B-89CE-C04F814B0C56}" name="Info Programme"/>
    <tableColumn id="12" xr3:uid="{E640C0CD-9EA1-44A3-918F-372C61E3BF13}" name="Priorité"/>
    <tableColumn id="13" xr3:uid="{477303E3-EC54-4891-850E-C10ED010200B}" name="Date de demande" dataDxfId="35"/>
    <tableColumn id="14" xr3:uid="{4B8251D9-D24A-49FE-ADD1-C24DDDAD3D41}" name="Date de diffusion des élément d'entré" dataDxfId="34"/>
    <tableColumn id="15" xr3:uid="{9A01AFDF-CFD1-4F65-8F06-AAE9BBC8AF37}" name="Date de cloture demandée" dataDxfId="33"/>
    <tableColumn id="16" xr3:uid="{994E2F86-A8C9-4EBF-995D-F62C976A3833}" name="Date de cloture cible" dataDxfId="32"/>
    <tableColumn id="17" xr3:uid="{FCF0ED1B-9FD3-435E-B7CA-46DB3489A74C}" name="Statut"/>
    <tableColumn id="18" xr3:uid="{422FFB04-BEB7-4E2A-A148-2E6679FD6499}" name="% avancement"/>
    <tableColumn id="19" xr3:uid="{888A3F30-8B50-4FC3-B21C-AA4D770DEA23}" name="Blocage"/>
    <tableColumn id="20" xr3:uid="{45353BA0-E9B9-4639-858E-143A86AAC51D}" name="Date Blocage" dataDxfId="31"/>
    <tableColumn id="21" xr3:uid="{345E4EFE-7FD0-4088-8910-E96094CEFEF4}" name="Cause Blocage"/>
    <tableColumn id="22" xr3:uid="{37EBA53E-250E-4897-A623-9C33ECB585B6}" name="Date Résolution Blocage" dataDxfId="30"/>
    <tableColumn id="23" xr3:uid="{36066D90-006F-48A7-94C2-DCB7378C7EF7}" name="Date de prise en main" dataDxfId="29"/>
    <tableColumn id="24" xr3:uid="{688F067B-27E2-4F68-AA3C-B9123CCE0E4F}" name="Date appro Interne" dataDxfId="28"/>
    <tableColumn id="25" xr3:uid="{F36059B1-8380-4194-9B38-64DE648738AE}" name="N° de présentation à l'appro."/>
    <tableColumn id="26" xr3:uid="{5B632985-61D6-4D51-8052-F7ACC70FAACB}" name="Date d'envoi client_x000a_(Diffusion Externe)" dataDxfId="27"/>
    <tableColumn id="27" xr3:uid="{11C2B897-13FC-414D-A8F1-40FC46FDB737}" name="Date de validation client (BD/FEE)" dataDxfId="4"/>
    <tableColumn id="28" xr3:uid="{22E9D580-DA78-4F85-9285-D4D4EE474012}" name="Date Intégration GED_x000a_(Diffusion Interne)" dataDxfId="26"/>
    <tableColumn id="29" xr3:uid="{F98B9C77-7D63-4356-BA99-95D751F16ACD}" name="Info intégration Ged"/>
    <tableColumn id="30" xr3:uid="{FFD95CD1-9437-4E36-8332-764B810A8AAA}" name="MaJ fichier Tarification"/>
    <tableColumn id="31" xr3:uid="{65AC5927-08BD-4B14-882A-53D2559BF01A}" name="Scope of work"/>
    <tableColumn id="32" xr3:uid="{0A2503A1-9B84-4BC8-9E35-F7FD896FF8A1}" name="RG" dataDxfId="25"/>
    <tableColumn id="33" xr3:uid="{0251A7DE-4E1E-489D-8236-1E75264CADF3}" name="I"/>
    <tableColumn id="34" xr3:uid="{E07FF2B7-E7E4-42CE-9C16-D6A68B0F51BC}" name="M" dataDxfId="24"/>
    <tableColumn id="35" xr3:uid="{DB2471CD-DAF7-46D6-A199-EC81055AEB36}" name="R"/>
    <tableColumn id="36" xr3:uid="{31382BE0-CF12-48B2-A07E-B4376E1D8903}" name="Date de création" dataDxfId="23"/>
    <tableColumn id="37" xr3:uid="{450900EF-0495-419F-8343-64B84F2CC1C9}" name="Date de la dernière rev" dataDxfId="22"/>
    <tableColumn id="38" xr3:uid="{8AAEF470-D834-4650-A0F9-5BBEC1617849}" name="Détail de la révision"/>
    <tableColumn id="39" xr3:uid="{F2BD4E95-3B77-4604-AC08-E889CC7FD609}" name="P/N"/>
    <tableColumn id="40" xr3:uid="{324AF1D4-8D4E-4CAB-9F52-7279A743928C}" name="Famille Produit"/>
    <tableColumn id="41" xr3:uid="{68E8FAAE-2C73-4FB4-8ED0-F2C66D0BE313}" name="Sous-famille"/>
    <tableColumn id="42" xr3:uid="{0A1D28FD-C104-4239-A4C4-5C0AF805FD20}" name="Détails"/>
    <tableColumn id="43" xr3:uid="{DE29078D-5C45-4B84-B8F5-1613D86ADA2D}" name="Description"/>
    <tableColumn id="44" xr3:uid="{5F2ADEB4-5BED-4941-BFF9-4EF7EFF5BDD6}" name="Rédacteur"/>
    <tableColumn id="45" xr3:uid="{1D407374-6FE6-4B25-90B8-E539E11C42D2}" name="Contrôleur 1"/>
    <tableColumn id="46" xr3:uid="{C43A5CDB-7EA8-4E15-A3F4-FC0A0AA0956E}" name="Contrôleur 2"/>
    <tableColumn id="47" xr3:uid="{C14F814C-9160-4213-A121-27AF6E5BA557}" name="Resp. diffusion" dataDxfId="21"/>
    <tableColumn id="48" xr3:uid="{E4A97BD7-1F63-4EC2-AD1C-25D521AF05A3}" name="Info" dataDxfId="20"/>
    <tableColumn id="49" xr3:uid="{797C6878-53CB-4BCF-B0FA-9D5F7BBCA732}" name="ATA" dataDxfId="19"/>
    <tableColumn id="50" xr3:uid="{9E3A5347-024E-4E3B-B942-AFFAE2CD6AA7}" name="Coef" dataDxfId="18"/>
    <tableColumn id="51" xr3:uid="{339B1E2B-8A14-403D-9BE8-52580099746E}" name="Temps Rédac. total" dataDxfId="17"/>
    <tableColumn id="52" xr3:uid="{097B4658-59FB-4A91-B6DA-A4AFC74B4067}" name="Temps de Rédac. restant" dataDxfId="16"/>
    <tableColumn id="53" xr3:uid="{598D3058-4056-41CB-B493-F88B5E4ED69E}" name="Temps Diff. Total" dataDxfId="15"/>
    <tableColumn id="54" xr3:uid="{818F175F-47E7-4CDF-A910-22CB45A58C96}" name="Temps de Diff. restant" dataDxfId="14"/>
    <tableColumn id="55" xr3:uid="{286393F5-C3E4-49FA-9E10-B34234F58367}" name="Qté doc totale" dataDxfId="13"/>
    <tableColumn id="56" xr3:uid="{29279C5E-6AC0-4F92-AF50-52CF7D1CE587}" name="Qté doc pondérés" dataDxfId="12"/>
    <tableColumn id="57" xr3:uid="{BAF67B97-58EC-426D-AA91-C6846652B10D}" name="Qté en cours ou a lancer" dataDxfId="11"/>
    <tableColumn id="58" xr3:uid="{13888ABC-141D-4EBC-AB78-DB49F9FE7CC2}" name="Qté doc approuvés" dataDxfId="10"/>
    <tableColumn id="59" xr3:uid="{28A698CD-1F67-4BE9-93A0-05EAD6DC59BB}" name="Qté terminé" dataDxfId="9"/>
    <tableColumn id="60" xr3:uid="{3EE6FA49-15B0-4D33-8143-AE505C11F49F}" name="Rédac + Diff Total" dataDxfId="8"/>
    <tableColumn id="61" xr3:uid="{0116CEEF-FC6F-4E56-9398-E121AE3BAA0D}" name="Rédac + Diff Restant" dataDxfId="7"/>
    <tableColumn id="62" xr3:uid="{FD3F86F5-7E9C-46E8-BE3D-36F957A55008}" name="Semaine de Cloture Cible" dataDxfId="6"/>
    <tableColumn id="63" xr3:uid="{4FBD41B0-6300-4B98-BA47-DDC8DB3B4A47}" name="Mois de Cloture Cible"/>
    <tableColumn id="64" xr3:uid="{05B7181D-3F47-44BC-A052-223C062F9666}" name="Année de Cloture Cible" dataDxfId="5"/>
    <tableColumn id="66" xr3:uid="{3A7B98F5-B58C-4657-8B7D-10CEA4CC6C0F}" name="F1/CC ?">
      <calculatedColumnFormula>IFERROR(IF(#REF!="","",VLOOKUP(H2,[1]liste!A:B,2,FALSE)),"")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M1" dT="2021-02-09T14:25:42.58" personId="{A0253FD9-34D6-4144-95D5-FABBE6A3D8FF}" id="{6D40BAFD-3097-4088-B24C-4C39A2148723}">
    <text>max ligne 1330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3" dT="2021-02-15T10:14:01.50" personId="{A0253FD9-34D6-4144-95D5-FABBE6A3D8FF}" id="{B1C1AB40-4976-4D79-A604-760836CBC97A}">
    <text>FORMULE JUSQUA LA LIGNE 465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419C2-A18D-4340-8C46-14C89586A717}">
  <sheetPr codeName="Feuil3"/>
  <dimension ref="A1:BM27"/>
  <sheetViews>
    <sheetView tabSelected="1" topLeftCell="T1" workbookViewId="0">
      <selection activeCell="AB10" sqref="AB10"/>
    </sheetView>
  </sheetViews>
  <sheetFormatPr baseColWidth="10" defaultRowHeight="15" x14ac:dyDescent="0.25"/>
  <cols>
    <col min="1" max="1" width="13.7109375" customWidth="1"/>
    <col min="2" max="2" width="13.5703125" customWidth="1"/>
    <col min="3" max="3" width="22.85546875" customWidth="1"/>
    <col min="4" max="4" width="15.28515625" customWidth="1"/>
    <col min="5" max="5" width="14.140625" customWidth="1"/>
    <col min="6" max="6" width="13.5703125" customWidth="1"/>
    <col min="7" max="7" width="13.7109375" customWidth="1"/>
    <col min="9" max="9" width="15.5703125" customWidth="1"/>
    <col min="10" max="10" width="21.7109375" customWidth="1"/>
    <col min="11" max="11" width="17.42578125" customWidth="1"/>
    <col min="13" max="13" width="18.85546875" style="10" customWidth="1"/>
    <col min="14" max="14" width="37" style="10" customWidth="1"/>
    <col min="15" max="15" width="26.7109375" style="10" customWidth="1"/>
    <col min="16" max="16" width="21.42578125" style="10" customWidth="1"/>
    <col min="18" max="18" width="16" customWidth="1"/>
    <col min="20" max="20" width="14.5703125" style="10" customWidth="1"/>
    <col min="21" max="21" width="15.7109375" customWidth="1"/>
    <col min="22" max="22" width="24.5703125" style="10" customWidth="1"/>
    <col min="23" max="23" width="22.42578125" style="10" customWidth="1"/>
    <col min="24" max="24" width="19.85546875" style="10" customWidth="1"/>
    <col min="25" max="25" width="28.5703125" customWidth="1"/>
    <col min="26" max="26" width="11.42578125" style="10"/>
    <col min="27" max="27" width="32.85546875" style="10" customWidth="1"/>
    <col min="28" max="28" width="11.42578125" style="10"/>
    <col min="29" max="29" width="21.140625" customWidth="1"/>
    <col min="30" max="30" width="23.28515625" customWidth="1"/>
    <col min="31" max="31" width="15.5703125" customWidth="1"/>
    <col min="36" max="36" width="17.7109375" style="10" customWidth="1"/>
    <col min="37" max="37" width="23.42578125" style="10" customWidth="1"/>
    <col min="38" max="38" width="20.7109375" customWidth="1"/>
    <col min="40" max="40" width="16.7109375" customWidth="1"/>
    <col min="41" max="41" width="14.28515625" customWidth="1"/>
    <col min="43" max="43" width="13.28515625" customWidth="1"/>
    <col min="44" max="44" width="12.140625" customWidth="1"/>
    <col min="45" max="46" width="14.140625" customWidth="1"/>
    <col min="47" max="47" width="16.42578125" customWidth="1"/>
    <col min="51" max="51" width="19.85546875" style="11" customWidth="1"/>
    <col min="52" max="52" width="24.7109375" style="11" customWidth="1"/>
    <col min="53" max="53" width="18.140625" style="11" customWidth="1"/>
    <col min="54" max="54" width="22.7109375" style="11" customWidth="1"/>
    <col min="55" max="55" width="15.7109375" style="11" customWidth="1"/>
    <col min="56" max="56" width="18.85546875" style="11" customWidth="1"/>
    <col min="57" max="57" width="24.28515625" style="11" customWidth="1"/>
    <col min="58" max="58" width="19.7109375" style="11" customWidth="1"/>
    <col min="59" max="59" width="14" style="11" customWidth="1"/>
    <col min="60" max="60" width="18.42578125" customWidth="1"/>
    <col min="61" max="61" width="20.7109375" customWidth="1"/>
    <col min="62" max="62" width="25.5703125" style="12" customWidth="1"/>
    <col min="63" max="63" width="22.28515625" customWidth="1"/>
    <col min="64" max="64" width="23.7109375" style="12" customWidth="1"/>
  </cols>
  <sheetData>
    <row r="1" spans="1:65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1" t="s">
        <v>16</v>
      </c>
      <c r="R1" s="1" t="s">
        <v>17</v>
      </c>
      <c r="S1" s="1" t="s">
        <v>18</v>
      </c>
      <c r="T1" s="2" t="s">
        <v>19</v>
      </c>
      <c r="U1" s="1" t="s">
        <v>20</v>
      </c>
      <c r="V1" s="2" t="s">
        <v>21</v>
      </c>
      <c r="W1" s="2" t="s">
        <v>22</v>
      </c>
      <c r="X1" s="2" t="s">
        <v>23</v>
      </c>
      <c r="Y1" s="1" t="s">
        <v>24</v>
      </c>
      <c r="Z1" s="2" t="s">
        <v>25</v>
      </c>
      <c r="AA1" s="2" t="s">
        <v>26</v>
      </c>
      <c r="AB1" s="2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2" t="s">
        <v>35</v>
      </c>
      <c r="AK1" s="2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1" t="s">
        <v>59</v>
      </c>
      <c r="BI1" s="1" t="s">
        <v>60</v>
      </c>
      <c r="BJ1" s="4" t="s">
        <v>61</v>
      </c>
      <c r="BK1" s="1" t="s">
        <v>62</v>
      </c>
      <c r="BL1" s="4" t="s">
        <v>63</v>
      </c>
      <c r="BM1" s="5" t="s">
        <v>64</v>
      </c>
    </row>
    <row r="2" spans="1:65" x14ac:dyDescent="0.25">
      <c r="A2" s="6" t="s">
        <v>91</v>
      </c>
      <c r="B2" s="6" t="s">
        <v>92</v>
      </c>
      <c r="C2" s="6">
        <v>1</v>
      </c>
      <c r="D2" s="6" t="s">
        <v>99</v>
      </c>
      <c r="E2" s="6" t="s">
        <v>100</v>
      </c>
      <c r="F2" s="6" t="s">
        <v>101</v>
      </c>
      <c r="G2" s="6" t="s">
        <v>102</v>
      </c>
      <c r="H2" s="6" t="s">
        <v>69</v>
      </c>
      <c r="I2" s="6" t="s">
        <v>69</v>
      </c>
      <c r="J2" s="6">
        <v>0</v>
      </c>
      <c r="K2" s="6">
        <v>0</v>
      </c>
      <c r="L2" s="6">
        <v>3</v>
      </c>
      <c r="M2" s="7">
        <v>43431</v>
      </c>
      <c r="N2" s="7">
        <v>0</v>
      </c>
      <c r="O2" s="7">
        <v>43738</v>
      </c>
      <c r="P2" s="7">
        <v>43735</v>
      </c>
      <c r="Q2" s="6" t="s">
        <v>103</v>
      </c>
      <c r="R2" s="6">
        <v>1</v>
      </c>
      <c r="S2" s="6" t="s">
        <v>104</v>
      </c>
      <c r="T2" s="7">
        <v>0</v>
      </c>
      <c r="U2" s="6">
        <v>0</v>
      </c>
      <c r="V2" s="7">
        <v>0</v>
      </c>
      <c r="W2" s="7">
        <v>43649</v>
      </c>
      <c r="X2" s="7">
        <v>43817</v>
      </c>
      <c r="Y2" s="6">
        <v>0</v>
      </c>
      <c r="Z2" s="7">
        <v>43845</v>
      </c>
      <c r="AA2" s="7">
        <v>43846</v>
      </c>
      <c r="AB2" s="7">
        <v>43927</v>
      </c>
      <c r="AC2" s="6">
        <v>0</v>
      </c>
      <c r="AD2" s="7" t="s">
        <v>105</v>
      </c>
      <c r="AE2" s="7" t="s">
        <v>106</v>
      </c>
      <c r="AF2" s="6">
        <v>0</v>
      </c>
      <c r="AG2" s="7" t="s">
        <v>107</v>
      </c>
      <c r="AH2" s="6">
        <v>0</v>
      </c>
      <c r="AI2" s="7" t="s">
        <v>107</v>
      </c>
      <c r="AJ2" s="7">
        <v>41296</v>
      </c>
      <c r="AK2" s="7">
        <v>43649</v>
      </c>
      <c r="AL2" s="7" t="s">
        <v>108</v>
      </c>
      <c r="AM2" s="7" t="s">
        <v>109</v>
      </c>
      <c r="AN2" s="7" t="s">
        <v>110</v>
      </c>
      <c r="AO2" s="7" t="s">
        <v>111</v>
      </c>
      <c r="AP2" s="7" t="s">
        <v>111</v>
      </c>
      <c r="AQ2" s="7" t="s">
        <v>112</v>
      </c>
      <c r="AR2" s="7" t="s">
        <v>113</v>
      </c>
      <c r="AS2" s="7" t="s">
        <v>114</v>
      </c>
      <c r="AT2" s="7" t="s">
        <v>115</v>
      </c>
      <c r="AU2" s="6" t="s">
        <v>116</v>
      </c>
      <c r="AV2" s="6" t="s">
        <v>117</v>
      </c>
      <c r="AW2" s="6">
        <v>24</v>
      </c>
      <c r="AX2" s="6">
        <v>2</v>
      </c>
      <c r="AY2" s="8">
        <v>16</v>
      </c>
      <c r="AZ2" s="8">
        <v>0</v>
      </c>
      <c r="BA2" s="8">
        <v>1.2</v>
      </c>
      <c r="BB2" s="8">
        <v>0</v>
      </c>
      <c r="BC2" s="8">
        <v>1</v>
      </c>
      <c r="BD2" s="8">
        <v>1</v>
      </c>
      <c r="BE2" s="8">
        <v>0</v>
      </c>
      <c r="BF2" s="8">
        <v>1</v>
      </c>
      <c r="BG2" s="8">
        <v>0</v>
      </c>
      <c r="BH2" s="6">
        <v>17.2</v>
      </c>
      <c r="BI2" s="6">
        <v>0</v>
      </c>
      <c r="BJ2" s="9">
        <v>39</v>
      </c>
      <c r="BK2" s="7" t="s">
        <v>118</v>
      </c>
      <c r="BL2" s="9">
        <v>2019</v>
      </c>
      <c r="BM2" t="str">
        <f>IFERROR(VLOOKUP(Tableau1[[#This Row],[Client]],liste!A:B,2,),"")</f>
        <v>FORM 1</v>
      </c>
    </row>
    <row r="3" spans="1:65" x14ac:dyDescent="0.25">
      <c r="A3" s="6" t="s">
        <v>91</v>
      </c>
      <c r="B3" s="6" t="s">
        <v>93</v>
      </c>
      <c r="C3" s="6">
        <v>1</v>
      </c>
      <c r="D3" s="6" t="s">
        <v>119</v>
      </c>
      <c r="E3" s="6" t="s">
        <v>100</v>
      </c>
      <c r="F3" s="6" t="s">
        <v>101</v>
      </c>
      <c r="G3" s="6" t="s">
        <v>102</v>
      </c>
      <c r="H3" s="6" t="s">
        <v>69</v>
      </c>
      <c r="I3" s="6" t="s">
        <v>69</v>
      </c>
      <c r="J3" s="6">
        <v>0</v>
      </c>
      <c r="K3" s="6">
        <v>0</v>
      </c>
      <c r="L3" s="6">
        <v>3</v>
      </c>
      <c r="M3" s="7">
        <v>43431</v>
      </c>
      <c r="N3" s="7">
        <v>0</v>
      </c>
      <c r="O3" s="7">
        <v>43738</v>
      </c>
      <c r="P3" s="7">
        <v>43735</v>
      </c>
      <c r="Q3" s="6" t="s">
        <v>120</v>
      </c>
      <c r="R3" s="6">
        <v>1</v>
      </c>
      <c r="S3" s="6" t="s">
        <v>104</v>
      </c>
      <c r="T3" s="7">
        <v>0</v>
      </c>
      <c r="U3" s="6">
        <v>0</v>
      </c>
      <c r="V3" s="7">
        <v>0</v>
      </c>
      <c r="W3" s="7">
        <v>43649</v>
      </c>
      <c r="X3" s="7">
        <v>43817</v>
      </c>
      <c r="Y3" s="6">
        <v>0</v>
      </c>
      <c r="Z3" s="7" t="s">
        <v>105</v>
      </c>
      <c r="AA3" s="7" t="s">
        <v>105</v>
      </c>
      <c r="AB3" s="7" t="s">
        <v>105</v>
      </c>
      <c r="AC3" s="6">
        <v>0</v>
      </c>
      <c r="AD3" s="7" t="s">
        <v>105</v>
      </c>
      <c r="AE3" s="7" t="s">
        <v>106</v>
      </c>
      <c r="AF3" s="6">
        <v>0</v>
      </c>
      <c r="AG3" s="7" t="s">
        <v>107</v>
      </c>
      <c r="AH3" s="6">
        <v>0</v>
      </c>
      <c r="AI3" s="7" t="s">
        <v>107</v>
      </c>
      <c r="AJ3" s="7">
        <v>42502</v>
      </c>
      <c r="AK3" s="7">
        <v>43649</v>
      </c>
      <c r="AL3" s="7" t="s">
        <v>108</v>
      </c>
      <c r="AM3" s="7" t="s">
        <v>121</v>
      </c>
      <c r="AN3" s="7" t="s">
        <v>110</v>
      </c>
      <c r="AO3" s="7" t="s">
        <v>111</v>
      </c>
      <c r="AP3" s="7" t="s">
        <v>111</v>
      </c>
      <c r="AQ3" s="7" t="s">
        <v>112</v>
      </c>
      <c r="AR3" s="7" t="s">
        <v>113</v>
      </c>
      <c r="AS3" s="7" t="s">
        <v>114</v>
      </c>
      <c r="AT3" s="7" t="s">
        <v>115</v>
      </c>
      <c r="AU3" s="6" t="s">
        <v>116</v>
      </c>
      <c r="AV3" s="6">
        <v>0</v>
      </c>
      <c r="AW3" s="6">
        <v>24</v>
      </c>
      <c r="AX3" s="6">
        <v>2</v>
      </c>
      <c r="AY3" s="8">
        <v>16</v>
      </c>
      <c r="AZ3" s="8">
        <v>0</v>
      </c>
      <c r="BA3" s="8">
        <v>0</v>
      </c>
      <c r="BB3" s="8">
        <v>0</v>
      </c>
      <c r="BC3" s="8">
        <v>1</v>
      </c>
      <c r="BD3" s="8">
        <v>1</v>
      </c>
      <c r="BE3" s="8">
        <v>0</v>
      </c>
      <c r="BF3" s="8">
        <v>1</v>
      </c>
      <c r="BG3" s="8">
        <v>1</v>
      </c>
      <c r="BH3" s="6">
        <v>16</v>
      </c>
      <c r="BI3" s="6">
        <v>0</v>
      </c>
      <c r="BJ3" s="9">
        <v>39</v>
      </c>
      <c r="BK3" s="7" t="s">
        <v>118</v>
      </c>
      <c r="BL3" s="9">
        <v>2019</v>
      </c>
      <c r="BM3" t="str">
        <f>IFERROR(VLOOKUP(Tableau1[[#This Row],[Client]],liste!A:B,2,),"")</f>
        <v>FORM 1</v>
      </c>
    </row>
    <row r="4" spans="1:65" x14ac:dyDescent="0.25">
      <c r="A4" s="6" t="s">
        <v>91</v>
      </c>
      <c r="B4" s="6" t="s">
        <v>93</v>
      </c>
      <c r="C4" s="6">
        <v>1</v>
      </c>
      <c r="D4" s="6" t="s">
        <v>119</v>
      </c>
      <c r="E4" s="6" t="s">
        <v>100</v>
      </c>
      <c r="F4" s="6" t="s">
        <v>122</v>
      </c>
      <c r="G4" s="6" t="s">
        <v>123</v>
      </c>
      <c r="H4" s="6" t="s">
        <v>76</v>
      </c>
      <c r="I4" s="6" t="s">
        <v>124</v>
      </c>
      <c r="J4" s="6">
        <v>0</v>
      </c>
      <c r="K4" s="6">
        <v>0</v>
      </c>
      <c r="L4" s="6">
        <v>0</v>
      </c>
      <c r="M4" s="7">
        <v>43845</v>
      </c>
      <c r="N4" s="7">
        <v>0</v>
      </c>
      <c r="O4" s="7">
        <v>43899</v>
      </c>
      <c r="P4" s="7">
        <v>43896</v>
      </c>
      <c r="Q4" s="6" t="s">
        <v>103</v>
      </c>
      <c r="R4" s="6">
        <v>1</v>
      </c>
      <c r="S4" s="6" t="s">
        <v>104</v>
      </c>
      <c r="T4" s="7">
        <v>0</v>
      </c>
      <c r="U4" s="6">
        <v>0</v>
      </c>
      <c r="V4" s="7">
        <v>0</v>
      </c>
      <c r="W4" s="7">
        <v>43845</v>
      </c>
      <c r="X4" s="7">
        <v>43845</v>
      </c>
      <c r="Y4" s="6">
        <v>0</v>
      </c>
      <c r="Z4" s="7">
        <v>43845</v>
      </c>
      <c r="AA4" s="7">
        <v>43846</v>
      </c>
      <c r="AB4" s="7">
        <v>43896</v>
      </c>
      <c r="AC4" s="6">
        <v>0</v>
      </c>
      <c r="AD4" s="7" t="s">
        <v>105</v>
      </c>
      <c r="AE4" s="7" t="s">
        <v>106</v>
      </c>
      <c r="AF4" s="6">
        <v>0</v>
      </c>
      <c r="AG4" s="7" t="s">
        <v>107</v>
      </c>
      <c r="AH4" s="6">
        <v>0</v>
      </c>
      <c r="AI4" s="7" t="s">
        <v>107</v>
      </c>
      <c r="AJ4" s="7">
        <v>42502</v>
      </c>
      <c r="AK4" s="7">
        <v>43649</v>
      </c>
      <c r="AL4" s="7" t="s">
        <v>108</v>
      </c>
      <c r="AM4" s="7" t="s">
        <v>121</v>
      </c>
      <c r="AN4" s="7" t="s">
        <v>110</v>
      </c>
      <c r="AO4" s="7" t="s">
        <v>111</v>
      </c>
      <c r="AP4" s="7" t="s">
        <v>111</v>
      </c>
      <c r="AQ4" s="7" t="s">
        <v>112</v>
      </c>
      <c r="AR4" s="7" t="s">
        <v>113</v>
      </c>
      <c r="AS4" s="7" t="s">
        <v>114</v>
      </c>
      <c r="AT4" s="7" t="s">
        <v>115</v>
      </c>
      <c r="AU4" s="6" t="s">
        <v>116</v>
      </c>
      <c r="AV4" s="6" t="s">
        <v>125</v>
      </c>
      <c r="AW4" s="6">
        <v>24</v>
      </c>
      <c r="AX4" s="6">
        <v>9</v>
      </c>
      <c r="AY4" s="8">
        <v>0</v>
      </c>
      <c r="AZ4" s="8">
        <v>0</v>
      </c>
      <c r="BA4" s="8">
        <v>1.2</v>
      </c>
      <c r="BB4" s="8">
        <v>0</v>
      </c>
      <c r="BC4" s="8">
        <v>1</v>
      </c>
      <c r="BD4" s="8">
        <v>1</v>
      </c>
      <c r="BE4" s="8">
        <v>0</v>
      </c>
      <c r="BF4" s="8">
        <v>1</v>
      </c>
      <c r="BG4" s="8">
        <v>0</v>
      </c>
      <c r="BH4" s="6">
        <v>1.2</v>
      </c>
      <c r="BI4" s="6">
        <v>0</v>
      </c>
      <c r="BJ4" s="9">
        <v>10</v>
      </c>
      <c r="BK4" s="7" t="s">
        <v>126</v>
      </c>
      <c r="BL4" s="9">
        <v>2020</v>
      </c>
      <c r="BM4" t="str">
        <f>IFERROR(VLOOKUP(Tableau1[[#This Row],[Client]],liste!A:B,2,),"")</f>
        <v>FORM 1</v>
      </c>
    </row>
    <row r="5" spans="1:65" x14ac:dyDescent="0.25">
      <c r="A5" s="6" t="s">
        <v>91</v>
      </c>
      <c r="B5" s="6" t="s">
        <v>94</v>
      </c>
      <c r="C5" s="6">
        <v>0</v>
      </c>
      <c r="D5" s="6">
        <v>0</v>
      </c>
      <c r="E5" s="6">
        <v>0</v>
      </c>
      <c r="F5" s="6" t="s">
        <v>127</v>
      </c>
      <c r="G5" s="6" t="s">
        <v>128</v>
      </c>
      <c r="H5" s="6" t="s">
        <v>85</v>
      </c>
      <c r="I5" s="6" t="s">
        <v>129</v>
      </c>
      <c r="J5" s="6">
        <v>0</v>
      </c>
      <c r="K5" s="6">
        <v>0</v>
      </c>
      <c r="L5" s="6">
        <v>0</v>
      </c>
      <c r="M5" s="7">
        <v>43214</v>
      </c>
      <c r="N5" s="7">
        <v>0</v>
      </c>
      <c r="O5" s="7">
        <v>43554</v>
      </c>
      <c r="P5" s="7">
        <v>43886</v>
      </c>
      <c r="Q5" s="6" t="s">
        <v>103</v>
      </c>
      <c r="R5" s="6">
        <v>1</v>
      </c>
      <c r="S5" s="6" t="s">
        <v>104</v>
      </c>
      <c r="T5" s="7">
        <v>0</v>
      </c>
      <c r="U5" s="6">
        <v>0</v>
      </c>
      <c r="V5" s="7">
        <v>0</v>
      </c>
      <c r="W5" s="7">
        <v>42555</v>
      </c>
      <c r="X5" s="7">
        <v>42583</v>
      </c>
      <c r="Y5" s="6">
        <v>0</v>
      </c>
      <c r="Z5" s="7">
        <v>43621</v>
      </c>
      <c r="AA5" s="7">
        <v>43628</v>
      </c>
      <c r="AB5" s="7">
        <v>43927</v>
      </c>
      <c r="AC5" s="6">
        <v>0</v>
      </c>
      <c r="AD5" s="7" t="s">
        <v>105</v>
      </c>
      <c r="AE5" s="7" t="s">
        <v>106</v>
      </c>
      <c r="AF5" s="6">
        <v>0</v>
      </c>
      <c r="AG5" s="7" t="s">
        <v>107</v>
      </c>
      <c r="AH5" s="6">
        <v>0</v>
      </c>
      <c r="AI5" s="7" t="s">
        <v>107</v>
      </c>
      <c r="AJ5" s="7">
        <v>42555</v>
      </c>
      <c r="AK5" s="7" t="s">
        <v>105</v>
      </c>
      <c r="AL5" s="7">
        <v>0</v>
      </c>
      <c r="AM5" s="7" t="s">
        <v>130</v>
      </c>
      <c r="AN5" s="7" t="s">
        <v>131</v>
      </c>
      <c r="AO5" s="7" t="s">
        <v>132</v>
      </c>
      <c r="AP5" s="7" t="s">
        <v>133</v>
      </c>
      <c r="AQ5" s="7" t="s">
        <v>134</v>
      </c>
      <c r="AR5" s="7" t="s">
        <v>116</v>
      </c>
      <c r="AS5" s="7" t="s">
        <v>135</v>
      </c>
      <c r="AT5" s="7" t="s">
        <v>136</v>
      </c>
      <c r="AU5" s="6" t="s">
        <v>135</v>
      </c>
      <c r="AV5" s="6">
        <v>0</v>
      </c>
      <c r="AW5" s="6">
        <v>24</v>
      </c>
      <c r="AX5" s="6">
        <v>9</v>
      </c>
      <c r="AY5" s="8">
        <v>0</v>
      </c>
      <c r="AZ5" s="8">
        <v>0</v>
      </c>
      <c r="BA5" s="8">
        <v>1.2</v>
      </c>
      <c r="BB5" s="8">
        <v>0</v>
      </c>
      <c r="BC5" s="8">
        <v>1</v>
      </c>
      <c r="BD5" s="8">
        <v>1</v>
      </c>
      <c r="BE5" s="8">
        <v>0</v>
      </c>
      <c r="BF5" s="8">
        <v>1</v>
      </c>
      <c r="BG5" s="8">
        <v>0</v>
      </c>
      <c r="BH5" s="6">
        <v>1.2</v>
      </c>
      <c r="BI5" s="6">
        <v>0</v>
      </c>
      <c r="BJ5" s="9">
        <v>9</v>
      </c>
      <c r="BK5" s="7" t="s">
        <v>137</v>
      </c>
      <c r="BL5" s="9">
        <v>2020</v>
      </c>
      <c r="BM5" t="str">
        <f>IFERROR(VLOOKUP(Tableau1[[#This Row],[Client]],liste!A:B,2,),"")</f>
        <v>FORM 1</v>
      </c>
    </row>
    <row r="6" spans="1:65" x14ac:dyDescent="0.25">
      <c r="A6" s="6" t="s">
        <v>91</v>
      </c>
      <c r="B6" s="6" t="s">
        <v>94</v>
      </c>
      <c r="C6" s="6">
        <v>0</v>
      </c>
      <c r="D6" s="6">
        <v>0</v>
      </c>
      <c r="E6" s="6">
        <v>0</v>
      </c>
      <c r="F6" s="6" t="s">
        <v>138</v>
      </c>
      <c r="G6" s="6" t="s">
        <v>139</v>
      </c>
      <c r="H6" s="6" t="s">
        <v>140</v>
      </c>
      <c r="I6" s="6" t="s">
        <v>129</v>
      </c>
      <c r="J6" s="6"/>
      <c r="K6" s="6">
        <v>0</v>
      </c>
      <c r="L6" s="6">
        <v>1</v>
      </c>
      <c r="M6" s="7">
        <v>43818</v>
      </c>
      <c r="N6" s="7">
        <v>0</v>
      </c>
      <c r="O6" s="7">
        <v>44175</v>
      </c>
      <c r="P6" s="7">
        <v>44172</v>
      </c>
      <c r="Q6" s="6" t="s">
        <v>103</v>
      </c>
      <c r="R6" s="6">
        <v>1</v>
      </c>
      <c r="S6" s="6" t="s">
        <v>104</v>
      </c>
      <c r="T6" s="7">
        <v>0</v>
      </c>
      <c r="U6" s="6">
        <v>0</v>
      </c>
      <c r="V6" s="7">
        <v>0</v>
      </c>
      <c r="W6" s="7">
        <v>42555</v>
      </c>
      <c r="X6" s="7">
        <v>42583</v>
      </c>
      <c r="Y6" s="6">
        <v>0</v>
      </c>
      <c r="Z6" s="7">
        <v>43896</v>
      </c>
      <c r="AA6" s="7" t="s">
        <v>141</v>
      </c>
      <c r="AB6" s="7">
        <v>43956</v>
      </c>
      <c r="AC6" s="6">
        <v>0</v>
      </c>
      <c r="AD6" s="7" t="s">
        <v>105</v>
      </c>
      <c r="AE6" s="7" t="s">
        <v>106</v>
      </c>
      <c r="AF6" s="6">
        <v>0</v>
      </c>
      <c r="AG6" s="7" t="s">
        <v>107</v>
      </c>
      <c r="AH6" s="6">
        <v>0</v>
      </c>
      <c r="AI6" s="7" t="s">
        <v>107</v>
      </c>
      <c r="AJ6" s="7">
        <v>42555</v>
      </c>
      <c r="AK6" s="7" t="s">
        <v>105</v>
      </c>
      <c r="AL6" s="7">
        <v>0</v>
      </c>
      <c r="AM6" s="7" t="s">
        <v>130</v>
      </c>
      <c r="AN6" s="7" t="s">
        <v>131</v>
      </c>
      <c r="AO6" s="7" t="s">
        <v>132</v>
      </c>
      <c r="AP6" s="7" t="s">
        <v>133</v>
      </c>
      <c r="AQ6" s="7" t="s">
        <v>134</v>
      </c>
      <c r="AR6" s="7" t="s">
        <v>116</v>
      </c>
      <c r="AS6" s="7" t="s">
        <v>135</v>
      </c>
      <c r="AT6" s="7" t="s">
        <v>136</v>
      </c>
      <c r="AU6" s="6" t="s">
        <v>142</v>
      </c>
      <c r="AV6" s="6" t="s">
        <v>143</v>
      </c>
      <c r="AW6" s="6">
        <v>24</v>
      </c>
      <c r="AX6" s="6">
        <v>0</v>
      </c>
      <c r="AY6" s="8">
        <v>0</v>
      </c>
      <c r="AZ6" s="8">
        <v>0</v>
      </c>
      <c r="BA6" s="8">
        <v>0</v>
      </c>
      <c r="BB6" s="8">
        <v>0</v>
      </c>
      <c r="BC6" s="8">
        <v>0</v>
      </c>
      <c r="BD6" s="8">
        <v>0</v>
      </c>
      <c r="BE6" s="8">
        <v>0</v>
      </c>
      <c r="BF6" s="8">
        <v>0</v>
      </c>
      <c r="BG6" s="8">
        <v>0</v>
      </c>
      <c r="BH6" s="6">
        <v>0</v>
      </c>
      <c r="BI6" s="6">
        <v>0</v>
      </c>
      <c r="BJ6" s="9">
        <v>50</v>
      </c>
      <c r="BK6" s="7" t="s">
        <v>144</v>
      </c>
      <c r="BL6" s="9">
        <v>2020</v>
      </c>
      <c r="BM6" t="str">
        <f>IFERROR(VLOOKUP(Tableau1[[#This Row],[Client]],liste!A:B,2,),"")</f>
        <v/>
      </c>
    </row>
    <row r="7" spans="1:65" x14ac:dyDescent="0.25">
      <c r="A7" s="6" t="s">
        <v>91</v>
      </c>
      <c r="B7" s="6" t="s">
        <v>94</v>
      </c>
      <c r="C7" s="6">
        <v>0</v>
      </c>
      <c r="D7" s="6">
        <v>0</v>
      </c>
      <c r="E7" s="6">
        <v>0</v>
      </c>
      <c r="F7" s="6" t="s">
        <v>145</v>
      </c>
      <c r="G7" s="6" t="s">
        <v>146</v>
      </c>
      <c r="H7" s="6" t="s">
        <v>147</v>
      </c>
      <c r="I7" s="6" t="s">
        <v>129</v>
      </c>
      <c r="J7" s="6"/>
      <c r="K7" s="6">
        <v>0</v>
      </c>
      <c r="L7" s="6">
        <v>1</v>
      </c>
      <c r="M7" s="7">
        <v>43522</v>
      </c>
      <c r="N7" s="7">
        <v>0</v>
      </c>
      <c r="O7" s="7">
        <v>43762</v>
      </c>
      <c r="P7" s="7">
        <v>43918</v>
      </c>
      <c r="Q7" s="6" t="s">
        <v>103</v>
      </c>
      <c r="R7" s="6">
        <v>1</v>
      </c>
      <c r="S7" s="6" t="s">
        <v>104</v>
      </c>
      <c r="T7" s="7">
        <v>0</v>
      </c>
      <c r="U7" s="6">
        <v>0</v>
      </c>
      <c r="V7" s="7">
        <v>0</v>
      </c>
      <c r="W7" s="7">
        <v>42555</v>
      </c>
      <c r="X7" s="7">
        <v>42583</v>
      </c>
      <c r="Y7" s="6">
        <v>0</v>
      </c>
      <c r="Z7" s="7">
        <v>43906</v>
      </c>
      <c r="AA7" s="7" t="s">
        <v>141</v>
      </c>
      <c r="AB7" s="7">
        <v>43956</v>
      </c>
      <c r="AC7" s="6">
        <v>0</v>
      </c>
      <c r="AD7" s="7" t="s">
        <v>105</v>
      </c>
      <c r="AE7" s="7" t="s">
        <v>106</v>
      </c>
      <c r="AF7" s="6">
        <v>0</v>
      </c>
      <c r="AG7" s="7" t="s">
        <v>107</v>
      </c>
      <c r="AH7" s="6">
        <v>0</v>
      </c>
      <c r="AI7" s="7" t="s">
        <v>107</v>
      </c>
      <c r="AJ7" s="7">
        <v>42555</v>
      </c>
      <c r="AK7" s="7" t="s">
        <v>105</v>
      </c>
      <c r="AL7" s="7">
        <v>0</v>
      </c>
      <c r="AM7" s="7" t="s">
        <v>130</v>
      </c>
      <c r="AN7" s="7" t="s">
        <v>131</v>
      </c>
      <c r="AO7" s="7" t="s">
        <v>132</v>
      </c>
      <c r="AP7" s="7" t="s">
        <v>133</v>
      </c>
      <c r="AQ7" s="7" t="s">
        <v>134</v>
      </c>
      <c r="AR7" s="7" t="s">
        <v>116</v>
      </c>
      <c r="AS7" s="7" t="s">
        <v>135</v>
      </c>
      <c r="AT7" s="7" t="s">
        <v>136</v>
      </c>
      <c r="AU7" s="6" t="s">
        <v>114</v>
      </c>
      <c r="AV7" s="6">
        <v>0</v>
      </c>
      <c r="AW7" s="6">
        <v>24</v>
      </c>
      <c r="AX7" s="6">
        <v>0</v>
      </c>
      <c r="AY7" s="8">
        <v>0</v>
      </c>
      <c r="AZ7" s="8">
        <v>0</v>
      </c>
      <c r="BA7" s="8">
        <v>0</v>
      </c>
      <c r="BB7" s="8">
        <v>0</v>
      </c>
      <c r="BC7" s="8">
        <v>0</v>
      </c>
      <c r="BD7" s="8">
        <v>0</v>
      </c>
      <c r="BE7" s="8">
        <v>0</v>
      </c>
      <c r="BF7" s="8">
        <v>0</v>
      </c>
      <c r="BG7" s="8">
        <v>0</v>
      </c>
      <c r="BH7" s="6">
        <v>0</v>
      </c>
      <c r="BI7" s="6">
        <v>0</v>
      </c>
      <c r="BJ7" s="9">
        <v>13</v>
      </c>
      <c r="BK7" s="7" t="s">
        <v>126</v>
      </c>
      <c r="BL7" s="9">
        <v>2020</v>
      </c>
      <c r="BM7" t="str">
        <f>IFERROR(VLOOKUP(Tableau1[[#This Row],[Client]],liste!A:B,2,),"")</f>
        <v/>
      </c>
    </row>
    <row r="8" spans="1:65" x14ac:dyDescent="0.25">
      <c r="A8" s="6" t="s">
        <v>91</v>
      </c>
      <c r="B8" s="6" t="s">
        <v>94</v>
      </c>
      <c r="C8" s="6">
        <v>0</v>
      </c>
      <c r="D8" s="6">
        <v>0</v>
      </c>
      <c r="E8" s="6">
        <v>0</v>
      </c>
      <c r="F8" s="6" t="s">
        <v>148</v>
      </c>
      <c r="G8" s="6" t="s">
        <v>149</v>
      </c>
      <c r="H8" s="6" t="s">
        <v>140</v>
      </c>
      <c r="I8" s="6" t="s">
        <v>129</v>
      </c>
      <c r="J8" s="6"/>
      <c r="K8" s="6" t="s">
        <v>150</v>
      </c>
      <c r="L8" s="6">
        <v>0</v>
      </c>
      <c r="M8" s="7">
        <v>44096</v>
      </c>
      <c r="N8" s="7">
        <v>0</v>
      </c>
      <c r="O8" s="7">
        <v>44287</v>
      </c>
      <c r="P8" s="7">
        <v>44287</v>
      </c>
      <c r="Q8" s="6" t="s">
        <v>103</v>
      </c>
      <c r="R8" s="6">
        <v>1</v>
      </c>
      <c r="S8" s="6" t="s">
        <v>104</v>
      </c>
      <c r="T8" s="7">
        <v>0</v>
      </c>
      <c r="U8" s="6">
        <v>0</v>
      </c>
      <c r="V8" s="7">
        <v>0</v>
      </c>
      <c r="W8" s="7">
        <v>42555</v>
      </c>
      <c r="X8" s="7">
        <v>42583</v>
      </c>
      <c r="Y8" s="6">
        <v>0</v>
      </c>
      <c r="Z8" s="7">
        <v>44138</v>
      </c>
      <c r="AA8" s="7" t="s">
        <v>141</v>
      </c>
      <c r="AB8" s="7">
        <v>43956</v>
      </c>
      <c r="AC8" s="6">
        <v>0</v>
      </c>
      <c r="AD8" s="7" t="s">
        <v>105</v>
      </c>
      <c r="AE8" s="7" t="s">
        <v>106</v>
      </c>
      <c r="AF8" s="6">
        <v>0</v>
      </c>
      <c r="AG8" s="7" t="s">
        <v>107</v>
      </c>
      <c r="AH8" s="6">
        <v>0</v>
      </c>
      <c r="AI8" s="7" t="s">
        <v>107</v>
      </c>
      <c r="AJ8" s="7">
        <v>42555</v>
      </c>
      <c r="AK8" s="7" t="s">
        <v>105</v>
      </c>
      <c r="AL8" s="7">
        <v>0</v>
      </c>
      <c r="AM8" s="7" t="s">
        <v>130</v>
      </c>
      <c r="AN8" s="7" t="s">
        <v>131</v>
      </c>
      <c r="AO8" s="7" t="s">
        <v>132</v>
      </c>
      <c r="AP8" s="7" t="s">
        <v>133</v>
      </c>
      <c r="AQ8" s="7" t="s">
        <v>134</v>
      </c>
      <c r="AR8" s="7" t="s">
        <v>116</v>
      </c>
      <c r="AS8" s="7" t="s">
        <v>135</v>
      </c>
      <c r="AT8" s="7" t="s">
        <v>136</v>
      </c>
      <c r="AU8" s="6" t="s">
        <v>151</v>
      </c>
      <c r="AV8" s="6">
        <v>0</v>
      </c>
      <c r="AW8" s="6">
        <v>24</v>
      </c>
      <c r="AX8" s="6">
        <v>0</v>
      </c>
      <c r="AY8" s="8">
        <v>0</v>
      </c>
      <c r="AZ8" s="8">
        <v>0</v>
      </c>
      <c r="BA8" s="8">
        <v>0</v>
      </c>
      <c r="BB8" s="8">
        <v>0</v>
      </c>
      <c r="BC8" s="8">
        <v>0</v>
      </c>
      <c r="BD8" s="8">
        <v>0</v>
      </c>
      <c r="BE8" s="8">
        <v>0</v>
      </c>
      <c r="BF8" s="8">
        <v>0</v>
      </c>
      <c r="BG8" s="8">
        <v>0</v>
      </c>
      <c r="BH8" s="6">
        <v>0</v>
      </c>
      <c r="BI8" s="6">
        <v>0</v>
      </c>
      <c r="BJ8" s="9">
        <v>14</v>
      </c>
      <c r="BK8" s="7" t="s">
        <v>152</v>
      </c>
      <c r="BL8" s="9">
        <v>2021</v>
      </c>
      <c r="BM8" t="str">
        <f>IFERROR(VLOOKUP(Tableau1[[#This Row],[Client]],liste!A:B,2,),"")</f>
        <v/>
      </c>
    </row>
    <row r="9" spans="1:65" x14ac:dyDescent="0.25">
      <c r="A9" s="6" t="s">
        <v>91</v>
      </c>
      <c r="B9" s="6" t="s">
        <v>94</v>
      </c>
      <c r="C9" s="6">
        <v>0</v>
      </c>
      <c r="D9" s="6">
        <v>0</v>
      </c>
      <c r="E9" s="6">
        <v>0</v>
      </c>
      <c r="F9" s="6" t="s">
        <v>153</v>
      </c>
      <c r="G9" s="6" t="s">
        <v>154</v>
      </c>
      <c r="H9" s="6" t="s">
        <v>140</v>
      </c>
      <c r="I9" s="6" t="s">
        <v>129</v>
      </c>
      <c r="J9" s="6"/>
      <c r="K9" s="6" t="s">
        <v>155</v>
      </c>
      <c r="L9" s="6">
        <v>1</v>
      </c>
      <c r="M9" s="7">
        <v>44096</v>
      </c>
      <c r="N9" s="7">
        <v>0</v>
      </c>
      <c r="O9" s="7">
        <v>44287</v>
      </c>
      <c r="P9" s="7">
        <v>44287</v>
      </c>
      <c r="Q9" s="6" t="s">
        <v>103</v>
      </c>
      <c r="R9" s="6">
        <v>1</v>
      </c>
      <c r="S9" s="6" t="s">
        <v>104</v>
      </c>
      <c r="T9" s="7">
        <v>0</v>
      </c>
      <c r="U9" s="6">
        <v>0</v>
      </c>
      <c r="V9" s="7">
        <v>0</v>
      </c>
      <c r="W9" s="7">
        <v>42555</v>
      </c>
      <c r="X9" s="7">
        <v>42583</v>
      </c>
      <c r="Y9" s="6">
        <v>0</v>
      </c>
      <c r="Z9" s="7">
        <v>44138</v>
      </c>
      <c r="AA9" s="7" t="s">
        <v>141</v>
      </c>
      <c r="AB9" s="7">
        <v>43956</v>
      </c>
      <c r="AC9" s="6">
        <v>0</v>
      </c>
      <c r="AD9" s="7" t="s">
        <v>105</v>
      </c>
      <c r="AE9" s="7" t="s">
        <v>106</v>
      </c>
      <c r="AF9" s="6">
        <v>0</v>
      </c>
      <c r="AG9" s="7" t="s">
        <v>107</v>
      </c>
      <c r="AH9" s="6">
        <v>0</v>
      </c>
      <c r="AI9" s="7" t="s">
        <v>107</v>
      </c>
      <c r="AJ9" s="7">
        <v>42555</v>
      </c>
      <c r="AK9" s="7" t="s">
        <v>105</v>
      </c>
      <c r="AL9" s="7">
        <v>0</v>
      </c>
      <c r="AM9" s="7" t="s">
        <v>130</v>
      </c>
      <c r="AN9" s="7" t="s">
        <v>131</v>
      </c>
      <c r="AO9" s="7" t="s">
        <v>132</v>
      </c>
      <c r="AP9" s="7" t="s">
        <v>133</v>
      </c>
      <c r="AQ9" s="7" t="s">
        <v>134</v>
      </c>
      <c r="AR9" s="7" t="s">
        <v>116</v>
      </c>
      <c r="AS9" s="7" t="s">
        <v>135</v>
      </c>
      <c r="AT9" s="7" t="s">
        <v>136</v>
      </c>
      <c r="AU9" s="6" t="s">
        <v>151</v>
      </c>
      <c r="AV9" s="6">
        <v>0</v>
      </c>
      <c r="AW9" s="6">
        <v>24</v>
      </c>
      <c r="AX9" s="6">
        <v>9</v>
      </c>
      <c r="AY9" s="8">
        <v>0</v>
      </c>
      <c r="AZ9" s="8">
        <v>0</v>
      </c>
      <c r="BA9" s="8">
        <v>1.2</v>
      </c>
      <c r="BB9" s="8">
        <v>0.3</v>
      </c>
      <c r="BC9" s="8">
        <v>1</v>
      </c>
      <c r="BD9" s="8">
        <v>1</v>
      </c>
      <c r="BE9" s="8">
        <v>0</v>
      </c>
      <c r="BF9" s="8">
        <v>1</v>
      </c>
      <c r="BG9" s="8">
        <v>0</v>
      </c>
      <c r="BH9" s="6">
        <v>1.2</v>
      </c>
      <c r="BI9" s="6">
        <v>0.3</v>
      </c>
      <c r="BJ9" s="9">
        <v>14</v>
      </c>
      <c r="BK9" s="7" t="s">
        <v>152</v>
      </c>
      <c r="BL9" s="9">
        <v>2021</v>
      </c>
      <c r="BM9" t="str">
        <f>IFERROR(VLOOKUP(Tableau1[[#This Row],[Client]],liste!A:B,2,),"")</f>
        <v/>
      </c>
    </row>
    <row r="10" spans="1:65" x14ac:dyDescent="0.25">
      <c r="A10" s="6" t="s">
        <v>91</v>
      </c>
      <c r="B10" s="6" t="s">
        <v>156</v>
      </c>
      <c r="C10" s="6">
        <v>1</v>
      </c>
      <c r="D10" s="6" t="s">
        <v>157</v>
      </c>
      <c r="E10" s="6" t="s">
        <v>100</v>
      </c>
      <c r="F10" s="6" t="s">
        <v>101</v>
      </c>
      <c r="G10" s="6" t="s">
        <v>102</v>
      </c>
      <c r="H10" s="6" t="s">
        <v>69</v>
      </c>
      <c r="I10" s="6" t="s">
        <v>69</v>
      </c>
      <c r="J10" s="6"/>
      <c r="K10" s="6">
        <v>0</v>
      </c>
      <c r="L10" s="6">
        <v>3</v>
      </c>
      <c r="M10" s="7">
        <v>43431</v>
      </c>
      <c r="N10" s="7">
        <v>0</v>
      </c>
      <c r="O10" s="7">
        <v>43738</v>
      </c>
      <c r="P10" s="7">
        <v>43735</v>
      </c>
      <c r="Q10" s="6" t="s">
        <v>120</v>
      </c>
      <c r="R10" s="6">
        <v>1</v>
      </c>
      <c r="S10" s="6" t="s">
        <v>104</v>
      </c>
      <c r="T10" s="7">
        <v>0</v>
      </c>
      <c r="U10" s="6">
        <v>0</v>
      </c>
      <c r="V10" s="7">
        <v>0</v>
      </c>
      <c r="W10" s="7">
        <v>43649</v>
      </c>
      <c r="X10" s="7">
        <v>43817</v>
      </c>
      <c r="Y10" s="6">
        <v>0</v>
      </c>
      <c r="Z10" s="7" t="s">
        <v>105</v>
      </c>
      <c r="AA10" s="7" t="s">
        <v>105</v>
      </c>
      <c r="AB10" s="7" t="s">
        <v>105</v>
      </c>
      <c r="AC10" s="6">
        <v>0</v>
      </c>
      <c r="AD10" s="7" t="s">
        <v>105</v>
      </c>
      <c r="AE10" s="7" t="s">
        <v>106</v>
      </c>
      <c r="AF10" s="6">
        <v>0</v>
      </c>
      <c r="AG10" s="7" t="s">
        <v>107</v>
      </c>
      <c r="AH10" s="6">
        <v>0</v>
      </c>
      <c r="AI10" s="7" t="s">
        <v>107</v>
      </c>
      <c r="AJ10" s="7">
        <v>42492</v>
      </c>
      <c r="AK10" s="7">
        <v>43649</v>
      </c>
      <c r="AL10" s="7" t="s">
        <v>108</v>
      </c>
      <c r="AM10" s="7" t="s">
        <v>158</v>
      </c>
      <c r="AN10" s="7" t="s">
        <v>110</v>
      </c>
      <c r="AO10" s="7" t="s">
        <v>111</v>
      </c>
      <c r="AP10" s="7" t="s">
        <v>111</v>
      </c>
      <c r="AQ10" s="7" t="s">
        <v>112</v>
      </c>
      <c r="AR10" s="7" t="s">
        <v>113</v>
      </c>
      <c r="AS10" s="7" t="s">
        <v>114</v>
      </c>
      <c r="AT10" s="7" t="s">
        <v>115</v>
      </c>
      <c r="AU10" s="6">
        <v>0</v>
      </c>
      <c r="AV10" s="6">
        <v>0</v>
      </c>
      <c r="AW10" s="6">
        <v>24</v>
      </c>
      <c r="AX10" s="6">
        <v>2</v>
      </c>
      <c r="AY10" s="8">
        <v>16</v>
      </c>
      <c r="AZ10" s="8">
        <v>0</v>
      </c>
      <c r="BA10" s="8">
        <v>0</v>
      </c>
      <c r="BB10" s="8">
        <v>0</v>
      </c>
      <c r="BC10" s="8">
        <v>1</v>
      </c>
      <c r="BD10" s="8">
        <v>1</v>
      </c>
      <c r="BE10" s="8">
        <v>0</v>
      </c>
      <c r="BF10" s="8">
        <v>1</v>
      </c>
      <c r="BG10" s="8">
        <v>1</v>
      </c>
      <c r="BH10" s="6">
        <v>16</v>
      </c>
      <c r="BI10" s="6">
        <v>0</v>
      </c>
      <c r="BJ10" s="9">
        <v>39</v>
      </c>
      <c r="BK10" s="7" t="s">
        <v>118</v>
      </c>
      <c r="BL10" s="9">
        <v>2019</v>
      </c>
      <c r="BM10" t="str">
        <f>IFERROR(VLOOKUP(Tableau1[[#This Row],[Client]],liste!A:B,2,),"")</f>
        <v>FORM 1</v>
      </c>
    </row>
    <row r="11" spans="1:65" x14ac:dyDescent="0.25">
      <c r="A11" s="6" t="s">
        <v>91</v>
      </c>
      <c r="B11" s="6" t="s">
        <v>156</v>
      </c>
      <c r="C11" s="6">
        <v>1</v>
      </c>
      <c r="D11" s="6" t="s">
        <v>157</v>
      </c>
      <c r="E11" s="6" t="s">
        <v>100</v>
      </c>
      <c r="F11" s="6" t="s">
        <v>159</v>
      </c>
      <c r="G11" s="6" t="s">
        <v>160</v>
      </c>
      <c r="H11" s="6" t="s">
        <v>161</v>
      </c>
      <c r="I11" s="6" t="s">
        <v>124</v>
      </c>
      <c r="J11" s="6"/>
      <c r="K11" s="6">
        <v>0</v>
      </c>
      <c r="L11" s="6">
        <v>3</v>
      </c>
      <c r="M11" s="7" t="s">
        <v>105</v>
      </c>
      <c r="N11" s="7">
        <v>0</v>
      </c>
      <c r="O11" s="7">
        <v>42505</v>
      </c>
      <c r="P11" s="7">
        <v>42502</v>
      </c>
      <c r="Q11" s="6" t="s">
        <v>103</v>
      </c>
      <c r="R11" s="6">
        <v>1</v>
      </c>
      <c r="S11" s="6" t="s">
        <v>104</v>
      </c>
      <c r="T11" s="7">
        <v>0</v>
      </c>
      <c r="U11" s="6">
        <v>0</v>
      </c>
      <c r="V11" s="7">
        <v>0</v>
      </c>
      <c r="W11" s="7">
        <v>43649</v>
      </c>
      <c r="X11" s="7">
        <v>43817</v>
      </c>
      <c r="Y11" s="6">
        <v>0</v>
      </c>
      <c r="Z11" s="7">
        <v>43845</v>
      </c>
      <c r="AA11" s="7" t="s">
        <v>141</v>
      </c>
      <c r="AB11" s="7">
        <v>43956</v>
      </c>
      <c r="AC11" s="6">
        <v>0</v>
      </c>
      <c r="AD11" s="7" t="s">
        <v>105</v>
      </c>
      <c r="AE11" s="7" t="s">
        <v>106</v>
      </c>
      <c r="AF11" s="6">
        <v>0</v>
      </c>
      <c r="AG11" s="7" t="s">
        <v>107</v>
      </c>
      <c r="AH11" s="6">
        <v>0</v>
      </c>
      <c r="AI11" s="7" t="s">
        <v>107</v>
      </c>
      <c r="AJ11" s="7">
        <v>42492</v>
      </c>
      <c r="AK11" s="7">
        <v>43649</v>
      </c>
      <c r="AL11" s="7" t="s">
        <v>108</v>
      </c>
      <c r="AM11" s="7" t="s">
        <v>158</v>
      </c>
      <c r="AN11" s="7" t="s">
        <v>110</v>
      </c>
      <c r="AO11" s="7" t="s">
        <v>111</v>
      </c>
      <c r="AP11" s="7" t="s">
        <v>111</v>
      </c>
      <c r="AQ11" s="7" t="s">
        <v>112</v>
      </c>
      <c r="AR11" s="7" t="s">
        <v>113</v>
      </c>
      <c r="AS11" s="7" t="s">
        <v>114</v>
      </c>
      <c r="AT11" s="7" t="s">
        <v>115</v>
      </c>
      <c r="AU11" s="6" t="s">
        <v>116</v>
      </c>
      <c r="AV11" s="6">
        <v>0</v>
      </c>
      <c r="AW11" s="6">
        <v>24</v>
      </c>
      <c r="AX11" s="6">
        <v>9</v>
      </c>
      <c r="AY11" s="8">
        <v>0</v>
      </c>
      <c r="AZ11" s="8">
        <v>0</v>
      </c>
      <c r="BA11" s="8">
        <v>1.2</v>
      </c>
      <c r="BB11" s="8">
        <v>0.3</v>
      </c>
      <c r="BC11" s="8">
        <v>1</v>
      </c>
      <c r="BD11" s="8">
        <v>1</v>
      </c>
      <c r="BE11" s="8">
        <v>0</v>
      </c>
      <c r="BF11" s="8">
        <v>1</v>
      </c>
      <c r="BG11" s="8">
        <v>0</v>
      </c>
      <c r="BH11" s="6">
        <v>1.2</v>
      </c>
      <c r="BI11" s="6">
        <v>0.3</v>
      </c>
      <c r="BJ11" s="9">
        <v>20</v>
      </c>
      <c r="BK11" s="7" t="s">
        <v>162</v>
      </c>
      <c r="BL11" s="9">
        <v>2016</v>
      </c>
      <c r="BM11" t="str">
        <f>IFERROR(VLOOKUP(Tableau1[[#This Row],[Client]],liste!A:B,2,),"")</f>
        <v/>
      </c>
    </row>
    <row r="12" spans="1:65" x14ac:dyDescent="0.25">
      <c r="A12" s="6" t="s">
        <v>91</v>
      </c>
      <c r="B12" s="6" t="s">
        <v>163</v>
      </c>
      <c r="C12" s="6">
        <v>1</v>
      </c>
      <c r="D12" s="6" t="s">
        <v>164</v>
      </c>
      <c r="E12" s="6" t="s">
        <v>100</v>
      </c>
      <c r="F12" s="6" t="s">
        <v>101</v>
      </c>
      <c r="G12" s="6" t="s">
        <v>102</v>
      </c>
      <c r="H12" s="6" t="s">
        <v>69</v>
      </c>
      <c r="I12" s="6" t="s">
        <v>69</v>
      </c>
      <c r="J12" s="6"/>
      <c r="K12" s="6">
        <v>0</v>
      </c>
      <c r="L12" s="6">
        <v>3</v>
      </c>
      <c r="M12" s="7">
        <v>43431</v>
      </c>
      <c r="N12" s="7">
        <v>0</v>
      </c>
      <c r="O12" s="7">
        <v>43738</v>
      </c>
      <c r="P12" s="7">
        <v>43735</v>
      </c>
      <c r="Q12" s="6" t="s">
        <v>120</v>
      </c>
      <c r="R12" s="6">
        <v>1</v>
      </c>
      <c r="S12" s="6" t="s">
        <v>104</v>
      </c>
      <c r="T12" s="7">
        <v>43776</v>
      </c>
      <c r="U12" s="6" t="s">
        <v>165</v>
      </c>
      <c r="V12" s="7">
        <v>43795</v>
      </c>
      <c r="W12" s="7">
        <v>40646</v>
      </c>
      <c r="X12" s="7" t="s">
        <v>105</v>
      </c>
      <c r="Y12" s="6">
        <v>0</v>
      </c>
      <c r="Z12" s="7" t="s">
        <v>105</v>
      </c>
      <c r="AA12" s="7" t="s">
        <v>105</v>
      </c>
      <c r="AB12" s="7" t="s">
        <v>105</v>
      </c>
      <c r="AC12" s="6">
        <v>0</v>
      </c>
      <c r="AD12" s="7" t="s">
        <v>105</v>
      </c>
      <c r="AE12" s="7" t="s">
        <v>106</v>
      </c>
      <c r="AF12" s="6">
        <v>0</v>
      </c>
      <c r="AG12" s="7" t="s">
        <v>107</v>
      </c>
      <c r="AH12" s="6">
        <v>0</v>
      </c>
      <c r="AI12" s="7" t="s">
        <v>107</v>
      </c>
      <c r="AJ12" s="7">
        <v>43041</v>
      </c>
      <c r="AK12" s="7">
        <v>43649</v>
      </c>
      <c r="AL12" s="7" t="s">
        <v>108</v>
      </c>
      <c r="AM12" s="7" t="s">
        <v>166</v>
      </c>
      <c r="AN12" s="7" t="s">
        <v>110</v>
      </c>
      <c r="AO12" s="7" t="s">
        <v>111</v>
      </c>
      <c r="AP12" s="7" t="s">
        <v>111</v>
      </c>
      <c r="AQ12" s="7" t="s">
        <v>112</v>
      </c>
      <c r="AR12" s="7" t="s">
        <v>113</v>
      </c>
      <c r="AS12" s="7" t="s">
        <v>114</v>
      </c>
      <c r="AT12" s="7" t="s">
        <v>115</v>
      </c>
      <c r="AU12" s="6" t="s">
        <v>116</v>
      </c>
      <c r="AV12" s="6" t="s">
        <v>167</v>
      </c>
      <c r="AW12" s="6">
        <v>24</v>
      </c>
      <c r="AX12" s="6">
        <v>2</v>
      </c>
      <c r="AY12" s="8">
        <v>16</v>
      </c>
      <c r="AZ12" s="8">
        <v>0</v>
      </c>
      <c r="BA12" s="8">
        <v>0</v>
      </c>
      <c r="BB12" s="8">
        <v>0</v>
      </c>
      <c r="BC12" s="8">
        <v>1</v>
      </c>
      <c r="BD12" s="8">
        <v>1</v>
      </c>
      <c r="BE12" s="8">
        <v>0</v>
      </c>
      <c r="BF12" s="8">
        <v>1</v>
      </c>
      <c r="BG12" s="8">
        <v>1</v>
      </c>
      <c r="BH12" s="6">
        <v>16</v>
      </c>
      <c r="BI12" s="6">
        <v>0</v>
      </c>
      <c r="BJ12" s="9">
        <v>39</v>
      </c>
      <c r="BK12" s="7" t="s">
        <v>118</v>
      </c>
      <c r="BL12" s="9">
        <v>2019</v>
      </c>
      <c r="BM12" t="str">
        <f>IFERROR(VLOOKUP(Tableau1[[#This Row],[Client]],liste!A:B,2,),"")</f>
        <v>FORM 1</v>
      </c>
    </row>
    <row r="13" spans="1:65" x14ac:dyDescent="0.25">
      <c r="A13" s="6" t="s">
        <v>91</v>
      </c>
      <c r="B13" s="6" t="s">
        <v>163</v>
      </c>
      <c r="C13" s="6">
        <v>1</v>
      </c>
      <c r="D13" s="6" t="s">
        <v>164</v>
      </c>
      <c r="E13" s="6" t="s">
        <v>100</v>
      </c>
      <c r="F13" s="6" t="s">
        <v>168</v>
      </c>
      <c r="G13" s="6" t="s">
        <v>169</v>
      </c>
      <c r="H13" s="6" t="s">
        <v>161</v>
      </c>
      <c r="I13" s="6" t="s">
        <v>124</v>
      </c>
      <c r="J13" s="6"/>
      <c r="K13" s="6">
        <v>0</v>
      </c>
      <c r="L13" s="6">
        <v>3</v>
      </c>
      <c r="M13" s="7" t="s">
        <v>105</v>
      </c>
      <c r="N13" s="7">
        <v>0</v>
      </c>
      <c r="O13" s="7">
        <v>42489</v>
      </c>
      <c r="P13" s="7">
        <v>42486</v>
      </c>
      <c r="Q13" s="6" t="s">
        <v>103</v>
      </c>
      <c r="R13" s="6">
        <v>1</v>
      </c>
      <c r="S13" s="6" t="s">
        <v>104</v>
      </c>
      <c r="T13" s="7">
        <v>43776</v>
      </c>
      <c r="U13" s="6" t="s">
        <v>165</v>
      </c>
      <c r="V13" s="7">
        <v>43795</v>
      </c>
      <c r="W13" s="7">
        <v>40646</v>
      </c>
      <c r="X13" s="7" t="s">
        <v>105</v>
      </c>
      <c r="Y13" s="6">
        <v>0</v>
      </c>
      <c r="Z13" s="7">
        <v>43845</v>
      </c>
      <c r="AA13" s="7" t="s">
        <v>141</v>
      </c>
      <c r="AB13" s="7">
        <v>43956</v>
      </c>
      <c r="AC13" s="6">
        <v>0</v>
      </c>
      <c r="AD13" s="7" t="s">
        <v>105</v>
      </c>
      <c r="AE13" s="7" t="s">
        <v>106</v>
      </c>
      <c r="AF13" s="6">
        <v>0</v>
      </c>
      <c r="AG13" s="7" t="s">
        <v>107</v>
      </c>
      <c r="AH13" s="6">
        <v>0</v>
      </c>
      <c r="AI13" s="7" t="s">
        <v>107</v>
      </c>
      <c r="AJ13" s="7">
        <v>43041</v>
      </c>
      <c r="AK13" s="7">
        <v>43649</v>
      </c>
      <c r="AL13" s="7" t="s">
        <v>108</v>
      </c>
      <c r="AM13" s="7" t="s">
        <v>166</v>
      </c>
      <c r="AN13" s="7" t="s">
        <v>110</v>
      </c>
      <c r="AO13" s="7" t="s">
        <v>111</v>
      </c>
      <c r="AP13" s="7" t="s">
        <v>111</v>
      </c>
      <c r="AQ13" s="7" t="s">
        <v>112</v>
      </c>
      <c r="AR13" s="7" t="s">
        <v>113</v>
      </c>
      <c r="AS13" s="7" t="s">
        <v>114</v>
      </c>
      <c r="AT13" s="7" t="s">
        <v>115</v>
      </c>
      <c r="AU13" s="6" t="s">
        <v>116</v>
      </c>
      <c r="AV13" s="6" t="s">
        <v>167</v>
      </c>
      <c r="AW13" s="6">
        <v>24</v>
      </c>
      <c r="AX13" s="6">
        <v>9</v>
      </c>
      <c r="AY13" s="8">
        <v>0</v>
      </c>
      <c r="AZ13" s="8">
        <v>0</v>
      </c>
      <c r="BA13" s="8">
        <v>1.2</v>
      </c>
      <c r="BB13" s="8">
        <v>0.3</v>
      </c>
      <c r="BC13" s="8">
        <v>1</v>
      </c>
      <c r="BD13" s="8">
        <v>1</v>
      </c>
      <c r="BE13" s="8">
        <v>0</v>
      </c>
      <c r="BF13" s="8">
        <v>1</v>
      </c>
      <c r="BG13" s="8">
        <v>0</v>
      </c>
      <c r="BH13" s="6">
        <v>1.2</v>
      </c>
      <c r="BI13" s="6">
        <v>0.3</v>
      </c>
      <c r="BJ13" s="9">
        <v>18</v>
      </c>
      <c r="BK13" s="7" t="s">
        <v>152</v>
      </c>
      <c r="BL13" s="9">
        <v>2016</v>
      </c>
      <c r="BM13" t="str">
        <f>IFERROR(VLOOKUP(Tableau1[[#This Row],[Client]],liste!A:B,2,),"")</f>
        <v/>
      </c>
    </row>
    <row r="14" spans="1:65" x14ac:dyDescent="0.25">
      <c r="A14" s="6" t="s">
        <v>91</v>
      </c>
      <c r="B14" s="6" t="s">
        <v>163</v>
      </c>
      <c r="C14" s="6">
        <v>1</v>
      </c>
      <c r="D14" s="6" t="s">
        <v>164</v>
      </c>
      <c r="E14" s="6" t="s">
        <v>100</v>
      </c>
      <c r="F14" s="6" t="s">
        <v>170</v>
      </c>
      <c r="G14" s="6" t="s">
        <v>171</v>
      </c>
      <c r="H14" s="6" t="s">
        <v>161</v>
      </c>
      <c r="I14" s="6" t="s">
        <v>124</v>
      </c>
      <c r="J14" s="6"/>
      <c r="K14" s="6">
        <v>0</v>
      </c>
      <c r="L14" s="6">
        <v>3</v>
      </c>
      <c r="M14" s="7">
        <v>43649</v>
      </c>
      <c r="N14" s="7">
        <v>0</v>
      </c>
      <c r="O14" s="7">
        <v>43779</v>
      </c>
      <c r="P14" s="7">
        <v>43776</v>
      </c>
      <c r="Q14" s="6" t="s">
        <v>103</v>
      </c>
      <c r="R14" s="6">
        <v>1</v>
      </c>
      <c r="S14" s="6" t="s">
        <v>104</v>
      </c>
      <c r="T14" s="7">
        <v>43776</v>
      </c>
      <c r="U14" s="6" t="s">
        <v>165</v>
      </c>
      <c r="V14" s="7">
        <v>43795</v>
      </c>
      <c r="W14" s="7">
        <v>40646</v>
      </c>
      <c r="X14" s="7" t="s">
        <v>105</v>
      </c>
      <c r="Y14" s="6">
        <v>0</v>
      </c>
      <c r="Z14" s="7">
        <v>43845</v>
      </c>
      <c r="AA14" s="7" t="s">
        <v>141</v>
      </c>
      <c r="AB14" s="7">
        <v>43956</v>
      </c>
      <c r="AC14" s="6">
        <v>0</v>
      </c>
      <c r="AD14" s="7" t="s">
        <v>105</v>
      </c>
      <c r="AE14" s="7" t="s">
        <v>106</v>
      </c>
      <c r="AF14" s="6">
        <v>0</v>
      </c>
      <c r="AG14" s="7" t="s">
        <v>107</v>
      </c>
      <c r="AH14" s="6">
        <v>0</v>
      </c>
      <c r="AI14" s="7" t="s">
        <v>107</v>
      </c>
      <c r="AJ14" s="7">
        <v>43041</v>
      </c>
      <c r="AK14" s="7">
        <v>43649</v>
      </c>
      <c r="AL14" s="7" t="s">
        <v>108</v>
      </c>
      <c r="AM14" s="7" t="s">
        <v>166</v>
      </c>
      <c r="AN14" s="7" t="s">
        <v>110</v>
      </c>
      <c r="AO14" s="7" t="s">
        <v>111</v>
      </c>
      <c r="AP14" s="7" t="s">
        <v>111</v>
      </c>
      <c r="AQ14" s="7" t="s">
        <v>112</v>
      </c>
      <c r="AR14" s="7" t="s">
        <v>113</v>
      </c>
      <c r="AS14" s="7" t="s">
        <v>114</v>
      </c>
      <c r="AT14" s="7" t="s">
        <v>115</v>
      </c>
      <c r="AU14" s="6" t="s">
        <v>116</v>
      </c>
      <c r="AV14" s="6" t="s">
        <v>167</v>
      </c>
      <c r="AW14" s="6">
        <v>24</v>
      </c>
      <c r="AX14" s="6">
        <v>0</v>
      </c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6">
        <v>0</v>
      </c>
      <c r="BI14" s="6">
        <v>0</v>
      </c>
      <c r="BJ14" s="9">
        <v>45</v>
      </c>
      <c r="BK14" s="7" t="s">
        <v>172</v>
      </c>
      <c r="BL14" s="9">
        <v>2019</v>
      </c>
      <c r="BM14" t="str">
        <f>IFERROR(VLOOKUP(Tableau1[[#This Row],[Client]],liste!A:B,2,),"")</f>
        <v/>
      </c>
    </row>
    <row r="15" spans="1:65" x14ac:dyDescent="0.25">
      <c r="A15" s="6" t="s">
        <v>91</v>
      </c>
      <c r="B15" s="6" t="s">
        <v>173</v>
      </c>
      <c r="C15" s="6">
        <v>0</v>
      </c>
      <c r="D15" s="6">
        <v>0</v>
      </c>
      <c r="E15" s="6">
        <v>0</v>
      </c>
      <c r="F15" s="6" t="s">
        <v>145</v>
      </c>
      <c r="G15" s="6" t="s">
        <v>146</v>
      </c>
      <c r="H15" s="6" t="s">
        <v>147</v>
      </c>
      <c r="I15" s="6" t="s">
        <v>129</v>
      </c>
      <c r="J15" s="6"/>
      <c r="K15" s="6">
        <v>0</v>
      </c>
      <c r="L15" s="6">
        <v>1</v>
      </c>
      <c r="M15" s="7">
        <v>43522</v>
      </c>
      <c r="N15" s="7">
        <v>0</v>
      </c>
      <c r="O15" s="7">
        <v>43762</v>
      </c>
      <c r="P15" s="7">
        <v>43918</v>
      </c>
      <c r="Q15" s="6" t="s">
        <v>103</v>
      </c>
      <c r="R15" s="6">
        <v>1</v>
      </c>
      <c r="S15" s="6" t="s">
        <v>104</v>
      </c>
      <c r="T15" s="7">
        <v>0</v>
      </c>
      <c r="U15" s="6">
        <v>0</v>
      </c>
      <c r="V15" s="7">
        <v>0</v>
      </c>
      <c r="W15" s="7">
        <v>43866</v>
      </c>
      <c r="X15" s="7">
        <v>43887</v>
      </c>
      <c r="Y15" s="6">
        <v>0</v>
      </c>
      <c r="Z15" s="7">
        <v>43906</v>
      </c>
      <c r="AA15" s="7" t="s">
        <v>141</v>
      </c>
      <c r="AB15" s="7">
        <v>43956</v>
      </c>
      <c r="AC15" s="6">
        <v>0</v>
      </c>
      <c r="AD15" s="7" t="s">
        <v>105</v>
      </c>
      <c r="AE15" s="7" t="s">
        <v>174</v>
      </c>
      <c r="AF15" s="6">
        <v>0</v>
      </c>
      <c r="AG15" s="7" t="s">
        <v>107</v>
      </c>
      <c r="AH15" s="6">
        <v>0</v>
      </c>
      <c r="AI15" s="7" t="s">
        <v>107</v>
      </c>
      <c r="AJ15" s="7">
        <v>43873</v>
      </c>
      <c r="AK15" s="7" t="s">
        <v>105</v>
      </c>
      <c r="AL15" s="7">
        <v>0</v>
      </c>
      <c r="AM15" s="7" t="s">
        <v>175</v>
      </c>
      <c r="AN15" s="7" t="s">
        <v>131</v>
      </c>
      <c r="AO15" s="7">
        <v>0</v>
      </c>
      <c r="AP15" s="7">
        <v>0</v>
      </c>
      <c r="AQ15" s="7" t="s">
        <v>176</v>
      </c>
      <c r="AR15" s="7" t="s">
        <v>135</v>
      </c>
      <c r="AS15" s="7" t="s">
        <v>177</v>
      </c>
      <c r="AT15" s="7" t="s">
        <v>115</v>
      </c>
      <c r="AU15" s="6" t="s">
        <v>114</v>
      </c>
      <c r="AV15" s="6">
        <v>0</v>
      </c>
      <c r="AW15" s="6">
        <v>24</v>
      </c>
      <c r="AX15" s="6">
        <v>1</v>
      </c>
      <c r="AY15" s="8">
        <v>8</v>
      </c>
      <c r="AZ15" s="8">
        <v>0</v>
      </c>
      <c r="BA15" s="8">
        <v>1.2</v>
      </c>
      <c r="BB15" s="8">
        <v>0.3</v>
      </c>
      <c r="BC15" s="8">
        <v>1</v>
      </c>
      <c r="BD15" s="8">
        <v>1</v>
      </c>
      <c r="BE15" s="8">
        <v>0</v>
      </c>
      <c r="BF15" s="8">
        <v>1</v>
      </c>
      <c r="BG15" s="8">
        <v>0</v>
      </c>
      <c r="BH15" s="6">
        <v>9.1999999999999993</v>
      </c>
      <c r="BI15" s="6">
        <v>0.3</v>
      </c>
      <c r="BJ15" s="9">
        <v>13</v>
      </c>
      <c r="BK15" s="7" t="s">
        <v>126</v>
      </c>
      <c r="BL15" s="9">
        <v>2020</v>
      </c>
      <c r="BM15" t="str">
        <f>IFERROR(VLOOKUP(Tableau1[[#This Row],[Client]],liste!A:B,2,),"")</f>
        <v/>
      </c>
    </row>
    <row r="16" spans="1:65" x14ac:dyDescent="0.25">
      <c r="A16" s="6" t="s">
        <v>91</v>
      </c>
      <c r="B16" s="6" t="s">
        <v>178</v>
      </c>
      <c r="C16" s="6">
        <v>0</v>
      </c>
      <c r="D16" s="6">
        <v>0</v>
      </c>
      <c r="E16" s="6">
        <v>0</v>
      </c>
      <c r="F16" s="6" t="s">
        <v>179</v>
      </c>
      <c r="G16" s="6" t="s">
        <v>180</v>
      </c>
      <c r="H16" s="6" t="s">
        <v>161</v>
      </c>
      <c r="I16" s="6" t="s">
        <v>124</v>
      </c>
      <c r="J16" s="6"/>
      <c r="K16" s="6">
        <v>0</v>
      </c>
      <c r="L16" s="6">
        <v>0</v>
      </c>
      <c r="M16" s="7">
        <v>43649</v>
      </c>
      <c r="N16" s="7">
        <v>0</v>
      </c>
      <c r="O16" s="7">
        <v>43572</v>
      </c>
      <c r="P16" s="7">
        <v>43980</v>
      </c>
      <c r="Q16" s="6" t="s">
        <v>120</v>
      </c>
      <c r="R16" s="6">
        <v>1</v>
      </c>
      <c r="S16" s="6" t="s">
        <v>104</v>
      </c>
      <c r="T16" s="7">
        <v>43879</v>
      </c>
      <c r="U16" s="6" t="s">
        <v>181</v>
      </c>
      <c r="V16" s="7">
        <v>43885</v>
      </c>
      <c r="W16" s="7">
        <v>43928</v>
      </c>
      <c r="X16" s="7">
        <v>44105</v>
      </c>
      <c r="Y16" s="6">
        <v>2</v>
      </c>
      <c r="Z16" s="7">
        <v>44105</v>
      </c>
      <c r="AA16" s="7">
        <v>44105</v>
      </c>
      <c r="AB16" s="7">
        <v>44105</v>
      </c>
      <c r="AC16" s="6">
        <v>0</v>
      </c>
      <c r="AD16" s="7" t="s">
        <v>105</v>
      </c>
      <c r="AE16" s="7" t="s">
        <v>106</v>
      </c>
      <c r="AF16" s="6">
        <v>0</v>
      </c>
      <c r="AG16" s="7" t="s">
        <v>107</v>
      </c>
      <c r="AH16" s="6">
        <v>0</v>
      </c>
      <c r="AI16" s="7" t="s">
        <v>107</v>
      </c>
      <c r="AJ16" s="7">
        <v>43928</v>
      </c>
      <c r="AK16" s="7" t="s">
        <v>105</v>
      </c>
      <c r="AL16" s="7">
        <v>0</v>
      </c>
      <c r="AM16" s="7" t="s">
        <v>182</v>
      </c>
      <c r="AN16" s="7" t="s">
        <v>110</v>
      </c>
      <c r="AO16" s="7" t="s">
        <v>111</v>
      </c>
      <c r="AP16" s="7" t="s">
        <v>111</v>
      </c>
      <c r="AQ16" s="7" t="s">
        <v>183</v>
      </c>
      <c r="AR16" s="7" t="s">
        <v>135</v>
      </c>
      <c r="AS16" s="7" t="s">
        <v>114</v>
      </c>
      <c r="AT16" s="7" t="s">
        <v>184</v>
      </c>
      <c r="AU16" s="6" t="s">
        <v>135</v>
      </c>
      <c r="AV16" s="6">
        <v>0</v>
      </c>
      <c r="AW16" s="6">
        <v>24</v>
      </c>
      <c r="AX16" s="6">
        <v>6</v>
      </c>
      <c r="AY16" s="8">
        <v>120</v>
      </c>
      <c r="AZ16" s="8">
        <v>0</v>
      </c>
      <c r="BA16" s="8">
        <v>1.2</v>
      </c>
      <c r="BB16" s="8">
        <v>0</v>
      </c>
      <c r="BC16" s="8">
        <v>1</v>
      </c>
      <c r="BD16" s="8">
        <v>1</v>
      </c>
      <c r="BE16" s="8">
        <v>0</v>
      </c>
      <c r="BF16" s="8">
        <v>1</v>
      </c>
      <c r="BG16" s="8">
        <v>1</v>
      </c>
      <c r="BH16" s="6">
        <v>121.2</v>
      </c>
      <c r="BI16" s="6">
        <v>0</v>
      </c>
      <c r="BJ16" s="9">
        <v>22</v>
      </c>
      <c r="BK16" s="7" t="s">
        <v>162</v>
      </c>
      <c r="BL16" s="9">
        <v>2020</v>
      </c>
      <c r="BM16" t="str">
        <f>IFERROR(VLOOKUP(Tableau1[[#This Row],[Client]],liste!A:B,2,),"")</f>
        <v/>
      </c>
    </row>
    <row r="17" spans="1:65" x14ac:dyDescent="0.25">
      <c r="A17" s="6" t="s">
        <v>91</v>
      </c>
      <c r="B17" s="6" t="s">
        <v>185</v>
      </c>
      <c r="C17" s="6">
        <v>1</v>
      </c>
      <c r="D17" s="6">
        <v>0</v>
      </c>
      <c r="E17" s="6">
        <v>0</v>
      </c>
      <c r="F17" s="6" t="s">
        <v>186</v>
      </c>
      <c r="G17" s="6" t="s">
        <v>187</v>
      </c>
      <c r="H17" s="6" t="s">
        <v>188</v>
      </c>
      <c r="I17" s="6" t="s">
        <v>129</v>
      </c>
      <c r="J17" s="6"/>
      <c r="K17" s="6">
        <v>0</v>
      </c>
      <c r="L17" s="6">
        <v>1</v>
      </c>
      <c r="M17" s="7">
        <v>43721</v>
      </c>
      <c r="N17" s="7">
        <v>0</v>
      </c>
      <c r="O17" s="7">
        <v>43921</v>
      </c>
      <c r="P17" s="7">
        <v>43918</v>
      </c>
      <c r="Q17" s="6" t="s">
        <v>103</v>
      </c>
      <c r="R17" s="6">
        <v>1</v>
      </c>
      <c r="S17" s="6" t="s">
        <v>104</v>
      </c>
      <c r="T17" s="7">
        <v>0</v>
      </c>
      <c r="U17" s="6">
        <v>0</v>
      </c>
      <c r="V17" s="7">
        <v>0</v>
      </c>
      <c r="W17" s="7">
        <v>41170</v>
      </c>
      <c r="X17" s="7">
        <v>41457</v>
      </c>
      <c r="Y17" s="6">
        <v>0</v>
      </c>
      <c r="Z17" s="7">
        <v>41229</v>
      </c>
      <c r="AA17" s="7" t="s">
        <v>141</v>
      </c>
      <c r="AB17" s="7">
        <v>43956</v>
      </c>
      <c r="AC17" s="6">
        <v>0</v>
      </c>
      <c r="AD17" s="7" t="s">
        <v>105</v>
      </c>
      <c r="AE17" s="7" t="s">
        <v>106</v>
      </c>
      <c r="AF17" s="6">
        <v>0</v>
      </c>
      <c r="AG17" s="7" t="s">
        <v>107</v>
      </c>
      <c r="AH17" s="6">
        <v>0</v>
      </c>
      <c r="AI17" s="7" t="s">
        <v>107</v>
      </c>
      <c r="AJ17" s="7">
        <v>40205</v>
      </c>
      <c r="AK17" s="7">
        <v>40646</v>
      </c>
      <c r="AL17" s="7" t="s">
        <v>189</v>
      </c>
      <c r="AM17" s="7" t="s">
        <v>190</v>
      </c>
      <c r="AN17" s="7" t="s">
        <v>131</v>
      </c>
      <c r="AO17" s="7">
        <v>0</v>
      </c>
      <c r="AP17" s="7" t="s">
        <v>191</v>
      </c>
      <c r="AQ17" s="7" t="s">
        <v>192</v>
      </c>
      <c r="AR17" s="7" t="s">
        <v>193</v>
      </c>
      <c r="AS17" s="7" t="s">
        <v>194</v>
      </c>
      <c r="AT17" s="7" t="s">
        <v>105</v>
      </c>
      <c r="AU17" s="6" t="s">
        <v>184</v>
      </c>
      <c r="AV17" s="6">
        <v>0</v>
      </c>
      <c r="AW17" s="6">
        <v>24</v>
      </c>
      <c r="AX17" s="6">
        <v>9</v>
      </c>
      <c r="AY17" s="8">
        <v>0</v>
      </c>
      <c r="AZ17" s="8">
        <v>0</v>
      </c>
      <c r="BA17" s="8">
        <v>1.2</v>
      </c>
      <c r="BB17" s="8">
        <v>0.3</v>
      </c>
      <c r="BC17" s="8">
        <v>1</v>
      </c>
      <c r="BD17" s="8">
        <v>1</v>
      </c>
      <c r="BE17" s="8">
        <v>0</v>
      </c>
      <c r="BF17" s="8">
        <v>1</v>
      </c>
      <c r="BG17" s="8">
        <v>0</v>
      </c>
      <c r="BH17" s="6">
        <v>1.2</v>
      </c>
      <c r="BI17" s="6">
        <v>0.3</v>
      </c>
      <c r="BJ17" s="9">
        <v>13</v>
      </c>
      <c r="BK17" s="7" t="s">
        <v>126</v>
      </c>
      <c r="BL17" s="9">
        <v>2020</v>
      </c>
      <c r="BM17" t="str">
        <f>IFERROR(VLOOKUP(Tableau1[[#This Row],[Client]],liste!A:B,2,),"")</f>
        <v/>
      </c>
    </row>
    <row r="18" spans="1:65" x14ac:dyDescent="0.25">
      <c r="A18" s="6" t="s">
        <v>91</v>
      </c>
      <c r="B18" s="6" t="s">
        <v>195</v>
      </c>
      <c r="C18" s="6">
        <v>0</v>
      </c>
      <c r="D18" s="6">
        <v>0</v>
      </c>
      <c r="E18" s="6">
        <v>0</v>
      </c>
      <c r="F18" s="6" t="s">
        <v>196</v>
      </c>
      <c r="G18" s="6" t="s">
        <v>197</v>
      </c>
      <c r="H18" s="6" t="s">
        <v>198</v>
      </c>
      <c r="I18" s="6" t="s">
        <v>129</v>
      </c>
      <c r="J18" s="6"/>
      <c r="K18" s="6">
        <v>0</v>
      </c>
      <c r="L18" s="6">
        <v>1</v>
      </c>
      <c r="M18" s="7">
        <v>43592</v>
      </c>
      <c r="N18" s="7">
        <v>0</v>
      </c>
      <c r="O18" s="7">
        <v>43791</v>
      </c>
      <c r="P18" s="7">
        <v>43788</v>
      </c>
      <c r="Q18" s="6" t="s">
        <v>103</v>
      </c>
      <c r="R18" s="6">
        <v>1</v>
      </c>
      <c r="S18" s="6" t="s">
        <v>104</v>
      </c>
      <c r="T18" s="7">
        <v>0</v>
      </c>
      <c r="U18" s="6">
        <v>0</v>
      </c>
      <c r="V18" s="7">
        <v>0</v>
      </c>
      <c r="W18" s="7">
        <v>41170</v>
      </c>
      <c r="X18" s="7">
        <v>41457</v>
      </c>
      <c r="Y18" s="6">
        <v>0</v>
      </c>
      <c r="Z18" s="7">
        <v>43896</v>
      </c>
      <c r="AA18" s="7" t="s">
        <v>141</v>
      </c>
      <c r="AB18" s="7">
        <v>41467</v>
      </c>
      <c r="AC18" s="6">
        <v>0</v>
      </c>
      <c r="AD18" s="7" t="s">
        <v>105</v>
      </c>
      <c r="AE18" s="7" t="s">
        <v>106</v>
      </c>
      <c r="AF18" s="6">
        <v>0</v>
      </c>
      <c r="AG18" s="7" t="s">
        <v>107</v>
      </c>
      <c r="AH18" s="6">
        <v>0</v>
      </c>
      <c r="AI18" s="7" t="s">
        <v>107</v>
      </c>
      <c r="AJ18" s="7">
        <v>41170</v>
      </c>
      <c r="AK18" s="7" t="s">
        <v>105</v>
      </c>
      <c r="AL18" s="7">
        <v>0</v>
      </c>
      <c r="AM18" s="7" t="s">
        <v>199</v>
      </c>
      <c r="AN18" s="7" t="s">
        <v>131</v>
      </c>
      <c r="AO18" s="7">
        <v>0</v>
      </c>
      <c r="AP18" s="7" t="s">
        <v>200</v>
      </c>
      <c r="AQ18" s="7" t="s">
        <v>201</v>
      </c>
      <c r="AR18" s="7" t="s">
        <v>184</v>
      </c>
      <c r="AS18" s="7" t="s">
        <v>115</v>
      </c>
      <c r="AT18" s="7" t="s">
        <v>202</v>
      </c>
      <c r="AU18" s="6" t="s">
        <v>142</v>
      </c>
      <c r="AV18" s="6">
        <v>0</v>
      </c>
      <c r="AW18" s="6">
        <v>24</v>
      </c>
      <c r="AX18" s="6">
        <v>9</v>
      </c>
      <c r="AY18" s="8">
        <v>0</v>
      </c>
      <c r="AZ18" s="8">
        <v>0</v>
      </c>
      <c r="BA18" s="8">
        <v>1.2</v>
      </c>
      <c r="BB18" s="8">
        <v>0.3</v>
      </c>
      <c r="BC18" s="8">
        <v>1</v>
      </c>
      <c r="BD18" s="8">
        <v>1</v>
      </c>
      <c r="BE18" s="8">
        <v>0</v>
      </c>
      <c r="BF18" s="8">
        <v>1</v>
      </c>
      <c r="BG18" s="8">
        <v>0</v>
      </c>
      <c r="BH18" s="6">
        <v>1.2</v>
      </c>
      <c r="BI18" s="6">
        <v>0.3</v>
      </c>
      <c r="BJ18" s="9">
        <v>47</v>
      </c>
      <c r="BK18" s="7" t="s">
        <v>172</v>
      </c>
      <c r="BL18" s="9">
        <v>2019</v>
      </c>
      <c r="BM18" t="str">
        <f>IFERROR(VLOOKUP(Tableau1[[#This Row],[Client]],liste!A:B,2,),"")</f>
        <v/>
      </c>
    </row>
    <row r="19" spans="1:65" x14ac:dyDescent="0.25">
      <c r="A19" s="6" t="s">
        <v>91</v>
      </c>
      <c r="B19" s="6" t="s">
        <v>195</v>
      </c>
      <c r="C19" s="6">
        <v>0</v>
      </c>
      <c r="D19" s="6">
        <v>0</v>
      </c>
      <c r="E19" s="6">
        <v>0</v>
      </c>
      <c r="F19" s="6" t="s">
        <v>138</v>
      </c>
      <c r="G19" s="6" t="s">
        <v>139</v>
      </c>
      <c r="H19" s="6" t="s">
        <v>140</v>
      </c>
      <c r="I19" s="6" t="s">
        <v>129</v>
      </c>
      <c r="J19" s="6"/>
      <c r="K19" s="6">
        <v>0</v>
      </c>
      <c r="L19" s="6">
        <v>1</v>
      </c>
      <c r="M19" s="7">
        <v>43818</v>
      </c>
      <c r="N19" s="7">
        <v>0</v>
      </c>
      <c r="O19" s="7">
        <v>44175</v>
      </c>
      <c r="P19" s="7">
        <v>44172</v>
      </c>
      <c r="Q19" s="6" t="s">
        <v>103</v>
      </c>
      <c r="R19" s="6">
        <v>1</v>
      </c>
      <c r="S19" s="6" t="s">
        <v>104</v>
      </c>
      <c r="T19" s="7">
        <v>0</v>
      </c>
      <c r="U19" s="6">
        <v>0</v>
      </c>
      <c r="V19" s="7">
        <v>0</v>
      </c>
      <c r="W19" s="7">
        <v>41170</v>
      </c>
      <c r="X19" s="7">
        <v>41457</v>
      </c>
      <c r="Y19" s="6">
        <v>0</v>
      </c>
      <c r="Z19" s="7">
        <v>43896</v>
      </c>
      <c r="AA19" s="7" t="s">
        <v>141</v>
      </c>
      <c r="AB19" s="7">
        <v>41467</v>
      </c>
      <c r="AC19" s="6">
        <v>0</v>
      </c>
      <c r="AD19" s="7" t="s">
        <v>105</v>
      </c>
      <c r="AE19" s="7" t="s">
        <v>106</v>
      </c>
      <c r="AF19" s="6">
        <v>0</v>
      </c>
      <c r="AG19" s="7" t="s">
        <v>107</v>
      </c>
      <c r="AH19" s="6">
        <v>0</v>
      </c>
      <c r="AI19" s="7" t="s">
        <v>107</v>
      </c>
      <c r="AJ19" s="7">
        <v>41170</v>
      </c>
      <c r="AK19" s="7" t="s">
        <v>105</v>
      </c>
      <c r="AL19" s="7">
        <v>0</v>
      </c>
      <c r="AM19" s="7" t="s">
        <v>199</v>
      </c>
      <c r="AN19" s="7" t="s">
        <v>131</v>
      </c>
      <c r="AO19" s="7">
        <v>0</v>
      </c>
      <c r="AP19" s="7" t="s">
        <v>200</v>
      </c>
      <c r="AQ19" s="7" t="s">
        <v>201</v>
      </c>
      <c r="AR19" s="7" t="s">
        <v>184</v>
      </c>
      <c r="AS19" s="7" t="s">
        <v>115</v>
      </c>
      <c r="AT19" s="7" t="s">
        <v>202</v>
      </c>
      <c r="AU19" s="6" t="s">
        <v>142</v>
      </c>
      <c r="AV19" s="6" t="s">
        <v>143</v>
      </c>
      <c r="AW19" s="6">
        <v>24</v>
      </c>
      <c r="AX19" s="6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6">
        <v>0</v>
      </c>
      <c r="BI19" s="6">
        <v>0</v>
      </c>
      <c r="BJ19" s="9">
        <v>50</v>
      </c>
      <c r="BK19" s="7" t="s">
        <v>144</v>
      </c>
      <c r="BL19" s="9">
        <v>2020</v>
      </c>
      <c r="BM19" t="str">
        <f>IFERROR(VLOOKUP(Tableau1[[#This Row],[Client]],liste!A:B,2,),"")</f>
        <v/>
      </c>
    </row>
    <row r="20" spans="1:65" x14ac:dyDescent="0.25">
      <c r="A20" s="6" t="s">
        <v>91</v>
      </c>
      <c r="B20" s="6" t="s">
        <v>195</v>
      </c>
      <c r="C20" s="6">
        <v>0</v>
      </c>
      <c r="D20" s="6">
        <v>0</v>
      </c>
      <c r="E20" s="6">
        <v>0</v>
      </c>
      <c r="F20" s="6" t="s">
        <v>148</v>
      </c>
      <c r="G20" s="6" t="s">
        <v>149</v>
      </c>
      <c r="H20" s="6" t="s">
        <v>140</v>
      </c>
      <c r="I20" s="6" t="s">
        <v>129</v>
      </c>
      <c r="J20" s="6"/>
      <c r="K20" s="6" t="s">
        <v>150</v>
      </c>
      <c r="L20" s="6">
        <v>0</v>
      </c>
      <c r="M20" s="7">
        <v>44096</v>
      </c>
      <c r="N20" s="7">
        <v>0</v>
      </c>
      <c r="O20" s="7">
        <v>44287</v>
      </c>
      <c r="P20" s="7">
        <v>44287</v>
      </c>
      <c r="Q20" s="6" t="s">
        <v>103</v>
      </c>
      <c r="R20" s="6">
        <v>1</v>
      </c>
      <c r="S20" s="6" t="s">
        <v>104</v>
      </c>
      <c r="T20" s="7">
        <v>0</v>
      </c>
      <c r="U20" s="6">
        <v>0</v>
      </c>
      <c r="V20" s="7">
        <v>0</v>
      </c>
      <c r="W20" s="7">
        <v>41170</v>
      </c>
      <c r="X20" s="7">
        <v>41457</v>
      </c>
      <c r="Y20" s="6">
        <v>0</v>
      </c>
      <c r="Z20" s="7">
        <v>44138</v>
      </c>
      <c r="AA20" s="7" t="s">
        <v>141</v>
      </c>
      <c r="AB20" s="7">
        <v>41467</v>
      </c>
      <c r="AC20" s="6">
        <v>0</v>
      </c>
      <c r="AD20" s="7" t="s">
        <v>105</v>
      </c>
      <c r="AE20" s="7" t="s">
        <v>106</v>
      </c>
      <c r="AF20" s="6">
        <v>0</v>
      </c>
      <c r="AG20" s="7" t="s">
        <v>107</v>
      </c>
      <c r="AH20" s="6">
        <v>0</v>
      </c>
      <c r="AI20" s="7" t="s">
        <v>107</v>
      </c>
      <c r="AJ20" s="7">
        <v>41170</v>
      </c>
      <c r="AK20" s="7" t="s">
        <v>105</v>
      </c>
      <c r="AL20" s="7">
        <v>0</v>
      </c>
      <c r="AM20" s="7" t="s">
        <v>199</v>
      </c>
      <c r="AN20" s="7" t="s">
        <v>131</v>
      </c>
      <c r="AO20" s="7">
        <v>0</v>
      </c>
      <c r="AP20" s="7" t="s">
        <v>200</v>
      </c>
      <c r="AQ20" s="7" t="s">
        <v>201</v>
      </c>
      <c r="AR20" s="7" t="s">
        <v>184</v>
      </c>
      <c r="AS20" s="7" t="s">
        <v>115</v>
      </c>
      <c r="AT20" s="7" t="s">
        <v>202</v>
      </c>
      <c r="AU20" s="6" t="s">
        <v>151</v>
      </c>
      <c r="AV20" s="6" t="s">
        <v>203</v>
      </c>
      <c r="AW20" s="6">
        <v>24</v>
      </c>
      <c r="AX20" s="6">
        <v>0</v>
      </c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6">
        <v>0</v>
      </c>
      <c r="BI20" s="6">
        <v>0</v>
      </c>
      <c r="BJ20" s="9">
        <v>14</v>
      </c>
      <c r="BK20" s="7" t="s">
        <v>152</v>
      </c>
      <c r="BL20" s="9">
        <v>2021</v>
      </c>
      <c r="BM20" t="str">
        <f>IFERROR(VLOOKUP(Tableau1[[#This Row],[Client]],liste!A:B,2,),"")</f>
        <v/>
      </c>
    </row>
    <row r="21" spans="1:65" x14ac:dyDescent="0.25">
      <c r="A21" s="6" t="s">
        <v>91</v>
      </c>
      <c r="B21" s="6" t="s">
        <v>195</v>
      </c>
      <c r="C21" s="6">
        <v>0</v>
      </c>
      <c r="D21" s="6">
        <v>0</v>
      </c>
      <c r="E21" s="6">
        <v>0</v>
      </c>
      <c r="F21" s="6" t="s">
        <v>153</v>
      </c>
      <c r="G21" s="6" t="s">
        <v>154</v>
      </c>
      <c r="H21" s="6" t="s">
        <v>140</v>
      </c>
      <c r="I21" s="6" t="s">
        <v>129</v>
      </c>
      <c r="J21" s="6"/>
      <c r="K21" s="6" t="s">
        <v>155</v>
      </c>
      <c r="L21" s="6">
        <v>1</v>
      </c>
      <c r="M21" s="7">
        <v>44096</v>
      </c>
      <c r="N21" s="7">
        <v>0</v>
      </c>
      <c r="O21" s="7">
        <v>44287</v>
      </c>
      <c r="P21" s="7">
        <v>44287</v>
      </c>
      <c r="Q21" s="6" t="s">
        <v>103</v>
      </c>
      <c r="R21" s="6">
        <v>1</v>
      </c>
      <c r="S21" s="6" t="s">
        <v>104</v>
      </c>
      <c r="T21" s="7">
        <v>0</v>
      </c>
      <c r="U21" s="6">
        <v>0</v>
      </c>
      <c r="V21" s="7">
        <v>0</v>
      </c>
      <c r="W21" s="7">
        <v>41170</v>
      </c>
      <c r="X21" s="7">
        <v>41457</v>
      </c>
      <c r="Y21" s="6">
        <v>0</v>
      </c>
      <c r="Z21" s="7">
        <v>44138</v>
      </c>
      <c r="AA21" s="7" t="s">
        <v>141</v>
      </c>
      <c r="AB21" s="7">
        <v>41467</v>
      </c>
      <c r="AC21" s="6">
        <v>0</v>
      </c>
      <c r="AD21" s="7" t="s">
        <v>105</v>
      </c>
      <c r="AE21" s="7" t="s">
        <v>106</v>
      </c>
      <c r="AF21" s="6">
        <v>0</v>
      </c>
      <c r="AG21" s="7" t="s">
        <v>107</v>
      </c>
      <c r="AH21" s="6">
        <v>0</v>
      </c>
      <c r="AI21" s="7" t="s">
        <v>107</v>
      </c>
      <c r="AJ21" s="7">
        <v>41170</v>
      </c>
      <c r="AK21" s="7" t="s">
        <v>105</v>
      </c>
      <c r="AL21" s="7">
        <v>0</v>
      </c>
      <c r="AM21" s="7" t="s">
        <v>199</v>
      </c>
      <c r="AN21" s="7" t="s">
        <v>131</v>
      </c>
      <c r="AO21" s="7">
        <v>0</v>
      </c>
      <c r="AP21" s="7" t="s">
        <v>200</v>
      </c>
      <c r="AQ21" s="7" t="s">
        <v>201</v>
      </c>
      <c r="AR21" s="7" t="s">
        <v>184</v>
      </c>
      <c r="AS21" s="7" t="s">
        <v>115</v>
      </c>
      <c r="AT21" s="7" t="s">
        <v>202</v>
      </c>
      <c r="AU21" s="6" t="s">
        <v>151</v>
      </c>
      <c r="AV21" s="6">
        <v>0</v>
      </c>
      <c r="AW21" s="6">
        <v>24</v>
      </c>
      <c r="AX21" s="6">
        <v>9</v>
      </c>
      <c r="AY21" s="8">
        <v>0</v>
      </c>
      <c r="AZ21" s="8">
        <v>0</v>
      </c>
      <c r="BA21" s="8">
        <v>1.2</v>
      </c>
      <c r="BB21" s="8">
        <v>0.3</v>
      </c>
      <c r="BC21" s="8">
        <v>1</v>
      </c>
      <c r="BD21" s="8">
        <v>1</v>
      </c>
      <c r="BE21" s="8">
        <v>0</v>
      </c>
      <c r="BF21" s="8">
        <v>1</v>
      </c>
      <c r="BG21" s="8">
        <v>0</v>
      </c>
      <c r="BH21" s="6">
        <v>1.2</v>
      </c>
      <c r="BI21" s="6">
        <v>0.3</v>
      </c>
      <c r="BJ21" s="9">
        <v>14</v>
      </c>
      <c r="BK21" s="7" t="s">
        <v>152</v>
      </c>
      <c r="BL21" s="9">
        <v>2021</v>
      </c>
      <c r="BM21" t="str">
        <f>IFERROR(VLOOKUP(Tableau1[[#This Row],[Client]],liste!A:B,2,),"")</f>
        <v/>
      </c>
    </row>
    <row r="22" spans="1:65" x14ac:dyDescent="0.25">
      <c r="A22" s="6" t="s">
        <v>91</v>
      </c>
      <c r="B22" s="6" t="s">
        <v>95</v>
      </c>
      <c r="C22" s="6">
        <v>2</v>
      </c>
      <c r="D22" s="6" t="s">
        <v>204</v>
      </c>
      <c r="E22" s="6" t="s">
        <v>205</v>
      </c>
      <c r="F22" s="6" t="s">
        <v>206</v>
      </c>
      <c r="G22" s="6" t="s">
        <v>207</v>
      </c>
      <c r="H22" s="6" t="s">
        <v>69</v>
      </c>
      <c r="I22" s="6" t="s">
        <v>69</v>
      </c>
      <c r="J22" s="6"/>
      <c r="K22" s="6">
        <v>0</v>
      </c>
      <c r="L22" s="6">
        <v>3</v>
      </c>
      <c r="M22" s="7">
        <v>43600</v>
      </c>
      <c r="N22" s="7">
        <v>0</v>
      </c>
      <c r="O22" s="7">
        <v>43661</v>
      </c>
      <c r="P22" s="7">
        <v>43658</v>
      </c>
      <c r="Q22" s="6" t="s">
        <v>103</v>
      </c>
      <c r="R22" s="6">
        <v>1</v>
      </c>
      <c r="S22" s="6" t="s">
        <v>104</v>
      </c>
      <c r="T22" s="7">
        <v>0</v>
      </c>
      <c r="U22" s="6">
        <v>0</v>
      </c>
      <c r="V22" s="7">
        <v>0</v>
      </c>
      <c r="W22" s="7">
        <v>43567</v>
      </c>
      <c r="X22" s="7">
        <v>43661</v>
      </c>
      <c r="Y22" s="6">
        <v>0</v>
      </c>
      <c r="Z22" s="7">
        <v>43664</v>
      </c>
      <c r="AA22" s="7">
        <v>43669</v>
      </c>
      <c r="AB22" s="7">
        <v>43927</v>
      </c>
      <c r="AC22" s="6">
        <v>0</v>
      </c>
      <c r="AD22" s="7" t="s">
        <v>105</v>
      </c>
      <c r="AE22" s="7" t="s">
        <v>174</v>
      </c>
      <c r="AF22" s="6">
        <v>0</v>
      </c>
      <c r="AG22" s="7" t="s">
        <v>107</v>
      </c>
      <c r="AH22" s="6">
        <v>0</v>
      </c>
      <c r="AI22" s="7" t="s">
        <v>107</v>
      </c>
      <c r="AJ22" s="7">
        <v>39251</v>
      </c>
      <c r="AK22" s="7">
        <v>43567</v>
      </c>
      <c r="AL22" s="7" t="s">
        <v>208</v>
      </c>
      <c r="AM22" s="7" t="s">
        <v>209</v>
      </c>
      <c r="AN22" s="7" t="s">
        <v>110</v>
      </c>
      <c r="AO22" s="7" t="s">
        <v>210</v>
      </c>
      <c r="AP22" s="7" t="s">
        <v>210</v>
      </c>
      <c r="AQ22" s="7" t="s">
        <v>211</v>
      </c>
      <c r="AR22" s="7" t="s">
        <v>113</v>
      </c>
      <c r="AS22" s="7" t="s">
        <v>114</v>
      </c>
      <c r="AT22" s="7" t="s">
        <v>184</v>
      </c>
      <c r="AU22" s="6" t="s">
        <v>184</v>
      </c>
      <c r="AV22" s="6">
        <v>0</v>
      </c>
      <c r="AW22" s="6">
        <v>25</v>
      </c>
      <c r="AX22" s="6">
        <v>4</v>
      </c>
      <c r="AY22" s="8">
        <v>40</v>
      </c>
      <c r="AZ22" s="8">
        <v>0</v>
      </c>
      <c r="BA22" s="8">
        <v>1.2</v>
      </c>
      <c r="BB22" s="8">
        <v>0</v>
      </c>
      <c r="BC22" s="8">
        <v>1</v>
      </c>
      <c r="BD22" s="8">
        <v>1</v>
      </c>
      <c r="BE22" s="8">
        <v>0</v>
      </c>
      <c r="BF22" s="8">
        <v>1</v>
      </c>
      <c r="BG22" s="8">
        <v>0</v>
      </c>
      <c r="BH22" s="6">
        <v>41.2</v>
      </c>
      <c r="BI22" s="6">
        <v>0</v>
      </c>
      <c r="BJ22" s="9">
        <v>28</v>
      </c>
      <c r="BK22" s="7" t="s">
        <v>212</v>
      </c>
      <c r="BL22" s="9">
        <v>2019</v>
      </c>
      <c r="BM22" t="str">
        <f>IFERROR(VLOOKUP(Tableau1[[#This Row],[Client]],liste!A:B,2,),"")</f>
        <v>FORM 1</v>
      </c>
    </row>
    <row r="23" spans="1:65" x14ac:dyDescent="0.25">
      <c r="A23" s="6" t="s">
        <v>91</v>
      </c>
      <c r="B23" s="6" t="s">
        <v>96</v>
      </c>
      <c r="C23" s="6">
        <v>2</v>
      </c>
      <c r="D23" s="6" t="s">
        <v>213</v>
      </c>
      <c r="E23" s="6" t="s">
        <v>205</v>
      </c>
      <c r="F23" s="6" t="s">
        <v>206</v>
      </c>
      <c r="G23" s="6" t="s">
        <v>207</v>
      </c>
      <c r="H23" s="6" t="s">
        <v>69</v>
      </c>
      <c r="I23" s="6" t="s">
        <v>69</v>
      </c>
      <c r="J23" s="6">
        <v>0</v>
      </c>
      <c r="K23" s="6">
        <v>0</v>
      </c>
      <c r="L23" s="6">
        <v>3</v>
      </c>
      <c r="M23" s="7">
        <v>43600</v>
      </c>
      <c r="N23" s="7">
        <v>0</v>
      </c>
      <c r="O23" s="7">
        <v>43661</v>
      </c>
      <c r="P23" s="7">
        <v>43705</v>
      </c>
      <c r="Q23" s="6" t="s">
        <v>103</v>
      </c>
      <c r="R23" s="6">
        <v>1</v>
      </c>
      <c r="S23" s="6" t="s">
        <v>104</v>
      </c>
      <c r="T23" s="7">
        <v>0</v>
      </c>
      <c r="U23" s="6">
        <v>0</v>
      </c>
      <c r="V23" s="7">
        <v>0</v>
      </c>
      <c r="W23" s="7">
        <v>43570</v>
      </c>
      <c r="X23" s="7">
        <v>43661</v>
      </c>
      <c r="Y23" s="6">
        <v>0</v>
      </c>
      <c r="Z23" s="7">
        <v>43664</v>
      </c>
      <c r="AA23" s="7">
        <v>43669</v>
      </c>
      <c r="AB23" s="7">
        <v>43927</v>
      </c>
      <c r="AC23" s="6">
        <v>0</v>
      </c>
      <c r="AD23" s="7" t="s">
        <v>105</v>
      </c>
      <c r="AE23" s="7" t="s">
        <v>174</v>
      </c>
      <c r="AF23" s="6">
        <v>0</v>
      </c>
      <c r="AG23" s="7" t="s">
        <v>107</v>
      </c>
      <c r="AH23" s="6">
        <v>0</v>
      </c>
      <c r="AI23" s="7" t="s">
        <v>107</v>
      </c>
      <c r="AJ23" s="7">
        <v>39265</v>
      </c>
      <c r="AK23" s="7">
        <v>43570</v>
      </c>
      <c r="AL23" s="7" t="s">
        <v>214</v>
      </c>
      <c r="AM23" s="7" t="s">
        <v>215</v>
      </c>
      <c r="AN23" s="7" t="s">
        <v>110</v>
      </c>
      <c r="AO23" s="7" t="s">
        <v>210</v>
      </c>
      <c r="AP23" s="7" t="s">
        <v>210</v>
      </c>
      <c r="AQ23" s="7" t="s">
        <v>211</v>
      </c>
      <c r="AR23" s="7" t="s">
        <v>113</v>
      </c>
      <c r="AS23" s="7" t="s">
        <v>114</v>
      </c>
      <c r="AT23" s="7" t="s">
        <v>184</v>
      </c>
      <c r="AU23" s="6" t="s">
        <v>184</v>
      </c>
      <c r="AV23" s="6">
        <v>0</v>
      </c>
      <c r="AW23" s="6">
        <v>25</v>
      </c>
      <c r="AX23" s="6">
        <v>1</v>
      </c>
      <c r="AY23" s="8">
        <v>8</v>
      </c>
      <c r="AZ23" s="8">
        <v>0</v>
      </c>
      <c r="BA23" s="8">
        <v>1.2</v>
      </c>
      <c r="BB23" s="8">
        <v>0</v>
      </c>
      <c r="BC23" s="8">
        <v>1</v>
      </c>
      <c r="BD23" s="8">
        <v>1</v>
      </c>
      <c r="BE23" s="8">
        <v>0</v>
      </c>
      <c r="BF23" s="8">
        <v>1</v>
      </c>
      <c r="BG23" s="8">
        <v>0</v>
      </c>
      <c r="BH23" s="6">
        <v>9.1999999999999993</v>
      </c>
      <c r="BI23" s="6">
        <v>0</v>
      </c>
      <c r="BJ23" s="9">
        <v>35</v>
      </c>
      <c r="BK23" s="7" t="s">
        <v>216</v>
      </c>
      <c r="BL23" s="9">
        <v>2019</v>
      </c>
      <c r="BM23" t="str">
        <f>IFERROR(VLOOKUP(Tableau1[[#This Row],[Client]],liste!A:B,2,),"")</f>
        <v>FORM 1</v>
      </c>
    </row>
    <row r="24" spans="1:65" x14ac:dyDescent="0.25">
      <c r="A24" s="6" t="s">
        <v>91</v>
      </c>
      <c r="B24" s="6" t="s">
        <v>97</v>
      </c>
      <c r="C24" s="6">
        <v>0</v>
      </c>
      <c r="D24" s="6">
        <v>0</v>
      </c>
      <c r="E24" s="6">
        <v>0</v>
      </c>
      <c r="F24" s="6" t="s">
        <v>217</v>
      </c>
      <c r="G24" s="6" t="s">
        <v>218</v>
      </c>
      <c r="H24" s="6" t="s">
        <v>75</v>
      </c>
      <c r="I24" s="6" t="s">
        <v>124</v>
      </c>
      <c r="J24" s="6">
        <v>0</v>
      </c>
      <c r="K24" s="6">
        <v>0</v>
      </c>
      <c r="L24" s="6">
        <v>3</v>
      </c>
      <c r="M24" s="7">
        <v>38831</v>
      </c>
      <c r="N24" s="7">
        <v>0</v>
      </c>
      <c r="O24" s="7">
        <v>41092</v>
      </c>
      <c r="P24" s="7">
        <v>43582</v>
      </c>
      <c r="Q24" s="6" t="s">
        <v>219</v>
      </c>
      <c r="R24" s="6">
        <v>1</v>
      </c>
      <c r="S24" s="6" t="s">
        <v>104</v>
      </c>
      <c r="T24" s="7">
        <v>0</v>
      </c>
      <c r="U24" s="6">
        <v>0</v>
      </c>
      <c r="V24" s="7">
        <v>0</v>
      </c>
      <c r="W24" s="7">
        <v>39028</v>
      </c>
      <c r="X24" s="7">
        <v>39077</v>
      </c>
      <c r="Y24" s="6">
        <v>0</v>
      </c>
      <c r="Z24" s="7">
        <v>42894</v>
      </c>
      <c r="AA24" s="7">
        <v>42894</v>
      </c>
      <c r="AB24" s="7">
        <v>41585</v>
      </c>
      <c r="AC24" s="6">
        <v>0</v>
      </c>
      <c r="AD24" s="7" t="s">
        <v>105</v>
      </c>
      <c r="AE24" s="7" t="s">
        <v>174</v>
      </c>
      <c r="AF24" s="6">
        <v>0</v>
      </c>
      <c r="AG24" s="7" t="s">
        <v>107</v>
      </c>
      <c r="AH24" s="6">
        <v>0</v>
      </c>
      <c r="AI24" s="7" t="s">
        <v>107</v>
      </c>
      <c r="AJ24" s="7">
        <v>39028</v>
      </c>
      <c r="AK24" s="7" t="s">
        <v>105</v>
      </c>
      <c r="AL24" s="7">
        <v>0</v>
      </c>
      <c r="AM24" s="7" t="s">
        <v>220</v>
      </c>
      <c r="AN24" s="7" t="s">
        <v>110</v>
      </c>
      <c r="AO24" s="7" t="s">
        <v>221</v>
      </c>
      <c r="AP24" s="7" t="s">
        <v>221</v>
      </c>
      <c r="AQ24" s="7" t="s">
        <v>222</v>
      </c>
      <c r="AR24" s="7" t="s">
        <v>223</v>
      </c>
      <c r="AS24" s="7" t="s">
        <v>184</v>
      </c>
      <c r="AT24" s="7" t="s">
        <v>105</v>
      </c>
      <c r="AU24" s="6" t="s">
        <v>184</v>
      </c>
      <c r="AV24" s="6">
        <v>0</v>
      </c>
      <c r="AW24" s="6">
        <v>25</v>
      </c>
      <c r="AX24" s="6">
        <v>9</v>
      </c>
      <c r="AY24" s="8">
        <v>0</v>
      </c>
      <c r="AZ24" s="8">
        <v>0</v>
      </c>
      <c r="BA24" s="8">
        <v>1.2</v>
      </c>
      <c r="BB24" s="8">
        <v>0</v>
      </c>
      <c r="BC24" s="8">
        <v>1</v>
      </c>
      <c r="BD24" s="8">
        <v>1</v>
      </c>
      <c r="BE24" s="8">
        <v>0</v>
      </c>
      <c r="BF24" s="8">
        <v>1</v>
      </c>
      <c r="BG24" s="8">
        <v>0</v>
      </c>
      <c r="BH24" s="6">
        <v>1.2</v>
      </c>
      <c r="BI24" s="6">
        <v>0</v>
      </c>
      <c r="BJ24" s="9">
        <v>17</v>
      </c>
      <c r="BK24" s="7" t="s">
        <v>152</v>
      </c>
      <c r="BL24" s="9">
        <v>2019</v>
      </c>
      <c r="BM24" t="str">
        <f>IFERROR(VLOOKUP(Tableau1[[#This Row],[Client]],liste!A:B,2,),"")</f>
        <v>FORM 1</v>
      </c>
    </row>
    <row r="25" spans="1:65" x14ac:dyDescent="0.25">
      <c r="A25" s="6" t="s">
        <v>91</v>
      </c>
      <c r="B25" s="6" t="s">
        <v>97</v>
      </c>
      <c r="C25" s="6">
        <v>1</v>
      </c>
      <c r="D25" s="6" t="s">
        <v>224</v>
      </c>
      <c r="E25" s="6" t="s">
        <v>100</v>
      </c>
      <c r="F25" s="6" t="s">
        <v>225</v>
      </c>
      <c r="G25" s="6" t="s">
        <v>226</v>
      </c>
      <c r="H25" s="6" t="s">
        <v>69</v>
      </c>
      <c r="I25" s="6" t="s">
        <v>69</v>
      </c>
      <c r="J25" s="6">
        <v>0</v>
      </c>
      <c r="K25" s="6">
        <v>0</v>
      </c>
      <c r="L25" s="6">
        <v>3</v>
      </c>
      <c r="M25" s="7">
        <v>43467</v>
      </c>
      <c r="N25" s="7">
        <v>0</v>
      </c>
      <c r="O25" s="7">
        <v>43799</v>
      </c>
      <c r="P25" s="7">
        <v>43796</v>
      </c>
      <c r="Q25" s="6" t="s">
        <v>120</v>
      </c>
      <c r="R25" s="6">
        <v>1</v>
      </c>
      <c r="S25" s="6" t="s">
        <v>104</v>
      </c>
      <c r="T25" s="7">
        <v>0</v>
      </c>
      <c r="U25" s="6">
        <v>0</v>
      </c>
      <c r="V25" s="7">
        <v>0</v>
      </c>
      <c r="W25" s="7">
        <v>43724</v>
      </c>
      <c r="X25" s="7">
        <v>43889</v>
      </c>
      <c r="Y25" s="6">
        <v>1</v>
      </c>
      <c r="Z25" s="7" t="s">
        <v>105</v>
      </c>
      <c r="AA25" s="7" t="s">
        <v>105</v>
      </c>
      <c r="AB25" s="7" t="s">
        <v>105</v>
      </c>
      <c r="AC25" s="6">
        <v>0</v>
      </c>
      <c r="AD25" s="7" t="s">
        <v>105</v>
      </c>
      <c r="AE25" s="7" t="s">
        <v>174</v>
      </c>
      <c r="AF25" s="6">
        <v>0</v>
      </c>
      <c r="AG25" s="7" t="s">
        <v>107</v>
      </c>
      <c r="AH25" s="6">
        <v>0</v>
      </c>
      <c r="AI25" s="7" t="s">
        <v>107</v>
      </c>
      <c r="AJ25" s="7">
        <v>39028</v>
      </c>
      <c r="AK25" s="7">
        <v>43724</v>
      </c>
      <c r="AL25" s="7" t="s">
        <v>227</v>
      </c>
      <c r="AM25" s="7" t="s">
        <v>220</v>
      </c>
      <c r="AN25" s="7" t="s">
        <v>110</v>
      </c>
      <c r="AO25" s="7" t="s">
        <v>221</v>
      </c>
      <c r="AP25" s="7" t="s">
        <v>221</v>
      </c>
      <c r="AQ25" s="7" t="s">
        <v>222</v>
      </c>
      <c r="AR25" s="7" t="s">
        <v>115</v>
      </c>
      <c r="AS25" s="7" t="s">
        <v>177</v>
      </c>
      <c r="AT25" s="7" t="s">
        <v>116</v>
      </c>
      <c r="AU25" s="6">
        <v>0</v>
      </c>
      <c r="AV25" s="6" t="s">
        <v>228</v>
      </c>
      <c r="AW25" s="6">
        <v>25</v>
      </c>
      <c r="AX25" s="6">
        <v>4</v>
      </c>
      <c r="AY25" s="8">
        <v>40</v>
      </c>
      <c r="AZ25" s="8">
        <v>0</v>
      </c>
      <c r="BA25" s="8">
        <v>0</v>
      </c>
      <c r="BB25" s="8">
        <v>0</v>
      </c>
      <c r="BC25" s="8">
        <v>1</v>
      </c>
      <c r="BD25" s="8">
        <v>1</v>
      </c>
      <c r="BE25" s="8">
        <v>0</v>
      </c>
      <c r="BF25" s="8">
        <v>1</v>
      </c>
      <c r="BG25" s="8">
        <v>1</v>
      </c>
      <c r="BH25" s="6">
        <v>40</v>
      </c>
      <c r="BI25" s="6">
        <v>0</v>
      </c>
      <c r="BJ25" s="9">
        <v>48</v>
      </c>
      <c r="BK25" s="7" t="s">
        <v>172</v>
      </c>
      <c r="BL25" s="9">
        <v>2019</v>
      </c>
      <c r="BM25" t="str">
        <f>IFERROR(VLOOKUP(Tableau1[[#This Row],[Client]],liste!A:B,2,),"")</f>
        <v>FORM 1</v>
      </c>
    </row>
    <row r="26" spans="1:65" x14ac:dyDescent="0.25">
      <c r="A26" s="6" t="s">
        <v>91</v>
      </c>
      <c r="B26" s="6" t="s">
        <v>97</v>
      </c>
      <c r="C26" s="6">
        <v>1</v>
      </c>
      <c r="D26" s="6" t="s">
        <v>224</v>
      </c>
      <c r="E26" s="6" t="s">
        <v>100</v>
      </c>
      <c r="F26" s="6" t="s">
        <v>217</v>
      </c>
      <c r="G26" s="6" t="s">
        <v>218</v>
      </c>
      <c r="H26" s="6" t="s">
        <v>75</v>
      </c>
      <c r="I26" s="6" t="s">
        <v>124</v>
      </c>
      <c r="J26" s="6">
        <v>0</v>
      </c>
      <c r="K26" s="6">
        <v>0</v>
      </c>
      <c r="L26" s="6">
        <v>3</v>
      </c>
      <c r="M26" s="7">
        <v>38831</v>
      </c>
      <c r="N26" s="7">
        <v>0</v>
      </c>
      <c r="O26" s="7">
        <v>41092</v>
      </c>
      <c r="P26" s="7">
        <v>43921</v>
      </c>
      <c r="Q26" s="6" t="s">
        <v>103</v>
      </c>
      <c r="R26" s="6">
        <v>1</v>
      </c>
      <c r="S26" s="6" t="s">
        <v>104</v>
      </c>
      <c r="T26" s="7">
        <v>0</v>
      </c>
      <c r="U26" s="6">
        <v>0</v>
      </c>
      <c r="V26" s="7">
        <v>0</v>
      </c>
      <c r="W26" s="7">
        <v>43724</v>
      </c>
      <c r="X26" s="7">
        <v>43889</v>
      </c>
      <c r="Y26" s="6">
        <v>1</v>
      </c>
      <c r="Z26" s="7">
        <v>43922</v>
      </c>
      <c r="AA26" s="7">
        <v>43922</v>
      </c>
      <c r="AB26" s="7">
        <v>43927</v>
      </c>
      <c r="AC26" s="6">
        <v>0</v>
      </c>
      <c r="AD26" s="7" t="s">
        <v>105</v>
      </c>
      <c r="AE26" s="7" t="s">
        <v>174</v>
      </c>
      <c r="AF26" s="6">
        <v>0</v>
      </c>
      <c r="AG26" s="7" t="s">
        <v>107</v>
      </c>
      <c r="AH26" s="6">
        <v>0</v>
      </c>
      <c r="AI26" s="7" t="s">
        <v>107</v>
      </c>
      <c r="AJ26" s="7">
        <v>39028</v>
      </c>
      <c r="AK26" s="7">
        <v>43724</v>
      </c>
      <c r="AL26" s="7" t="s">
        <v>227</v>
      </c>
      <c r="AM26" s="7" t="s">
        <v>220</v>
      </c>
      <c r="AN26" s="7" t="s">
        <v>110</v>
      </c>
      <c r="AO26" s="7" t="s">
        <v>221</v>
      </c>
      <c r="AP26" s="7" t="s">
        <v>221</v>
      </c>
      <c r="AQ26" s="7" t="s">
        <v>222</v>
      </c>
      <c r="AR26" s="7" t="s">
        <v>115</v>
      </c>
      <c r="AS26" s="7" t="s">
        <v>177</v>
      </c>
      <c r="AT26" s="7" t="s">
        <v>116</v>
      </c>
      <c r="AU26" s="6" t="s">
        <v>114</v>
      </c>
      <c r="AV26" s="6" t="s">
        <v>228</v>
      </c>
      <c r="AW26" s="6">
        <v>25</v>
      </c>
      <c r="AX26" s="6">
        <v>9</v>
      </c>
      <c r="AY26" s="8">
        <v>0</v>
      </c>
      <c r="AZ26" s="8">
        <v>0</v>
      </c>
      <c r="BA26" s="8">
        <v>1.2</v>
      </c>
      <c r="BB26" s="8">
        <v>0</v>
      </c>
      <c r="BC26" s="8">
        <v>1</v>
      </c>
      <c r="BD26" s="8">
        <v>1</v>
      </c>
      <c r="BE26" s="8">
        <v>0</v>
      </c>
      <c r="BF26" s="8">
        <v>1</v>
      </c>
      <c r="BG26" s="8">
        <v>0</v>
      </c>
      <c r="BH26" s="6">
        <v>1.2</v>
      </c>
      <c r="BI26" s="6">
        <v>0</v>
      </c>
      <c r="BJ26" s="9">
        <v>14</v>
      </c>
      <c r="BK26" s="7" t="s">
        <v>126</v>
      </c>
      <c r="BL26" s="9">
        <v>2020</v>
      </c>
      <c r="BM26" t="str">
        <f>IFERROR(VLOOKUP(Tableau1[[#This Row],[Client]],liste!A:B,2,),"")</f>
        <v>FORM 1</v>
      </c>
    </row>
    <row r="27" spans="1:65" x14ac:dyDescent="0.25">
      <c r="A27" s="6" t="s">
        <v>91</v>
      </c>
      <c r="B27" s="6" t="s">
        <v>98</v>
      </c>
      <c r="C27" s="6">
        <v>2</v>
      </c>
      <c r="D27" s="6" t="s">
        <v>229</v>
      </c>
      <c r="E27" s="6" t="s">
        <v>205</v>
      </c>
      <c r="F27" s="6" t="s">
        <v>225</v>
      </c>
      <c r="G27" s="6" t="s">
        <v>226</v>
      </c>
      <c r="H27" s="6" t="s">
        <v>69</v>
      </c>
      <c r="I27" s="6" t="s">
        <v>69</v>
      </c>
      <c r="J27" s="6">
        <v>0</v>
      </c>
      <c r="K27" s="6">
        <v>0</v>
      </c>
      <c r="L27" s="6">
        <v>3</v>
      </c>
      <c r="M27" s="7">
        <v>43467</v>
      </c>
      <c r="N27" s="7">
        <v>0</v>
      </c>
      <c r="O27" s="7">
        <v>43799</v>
      </c>
      <c r="P27" s="7">
        <v>43796</v>
      </c>
      <c r="Q27" s="6" t="s">
        <v>120</v>
      </c>
      <c r="R27" s="6">
        <v>1</v>
      </c>
      <c r="S27" s="6" t="s">
        <v>104</v>
      </c>
      <c r="T27" s="7">
        <v>0</v>
      </c>
      <c r="U27" s="6">
        <v>0</v>
      </c>
      <c r="V27" s="7">
        <v>0</v>
      </c>
      <c r="W27" s="7">
        <v>43733</v>
      </c>
      <c r="X27" s="7">
        <v>43889</v>
      </c>
      <c r="Y27" s="6">
        <v>1</v>
      </c>
      <c r="Z27" s="7" t="s">
        <v>105</v>
      </c>
      <c r="AA27" s="7" t="s">
        <v>105</v>
      </c>
      <c r="AB27" s="7" t="s">
        <v>105</v>
      </c>
      <c r="AC27" s="6">
        <v>0</v>
      </c>
      <c r="AD27" s="7" t="s">
        <v>105</v>
      </c>
      <c r="AE27" s="7" t="s">
        <v>174</v>
      </c>
      <c r="AF27" s="6">
        <v>0</v>
      </c>
      <c r="AG27" s="7" t="s">
        <v>107</v>
      </c>
      <c r="AH27" s="6">
        <v>0</v>
      </c>
      <c r="AI27" s="7" t="s">
        <v>107</v>
      </c>
      <c r="AJ27" s="7">
        <v>39021</v>
      </c>
      <c r="AK27" s="7">
        <v>43733</v>
      </c>
      <c r="AL27" s="7" t="s">
        <v>230</v>
      </c>
      <c r="AM27" s="7" t="s">
        <v>231</v>
      </c>
      <c r="AN27" s="7" t="s">
        <v>110</v>
      </c>
      <c r="AO27" s="7" t="s">
        <v>221</v>
      </c>
      <c r="AP27" s="7" t="s">
        <v>232</v>
      </c>
      <c r="AQ27" s="7" t="s">
        <v>233</v>
      </c>
      <c r="AR27" s="7" t="s">
        <v>135</v>
      </c>
      <c r="AS27" s="7" t="s">
        <v>177</v>
      </c>
      <c r="AT27" s="7" t="s">
        <v>184</v>
      </c>
      <c r="AU27" s="6">
        <v>0</v>
      </c>
      <c r="AV27" s="6">
        <v>0</v>
      </c>
      <c r="AW27" s="6">
        <v>25</v>
      </c>
      <c r="AX27" s="6">
        <v>4</v>
      </c>
      <c r="AY27" s="8">
        <v>40</v>
      </c>
      <c r="AZ27" s="8">
        <v>0</v>
      </c>
      <c r="BA27" s="8">
        <v>0</v>
      </c>
      <c r="BB27" s="8">
        <v>0</v>
      </c>
      <c r="BC27" s="8">
        <v>1</v>
      </c>
      <c r="BD27" s="8">
        <v>1</v>
      </c>
      <c r="BE27" s="8">
        <v>0</v>
      </c>
      <c r="BF27" s="8">
        <v>1</v>
      </c>
      <c r="BG27" s="8">
        <v>1</v>
      </c>
      <c r="BH27" s="6">
        <v>40</v>
      </c>
      <c r="BI27" s="6">
        <v>0</v>
      </c>
      <c r="BJ27" s="9">
        <v>48</v>
      </c>
      <c r="BK27" s="7" t="s">
        <v>172</v>
      </c>
      <c r="BL27" s="9">
        <v>2019</v>
      </c>
      <c r="BM27" t="str">
        <f>IFERROR(VLOOKUP(Tableau1[[#This Row],[Client]],liste!A:B,2,),"")</f>
        <v>FORM 1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9BB84-2A14-4FFD-BD21-4DC5BB35630C}">
  <sheetPr codeName="Feuil4"/>
  <dimension ref="A1:B19"/>
  <sheetViews>
    <sheetView workbookViewId="0">
      <selection activeCell="E8" sqref="E8"/>
    </sheetView>
  </sheetViews>
  <sheetFormatPr baseColWidth="10" defaultRowHeight="15" x14ac:dyDescent="0.25"/>
  <cols>
    <col min="1" max="2" width="17.140625" style="16" customWidth="1"/>
  </cols>
  <sheetData>
    <row r="1" spans="1:2" ht="25.5" x14ac:dyDescent="0.25">
      <c r="A1" s="13" t="s">
        <v>65</v>
      </c>
      <c r="B1" s="14" t="s">
        <v>66</v>
      </c>
    </row>
    <row r="2" spans="1:2" ht="25.5" x14ac:dyDescent="0.25">
      <c r="A2" s="15" t="s">
        <v>67</v>
      </c>
      <c r="B2" s="15" t="s">
        <v>68</v>
      </c>
    </row>
    <row r="3" spans="1:2" x14ac:dyDescent="0.25">
      <c r="A3" s="15" t="s">
        <v>69</v>
      </c>
      <c r="B3" s="15" t="s">
        <v>68</v>
      </c>
    </row>
    <row r="4" spans="1:2" x14ac:dyDescent="0.25">
      <c r="A4" s="15" t="s">
        <v>70</v>
      </c>
      <c r="B4" s="15" t="s">
        <v>68</v>
      </c>
    </row>
    <row r="5" spans="1:2" ht="51" x14ac:dyDescent="0.25">
      <c r="A5" s="15" t="s">
        <v>71</v>
      </c>
      <c r="B5" s="15" t="s">
        <v>68</v>
      </c>
    </row>
    <row r="6" spans="1:2" x14ac:dyDescent="0.25">
      <c r="A6" s="15" t="s">
        <v>72</v>
      </c>
      <c r="B6" s="15" t="s">
        <v>68</v>
      </c>
    </row>
    <row r="7" spans="1:2" ht="25.5" x14ac:dyDescent="0.25">
      <c r="A7" s="15" t="s">
        <v>73</v>
      </c>
      <c r="B7" s="15" t="s">
        <v>68</v>
      </c>
    </row>
    <row r="8" spans="1:2" ht="25.5" x14ac:dyDescent="0.25">
      <c r="A8" s="15" t="s">
        <v>74</v>
      </c>
      <c r="B8" s="15" t="s">
        <v>68</v>
      </c>
    </row>
    <row r="9" spans="1:2" x14ac:dyDescent="0.25">
      <c r="A9" s="15" t="s">
        <v>75</v>
      </c>
      <c r="B9" s="15" t="s">
        <v>68</v>
      </c>
    </row>
    <row r="10" spans="1:2" x14ac:dyDescent="0.25">
      <c r="A10" s="15" t="s">
        <v>76</v>
      </c>
      <c r="B10" s="15" t="s">
        <v>68</v>
      </c>
    </row>
    <row r="11" spans="1:2" ht="25.5" x14ac:dyDescent="0.25">
      <c r="A11" s="15" t="s">
        <v>77</v>
      </c>
      <c r="B11" s="15" t="s">
        <v>68</v>
      </c>
    </row>
    <row r="12" spans="1:2" x14ac:dyDescent="0.25">
      <c r="A12" s="15" t="s">
        <v>78</v>
      </c>
      <c r="B12" s="15" t="s">
        <v>79</v>
      </c>
    </row>
    <row r="13" spans="1:2" ht="25.5" x14ac:dyDescent="0.25">
      <c r="A13" s="15" t="s">
        <v>80</v>
      </c>
      <c r="B13" s="15" t="s">
        <v>68</v>
      </c>
    </row>
    <row r="14" spans="1:2" ht="25.5" x14ac:dyDescent="0.25">
      <c r="A14" s="15" t="s">
        <v>81</v>
      </c>
      <c r="B14" s="15" t="s">
        <v>79</v>
      </c>
    </row>
    <row r="15" spans="1:2" ht="25.5" x14ac:dyDescent="0.25">
      <c r="A15" s="15" t="s">
        <v>82</v>
      </c>
      <c r="B15" s="15" t="s">
        <v>79</v>
      </c>
    </row>
    <row r="16" spans="1:2" x14ac:dyDescent="0.25">
      <c r="A16" s="15" t="s">
        <v>83</v>
      </c>
      <c r="B16" s="15" t="s">
        <v>79</v>
      </c>
    </row>
    <row r="17" spans="1:2" ht="25.5" x14ac:dyDescent="0.25">
      <c r="A17" s="15" t="s">
        <v>84</v>
      </c>
      <c r="B17" s="15" t="s">
        <v>68</v>
      </c>
    </row>
    <row r="18" spans="1:2" x14ac:dyDescent="0.25">
      <c r="A18" s="15" t="s">
        <v>85</v>
      </c>
      <c r="B18" s="15" t="s">
        <v>68</v>
      </c>
    </row>
    <row r="19" spans="1:2" x14ac:dyDescent="0.25">
      <c r="A19" s="15" t="s">
        <v>86</v>
      </c>
      <c r="B19" s="15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FC11F-179C-46DE-BFC0-6B8B0E5372C9}">
  <sheetPr codeName="Feuil1"/>
  <dimension ref="A1:K3"/>
  <sheetViews>
    <sheetView workbookViewId="0">
      <selection activeCell="B4" sqref="B4"/>
    </sheetView>
  </sheetViews>
  <sheetFormatPr baseColWidth="10" defaultRowHeight="15" x14ac:dyDescent="0.25"/>
  <sheetData>
    <row r="1" spans="1:11" ht="33.75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3" spans="1:11" ht="47.25" x14ac:dyDescent="0.25">
      <c r="A3" s="18" t="s">
        <v>88</v>
      </c>
      <c r="B3" s="19" t="s">
        <v>1</v>
      </c>
      <c r="C3" s="19" t="s">
        <v>2</v>
      </c>
      <c r="D3" s="19" t="s">
        <v>38</v>
      </c>
      <c r="E3" s="19" t="s">
        <v>39</v>
      </c>
      <c r="F3" s="19" t="s">
        <v>8</v>
      </c>
      <c r="G3" s="19" t="s">
        <v>7</v>
      </c>
      <c r="H3" s="19" t="s">
        <v>64</v>
      </c>
      <c r="I3" s="20" t="s">
        <v>89</v>
      </c>
      <c r="J3" s="20" t="s">
        <v>90</v>
      </c>
    </row>
  </sheetData>
  <mergeCells count="1">
    <mergeCell ref="A1:K1"/>
  </mergeCells>
  <conditionalFormatting sqref="A3">
    <cfRule type="containsText" dxfId="3" priority="1" operator="containsText" text="PRIO 3">
      <formula>NOT(ISERROR(SEARCH("PRIO 3",A3)))</formula>
    </cfRule>
    <cfRule type="containsText" dxfId="2" priority="2" operator="containsText" text="PRIO 2">
      <formula>NOT(ISERROR(SEARCH("PRIO 2",A3)))</formula>
    </cfRule>
    <cfRule type="containsText" dxfId="1" priority="3" operator="containsText" text="PRIO 1">
      <formula>NOT(ISERROR(SEARCH("PRIO 1",A3)))</formula>
    </cfRule>
    <cfRule type="containsText" dxfId="0" priority="4" operator="containsText" text="A LA COMMANDE">
      <formula>NOT(ISERROR(SEARCH("A LA COMMANDE",A3)))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LLS</vt:lpstr>
      <vt:lpstr>liste</vt:lpstr>
      <vt:lpstr>Feuil1</vt:lpstr>
    </vt:vector>
  </TitlesOfParts>
  <Company>Astronics 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BLANCHANDIN, Noemie</dc:creator>
  <cp:lastModifiedBy>BLANCHANDIN, Noemie</cp:lastModifiedBy>
  <dcterms:created xsi:type="dcterms:W3CDTF">2021-10-20T09:31:29Z</dcterms:created>
  <dcterms:modified xsi:type="dcterms:W3CDTF">2021-10-20T11:14:30Z</dcterms:modified>
</cp:coreProperties>
</file>