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emie.blanchandin\Desktop\"/>
    </mc:Choice>
  </mc:AlternateContent>
  <bookViews>
    <workbookView xWindow="0" yWindow="0" windowWidth="28800" windowHeight="1050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J9" i="1" s="1"/>
  <c r="I9" i="1"/>
  <c r="H8" i="1"/>
  <c r="I8" i="1"/>
  <c r="J8" i="1"/>
  <c r="K8" i="1"/>
  <c r="H7" i="1"/>
  <c r="I7" i="1"/>
  <c r="J7" i="1"/>
  <c r="K7" i="1"/>
  <c r="K9" i="1" l="1"/>
  <c r="H6" i="1"/>
  <c r="J6" i="1" s="1"/>
  <c r="I6" i="1"/>
  <c r="K6" i="1" s="1"/>
  <c r="H5" i="1"/>
  <c r="I5" i="1"/>
  <c r="J5" i="1"/>
  <c r="K5" i="1"/>
  <c r="H4" i="1"/>
  <c r="J4" i="1" s="1"/>
  <c r="I4" i="1"/>
  <c r="K4" i="1" s="1"/>
  <c r="H3" i="1"/>
  <c r="J3" i="1" s="1"/>
  <c r="I3" i="1"/>
  <c r="K2" i="1"/>
  <c r="J2" i="1"/>
  <c r="I2" i="1"/>
  <c r="H2" i="1"/>
  <c r="K3" i="1" l="1"/>
</calcChain>
</file>

<file path=xl/sharedStrings.xml><?xml version="1.0" encoding="utf-8"?>
<sst xmlns="http://schemas.openxmlformats.org/spreadsheetml/2006/main" count="27" uniqueCount="23">
  <si>
    <t>date devis</t>
  </si>
  <si>
    <t>date reponse client sur devis</t>
  </si>
  <si>
    <t>numero de produits</t>
  </si>
  <si>
    <t>TYPE ARRET</t>
  </si>
  <si>
    <t xml:space="preserve">DATE DE DEBUT </t>
  </si>
  <si>
    <t xml:space="preserve">DATE DE FIN </t>
  </si>
  <si>
    <t>TEMPS Réponse Client (-&gt;si blocage client sans date devis alors mettre=Qxx-(Nxx/2))</t>
  </si>
  <si>
    <t>TEMP DE BLOCAGE</t>
  </si>
  <si>
    <t>TEMPS BLOCAGE TOTALE</t>
  </si>
  <si>
    <t>CLIENT</t>
  </si>
  <si>
    <t xml:space="preserve">NE PAS TOUCHER DATE DE FIN pour formule </t>
  </si>
  <si>
    <t xml:space="preserve">CAR LE CLIENT A MIS 1 JOURS A REPONDRE SUR LE DEVIS, ET QUI NOUS A DEMANDER DE LE BLOQUER APRES </t>
  </si>
  <si>
    <t>EX 1</t>
  </si>
  <si>
    <t xml:space="preserve"> </t>
  </si>
  <si>
    <t>CAS OU IL NY A PAS DAUTRE BLOCAGE</t>
  </si>
  <si>
    <t>CAS OU LES DATES SONT IDENTIQUES</t>
  </si>
  <si>
    <t xml:space="preserve">CAS OU LES DATES SE CHEVAUCHENT TOUTES </t>
  </si>
  <si>
    <t>CAS OU LES DATE S'ADDITIONE</t>
  </si>
  <si>
    <t>CAS OU PAS DE DATE DE FIN</t>
  </si>
  <si>
    <t>CAS OU LES DATE DE BLOCAGE SONT DIFFERENTE</t>
  </si>
  <si>
    <t>CAS OU LES DATES SE CHEVAUCHENT =&gt; la période du blocage autre est dans la période du blocage devis</t>
  </si>
  <si>
    <t>CA OU  SEULEMENT BLOCAGE DIVER</t>
  </si>
  <si>
    <t>Dans cette exemple , je souhaiterai avoir en TEMP DE BLOCAGE TOTALE  DE 77 JOURS ET NON DE 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</si>
</sst>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0066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6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8" borderId="0" xfId="0" applyFill="1"/>
    <xf numFmtId="0" fontId="0" fillId="0" borderId="0" xfId="0" applyFill="1" applyBorder="1"/>
    <xf numFmtId="14" fontId="0" fillId="0" borderId="1" xfId="0" applyNumberForma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/>
    </xf>
    <xf numFmtId="0" fontId="2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2" fillId="7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5" borderId="1" xfId="0" applyFont="1" applyFill="1" applyBorder="1" applyAlignment="1" applyProtection="1">
      <alignment horizontal="center" vertical="center" wrapText="1"/>
      <protection locked="0"/>
    </xf>
    <xf numFmtId="0" fontId="1" fillId="4" borderId="1" xfId="0" applyFont="1" applyFill="1" applyBorder="1" applyAlignment="1" applyProtection="1">
      <alignment horizontal="center" vertical="center" wrapText="1"/>
      <protection locked="0"/>
    </xf>
    <xf numFmtId="0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1" fillId="11" borderId="0" xfId="0" applyFont="1" applyFill="1"/>
  </cellXfs>
  <cellStyles count="1">
    <cellStyle name="Normal" xfId="0" builtinId="0"/>
  </cellStyles>
  <dxfs count="13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workbookViewId="0">
      <selection activeCell="S5" sqref="S5"/>
    </sheetView>
  </sheetViews>
  <sheetFormatPr baseColWidth="10" defaultRowHeight="15" x14ac:dyDescent="0.25"/>
  <cols>
    <col min="1" max="1" width="31.28515625" customWidth="1"/>
    <col min="2" max="2" width="9.42578125" customWidth="1"/>
    <col min="8" max="8" width="6.140625" customWidth="1"/>
  </cols>
  <sheetData>
    <row r="1" spans="1:11" s="3" customFormat="1" ht="135" x14ac:dyDescent="0.25">
      <c r="A1" s="4"/>
      <c r="B1" s="9" t="s">
        <v>2</v>
      </c>
      <c r="C1" s="10" t="s">
        <v>0</v>
      </c>
      <c r="D1" s="10" t="s">
        <v>1</v>
      </c>
      <c r="E1" s="11" t="s">
        <v>3</v>
      </c>
      <c r="F1" s="10" t="s">
        <v>4</v>
      </c>
      <c r="G1" s="10" t="s">
        <v>5</v>
      </c>
      <c r="H1" s="12" t="s">
        <v>10</v>
      </c>
      <c r="I1" s="13" t="s">
        <v>6</v>
      </c>
      <c r="J1" s="13" t="s">
        <v>7</v>
      </c>
      <c r="K1" s="14" t="s">
        <v>8</v>
      </c>
    </row>
    <row r="2" spans="1:11" ht="30" x14ac:dyDescent="0.25">
      <c r="A2" s="4" t="s">
        <v>19</v>
      </c>
      <c r="B2" s="17">
        <v>1</v>
      </c>
      <c r="C2" s="7">
        <v>43923</v>
      </c>
      <c r="D2" s="7">
        <v>43924</v>
      </c>
      <c r="E2" s="15" t="s">
        <v>9</v>
      </c>
      <c r="F2" s="7">
        <v>43929</v>
      </c>
      <c r="G2" s="7">
        <v>44005</v>
      </c>
      <c r="H2" s="7">
        <f ca="1">IF(F2&lt;&gt;"",TODAY(),"")</f>
        <v>44005</v>
      </c>
      <c r="I2" s="15">
        <f ca="1">IF(C2="","0",IF(AND(C2&lt;&gt;"",D2=""),TODAY()-C2,D2-C2))</f>
        <v>1</v>
      </c>
      <c r="J2" s="15">
        <f>IFERROR(IF(G2&lt;&gt;"",G2-F2,H2-F2),"")</f>
        <v>76</v>
      </c>
      <c r="K2" s="19">
        <f>IF(AND(F2="",G2=""),I2,MAX(D2,IF(G2&lt;&gt;"",G2,H2))-MIN(F2,C2))</f>
        <v>82</v>
      </c>
    </row>
    <row r="3" spans="1:11" x14ac:dyDescent="0.25">
      <c r="A3" s="4" t="s">
        <v>18</v>
      </c>
      <c r="B3" s="18">
        <v>2</v>
      </c>
      <c r="C3" s="7">
        <v>44002</v>
      </c>
      <c r="D3" s="7"/>
      <c r="E3" s="15" t="s">
        <v>9</v>
      </c>
      <c r="F3" s="7">
        <v>44003</v>
      </c>
      <c r="G3" s="7"/>
      <c r="H3" s="7">
        <f ca="1">IF(F3&lt;&gt;"",TODAY(),"")</f>
        <v>44005</v>
      </c>
      <c r="I3" s="15">
        <f ca="1">IF(C3="","0",IF(AND(C3&lt;&gt;"",D3=""),TODAY()-C3,D3-C3))</f>
        <v>3</v>
      </c>
      <c r="J3" s="15">
        <f ca="1">IFERROR(IF(G3&lt;&gt;"",G3-F3,H3-F3),"")</f>
        <v>2</v>
      </c>
      <c r="K3" s="15">
        <f ca="1">IF(AND(F3="",G3=""),I3,MAX(D3,IF(G3&lt;&gt;"",G3,H3))-MIN(F3,C3))</f>
        <v>3</v>
      </c>
    </row>
    <row r="4" spans="1:11" ht="30" x14ac:dyDescent="0.25">
      <c r="A4" s="4" t="s">
        <v>14</v>
      </c>
      <c r="B4" s="18">
        <v>3</v>
      </c>
      <c r="C4" s="7">
        <v>44002</v>
      </c>
      <c r="D4" s="7">
        <v>44004</v>
      </c>
      <c r="E4" s="15" t="s">
        <v>9</v>
      </c>
      <c r="F4" s="7"/>
      <c r="G4" s="7"/>
      <c r="H4" s="7" t="str">
        <f ca="1">IF(F4&lt;&gt;"",TODAY(),"")</f>
        <v/>
      </c>
      <c r="I4" s="15">
        <f ca="1">IF(C4="","0",IF(AND(C4&lt;&gt;"",D4=""),TODAY()-C4,D4-C4))</f>
        <v>2</v>
      </c>
      <c r="J4" s="15" t="str">
        <f ca="1">IFERROR(IF(G4&lt;&gt;"",G4-F4,H4-F4),"")</f>
        <v/>
      </c>
      <c r="K4" s="15">
        <f ca="1">IF(AND(F4="",G4=""),I4,MAX(D4,IF(G4&lt;&gt;"",G4,H4))-MIN(F4,C4))</f>
        <v>2</v>
      </c>
    </row>
    <row r="5" spans="1:11" ht="30" x14ac:dyDescent="0.25">
      <c r="A5" s="4" t="s">
        <v>15</v>
      </c>
      <c r="B5" s="18">
        <v>4</v>
      </c>
      <c r="C5" s="7">
        <v>44002</v>
      </c>
      <c r="D5" s="7">
        <v>44004</v>
      </c>
      <c r="E5" s="15" t="s">
        <v>9</v>
      </c>
      <c r="F5" s="7">
        <v>44002</v>
      </c>
      <c r="G5" s="7">
        <v>44004</v>
      </c>
      <c r="H5" s="7">
        <f ca="1">IF(F5&lt;&gt;"",TODAY(),"")</f>
        <v>44005</v>
      </c>
      <c r="I5" s="15">
        <f ca="1">IF(C5="","0",IF(AND(C5&lt;&gt;"",D5=""),TODAY()-C5,D5-C5))</f>
        <v>2</v>
      </c>
      <c r="J5" s="15">
        <f>IFERROR(IF(G5&lt;&gt;"",G5-F5,H5-F5),"")</f>
        <v>2</v>
      </c>
      <c r="K5" s="15">
        <f>IF(AND(F5="",G5=""),I5,MAX(D5,IF(G5&lt;&gt;"",G5,H5))-MIN(F5,C5))</f>
        <v>2</v>
      </c>
    </row>
    <row r="6" spans="1:11" s="6" customFormat="1" ht="30" x14ac:dyDescent="0.25">
      <c r="A6" s="4" t="s">
        <v>16</v>
      </c>
      <c r="B6" s="18">
        <v>5</v>
      </c>
      <c r="C6" s="7">
        <v>43899</v>
      </c>
      <c r="D6" s="7">
        <v>43901</v>
      </c>
      <c r="E6" s="16" t="s">
        <v>9</v>
      </c>
      <c r="F6" s="8">
        <v>43900</v>
      </c>
      <c r="G6" s="8">
        <v>43904</v>
      </c>
      <c r="H6" s="7">
        <f ca="1">IF(F6&lt;&gt;"",TODAY(),"")</f>
        <v>44005</v>
      </c>
      <c r="I6" s="16">
        <f ca="1">IF(C6="","0",IF(AND(C6&lt;&gt;"",D6=""),TODAY()-C6,D6-C6))</f>
        <v>2</v>
      </c>
      <c r="J6" s="16">
        <f>IFERROR(IF(G6&lt;&gt;"",G6-F6,H6-F6),"")</f>
        <v>4</v>
      </c>
      <c r="K6" s="16">
        <f>IF(AND(F6="",G6=""),I6,MAX(D6,IF(G6&lt;&gt;"",G6,H6))-MIN(F6,C6))</f>
        <v>5</v>
      </c>
    </row>
    <row r="7" spans="1:11" x14ac:dyDescent="0.25">
      <c r="A7" s="4" t="s">
        <v>17</v>
      </c>
      <c r="B7" s="18">
        <v>6</v>
      </c>
      <c r="C7" s="7">
        <v>43899</v>
      </c>
      <c r="D7" s="7">
        <v>43900</v>
      </c>
      <c r="E7" s="16"/>
      <c r="F7" s="8">
        <v>43900</v>
      </c>
      <c r="G7" s="8">
        <v>43904</v>
      </c>
      <c r="H7" s="7">
        <f ca="1">IF(F7&lt;&gt;"",TODAY(),"")</f>
        <v>44005</v>
      </c>
      <c r="I7" s="16">
        <f ca="1">IF(C7="","0",IF(AND(C7&lt;&gt;"",D7=""),TODAY()-C7,D7-C7))</f>
        <v>1</v>
      </c>
      <c r="J7" s="16">
        <f>IFERROR(IF(G7&lt;&gt;"",G7-F7,H7-F7),"")</f>
        <v>4</v>
      </c>
      <c r="K7" s="16">
        <f>IF(AND(F7="",G7=""),I7,MAX(D7,IF(G7&lt;&gt;"",G7,H7))-MIN(F7,C7))</f>
        <v>5</v>
      </c>
    </row>
    <row r="8" spans="1:11" ht="60" x14ac:dyDescent="0.25">
      <c r="A8" s="4" t="s">
        <v>20</v>
      </c>
      <c r="B8" s="18">
        <v>7</v>
      </c>
      <c r="C8" s="7">
        <v>43899</v>
      </c>
      <c r="D8" s="7">
        <v>43904</v>
      </c>
      <c r="E8" s="16"/>
      <c r="F8" s="8">
        <v>43900</v>
      </c>
      <c r="G8" s="8">
        <v>43902</v>
      </c>
      <c r="H8" s="7">
        <f ca="1">IF(F8&lt;&gt;"",TODAY(),"")</f>
        <v>44005</v>
      </c>
      <c r="I8" s="16">
        <f ca="1">IF(C8="","0",IF(AND(C8&lt;&gt;"",D8=""),TODAY()-C8,D8-C8))</f>
        <v>5</v>
      </c>
      <c r="J8" s="16">
        <f>IFERROR(IF(G8&lt;&gt;"",G8-F8,H8-F8),"")</f>
        <v>2</v>
      </c>
      <c r="K8" s="16">
        <f>IF(AND(F8="",G8=""),I8,MAX(D8,IF(G8&lt;&gt;"",G8,H8))-MIN(F8,C8))</f>
        <v>5</v>
      </c>
    </row>
    <row r="9" spans="1:11" ht="30" x14ac:dyDescent="0.25">
      <c r="A9" s="4" t="s">
        <v>21</v>
      </c>
      <c r="B9" s="18">
        <v>8</v>
      </c>
      <c r="C9" s="7"/>
      <c r="D9" s="7"/>
      <c r="E9" s="16"/>
      <c r="F9" s="8">
        <v>44002</v>
      </c>
      <c r="G9" s="8"/>
      <c r="H9" s="7">
        <f ca="1">IF(F9&lt;&gt;"",TODAY(),"")</f>
        <v>44005</v>
      </c>
      <c r="I9" s="16" t="str">
        <f ca="1">IF(C9="","0",IF(AND(C9&lt;&gt;"",D9=""),TODAY()-C9,D9-C9))</f>
        <v>0</v>
      </c>
      <c r="J9" s="16">
        <f ca="1">IFERROR(IF(G9&lt;&gt;"",G9-F9,H9-F9),"")</f>
        <v>3</v>
      </c>
      <c r="K9" s="16">
        <f ca="1">IF(AND(F9="",G9=""),I9,MAX(D9,IF(G9&lt;&gt;"",G9,H9))-MIN(F9,C9))</f>
        <v>3</v>
      </c>
    </row>
    <row r="12" spans="1:11" x14ac:dyDescent="0.25">
      <c r="A12" s="20" t="s">
        <v>12</v>
      </c>
      <c r="B12" t="s">
        <v>22</v>
      </c>
      <c r="G12" s="5"/>
      <c r="H12" s="5"/>
    </row>
    <row r="13" spans="1:11" x14ac:dyDescent="0.25">
      <c r="D13" s="1"/>
      <c r="F13" s="2"/>
    </row>
    <row r="14" spans="1:11" x14ac:dyDescent="0.25">
      <c r="B14" t="s">
        <v>11</v>
      </c>
      <c r="D14" s="1"/>
    </row>
    <row r="16" spans="1:11" x14ac:dyDescent="0.25">
      <c r="B16" t="s">
        <v>13</v>
      </c>
    </row>
  </sheetData>
  <conditionalFormatting sqref="C6:D6">
    <cfRule type="expression" dxfId="12" priority="15">
      <formula>IF($HF6&lt;&gt;"",TRUE)</formula>
    </cfRule>
  </conditionalFormatting>
  <conditionalFormatting sqref="F6:G6">
    <cfRule type="expression" dxfId="11" priority="14">
      <formula>IF($HF6&lt;&gt;"",TRUE)</formula>
    </cfRule>
  </conditionalFormatting>
  <conditionalFormatting sqref="C2:D5">
    <cfRule type="expression" dxfId="10" priority="13">
      <formula>IF($HF2&lt;&gt;"",TRUE)</formula>
    </cfRule>
  </conditionalFormatting>
  <conditionalFormatting sqref="F2:G5">
    <cfRule type="expression" dxfId="9" priority="12">
      <formula>IF($HF2&lt;&gt;"",TRUE)</formula>
    </cfRule>
  </conditionalFormatting>
  <conditionalFormatting sqref="H2:H6">
    <cfRule type="expression" dxfId="8" priority="11">
      <formula>IF($HF2&lt;&gt;"",TRUE)</formula>
    </cfRule>
  </conditionalFormatting>
  <conditionalFormatting sqref="F7:G7">
    <cfRule type="expression" dxfId="7" priority="7">
      <formula>IF($HF7&lt;&gt;"",TRUE)</formula>
    </cfRule>
  </conditionalFormatting>
  <conditionalFormatting sqref="H7:H8">
    <cfRule type="expression" dxfId="6" priority="6">
      <formula>IF($HF7&lt;&gt;"",TRUE)</formula>
    </cfRule>
  </conditionalFormatting>
  <conditionalFormatting sqref="C7:D7">
    <cfRule type="expression" dxfId="5" priority="8">
      <formula>IF($HF7&lt;&gt;"",TRUE)</formula>
    </cfRule>
  </conditionalFormatting>
  <conditionalFormatting sqref="C8:D8">
    <cfRule type="expression" dxfId="4" priority="5">
      <formula>IF($HF8&lt;&gt;"",TRUE)</formula>
    </cfRule>
  </conditionalFormatting>
  <conditionalFormatting sqref="F8:G8">
    <cfRule type="expression" dxfId="3" priority="4">
      <formula>IF($HF8&lt;&gt;"",TRUE)</formula>
    </cfRule>
  </conditionalFormatting>
  <conditionalFormatting sqref="H9">
    <cfRule type="expression" dxfId="2" priority="3">
      <formula>IF($HF9&lt;&gt;"",TRUE)</formula>
    </cfRule>
  </conditionalFormatting>
  <conditionalFormatting sqref="C9:D9">
    <cfRule type="expression" dxfId="1" priority="2">
      <formula>IF($HF9&lt;&gt;"",TRUE)</formula>
    </cfRule>
  </conditionalFormatting>
  <conditionalFormatting sqref="F9:G9">
    <cfRule type="expression" dxfId="0" priority="1">
      <formula>IF($HF9&lt;&gt;"",TRUE)</formula>
    </cfRule>
  </conditionalFormatting>
  <dataValidations count="1">
    <dataValidation type="custom" allowBlank="1" showInputMessage="1" showErrorMessage="1" sqref="E1:K1">
      <formula1>"&lt;&gt;"""""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Astronics PGA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BLANCHANDIN, Noemie</dc:creator>
  <cp:lastModifiedBy>BLANCHANDIN, Noemie</cp:lastModifiedBy>
  <dcterms:created xsi:type="dcterms:W3CDTF">2020-06-16T14:10:22Z</dcterms:created>
  <dcterms:modified xsi:type="dcterms:W3CDTF">2020-06-23T07:36:53Z</dcterms:modified>
</cp:coreProperties>
</file>