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040" windowHeight="10215"/>
  </bookViews>
  <sheets>
    <sheet name="Agent_02" sheetId="6" r:id="rId1"/>
    <sheet name="Base de donnée_02" sheetId="5" r:id="rId2"/>
    <sheet name="Base de donnée_01" sheetId="1" r:id="rId3"/>
    <sheet name="Agent_01" sheetId="2" r:id="rId4"/>
    <sheet name="Feuil3" sheetId="3" r:id="rId5"/>
  </sheets>
  <calcPr calcId="145621"/>
</workbook>
</file>

<file path=xl/calcChain.xml><?xml version="1.0" encoding="utf-8"?>
<calcChain xmlns="http://schemas.openxmlformats.org/spreadsheetml/2006/main">
  <c r="A1" i="6" l="1"/>
  <c r="C9" i="6"/>
  <c r="A1" i="2" l="1"/>
  <c r="C9" i="2"/>
</calcChain>
</file>

<file path=xl/sharedStrings.xml><?xml version="1.0" encoding="utf-8"?>
<sst xmlns="http://schemas.openxmlformats.org/spreadsheetml/2006/main" count="74" uniqueCount="32">
  <si>
    <t>Nom</t>
  </si>
  <si>
    <t>CC</t>
  </si>
  <si>
    <t>CC en euro</t>
  </si>
  <si>
    <t>PV</t>
  </si>
  <si>
    <t>PV en euro</t>
  </si>
  <si>
    <t>JT dfacto</t>
  </si>
  <si>
    <t>Nbre pass lus</t>
  </si>
  <si>
    <t>JT neutralisé</t>
  </si>
  <si>
    <t>JT</t>
  </si>
  <si>
    <t>CC/OP</t>
  </si>
  <si>
    <t>PV/OP</t>
  </si>
  <si>
    <t>OP/JT</t>
  </si>
  <si>
    <t xml:space="preserve">CA en €/JT </t>
  </si>
  <si>
    <t>Nbre pass tel/JT</t>
  </si>
  <si>
    <t>CA_TOTAL</t>
  </si>
  <si>
    <t>OP_TOTAL</t>
  </si>
  <si>
    <t>EQUIPES</t>
  </si>
  <si>
    <t>CHANTIERS</t>
  </si>
  <si>
    <t>équipe 3</t>
  </si>
  <si>
    <t>Chantier-380</t>
  </si>
  <si>
    <t>équipe 2</t>
  </si>
  <si>
    <t>équipe 4</t>
  </si>
  <si>
    <t>équipe 5</t>
  </si>
  <si>
    <t>équipe 1</t>
  </si>
  <si>
    <t>DALLAH FAID</t>
  </si>
  <si>
    <t>ABOUL STAN</t>
  </si>
  <si>
    <t>DRANE MOUFID</t>
  </si>
  <si>
    <t>BALYDE ASTRID</t>
  </si>
  <si>
    <t>BATEL AURORE</t>
  </si>
  <si>
    <t>Agent</t>
  </si>
  <si>
    <t>Mois</t>
  </si>
  <si>
    <t xml:space="preserve"> =SIERREUR(RECHERCHEV($A$2;INDIRECT("'Base de donnée_"&amp;TEXTE(DROITE($A$1;2);"mm")&amp;"'!A2:R182");13;FAUX);"")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</si>
</sst>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754380</xdr:colOff>
      <xdr:row>20</xdr:row>
      <xdr:rowOff>121920</xdr:rowOff>
    </xdr:from>
    <xdr:ext cx="3550920" cy="1470146"/>
    <xdr:sp macro="" textlink="">
      <xdr:nvSpPr>
        <xdr:cNvPr id="2" name="ZoneTexte 1"/>
        <xdr:cNvSpPr txBox="1"/>
      </xdr:nvSpPr>
      <xdr:spPr>
        <a:xfrm>
          <a:off x="4316730" y="3893820"/>
          <a:ext cx="3550920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Par exemple, dans le fichier Excel ci-joint, la base de donnée se présente toujours sur le même format.</a:t>
          </a:r>
          <a:br>
            <a:rPr lang="fr-FR"/>
          </a:br>
          <a:r>
            <a:rPr lang="fr-FR"/>
            <a:t>Pour le mois de janvier, j'ai nommé base de donnée_01.En revanche pour le reporting de février, j'ai modifié dans la rechercheV, base de donnée_02 afin que la nouvelle feuille agent_02 interroge la bonne base.</a:t>
          </a:r>
          <a:br>
            <a:rPr lang="fr-FR"/>
          </a:br>
          <a:r>
            <a:rPr lang="fr-FR"/>
            <a:t>Mon souci, est que chaque mois j'ai pas à modifier la rechercheV.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754380</xdr:colOff>
      <xdr:row>20</xdr:row>
      <xdr:rowOff>121920</xdr:rowOff>
    </xdr:from>
    <xdr:ext cx="3550920" cy="1470146"/>
    <xdr:sp macro="" textlink="">
      <xdr:nvSpPr>
        <xdr:cNvPr id="2" name="ZoneTexte 1"/>
        <xdr:cNvSpPr txBox="1"/>
      </xdr:nvSpPr>
      <xdr:spPr>
        <a:xfrm>
          <a:off x="4442460" y="3779520"/>
          <a:ext cx="3550920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Par exemple, dans le fichier Excel ci-joint, la base de donnée se présente toujours sur le même format.</a:t>
          </a:r>
          <a:br>
            <a:rPr lang="fr-FR"/>
          </a:br>
          <a:r>
            <a:rPr lang="fr-FR"/>
            <a:t>Pour le mois de janvier, j'ai nommé base de donnée_01.En revanche pour le reporting de février, j'ai modifié dans la rechercheV, base de donnée_02 afin que la nouvelle feuille agent_02 interroge la bonne base.</a:t>
          </a:r>
          <a:br>
            <a:rPr lang="fr-FR"/>
          </a:br>
          <a:r>
            <a:rPr lang="fr-FR"/>
            <a:t>Mon souci, est que chaque mois j'ai pas à modifier la rechercheV.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A2" sqref="A2"/>
    </sheetView>
  </sheetViews>
  <sheetFormatPr baseColWidth="10" defaultRowHeight="15" x14ac:dyDescent="0.25"/>
  <cols>
    <col min="1" max="1" width="19.140625" customWidth="1"/>
  </cols>
  <sheetData>
    <row r="1" spans="1:4" ht="14.45" x14ac:dyDescent="0.3">
      <c r="A1" t="str">
        <f ca="1">MID(CELL("nomfichier",$A$1),FIND("]",CELL("nomfichier",$A$1))+1,32)</f>
        <v>Agent_02</v>
      </c>
    </row>
    <row r="2" spans="1:4" ht="14.45" x14ac:dyDescent="0.3">
      <c r="A2" s="1" t="s">
        <v>27</v>
      </c>
    </row>
    <row r="5" spans="1:4" ht="14.45" x14ac:dyDescent="0.3">
      <c r="C5" t="s">
        <v>29</v>
      </c>
    </row>
    <row r="6" spans="1:4" ht="14.45" x14ac:dyDescent="0.3">
      <c r="B6" t="s">
        <v>30</v>
      </c>
      <c r="C6" s="2"/>
    </row>
    <row r="9" spans="1:4" x14ac:dyDescent="0.25">
      <c r="C9" s="2">
        <f ca="1">IFERROR(VLOOKUP($A$2,INDIRECT("'Base de donnée_"&amp;TEXT(RIGHT($A$1,2),"mm")&amp;"'!A2:R182"),13,FALSE),"")</f>
        <v>91.417647058823519</v>
      </c>
      <c r="D9" t="s">
        <v>31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donnée_01'!$A$2:$A$6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"/>
  <sheetViews>
    <sheetView workbookViewId="0">
      <selection activeCell="A3" sqref="A3:M3"/>
    </sheetView>
  </sheetViews>
  <sheetFormatPr baseColWidth="10" defaultRowHeight="15" x14ac:dyDescent="0.25"/>
  <cols>
    <col min="1" max="1" width="19.7109375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25">
      <c r="A2" t="s">
        <v>24</v>
      </c>
      <c r="B2">
        <v>38</v>
      </c>
      <c r="C2">
        <v>1875</v>
      </c>
      <c r="D2">
        <v>46</v>
      </c>
      <c r="E2">
        <v>4515</v>
      </c>
      <c r="F2">
        <v>17</v>
      </c>
      <c r="G2">
        <v>1531</v>
      </c>
      <c r="H2">
        <v>3</v>
      </c>
      <c r="I2">
        <v>14</v>
      </c>
      <c r="J2">
        <v>0.45238095238095238</v>
      </c>
      <c r="K2">
        <v>0.54761904761904767</v>
      </c>
      <c r="L2">
        <v>6</v>
      </c>
      <c r="M2">
        <v>166.17857142857142</v>
      </c>
      <c r="N2">
        <v>109.35714285714286</v>
      </c>
      <c r="O2">
        <v>2326.5</v>
      </c>
      <c r="P2">
        <v>84</v>
      </c>
      <c r="Q2" t="s">
        <v>18</v>
      </c>
      <c r="R2" t="s">
        <v>19</v>
      </c>
    </row>
    <row r="3" spans="1:18" x14ac:dyDescent="0.25">
      <c r="A3" t="s">
        <v>25</v>
      </c>
      <c r="B3">
        <v>16</v>
      </c>
      <c r="C3">
        <v>706.35</v>
      </c>
      <c r="D3">
        <v>36</v>
      </c>
      <c r="E3">
        <v>3588</v>
      </c>
      <c r="F3">
        <v>15</v>
      </c>
      <c r="G3">
        <v>1247</v>
      </c>
      <c r="H3">
        <v>3</v>
      </c>
      <c r="I3">
        <v>12</v>
      </c>
      <c r="J3">
        <v>0.30769230769230771</v>
      </c>
      <c r="K3">
        <v>0.69230769230769229</v>
      </c>
      <c r="L3">
        <v>4.333333333333333</v>
      </c>
      <c r="M3">
        <v>88.762500000000003</v>
      </c>
      <c r="N3">
        <v>103.91666666666667</v>
      </c>
      <c r="O3">
        <v>1065.1500000000001</v>
      </c>
      <c r="P3">
        <v>52</v>
      </c>
      <c r="Q3" t="s">
        <v>20</v>
      </c>
      <c r="R3" t="s">
        <v>19</v>
      </c>
    </row>
    <row r="4" spans="1:18" x14ac:dyDescent="0.25">
      <c r="A4" t="s">
        <v>26</v>
      </c>
      <c r="B4">
        <v>16</v>
      </c>
      <c r="C4">
        <v>735</v>
      </c>
      <c r="D4">
        <v>20</v>
      </c>
      <c r="E4">
        <v>2000</v>
      </c>
      <c r="F4">
        <v>15</v>
      </c>
      <c r="G4">
        <v>932</v>
      </c>
      <c r="H4">
        <v>3</v>
      </c>
      <c r="I4">
        <v>12</v>
      </c>
      <c r="J4">
        <v>0.44444444444444442</v>
      </c>
      <c r="K4">
        <v>0.55555555555555558</v>
      </c>
      <c r="L4">
        <v>3</v>
      </c>
      <c r="M4">
        <v>77.916666666666671</v>
      </c>
      <c r="N4">
        <v>77.666666666666671</v>
      </c>
      <c r="O4">
        <v>935</v>
      </c>
      <c r="P4">
        <v>36</v>
      </c>
      <c r="Q4" t="s">
        <v>21</v>
      </c>
      <c r="R4" t="s">
        <v>19</v>
      </c>
    </row>
    <row r="5" spans="1:18" x14ac:dyDescent="0.25">
      <c r="A5" t="s">
        <v>27</v>
      </c>
      <c r="B5">
        <v>21</v>
      </c>
      <c r="C5">
        <v>708.25</v>
      </c>
      <c r="D5">
        <v>28</v>
      </c>
      <c r="E5">
        <v>2805</v>
      </c>
      <c r="F5">
        <v>13</v>
      </c>
      <c r="G5">
        <v>850</v>
      </c>
      <c r="H5">
        <v>4</v>
      </c>
      <c r="I5">
        <v>9</v>
      </c>
      <c r="J5">
        <v>0.42857142857142855</v>
      </c>
      <c r="K5">
        <v>0.5714285714285714</v>
      </c>
      <c r="L5">
        <v>5.4444444444444446</v>
      </c>
      <c r="M5">
        <v>109.86111111111111</v>
      </c>
      <c r="N5">
        <v>94.444444444444443</v>
      </c>
      <c r="O5">
        <v>988.75</v>
      </c>
      <c r="P5">
        <v>49</v>
      </c>
      <c r="Q5" t="s">
        <v>22</v>
      </c>
      <c r="R5" t="s">
        <v>19</v>
      </c>
    </row>
    <row r="6" spans="1:18" x14ac:dyDescent="0.25">
      <c r="A6" t="s">
        <v>28</v>
      </c>
      <c r="B6">
        <v>11</v>
      </c>
      <c r="C6">
        <v>445</v>
      </c>
      <c r="D6">
        <v>25</v>
      </c>
      <c r="E6">
        <v>2525</v>
      </c>
      <c r="F6">
        <v>8</v>
      </c>
      <c r="G6">
        <v>628</v>
      </c>
      <c r="H6">
        <v>1</v>
      </c>
      <c r="I6">
        <v>7</v>
      </c>
      <c r="J6">
        <v>0.30555555555555558</v>
      </c>
      <c r="K6">
        <v>0.69444444444444442</v>
      </c>
      <c r="L6">
        <v>5.1428571428571432</v>
      </c>
      <c r="M6">
        <v>99.642857142857139</v>
      </c>
      <c r="N6">
        <v>89.714285714285708</v>
      </c>
      <c r="O6">
        <v>697.5</v>
      </c>
      <c r="P6">
        <v>36</v>
      </c>
      <c r="Q6" t="s">
        <v>23</v>
      </c>
      <c r="R6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"/>
  <sheetViews>
    <sheetView workbookViewId="0">
      <selection activeCell="I24" sqref="I24"/>
    </sheetView>
  </sheetViews>
  <sheetFormatPr baseColWidth="10" defaultRowHeight="15" x14ac:dyDescent="0.25"/>
  <cols>
    <col min="1" max="1" width="19.7109375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25">
      <c r="A2" t="s">
        <v>24</v>
      </c>
      <c r="B2">
        <v>17</v>
      </c>
      <c r="C2">
        <v>803</v>
      </c>
      <c r="D2">
        <v>27</v>
      </c>
      <c r="E2">
        <v>2580</v>
      </c>
      <c r="F2">
        <v>14</v>
      </c>
      <c r="G2">
        <v>915</v>
      </c>
      <c r="H2">
        <v>2</v>
      </c>
      <c r="I2">
        <v>12</v>
      </c>
      <c r="J2">
        <v>0.38636363636363635</v>
      </c>
      <c r="K2">
        <v>0.61363636363636365</v>
      </c>
      <c r="L2">
        <v>3.6666666666666665</v>
      </c>
      <c r="M2">
        <v>88.416666666666671</v>
      </c>
      <c r="N2">
        <v>76.25</v>
      </c>
      <c r="O2">
        <v>1061</v>
      </c>
      <c r="P2">
        <v>44</v>
      </c>
      <c r="Q2" t="s">
        <v>18</v>
      </c>
      <c r="R2" t="s">
        <v>19</v>
      </c>
    </row>
    <row r="3" spans="1:18" x14ac:dyDescent="0.25">
      <c r="A3" t="s">
        <v>25</v>
      </c>
      <c r="B3">
        <v>22</v>
      </c>
      <c r="C3">
        <v>858.1</v>
      </c>
      <c r="D3">
        <v>19</v>
      </c>
      <c r="E3">
        <v>1870</v>
      </c>
      <c r="F3">
        <v>9</v>
      </c>
      <c r="G3">
        <v>821</v>
      </c>
      <c r="H3">
        <v>2</v>
      </c>
      <c r="I3">
        <v>7</v>
      </c>
      <c r="J3">
        <v>0.53658536585365857</v>
      </c>
      <c r="K3">
        <v>0.46341463414634149</v>
      </c>
      <c r="L3">
        <v>5.8571428571428568</v>
      </c>
      <c r="M3">
        <v>149.29999999999998</v>
      </c>
      <c r="N3">
        <v>117.28571428571429</v>
      </c>
      <c r="O3">
        <v>1045.0999999999999</v>
      </c>
      <c r="P3">
        <v>41</v>
      </c>
      <c r="Q3" t="s">
        <v>20</v>
      </c>
      <c r="R3" t="s">
        <v>19</v>
      </c>
    </row>
    <row r="4" spans="1:18" x14ac:dyDescent="0.25">
      <c r="A4" t="s">
        <v>26</v>
      </c>
      <c r="B4">
        <v>12</v>
      </c>
      <c r="C4">
        <v>454.75</v>
      </c>
      <c r="D4">
        <v>15</v>
      </c>
      <c r="E4">
        <v>1430</v>
      </c>
      <c r="F4">
        <v>14</v>
      </c>
      <c r="G4">
        <v>631</v>
      </c>
      <c r="H4">
        <v>0</v>
      </c>
      <c r="I4">
        <v>14</v>
      </c>
      <c r="J4">
        <v>0.44444444444444442</v>
      </c>
      <c r="K4">
        <v>0.55555555555555558</v>
      </c>
      <c r="L4">
        <v>1.9285714285714286</v>
      </c>
      <c r="M4">
        <v>42.696428571428569</v>
      </c>
      <c r="N4">
        <v>45.071428571428569</v>
      </c>
      <c r="O4">
        <v>597.75</v>
      </c>
      <c r="P4">
        <v>27</v>
      </c>
      <c r="Q4" t="s">
        <v>21</v>
      </c>
      <c r="R4" t="s">
        <v>19</v>
      </c>
    </row>
    <row r="5" spans="1:18" x14ac:dyDescent="0.25">
      <c r="A5" t="s">
        <v>27</v>
      </c>
      <c r="B5">
        <v>29</v>
      </c>
      <c r="C5">
        <v>1110.5999999999999</v>
      </c>
      <c r="D5">
        <v>47</v>
      </c>
      <c r="E5">
        <v>4435</v>
      </c>
      <c r="F5">
        <v>19</v>
      </c>
      <c r="G5">
        <v>1800</v>
      </c>
      <c r="H5">
        <v>2</v>
      </c>
      <c r="I5">
        <v>17</v>
      </c>
      <c r="J5">
        <v>0.38157894736842107</v>
      </c>
      <c r="K5">
        <v>0.61842105263157898</v>
      </c>
      <c r="L5">
        <v>4.4705882352941178</v>
      </c>
      <c r="M5">
        <v>91.417647058823519</v>
      </c>
      <c r="N5">
        <v>105.88235294117646</v>
      </c>
      <c r="O5">
        <v>1554.1</v>
      </c>
      <c r="P5">
        <v>76</v>
      </c>
      <c r="Q5" t="s">
        <v>22</v>
      </c>
      <c r="R5" t="s">
        <v>19</v>
      </c>
    </row>
    <row r="6" spans="1:18" x14ac:dyDescent="0.25">
      <c r="A6" t="s">
        <v>28</v>
      </c>
      <c r="B6">
        <v>38</v>
      </c>
      <c r="C6">
        <v>1725</v>
      </c>
      <c r="D6">
        <v>41</v>
      </c>
      <c r="E6">
        <v>3865</v>
      </c>
      <c r="F6">
        <v>20</v>
      </c>
      <c r="G6">
        <v>1850</v>
      </c>
      <c r="H6">
        <v>2</v>
      </c>
      <c r="I6">
        <v>18</v>
      </c>
      <c r="J6">
        <v>0.48101265822784811</v>
      </c>
      <c r="K6">
        <v>0.51898734177215189</v>
      </c>
      <c r="L6">
        <v>4.3888888888888893</v>
      </c>
      <c r="M6">
        <v>117.30555555555556</v>
      </c>
      <c r="N6">
        <v>102.77777777777777</v>
      </c>
      <c r="O6">
        <v>2111.5</v>
      </c>
      <c r="P6">
        <v>79</v>
      </c>
      <c r="Q6" t="s">
        <v>23</v>
      </c>
      <c r="R6" t="s">
        <v>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A2" sqref="A2"/>
    </sheetView>
  </sheetViews>
  <sheetFormatPr baseColWidth="10" defaultRowHeight="15" x14ac:dyDescent="0.25"/>
  <cols>
    <col min="1" max="1" width="19.140625" customWidth="1"/>
  </cols>
  <sheetData>
    <row r="1" spans="1:4" ht="14.45" x14ac:dyDescent="0.3">
      <c r="A1" t="str">
        <f ca="1">MID(CELL("nomfichier",$A$1),FIND("]",CELL("nomfichier",$A$1))+1,32)</f>
        <v>Agent_01</v>
      </c>
    </row>
    <row r="2" spans="1:4" ht="14.45" x14ac:dyDescent="0.3">
      <c r="A2" s="1" t="s">
        <v>27</v>
      </c>
    </row>
    <row r="5" spans="1:4" ht="14.45" x14ac:dyDescent="0.3">
      <c r="C5" t="s">
        <v>29</v>
      </c>
    </row>
    <row r="6" spans="1:4" ht="14.45" x14ac:dyDescent="0.3">
      <c r="B6" t="s">
        <v>30</v>
      </c>
      <c r="C6" s="2"/>
    </row>
    <row r="9" spans="1:4" x14ac:dyDescent="0.25">
      <c r="C9" s="2">
        <f ca="1">IFERROR(VLOOKUP($A$2,INDIRECT("'Base de donnée_"&amp;TEXT(RIGHT($A$1,2),"mm")&amp;"'!A2:R182"),13,FALSE),"")</f>
        <v>91.417647058823519</v>
      </c>
      <c r="D9" t="s">
        <v>31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donnée_01'!$A$2:$A$6</xm:f>
          </x14:formula1>
          <xm:sqref>A2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Agent_02</vt:lpstr>
      <vt:lpstr>Base de donnée_02</vt:lpstr>
      <vt:lpstr>Base de donnée_01</vt:lpstr>
      <vt:lpstr>Agent_01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KOUA ANDRE (SNCF MOBILITES)</dc:creator>
  <cp:lastModifiedBy>KOUA ANDRE (SNCF MOBILITES)</cp:lastModifiedBy>
  <dcterms:created xsi:type="dcterms:W3CDTF">2018-04-20T07:23:23Z</dcterms:created>
  <dcterms:modified xsi:type="dcterms:W3CDTF">2018-04-20T09:34:37Z</dcterms:modified>
</cp:coreProperties>
</file>