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svelt\OneDrive\Bureau\Papa\"/>
    </mc:Choice>
  </mc:AlternateContent>
  <xr:revisionPtr revIDLastSave="193" documentId="8_{5E5C991C-3D4D-4E96-BA1F-E2DE098A4C02}" xr6:coauthVersionLast="31" xr6:coauthVersionMax="31" xr10:uidLastSave="{A68BFB39-B6D5-4975-9B1E-02C782D33D72}"/>
  <bookViews>
    <workbookView xWindow="0" yWindow="0" windowWidth="19200" windowHeight="6960" activeTab="1" xr2:uid="{00000000-000D-0000-FFFF-FFFF00000000}"/>
  </bookViews>
  <sheets>
    <sheet name="Données" sheetId="2" r:id="rId1"/>
    <sheet name="MANCHE 1" sheetId="3" r:id="rId2"/>
    <sheet name="GENERAL" sheetId="4" r:id="rId3"/>
  </sheets>
  <definedNames>
    <definedName name="_xlnm._FilterDatabase" localSheetId="2" hidden="1">GENERAL!$A$5:$I$104</definedName>
    <definedName name="_xlnm._FilterDatabase" localSheetId="1" hidden="1">'MANCHE 1'!$A$3:$J$171</definedName>
  </definedNames>
  <calcPr calcId="179017"/>
</workbook>
</file>

<file path=xl/calcChain.xml><?xml version="1.0" encoding="utf-8"?>
<calcChain xmlns="http://schemas.openxmlformats.org/spreadsheetml/2006/main">
  <c r="B7" i="3" l="1"/>
  <c r="G7" i="3" s="1"/>
  <c r="J7" i="3" s="1"/>
  <c r="G5" i="3"/>
  <c r="H5" i="3"/>
  <c r="G6" i="3"/>
  <c r="J6" i="3" s="1"/>
  <c r="C5" i="3"/>
  <c r="D5" i="3"/>
  <c r="E5" i="3"/>
  <c r="C6" i="3"/>
  <c r="D6" i="3"/>
  <c r="E6" i="3"/>
  <c r="C7" i="3"/>
  <c r="E7" i="3"/>
  <c r="H4" i="3"/>
  <c r="G4" i="3"/>
  <c r="E4" i="3"/>
  <c r="D4" i="3"/>
  <c r="C4" i="3"/>
  <c r="J5" i="3"/>
  <c r="A4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3" i="2"/>
  <c r="A5" i="3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D7" i="3" l="1"/>
  <c r="H7" i="3"/>
  <c r="B8" i="3"/>
  <c r="H6" i="3"/>
  <c r="J4" i="3"/>
  <c r="A6" i="3"/>
  <c r="B9" i="3" l="1"/>
  <c r="G8" i="3"/>
  <c r="J8" i="3" s="1"/>
  <c r="H8" i="3"/>
  <c r="D8" i="3"/>
  <c r="C8" i="3"/>
  <c r="E8" i="3"/>
  <c r="A7" i="3"/>
  <c r="B10" i="3" l="1"/>
  <c r="G9" i="3"/>
  <c r="J9" i="3" s="1"/>
  <c r="H9" i="3"/>
  <c r="C9" i="3"/>
  <c r="E9" i="3"/>
  <c r="D9" i="3"/>
  <c r="A8" i="3"/>
  <c r="B11" i="3" l="1"/>
  <c r="G10" i="3"/>
  <c r="J10" i="3" s="1"/>
  <c r="H10" i="3"/>
  <c r="D10" i="3"/>
  <c r="C10" i="3"/>
  <c r="E10" i="3"/>
  <c r="A9" i="3"/>
  <c r="B12" i="3" l="1"/>
  <c r="G11" i="3"/>
  <c r="J11" i="3" s="1"/>
  <c r="H11" i="3"/>
  <c r="C11" i="3"/>
  <c r="E11" i="3"/>
  <c r="D11" i="3"/>
  <c r="A10" i="3"/>
  <c r="B13" i="3" l="1"/>
  <c r="G12" i="3"/>
  <c r="J12" i="3" s="1"/>
  <c r="H12" i="3"/>
  <c r="D12" i="3"/>
  <c r="C12" i="3"/>
  <c r="E12" i="3"/>
  <c r="A11" i="3"/>
  <c r="B14" i="3" l="1"/>
  <c r="G13" i="3"/>
  <c r="J13" i="3" s="1"/>
  <c r="H13" i="3"/>
  <c r="C13" i="3"/>
  <c r="E13" i="3"/>
  <c r="D13" i="3"/>
  <c r="A12" i="3"/>
  <c r="B15" i="3" l="1"/>
  <c r="G14" i="3"/>
  <c r="J14" i="3" s="1"/>
  <c r="H14" i="3"/>
  <c r="D14" i="3"/>
  <c r="C14" i="3"/>
  <c r="E14" i="3"/>
  <c r="A13" i="3"/>
  <c r="B16" i="3" l="1"/>
  <c r="G15" i="3"/>
  <c r="J15" i="3" s="1"/>
  <c r="H15" i="3"/>
  <c r="C15" i="3"/>
  <c r="E15" i="3"/>
  <c r="D15" i="3"/>
  <c r="A14" i="3"/>
  <c r="B17" i="3" l="1"/>
  <c r="G16" i="3"/>
  <c r="J16" i="3" s="1"/>
  <c r="H16" i="3"/>
  <c r="D16" i="3"/>
  <c r="C16" i="3"/>
  <c r="E16" i="3"/>
  <c r="A15" i="3"/>
  <c r="B18" i="3" l="1"/>
  <c r="G17" i="3"/>
  <c r="J17" i="3" s="1"/>
  <c r="H17" i="3"/>
  <c r="C17" i="3"/>
  <c r="E17" i="3"/>
  <c r="D17" i="3"/>
  <c r="A16" i="3"/>
  <c r="B19" i="3" l="1"/>
  <c r="G18" i="3"/>
  <c r="J18" i="3" s="1"/>
  <c r="H18" i="3"/>
  <c r="D18" i="3"/>
  <c r="C18" i="3"/>
  <c r="E18" i="3"/>
  <c r="A17" i="3"/>
  <c r="B20" i="3" l="1"/>
  <c r="G19" i="3"/>
  <c r="J19" i="3" s="1"/>
  <c r="H19" i="3"/>
  <c r="C19" i="3"/>
  <c r="E19" i="3"/>
  <c r="D19" i="3"/>
  <c r="A18" i="3"/>
  <c r="B21" i="3" l="1"/>
  <c r="G20" i="3"/>
  <c r="J20" i="3" s="1"/>
  <c r="H20" i="3"/>
  <c r="D20" i="3"/>
  <c r="C20" i="3"/>
  <c r="E20" i="3"/>
  <c r="A19" i="3"/>
  <c r="B22" i="3" l="1"/>
  <c r="G21" i="3"/>
  <c r="J21" i="3" s="1"/>
  <c r="H21" i="3"/>
  <c r="C21" i="3"/>
  <c r="E21" i="3"/>
  <c r="D21" i="3"/>
  <c r="A20" i="3"/>
  <c r="B23" i="3" l="1"/>
  <c r="G22" i="3"/>
  <c r="J22" i="3" s="1"/>
  <c r="H22" i="3"/>
  <c r="D22" i="3"/>
  <c r="C22" i="3"/>
  <c r="E22" i="3"/>
  <c r="A21" i="3"/>
  <c r="B24" i="3" l="1"/>
  <c r="G23" i="3"/>
  <c r="J23" i="3" s="1"/>
  <c r="H23" i="3"/>
  <c r="C23" i="3"/>
  <c r="E23" i="3"/>
  <c r="D23" i="3"/>
  <c r="A22" i="3"/>
  <c r="B25" i="3" l="1"/>
  <c r="G24" i="3"/>
  <c r="J24" i="3" s="1"/>
  <c r="H24" i="3"/>
  <c r="D24" i="3"/>
  <c r="C24" i="3"/>
  <c r="E24" i="3"/>
  <c r="A23" i="3"/>
  <c r="B26" i="3" l="1"/>
  <c r="G25" i="3"/>
  <c r="J25" i="3" s="1"/>
  <c r="H25" i="3"/>
  <c r="C25" i="3"/>
  <c r="E25" i="3"/>
  <c r="D25" i="3"/>
  <c r="A24" i="3"/>
  <c r="B27" i="3" l="1"/>
  <c r="G26" i="3"/>
  <c r="J26" i="3" s="1"/>
  <c r="H26" i="3"/>
  <c r="D26" i="3"/>
  <c r="C26" i="3"/>
  <c r="E26" i="3"/>
  <c r="A25" i="3"/>
  <c r="B28" i="3" l="1"/>
  <c r="G27" i="3"/>
  <c r="J27" i="3" s="1"/>
  <c r="H27" i="3"/>
  <c r="C27" i="3"/>
  <c r="E27" i="3"/>
  <c r="D27" i="3"/>
  <c r="A26" i="3"/>
  <c r="B29" i="3" l="1"/>
  <c r="G28" i="3"/>
  <c r="J28" i="3" s="1"/>
  <c r="H28" i="3"/>
  <c r="D28" i="3"/>
  <c r="C28" i="3"/>
  <c r="E28" i="3"/>
  <c r="A27" i="3"/>
  <c r="B30" i="3" l="1"/>
  <c r="G29" i="3"/>
  <c r="J29" i="3" s="1"/>
  <c r="H29" i="3"/>
  <c r="C29" i="3"/>
  <c r="E29" i="3"/>
  <c r="D29" i="3"/>
  <c r="A28" i="3"/>
  <c r="B31" i="3" l="1"/>
  <c r="G30" i="3"/>
  <c r="J30" i="3" s="1"/>
  <c r="H30" i="3"/>
  <c r="D30" i="3"/>
  <c r="C30" i="3"/>
  <c r="E30" i="3"/>
  <c r="A29" i="3"/>
  <c r="B32" i="3" l="1"/>
  <c r="G31" i="3"/>
  <c r="J31" i="3" s="1"/>
  <c r="H31" i="3"/>
  <c r="C31" i="3"/>
  <c r="E31" i="3"/>
  <c r="D31" i="3"/>
  <c r="A30" i="3"/>
  <c r="B33" i="3" l="1"/>
  <c r="G32" i="3"/>
  <c r="J32" i="3" s="1"/>
  <c r="H32" i="3"/>
  <c r="D32" i="3"/>
  <c r="C32" i="3"/>
  <c r="E32" i="3"/>
  <c r="A31" i="3"/>
  <c r="B34" i="3" l="1"/>
  <c r="G33" i="3"/>
  <c r="J33" i="3" s="1"/>
  <c r="H33" i="3"/>
  <c r="C33" i="3"/>
  <c r="E33" i="3"/>
  <c r="D33" i="3"/>
  <c r="A32" i="3"/>
  <c r="B35" i="3" l="1"/>
  <c r="G34" i="3"/>
  <c r="J34" i="3" s="1"/>
  <c r="H34" i="3"/>
  <c r="D34" i="3"/>
  <c r="C34" i="3"/>
  <c r="E34" i="3"/>
  <c r="A33" i="3"/>
  <c r="B36" i="3" l="1"/>
  <c r="G35" i="3"/>
  <c r="H35" i="3"/>
  <c r="C35" i="3"/>
  <c r="E35" i="3"/>
  <c r="D35" i="3"/>
  <c r="A34" i="3"/>
  <c r="B37" i="3" l="1"/>
  <c r="G36" i="3"/>
  <c r="J36" i="3" s="1"/>
  <c r="H36" i="3"/>
  <c r="D36" i="3"/>
  <c r="C36" i="3"/>
  <c r="E36" i="3"/>
  <c r="A35" i="3"/>
  <c r="B38" i="3" l="1"/>
  <c r="G37" i="3"/>
  <c r="J37" i="3" s="1"/>
  <c r="H37" i="3"/>
  <c r="C37" i="3"/>
  <c r="E37" i="3"/>
  <c r="D37" i="3"/>
  <c r="A36" i="3"/>
  <c r="B39" i="3" l="1"/>
  <c r="G38" i="3"/>
  <c r="J38" i="3" s="1"/>
  <c r="H38" i="3"/>
  <c r="D38" i="3"/>
  <c r="C38" i="3"/>
  <c r="E38" i="3"/>
  <c r="A37" i="3"/>
  <c r="B40" i="3" l="1"/>
  <c r="G39" i="3"/>
  <c r="J39" i="3" s="1"/>
  <c r="H39" i="3"/>
  <c r="C39" i="3"/>
  <c r="E39" i="3"/>
  <c r="D39" i="3"/>
  <c r="A38" i="3"/>
  <c r="B41" i="3" l="1"/>
  <c r="G40" i="3"/>
  <c r="J40" i="3" s="1"/>
  <c r="H40" i="3"/>
  <c r="D40" i="3"/>
  <c r="C40" i="3"/>
  <c r="E40" i="3"/>
  <c r="A39" i="3"/>
  <c r="B42" i="3" l="1"/>
  <c r="G41" i="3"/>
  <c r="J41" i="3" s="1"/>
  <c r="H41" i="3"/>
  <c r="C41" i="3"/>
  <c r="E41" i="3"/>
  <c r="D41" i="3"/>
  <c r="A40" i="3"/>
  <c r="B43" i="3" l="1"/>
  <c r="G42" i="3"/>
  <c r="J42" i="3" s="1"/>
  <c r="H42" i="3"/>
  <c r="D42" i="3"/>
  <c r="C42" i="3"/>
  <c r="E42" i="3"/>
  <c r="A41" i="3"/>
  <c r="B44" i="3" l="1"/>
  <c r="G43" i="3"/>
  <c r="J43" i="3" s="1"/>
  <c r="H43" i="3"/>
  <c r="C43" i="3"/>
  <c r="E43" i="3"/>
  <c r="D43" i="3"/>
  <c r="A42" i="3"/>
  <c r="B45" i="3" l="1"/>
  <c r="G44" i="3"/>
  <c r="J44" i="3" s="1"/>
  <c r="H44" i="3"/>
  <c r="D44" i="3"/>
  <c r="C44" i="3"/>
  <c r="E44" i="3"/>
  <c r="A43" i="3"/>
  <c r="B46" i="3" l="1"/>
  <c r="G45" i="3"/>
  <c r="J45" i="3" s="1"/>
  <c r="H45" i="3"/>
  <c r="C45" i="3"/>
  <c r="E45" i="3"/>
  <c r="D45" i="3"/>
  <c r="A44" i="3"/>
  <c r="B47" i="3" l="1"/>
  <c r="G46" i="3"/>
  <c r="J46" i="3" s="1"/>
  <c r="H46" i="3"/>
  <c r="D46" i="3"/>
  <c r="C46" i="3"/>
  <c r="E46" i="3"/>
  <c r="A45" i="3"/>
  <c r="B48" i="3" l="1"/>
  <c r="G47" i="3"/>
  <c r="J47" i="3" s="1"/>
  <c r="H47" i="3"/>
  <c r="C47" i="3"/>
  <c r="E47" i="3"/>
  <c r="D47" i="3"/>
  <c r="A46" i="3"/>
  <c r="B49" i="3" l="1"/>
  <c r="G48" i="3"/>
  <c r="J48" i="3" s="1"/>
  <c r="H48" i="3"/>
  <c r="D48" i="3"/>
  <c r="C48" i="3"/>
  <c r="E48" i="3"/>
  <c r="A47" i="3"/>
  <c r="B50" i="3" l="1"/>
  <c r="G49" i="3"/>
  <c r="J49" i="3" s="1"/>
  <c r="H49" i="3"/>
  <c r="C49" i="3"/>
  <c r="E49" i="3"/>
  <c r="D49" i="3"/>
  <c r="A48" i="3"/>
  <c r="B51" i="3" l="1"/>
  <c r="G50" i="3"/>
  <c r="H50" i="3"/>
  <c r="D50" i="3"/>
  <c r="C50" i="3"/>
  <c r="E50" i="3"/>
  <c r="A49" i="3"/>
  <c r="B52" i="3" l="1"/>
  <c r="G51" i="3"/>
  <c r="J51" i="3" s="1"/>
  <c r="H51" i="3"/>
  <c r="C51" i="3"/>
  <c r="E51" i="3"/>
  <c r="D51" i="3"/>
  <c r="A50" i="3"/>
  <c r="B53" i="3" l="1"/>
  <c r="G52" i="3"/>
  <c r="J52" i="3" s="1"/>
  <c r="H52" i="3"/>
  <c r="D52" i="3"/>
  <c r="C52" i="3"/>
  <c r="E52" i="3"/>
  <c r="A51" i="3"/>
  <c r="B54" i="3" l="1"/>
  <c r="G53" i="3"/>
  <c r="J53" i="3" s="1"/>
  <c r="H53" i="3"/>
  <c r="C53" i="3"/>
  <c r="E53" i="3"/>
  <c r="D53" i="3"/>
  <c r="A52" i="3"/>
  <c r="B55" i="3" l="1"/>
  <c r="G54" i="3"/>
  <c r="J54" i="3" s="1"/>
  <c r="H54" i="3"/>
  <c r="D54" i="3"/>
  <c r="C54" i="3"/>
  <c r="E54" i="3"/>
  <c r="A53" i="3"/>
  <c r="B56" i="3" l="1"/>
  <c r="G55" i="3"/>
  <c r="J55" i="3" s="1"/>
  <c r="H55" i="3"/>
  <c r="C55" i="3"/>
  <c r="E55" i="3"/>
  <c r="D55" i="3"/>
  <c r="A54" i="3"/>
  <c r="B57" i="3" l="1"/>
  <c r="G56" i="3"/>
  <c r="J56" i="3" s="1"/>
  <c r="H56" i="3"/>
  <c r="D56" i="3"/>
  <c r="C56" i="3"/>
  <c r="E56" i="3"/>
  <c r="A55" i="3"/>
  <c r="B58" i="3" l="1"/>
  <c r="G57" i="3"/>
  <c r="J57" i="3" s="1"/>
  <c r="H57" i="3"/>
  <c r="C57" i="3"/>
  <c r="E57" i="3"/>
  <c r="D57" i="3"/>
  <c r="A56" i="3"/>
  <c r="B59" i="3" l="1"/>
  <c r="G58" i="3"/>
  <c r="J58" i="3" s="1"/>
  <c r="H58" i="3"/>
  <c r="D58" i="3"/>
  <c r="C58" i="3"/>
  <c r="E58" i="3"/>
  <c r="A57" i="3"/>
  <c r="B60" i="3" l="1"/>
  <c r="G59" i="3"/>
  <c r="J59" i="3" s="1"/>
  <c r="H59" i="3"/>
  <c r="C59" i="3"/>
  <c r="E59" i="3"/>
  <c r="D59" i="3"/>
  <c r="A58" i="3"/>
  <c r="B61" i="3" l="1"/>
  <c r="G60" i="3"/>
  <c r="J60" i="3" s="1"/>
  <c r="H60" i="3"/>
  <c r="D60" i="3"/>
  <c r="C60" i="3"/>
  <c r="E60" i="3"/>
  <c r="A59" i="3"/>
  <c r="B62" i="3" l="1"/>
  <c r="G61" i="3"/>
  <c r="J61" i="3" s="1"/>
  <c r="H61" i="3"/>
  <c r="C61" i="3"/>
  <c r="E61" i="3"/>
  <c r="D61" i="3"/>
  <c r="A60" i="3"/>
  <c r="B63" i="3" l="1"/>
  <c r="G62" i="3"/>
  <c r="J62" i="3" s="1"/>
  <c r="H62" i="3"/>
  <c r="D62" i="3"/>
  <c r="C62" i="3"/>
  <c r="E62" i="3"/>
  <c r="A61" i="3"/>
  <c r="B64" i="3" l="1"/>
  <c r="G63" i="3"/>
  <c r="J63" i="3" s="1"/>
  <c r="H63" i="3"/>
  <c r="C63" i="3"/>
  <c r="E63" i="3"/>
  <c r="D63" i="3"/>
  <c r="A62" i="3"/>
  <c r="B65" i="3" l="1"/>
  <c r="G64" i="3"/>
  <c r="H64" i="3"/>
  <c r="D64" i="3"/>
  <c r="C64" i="3"/>
  <c r="E64" i="3"/>
  <c r="A63" i="3"/>
  <c r="B66" i="3" l="1"/>
  <c r="G65" i="3"/>
  <c r="J65" i="3" s="1"/>
  <c r="H65" i="3"/>
  <c r="C65" i="3"/>
  <c r="E65" i="3"/>
  <c r="D65" i="3"/>
  <c r="A64" i="3"/>
  <c r="B67" i="3" l="1"/>
  <c r="G66" i="3"/>
  <c r="J66" i="3" s="1"/>
  <c r="H66" i="3"/>
  <c r="D66" i="3"/>
  <c r="C66" i="3"/>
  <c r="E66" i="3"/>
  <c r="A65" i="3"/>
  <c r="B68" i="3" l="1"/>
  <c r="G67" i="3"/>
  <c r="J67" i="3" s="1"/>
  <c r="H67" i="3"/>
  <c r="C67" i="3"/>
  <c r="E67" i="3"/>
  <c r="D67" i="3"/>
  <c r="A66" i="3"/>
  <c r="B69" i="3" l="1"/>
  <c r="G68" i="3"/>
  <c r="J68" i="3" s="1"/>
  <c r="H68" i="3"/>
  <c r="D68" i="3"/>
  <c r="C68" i="3"/>
  <c r="E68" i="3"/>
  <c r="A67" i="3"/>
  <c r="B70" i="3" l="1"/>
  <c r="G69" i="3"/>
  <c r="J69" i="3" s="1"/>
  <c r="H69" i="3"/>
  <c r="C69" i="3"/>
  <c r="E69" i="3"/>
  <c r="D69" i="3"/>
  <c r="A68" i="3"/>
  <c r="B71" i="3" l="1"/>
  <c r="G70" i="3"/>
  <c r="J70" i="3" s="1"/>
  <c r="H70" i="3"/>
  <c r="D70" i="3"/>
  <c r="C70" i="3"/>
  <c r="E70" i="3"/>
  <c r="A69" i="3"/>
  <c r="B72" i="3" l="1"/>
  <c r="G71" i="3"/>
  <c r="J71" i="3" s="1"/>
  <c r="H71" i="3"/>
  <c r="C71" i="3"/>
  <c r="E71" i="3"/>
  <c r="D71" i="3"/>
  <c r="A70" i="3"/>
  <c r="B73" i="3" l="1"/>
  <c r="G72" i="3"/>
  <c r="J72" i="3" s="1"/>
  <c r="H72" i="3"/>
  <c r="D72" i="3"/>
  <c r="C72" i="3"/>
  <c r="E72" i="3"/>
  <c r="A71" i="3"/>
  <c r="B74" i="3" l="1"/>
  <c r="G73" i="3"/>
  <c r="J73" i="3" s="1"/>
  <c r="H73" i="3"/>
  <c r="C73" i="3"/>
  <c r="E73" i="3"/>
  <c r="D73" i="3"/>
  <c r="A72" i="3"/>
  <c r="B75" i="3" l="1"/>
  <c r="G74" i="3"/>
  <c r="H74" i="3"/>
  <c r="D74" i="3"/>
  <c r="C74" i="3"/>
  <c r="E74" i="3"/>
  <c r="A73" i="3"/>
  <c r="B76" i="3" l="1"/>
  <c r="G75" i="3"/>
  <c r="J75" i="3" s="1"/>
  <c r="H75" i="3"/>
  <c r="C75" i="3"/>
  <c r="E75" i="3"/>
  <c r="D75" i="3"/>
  <c r="A74" i="3"/>
  <c r="B77" i="3" l="1"/>
  <c r="G76" i="3"/>
  <c r="J76" i="3" s="1"/>
  <c r="H76" i="3"/>
  <c r="D76" i="3"/>
  <c r="C76" i="3"/>
  <c r="E76" i="3"/>
  <c r="A75" i="3"/>
  <c r="B78" i="3" l="1"/>
  <c r="G77" i="3"/>
  <c r="J77" i="3" s="1"/>
  <c r="H77" i="3"/>
  <c r="C77" i="3"/>
  <c r="E77" i="3"/>
  <c r="D77" i="3"/>
  <c r="A76" i="3"/>
  <c r="B79" i="3" l="1"/>
  <c r="G78" i="3"/>
  <c r="J78" i="3" s="1"/>
  <c r="H78" i="3"/>
  <c r="D78" i="3"/>
  <c r="C78" i="3"/>
  <c r="E78" i="3"/>
  <c r="A77" i="3"/>
  <c r="B80" i="3" l="1"/>
  <c r="G79" i="3"/>
  <c r="J79" i="3" s="1"/>
  <c r="H79" i="3"/>
  <c r="C79" i="3"/>
  <c r="E79" i="3"/>
  <c r="D79" i="3"/>
  <c r="A78" i="3"/>
  <c r="B81" i="3" l="1"/>
  <c r="G80" i="3"/>
  <c r="J80" i="3" s="1"/>
  <c r="H80" i="3"/>
  <c r="D80" i="3"/>
  <c r="C80" i="3"/>
  <c r="E80" i="3"/>
  <c r="A79" i="3"/>
  <c r="B82" i="3" l="1"/>
  <c r="G81" i="3"/>
  <c r="J81" i="3" s="1"/>
  <c r="H81" i="3"/>
  <c r="C81" i="3"/>
  <c r="E81" i="3"/>
  <c r="D81" i="3"/>
  <c r="A80" i="3"/>
  <c r="B83" i="3" l="1"/>
  <c r="G82" i="3"/>
  <c r="J82" i="3" s="1"/>
  <c r="H82" i="3"/>
  <c r="D82" i="3"/>
  <c r="C82" i="3"/>
  <c r="E82" i="3"/>
  <c r="A81" i="3"/>
  <c r="B84" i="3" l="1"/>
  <c r="G83" i="3"/>
  <c r="J83" i="3" s="1"/>
  <c r="H83" i="3"/>
  <c r="C83" i="3"/>
  <c r="E83" i="3"/>
  <c r="D83" i="3"/>
  <c r="A82" i="3"/>
  <c r="B85" i="3" l="1"/>
  <c r="G84" i="3"/>
  <c r="H84" i="3"/>
  <c r="D84" i="3"/>
  <c r="C84" i="3"/>
  <c r="E84" i="3"/>
  <c r="A83" i="3"/>
  <c r="B86" i="3" l="1"/>
  <c r="G85" i="3"/>
  <c r="J85" i="3" s="1"/>
  <c r="H85" i="3"/>
  <c r="C85" i="3"/>
  <c r="E85" i="3"/>
  <c r="D85" i="3"/>
  <c r="A84" i="3"/>
  <c r="B87" i="3" l="1"/>
  <c r="G86" i="3"/>
  <c r="J86" i="3" s="1"/>
  <c r="H86" i="3"/>
  <c r="D86" i="3"/>
  <c r="C86" i="3"/>
  <c r="E86" i="3"/>
  <c r="A85" i="3"/>
  <c r="B88" i="3" l="1"/>
  <c r="G87" i="3"/>
  <c r="J87" i="3" s="1"/>
  <c r="H87" i="3"/>
  <c r="C87" i="3"/>
  <c r="E87" i="3"/>
  <c r="D87" i="3"/>
  <c r="A86" i="3"/>
  <c r="B89" i="3" l="1"/>
  <c r="G88" i="3"/>
  <c r="H88" i="3"/>
  <c r="D88" i="3"/>
  <c r="C88" i="3"/>
  <c r="E88" i="3"/>
  <c r="A87" i="3"/>
  <c r="B90" i="3" l="1"/>
  <c r="G89" i="3"/>
  <c r="J89" i="3" s="1"/>
  <c r="H89" i="3"/>
  <c r="C89" i="3"/>
  <c r="E89" i="3"/>
  <c r="D89" i="3"/>
  <c r="A88" i="3"/>
  <c r="B91" i="3" l="1"/>
  <c r="G90" i="3"/>
  <c r="J90" i="3" s="1"/>
  <c r="H90" i="3"/>
  <c r="D90" i="3"/>
  <c r="C90" i="3"/>
  <c r="E90" i="3"/>
  <c r="A89" i="3"/>
  <c r="B92" i="3" l="1"/>
  <c r="G91" i="3"/>
  <c r="J91" i="3" s="1"/>
  <c r="H91" i="3"/>
  <c r="C91" i="3"/>
  <c r="E91" i="3"/>
  <c r="D91" i="3"/>
  <c r="A90" i="3"/>
  <c r="B93" i="3" l="1"/>
  <c r="G92" i="3"/>
  <c r="J92" i="3" s="1"/>
  <c r="H92" i="3"/>
  <c r="D92" i="3"/>
  <c r="C92" i="3"/>
  <c r="E92" i="3"/>
  <c r="A91" i="3"/>
  <c r="B94" i="3" l="1"/>
  <c r="G93" i="3"/>
  <c r="J93" i="3" s="1"/>
  <c r="H93" i="3"/>
  <c r="C93" i="3"/>
  <c r="E93" i="3"/>
  <c r="D93" i="3"/>
  <c r="A92" i="3"/>
  <c r="B95" i="3" l="1"/>
  <c r="G94" i="3"/>
  <c r="H94" i="3"/>
  <c r="D94" i="3"/>
  <c r="C94" i="3"/>
  <c r="E94" i="3"/>
  <c r="A93" i="3"/>
  <c r="B96" i="3" l="1"/>
  <c r="G95" i="3"/>
  <c r="J95" i="3" s="1"/>
  <c r="H95" i="3"/>
  <c r="C95" i="3"/>
  <c r="E95" i="3"/>
  <c r="D95" i="3"/>
  <c r="A94" i="3"/>
  <c r="B97" i="3" l="1"/>
  <c r="G96" i="3"/>
  <c r="J96" i="3" s="1"/>
  <c r="H96" i="3"/>
  <c r="D96" i="3"/>
  <c r="C96" i="3"/>
  <c r="E96" i="3"/>
  <c r="A95" i="3"/>
  <c r="B98" i="3" l="1"/>
  <c r="G97" i="3"/>
  <c r="J97" i="3" s="1"/>
  <c r="H97" i="3"/>
  <c r="C97" i="3"/>
  <c r="E97" i="3"/>
  <c r="D97" i="3"/>
  <c r="A96" i="3"/>
  <c r="B99" i="3" l="1"/>
  <c r="G98" i="3"/>
  <c r="J98" i="3" s="1"/>
  <c r="H98" i="3"/>
  <c r="D98" i="3"/>
  <c r="C98" i="3"/>
  <c r="E98" i="3"/>
  <c r="A97" i="3"/>
  <c r="B100" i="3" l="1"/>
  <c r="G99" i="3"/>
  <c r="J99" i="3" s="1"/>
  <c r="H99" i="3"/>
  <c r="C99" i="3"/>
  <c r="E99" i="3"/>
  <c r="D99" i="3"/>
  <c r="A98" i="3"/>
  <c r="B101" i="3" l="1"/>
  <c r="G100" i="3"/>
  <c r="J100" i="3" s="1"/>
  <c r="H100" i="3"/>
  <c r="D100" i="3"/>
  <c r="C100" i="3"/>
  <c r="E100" i="3"/>
  <c r="A99" i="3"/>
  <c r="B102" i="3" l="1"/>
  <c r="G101" i="3"/>
  <c r="J101" i="3" s="1"/>
  <c r="H101" i="3"/>
  <c r="C101" i="3"/>
  <c r="E101" i="3"/>
  <c r="D101" i="3"/>
  <c r="A100" i="3"/>
  <c r="B103" i="3" l="1"/>
  <c r="G102" i="3"/>
  <c r="J102" i="3" s="1"/>
  <c r="H102" i="3"/>
  <c r="D102" i="3"/>
  <c r="C102" i="3"/>
  <c r="E102" i="3"/>
  <c r="A101" i="3"/>
  <c r="B104" i="3" l="1"/>
  <c r="G103" i="3"/>
  <c r="J103" i="3" s="1"/>
  <c r="H103" i="3"/>
  <c r="C103" i="3"/>
  <c r="E103" i="3"/>
  <c r="D103" i="3"/>
  <c r="A102" i="3"/>
  <c r="B105" i="3" l="1"/>
  <c r="G104" i="3"/>
  <c r="J104" i="3" s="1"/>
  <c r="H104" i="3"/>
  <c r="D104" i="3"/>
  <c r="C104" i="3"/>
  <c r="E104" i="3"/>
  <c r="A103" i="3"/>
  <c r="B106" i="3" l="1"/>
  <c r="G105" i="3"/>
  <c r="J105" i="3" s="1"/>
  <c r="H105" i="3"/>
  <c r="C105" i="3"/>
  <c r="E105" i="3"/>
  <c r="D105" i="3"/>
  <c r="A104" i="3"/>
  <c r="B107" i="3" l="1"/>
  <c r="G106" i="3"/>
  <c r="J106" i="3" s="1"/>
  <c r="H106" i="3"/>
  <c r="D106" i="3"/>
  <c r="C106" i="3"/>
  <c r="E106" i="3"/>
  <c r="A105" i="3"/>
  <c r="B108" i="3" l="1"/>
  <c r="G107" i="3"/>
  <c r="J107" i="3" s="1"/>
  <c r="H107" i="3"/>
  <c r="C107" i="3"/>
  <c r="E107" i="3"/>
  <c r="D107" i="3"/>
  <c r="A106" i="3"/>
  <c r="B109" i="3" l="1"/>
  <c r="G108" i="3"/>
  <c r="J108" i="3" s="1"/>
  <c r="H108" i="3"/>
  <c r="D108" i="3"/>
  <c r="C108" i="3"/>
  <c r="E108" i="3"/>
  <c r="A107" i="3"/>
  <c r="B110" i="3" l="1"/>
  <c r="G109" i="3"/>
  <c r="J109" i="3" s="1"/>
  <c r="H109" i="3"/>
  <c r="C109" i="3"/>
  <c r="E109" i="3"/>
  <c r="D109" i="3"/>
  <c r="A108" i="3"/>
  <c r="B111" i="3" l="1"/>
  <c r="G110" i="3"/>
  <c r="J110" i="3" s="1"/>
  <c r="H110" i="3"/>
  <c r="D110" i="3"/>
  <c r="C110" i="3"/>
  <c r="E110" i="3"/>
  <c r="A109" i="3"/>
  <c r="B112" i="3" l="1"/>
  <c r="G111" i="3"/>
  <c r="J111" i="3" s="1"/>
  <c r="H111" i="3"/>
  <c r="C111" i="3"/>
  <c r="E111" i="3"/>
  <c r="D111" i="3"/>
  <c r="A110" i="3"/>
  <c r="B113" i="3" l="1"/>
  <c r="G112" i="3"/>
  <c r="J112" i="3" s="1"/>
  <c r="H112" i="3"/>
  <c r="D112" i="3"/>
  <c r="C112" i="3"/>
  <c r="E112" i="3"/>
  <c r="A111" i="3"/>
  <c r="B114" i="3" l="1"/>
  <c r="G113" i="3"/>
  <c r="H113" i="3"/>
  <c r="C113" i="3"/>
  <c r="E113" i="3"/>
  <c r="D113" i="3"/>
  <c r="A112" i="3"/>
  <c r="B115" i="3" l="1"/>
  <c r="G114" i="3"/>
  <c r="J114" i="3" s="1"/>
  <c r="H114" i="3"/>
  <c r="D114" i="3"/>
  <c r="C114" i="3"/>
  <c r="E114" i="3"/>
  <c r="A113" i="3"/>
  <c r="B116" i="3" l="1"/>
  <c r="G115" i="3"/>
  <c r="J115" i="3" s="1"/>
  <c r="H115" i="3"/>
  <c r="C115" i="3"/>
  <c r="E115" i="3"/>
  <c r="D115" i="3"/>
  <c r="A114" i="3"/>
  <c r="B117" i="3" l="1"/>
  <c r="G116" i="3"/>
  <c r="J116" i="3" s="1"/>
  <c r="H116" i="3"/>
  <c r="D116" i="3"/>
  <c r="C116" i="3"/>
  <c r="E116" i="3"/>
  <c r="A115" i="3"/>
  <c r="B118" i="3" l="1"/>
  <c r="G117" i="3"/>
  <c r="H117" i="3"/>
  <c r="C117" i="3"/>
  <c r="E117" i="3"/>
  <c r="D117" i="3"/>
  <c r="A116" i="3"/>
  <c r="B119" i="3" l="1"/>
  <c r="G118" i="3"/>
  <c r="J118" i="3" s="1"/>
  <c r="H118" i="3"/>
  <c r="D118" i="3"/>
  <c r="C118" i="3"/>
  <c r="E118" i="3"/>
  <c r="A117" i="3"/>
  <c r="B120" i="3" l="1"/>
  <c r="G119" i="3"/>
  <c r="H119" i="3"/>
  <c r="C119" i="3"/>
  <c r="E119" i="3"/>
  <c r="D119" i="3"/>
  <c r="A118" i="3"/>
  <c r="B121" i="3" l="1"/>
  <c r="G120" i="3"/>
  <c r="J120" i="3" s="1"/>
  <c r="H120" i="3"/>
  <c r="D120" i="3"/>
  <c r="C120" i="3"/>
  <c r="E120" i="3"/>
  <c r="A119" i="3"/>
  <c r="B122" i="3" l="1"/>
  <c r="G121" i="3"/>
  <c r="H121" i="3"/>
  <c r="C121" i="3"/>
  <c r="E121" i="3"/>
  <c r="D121" i="3"/>
  <c r="A120" i="3"/>
  <c r="B123" i="3" l="1"/>
  <c r="G122" i="3"/>
  <c r="H122" i="3"/>
  <c r="D122" i="3"/>
  <c r="C122" i="3"/>
  <c r="E122" i="3"/>
  <c r="A121" i="3"/>
  <c r="B124" i="3" l="1"/>
  <c r="G123" i="3"/>
  <c r="J123" i="3" s="1"/>
  <c r="H123" i="3"/>
  <c r="C123" i="3"/>
  <c r="E123" i="3"/>
  <c r="D123" i="3"/>
  <c r="A122" i="3"/>
  <c r="B125" i="3" l="1"/>
  <c r="G124" i="3"/>
  <c r="J124" i="3" s="1"/>
  <c r="H124" i="3"/>
  <c r="D124" i="3"/>
  <c r="C124" i="3"/>
  <c r="E124" i="3"/>
  <c r="A123" i="3"/>
  <c r="B126" i="3" l="1"/>
  <c r="G125" i="3"/>
  <c r="J125" i="3" s="1"/>
  <c r="H125" i="3"/>
  <c r="C125" i="3"/>
  <c r="E125" i="3"/>
  <c r="D125" i="3"/>
  <c r="A124" i="3"/>
  <c r="B127" i="3" l="1"/>
  <c r="G126" i="3"/>
  <c r="J126" i="3" s="1"/>
  <c r="H126" i="3"/>
  <c r="D126" i="3"/>
  <c r="C126" i="3"/>
  <c r="E126" i="3"/>
  <c r="A125" i="3"/>
  <c r="B128" i="3" l="1"/>
  <c r="G127" i="3"/>
  <c r="J127" i="3" s="1"/>
  <c r="H127" i="3"/>
  <c r="C127" i="3"/>
  <c r="E127" i="3"/>
  <c r="D127" i="3"/>
  <c r="A126" i="3"/>
  <c r="B129" i="3" l="1"/>
  <c r="G128" i="3"/>
  <c r="J128" i="3" s="1"/>
  <c r="H128" i="3"/>
  <c r="D128" i="3"/>
  <c r="C128" i="3"/>
  <c r="E128" i="3"/>
  <c r="A127" i="3"/>
  <c r="B130" i="3" l="1"/>
  <c r="G129" i="3"/>
  <c r="J129" i="3" s="1"/>
  <c r="H129" i="3"/>
  <c r="C129" i="3"/>
  <c r="E129" i="3"/>
  <c r="D129" i="3"/>
  <c r="A128" i="3"/>
  <c r="B131" i="3" l="1"/>
  <c r="G130" i="3"/>
  <c r="J130" i="3" s="1"/>
  <c r="H130" i="3"/>
  <c r="D130" i="3"/>
  <c r="C130" i="3"/>
  <c r="E130" i="3"/>
  <c r="A129" i="3"/>
  <c r="B132" i="3" l="1"/>
  <c r="G131" i="3"/>
  <c r="J131" i="3" s="1"/>
  <c r="H131" i="3"/>
  <c r="C131" i="3"/>
  <c r="E131" i="3"/>
  <c r="D131" i="3"/>
  <c r="A130" i="3"/>
  <c r="B133" i="3" l="1"/>
  <c r="G132" i="3"/>
  <c r="J132" i="3" s="1"/>
  <c r="H132" i="3"/>
  <c r="D132" i="3"/>
  <c r="C132" i="3"/>
  <c r="E132" i="3"/>
  <c r="A131" i="3"/>
  <c r="B134" i="3" l="1"/>
  <c r="G133" i="3"/>
  <c r="H133" i="3"/>
  <c r="C133" i="3"/>
  <c r="E133" i="3"/>
  <c r="D133" i="3"/>
  <c r="A132" i="3"/>
  <c r="B135" i="3" l="1"/>
  <c r="G134" i="3"/>
  <c r="H134" i="3"/>
  <c r="D134" i="3"/>
  <c r="C134" i="3"/>
  <c r="E134" i="3"/>
  <c r="A133" i="3"/>
  <c r="B136" i="3" l="1"/>
  <c r="G135" i="3"/>
  <c r="H135" i="3"/>
  <c r="C135" i="3"/>
  <c r="E135" i="3"/>
  <c r="D135" i="3"/>
  <c r="A134" i="3"/>
  <c r="B137" i="3" l="1"/>
  <c r="G136" i="3"/>
  <c r="H136" i="3"/>
  <c r="D136" i="3"/>
  <c r="C136" i="3"/>
  <c r="E136" i="3"/>
  <c r="A135" i="3"/>
  <c r="B138" i="3" l="1"/>
  <c r="G137" i="3"/>
  <c r="H137" i="3"/>
  <c r="C137" i="3"/>
  <c r="E137" i="3"/>
  <c r="D137" i="3"/>
  <c r="A136" i="3"/>
  <c r="B139" i="3" l="1"/>
  <c r="G138" i="3"/>
  <c r="H138" i="3"/>
  <c r="D138" i="3"/>
  <c r="C138" i="3"/>
  <c r="E138" i="3"/>
  <c r="A137" i="3"/>
  <c r="B140" i="3" l="1"/>
  <c r="G139" i="3"/>
  <c r="J139" i="3" s="1"/>
  <c r="H139" i="3"/>
  <c r="C139" i="3"/>
  <c r="E139" i="3"/>
  <c r="D139" i="3"/>
  <c r="A138" i="3"/>
  <c r="B141" i="3" l="1"/>
  <c r="G140" i="3"/>
  <c r="J140" i="3" s="1"/>
  <c r="H140" i="3"/>
  <c r="D140" i="3"/>
  <c r="C140" i="3"/>
  <c r="E140" i="3"/>
  <c r="A139" i="3"/>
  <c r="B142" i="3" l="1"/>
  <c r="G141" i="3"/>
  <c r="J141" i="3" s="1"/>
  <c r="H141" i="3"/>
  <c r="C141" i="3"/>
  <c r="E141" i="3"/>
  <c r="D141" i="3"/>
  <c r="A140" i="3"/>
  <c r="B143" i="3" l="1"/>
  <c r="G142" i="3"/>
  <c r="H142" i="3"/>
  <c r="D142" i="3"/>
  <c r="C142" i="3"/>
  <c r="E142" i="3"/>
  <c r="A141" i="3"/>
  <c r="B144" i="3" l="1"/>
  <c r="G143" i="3"/>
  <c r="J143" i="3" s="1"/>
  <c r="H143" i="3"/>
  <c r="C143" i="3"/>
  <c r="E143" i="3"/>
  <c r="D143" i="3"/>
  <c r="A142" i="3"/>
  <c r="B145" i="3" l="1"/>
  <c r="G144" i="3"/>
  <c r="J144" i="3" s="1"/>
  <c r="H144" i="3"/>
  <c r="D144" i="3"/>
  <c r="C144" i="3"/>
  <c r="E144" i="3"/>
  <c r="A143" i="3"/>
  <c r="B146" i="3" l="1"/>
  <c r="G145" i="3"/>
  <c r="H145" i="3"/>
  <c r="C145" i="3"/>
  <c r="E145" i="3"/>
  <c r="D145" i="3"/>
  <c r="A144" i="3"/>
  <c r="B147" i="3" l="1"/>
  <c r="G146" i="3"/>
  <c r="H146" i="3"/>
  <c r="D146" i="3"/>
  <c r="C146" i="3"/>
  <c r="E146" i="3"/>
  <c r="A145" i="3"/>
  <c r="B148" i="3" l="1"/>
  <c r="G147" i="3"/>
  <c r="J147" i="3" s="1"/>
  <c r="H147" i="3"/>
  <c r="C147" i="3"/>
  <c r="E147" i="3"/>
  <c r="D147" i="3"/>
  <c r="A146" i="3"/>
  <c r="B149" i="3" l="1"/>
  <c r="G148" i="3"/>
  <c r="H148" i="3"/>
  <c r="D148" i="3"/>
  <c r="C148" i="3"/>
  <c r="E148" i="3"/>
  <c r="A147" i="3"/>
  <c r="B150" i="3" l="1"/>
  <c r="G149" i="3"/>
  <c r="H149" i="3"/>
  <c r="C149" i="3"/>
  <c r="E149" i="3"/>
  <c r="D149" i="3"/>
  <c r="A148" i="3"/>
  <c r="B151" i="3" l="1"/>
  <c r="G150" i="3"/>
  <c r="J150" i="3" s="1"/>
  <c r="H150" i="3"/>
  <c r="D150" i="3"/>
  <c r="C150" i="3"/>
  <c r="E150" i="3"/>
  <c r="A149" i="3"/>
  <c r="B152" i="3" l="1"/>
  <c r="G151" i="3"/>
  <c r="J151" i="3" s="1"/>
  <c r="H151" i="3"/>
  <c r="C151" i="3"/>
  <c r="E151" i="3"/>
  <c r="D151" i="3"/>
  <c r="A150" i="3"/>
  <c r="B153" i="3" l="1"/>
  <c r="G152" i="3"/>
  <c r="J152" i="3" s="1"/>
  <c r="H152" i="3"/>
  <c r="D152" i="3"/>
  <c r="C152" i="3"/>
  <c r="E152" i="3"/>
  <c r="A151" i="3"/>
  <c r="B154" i="3" l="1"/>
  <c r="G153" i="3"/>
  <c r="J153" i="3" s="1"/>
  <c r="H153" i="3"/>
  <c r="C153" i="3"/>
  <c r="E153" i="3"/>
  <c r="D153" i="3"/>
  <c r="A152" i="3"/>
  <c r="B155" i="3" l="1"/>
  <c r="G154" i="3"/>
  <c r="H154" i="3"/>
  <c r="D154" i="3"/>
  <c r="C154" i="3"/>
  <c r="E154" i="3"/>
  <c r="A153" i="3"/>
  <c r="B156" i="3" l="1"/>
  <c r="G155" i="3"/>
  <c r="J155" i="3" s="1"/>
  <c r="H155" i="3"/>
  <c r="C155" i="3"/>
  <c r="E155" i="3"/>
  <c r="D155" i="3"/>
  <c r="A154" i="3"/>
  <c r="B157" i="3" l="1"/>
  <c r="G156" i="3"/>
  <c r="J156" i="3" s="1"/>
  <c r="H156" i="3"/>
  <c r="D156" i="3"/>
  <c r="C156" i="3"/>
  <c r="E156" i="3"/>
  <c r="A155" i="3"/>
  <c r="B158" i="3" l="1"/>
  <c r="G157" i="3"/>
  <c r="H157" i="3"/>
  <c r="C157" i="3"/>
  <c r="E157" i="3"/>
  <c r="D157" i="3"/>
  <c r="A156" i="3"/>
  <c r="B159" i="3" l="1"/>
  <c r="G158" i="3"/>
  <c r="H158" i="3"/>
  <c r="D158" i="3"/>
  <c r="C158" i="3"/>
  <c r="E158" i="3"/>
  <c r="A157" i="3"/>
  <c r="B160" i="3" l="1"/>
  <c r="G159" i="3"/>
  <c r="H159" i="3"/>
  <c r="C159" i="3"/>
  <c r="E159" i="3"/>
  <c r="D159" i="3"/>
  <c r="A158" i="3"/>
  <c r="B161" i="3" l="1"/>
  <c r="G160" i="3"/>
  <c r="H160" i="3"/>
  <c r="D160" i="3"/>
  <c r="C160" i="3"/>
  <c r="E160" i="3"/>
  <c r="A159" i="3"/>
  <c r="B162" i="3" l="1"/>
  <c r="G161" i="3"/>
  <c r="J161" i="3" s="1"/>
  <c r="H161" i="3"/>
  <c r="C161" i="3"/>
  <c r="E161" i="3"/>
  <c r="D161" i="3"/>
  <c r="A160" i="3"/>
  <c r="B163" i="3" l="1"/>
  <c r="G162" i="3"/>
  <c r="J162" i="3" s="1"/>
  <c r="H162" i="3"/>
  <c r="D162" i="3"/>
  <c r="C162" i="3"/>
  <c r="E162" i="3"/>
  <c r="A161" i="3"/>
  <c r="B164" i="3" l="1"/>
  <c r="G163" i="3"/>
  <c r="H163" i="3"/>
  <c r="C163" i="3"/>
  <c r="E163" i="3"/>
  <c r="D163" i="3"/>
  <c r="A162" i="3"/>
  <c r="B165" i="3" l="1"/>
  <c r="G164" i="3"/>
  <c r="J164" i="3" s="1"/>
  <c r="H164" i="3"/>
  <c r="D164" i="3"/>
  <c r="C164" i="3"/>
  <c r="E164" i="3"/>
  <c r="A163" i="3"/>
  <c r="B166" i="3" l="1"/>
  <c r="G165" i="3"/>
  <c r="H165" i="3"/>
  <c r="C165" i="3"/>
  <c r="E165" i="3"/>
  <c r="D165" i="3"/>
  <c r="A164" i="3"/>
  <c r="B167" i="3" l="1"/>
  <c r="G166" i="3"/>
  <c r="H166" i="3"/>
  <c r="D166" i="3"/>
  <c r="C166" i="3"/>
  <c r="E166" i="3"/>
  <c r="A165" i="3"/>
  <c r="B168" i="3" l="1"/>
  <c r="G167" i="3"/>
  <c r="H167" i="3"/>
  <c r="C167" i="3"/>
  <c r="E167" i="3"/>
  <c r="D167" i="3"/>
  <c r="A166" i="3"/>
  <c r="B169" i="3" l="1"/>
  <c r="G168" i="3"/>
  <c r="H168" i="3"/>
  <c r="D168" i="3"/>
  <c r="C168" i="3"/>
  <c r="E168" i="3"/>
  <c r="A167" i="3"/>
  <c r="B170" i="3" l="1"/>
  <c r="G169" i="3"/>
  <c r="H169" i="3"/>
  <c r="C169" i="3"/>
  <c r="E169" i="3"/>
  <c r="D169" i="3"/>
  <c r="A168" i="3"/>
  <c r="B171" i="3" l="1"/>
  <c r="G170" i="3"/>
  <c r="J170" i="3" s="1"/>
  <c r="H170" i="3"/>
  <c r="D170" i="3"/>
  <c r="C170" i="3"/>
  <c r="E170" i="3"/>
  <c r="A169" i="3"/>
  <c r="G171" i="3" l="1"/>
  <c r="J171" i="3" s="1"/>
  <c r="H171" i="3"/>
  <c r="C171" i="3"/>
  <c r="E171" i="3"/>
  <c r="D171" i="3"/>
  <c r="A170" i="3"/>
  <c r="A171" i="3" l="1"/>
  <c r="J157" i="3" l="1"/>
  <c r="J142" i="3"/>
  <c r="J113" i="3"/>
  <c r="J148" i="3"/>
  <c r="J160" i="3"/>
  <c r="J158" i="3"/>
  <c r="J88" i="3"/>
  <c r="J134" i="3"/>
  <c r="J122" i="3"/>
  <c r="J74" i="3"/>
  <c r="J117" i="3"/>
  <c r="J35" i="3"/>
  <c r="J135" i="3"/>
  <c r="J121" i="3"/>
  <c r="J166" i="3"/>
  <c r="J136" i="3"/>
  <c r="J84" i="3"/>
  <c r="J50" i="3"/>
  <c r="J146" i="3"/>
  <c r="J163" i="3"/>
  <c r="J137" i="3"/>
  <c r="J119" i="3"/>
  <c r="J168" i="3"/>
  <c r="J145" i="3"/>
  <c r="J94" i="3"/>
  <c r="J138" i="3"/>
  <c r="J133" i="3"/>
  <c r="J154" i="3"/>
  <c r="J167" i="3"/>
  <c r="J64" i="3"/>
  <c r="J159" i="3"/>
  <c r="J165" i="3"/>
  <c r="J149" i="3"/>
  <c r="J169" i="3"/>
</calcChain>
</file>

<file path=xl/sharedStrings.xml><?xml version="1.0" encoding="utf-8"?>
<sst xmlns="http://schemas.openxmlformats.org/spreadsheetml/2006/main" count="1562" uniqueCount="515">
  <si>
    <t>NOM</t>
  </si>
  <si>
    <t>PRENOM</t>
  </si>
  <si>
    <t>TEMPS</t>
  </si>
  <si>
    <t>LOUIS-MONDESIR</t>
  </si>
  <si>
    <t>LOIC</t>
  </si>
  <si>
    <t>MAIRIE SPORTIVE</t>
  </si>
  <si>
    <t>33'14</t>
  </si>
  <si>
    <t>H</t>
  </si>
  <si>
    <t>SE</t>
  </si>
  <si>
    <t>JACQUE-EDOUARD</t>
  </si>
  <si>
    <t>THIERRY</t>
  </si>
  <si>
    <t>RENOVATION</t>
  </si>
  <si>
    <t>34'24</t>
  </si>
  <si>
    <t>V1</t>
  </si>
  <si>
    <t>QUENETTE</t>
  </si>
  <si>
    <t>JEAN-PHILIPPE</t>
  </si>
  <si>
    <t>35'05</t>
  </si>
  <si>
    <t>AUSTER</t>
  </si>
  <si>
    <t>TONY</t>
  </si>
  <si>
    <t>36'06</t>
  </si>
  <si>
    <t>GUEGANT</t>
  </si>
  <si>
    <t>HEATHCLIFF</t>
  </si>
  <si>
    <t>AIGLON</t>
  </si>
  <si>
    <t>36'23</t>
  </si>
  <si>
    <t>RETORY</t>
  </si>
  <si>
    <t>ISAAC</t>
  </si>
  <si>
    <t>GOOD LUCK</t>
  </si>
  <si>
    <t>36'28</t>
  </si>
  <si>
    <t>ES</t>
  </si>
  <si>
    <t>LUDOP</t>
  </si>
  <si>
    <t>BRIAND</t>
  </si>
  <si>
    <t>36'33</t>
  </si>
  <si>
    <t>ATALA</t>
  </si>
  <si>
    <t>JEAN-MICHEL</t>
  </si>
  <si>
    <t>GOLDEN STAR</t>
  </si>
  <si>
    <t>37'17</t>
  </si>
  <si>
    <t>ERNEST</t>
  </si>
  <si>
    <t>MICKAEL</t>
  </si>
  <si>
    <t>POLICE</t>
  </si>
  <si>
    <t>37'27</t>
  </si>
  <si>
    <t>JEANNOT</t>
  </si>
  <si>
    <t>JEAN-ETIENNE</t>
  </si>
  <si>
    <t>38'23</t>
  </si>
  <si>
    <t>V2</t>
  </si>
  <si>
    <t>MELIS</t>
  </si>
  <si>
    <t>DIMITRI</t>
  </si>
  <si>
    <t>38'30</t>
  </si>
  <si>
    <t>LABARDE</t>
  </si>
  <si>
    <t>ROLAND</t>
  </si>
  <si>
    <t>CLUP PELEEN</t>
  </si>
  <si>
    <t>38'38</t>
  </si>
  <si>
    <t>BLACODON</t>
  </si>
  <si>
    <t>39'10</t>
  </si>
  <si>
    <t>TRESFIELD</t>
  </si>
  <si>
    <t>JEAN-CHARLES</t>
  </si>
  <si>
    <t>39'13</t>
  </si>
  <si>
    <t>DESMAZON</t>
  </si>
  <si>
    <t>ERIC</t>
  </si>
  <si>
    <t>39'25</t>
  </si>
  <si>
    <t>RALECHE</t>
  </si>
  <si>
    <t>PATRICK</t>
  </si>
  <si>
    <t>39'26</t>
  </si>
  <si>
    <t>ZACHARIE</t>
  </si>
  <si>
    <t>CHARLES-DENIS</t>
  </si>
  <si>
    <t>CLUB COLONIAL</t>
  </si>
  <si>
    <t>39'30</t>
  </si>
  <si>
    <t>PATTERY</t>
  </si>
  <si>
    <t>OLIVIER</t>
  </si>
  <si>
    <t>MARIN</t>
  </si>
  <si>
    <t>39'31</t>
  </si>
  <si>
    <t xml:space="preserve">ROCHE </t>
  </si>
  <si>
    <t>THIBAULT</t>
  </si>
  <si>
    <t>39'59</t>
  </si>
  <si>
    <t>MELLOT</t>
  </si>
  <si>
    <t>MARC</t>
  </si>
  <si>
    <t>SARRAULT</t>
  </si>
  <si>
    <t>40'40</t>
  </si>
  <si>
    <t>FRANCOIS</t>
  </si>
  <si>
    <t>CHRISTIAN</t>
  </si>
  <si>
    <t>CLUB SALEEN</t>
  </si>
  <si>
    <t xml:space="preserve"> 40'18</t>
  </si>
  <si>
    <t>HOCAN SUNG</t>
  </si>
  <si>
    <t>40'36</t>
  </si>
  <si>
    <t>LOUIS-LISE</t>
  </si>
  <si>
    <t>LA DIGUE</t>
  </si>
  <si>
    <t>40'38</t>
  </si>
  <si>
    <t>BEAUJOLAIS</t>
  </si>
  <si>
    <t>MAURAY</t>
  </si>
  <si>
    <t>41'04</t>
  </si>
  <si>
    <t>LIVETY</t>
  </si>
  <si>
    <t>JOHAN</t>
  </si>
  <si>
    <t>CM</t>
  </si>
  <si>
    <t>41'17</t>
  </si>
  <si>
    <t>BRULU</t>
  </si>
  <si>
    <t>41'19</t>
  </si>
  <si>
    <t>AMBROSI</t>
  </si>
  <si>
    <t>ANATOLE</t>
  </si>
  <si>
    <t>41'22</t>
  </si>
  <si>
    <t>EMELIE</t>
  </si>
  <si>
    <t>41'29</t>
  </si>
  <si>
    <t>FLEURY</t>
  </si>
  <si>
    <t>VICTOR</t>
  </si>
  <si>
    <t>41'31</t>
  </si>
  <si>
    <t>V3</t>
  </si>
  <si>
    <t>MAREM</t>
  </si>
  <si>
    <t>AUGUSTIN</t>
  </si>
  <si>
    <t>41'45</t>
  </si>
  <si>
    <t>FRESNEAU</t>
  </si>
  <si>
    <t>REMI</t>
  </si>
  <si>
    <t>VAUCLIN</t>
  </si>
  <si>
    <t>41'59</t>
  </si>
  <si>
    <t>LAMOTTE</t>
  </si>
  <si>
    <t>YASMINA</t>
  </si>
  <si>
    <t>41'50</t>
  </si>
  <si>
    <t>F</t>
  </si>
  <si>
    <t>MELT</t>
  </si>
  <si>
    <t>WINNER TEAM</t>
  </si>
  <si>
    <t>42'24</t>
  </si>
  <si>
    <t>LINEL</t>
  </si>
  <si>
    <t>LAURENT</t>
  </si>
  <si>
    <t>42'29</t>
  </si>
  <si>
    <t>ROSA-ARSENE</t>
  </si>
  <si>
    <t>GILLES</t>
  </si>
  <si>
    <t>42'33</t>
  </si>
  <si>
    <t>LACLE</t>
  </si>
  <si>
    <t>LOUIS</t>
  </si>
  <si>
    <t>42'39</t>
  </si>
  <si>
    <t>MONTLOUIS CALIXTE</t>
  </si>
  <si>
    <t>42'43</t>
  </si>
  <si>
    <t>MARIE-ANGELIQUE</t>
  </si>
  <si>
    <t>RODRIGUE</t>
  </si>
  <si>
    <t>42'51</t>
  </si>
  <si>
    <t>LIBRI</t>
  </si>
  <si>
    <t>HUBERT</t>
  </si>
  <si>
    <t>42'58</t>
  </si>
  <si>
    <t>OZIER-LAFONTAINE</t>
  </si>
  <si>
    <t>DAVID</t>
  </si>
  <si>
    <t>AMCF</t>
  </si>
  <si>
    <t>43'35</t>
  </si>
  <si>
    <t>NELSON</t>
  </si>
  <si>
    <t>GOLDEN LION</t>
  </si>
  <si>
    <t>43'39</t>
  </si>
  <si>
    <t>SIDNEY</t>
  </si>
  <si>
    <t>JEAN-MARC</t>
  </si>
  <si>
    <t>43'40</t>
  </si>
  <si>
    <t xml:space="preserve">CHARLES </t>
  </si>
  <si>
    <t>43'51</t>
  </si>
  <si>
    <t>JEANVILLE</t>
  </si>
  <si>
    <t>ALEX</t>
  </si>
  <si>
    <t>43'52</t>
  </si>
  <si>
    <t>CAGE</t>
  </si>
  <si>
    <t>JOCELYN</t>
  </si>
  <si>
    <t>SURIC</t>
  </si>
  <si>
    <t>43'56</t>
  </si>
  <si>
    <t>ROSELINE</t>
  </si>
  <si>
    <t>44'06</t>
  </si>
  <si>
    <t>CHEMIR</t>
  </si>
  <si>
    <t>STANY</t>
  </si>
  <si>
    <t>44'15</t>
  </si>
  <si>
    <t>VADIUS</t>
  </si>
  <si>
    <t>FRANCKY</t>
  </si>
  <si>
    <t>44'16</t>
  </si>
  <si>
    <t>ROMER</t>
  </si>
  <si>
    <t>44'23</t>
  </si>
  <si>
    <t>ARMOUDON</t>
  </si>
  <si>
    <t>JOSE</t>
  </si>
  <si>
    <t>44'24</t>
  </si>
  <si>
    <t>LOUISE</t>
  </si>
  <si>
    <t>44'27</t>
  </si>
  <si>
    <t>MOURTIALON</t>
  </si>
  <si>
    <t>JULIEN</t>
  </si>
  <si>
    <t>44'28</t>
  </si>
  <si>
    <t>AGNOLY</t>
  </si>
  <si>
    <t>MORNE CARETTE</t>
  </si>
  <si>
    <t>44'36</t>
  </si>
  <si>
    <t>VAUDRAN</t>
  </si>
  <si>
    <t>VALERY</t>
  </si>
  <si>
    <t xml:space="preserve">KAWANN TRIATHLON </t>
  </si>
  <si>
    <t>44'37</t>
  </si>
  <si>
    <t>LEVOSTRE</t>
  </si>
  <si>
    <t>JEAN-PIERRE</t>
  </si>
  <si>
    <t>44'40</t>
  </si>
  <si>
    <t>POPAN</t>
  </si>
  <si>
    <t>44'48</t>
  </si>
  <si>
    <t>VINCENT</t>
  </si>
  <si>
    <t>LOUISON</t>
  </si>
  <si>
    <t>44'53</t>
  </si>
  <si>
    <t>BODROS</t>
  </si>
  <si>
    <t>44'55</t>
  </si>
  <si>
    <t>MININ</t>
  </si>
  <si>
    <t>JOACHIM</t>
  </si>
  <si>
    <t>44'56</t>
  </si>
  <si>
    <t>DUMONT-MONNET</t>
  </si>
  <si>
    <t>SABRINA</t>
  </si>
  <si>
    <t>44'59</t>
  </si>
  <si>
    <t>HALBERT</t>
  </si>
  <si>
    <t>45'41</t>
  </si>
  <si>
    <t>LUCE</t>
  </si>
  <si>
    <t>JOSEPH</t>
  </si>
  <si>
    <t>45'46</t>
  </si>
  <si>
    <t>OLSEN</t>
  </si>
  <si>
    <t>NIELS</t>
  </si>
  <si>
    <t>45'47</t>
  </si>
  <si>
    <t>MELCHIOR</t>
  </si>
  <si>
    <t>DANIEL</t>
  </si>
  <si>
    <t>45'56</t>
  </si>
  <si>
    <t>MARGUERITE</t>
  </si>
  <si>
    <t>MARVIN</t>
  </si>
  <si>
    <t>46'11</t>
  </si>
  <si>
    <t>JU</t>
  </si>
  <si>
    <t>PAULA</t>
  </si>
  <si>
    <t>MANUEL</t>
  </si>
  <si>
    <t>46'12</t>
  </si>
  <si>
    <t>ANGLIONIN</t>
  </si>
  <si>
    <t>NASSER</t>
  </si>
  <si>
    <t>HORS STADE</t>
  </si>
  <si>
    <t>46'13</t>
  </si>
  <si>
    <t>TORRENT</t>
  </si>
  <si>
    <t>MICHEL</t>
  </si>
  <si>
    <t>46'14</t>
  </si>
  <si>
    <t>HONTCHARENKO</t>
  </si>
  <si>
    <t>GREGORY</t>
  </si>
  <si>
    <t>46'15</t>
  </si>
  <si>
    <t>MAXIMIN</t>
  </si>
  <si>
    <t>NADINE</t>
  </si>
  <si>
    <t>46'19</t>
  </si>
  <si>
    <t>AMPHARES</t>
  </si>
  <si>
    <t>YANNIS</t>
  </si>
  <si>
    <t>46'28</t>
  </si>
  <si>
    <t>VERRES</t>
  </si>
  <si>
    <t>ALEXANDRE</t>
  </si>
  <si>
    <t>46'36</t>
  </si>
  <si>
    <t>MUDAY</t>
  </si>
  <si>
    <t>JONATHAN</t>
  </si>
  <si>
    <t>RIERNY</t>
  </si>
  <si>
    <t>ROGER</t>
  </si>
  <si>
    <t>46'43</t>
  </si>
  <si>
    <t>BECHET</t>
  </si>
  <si>
    <t>EDOUARD</t>
  </si>
  <si>
    <t>CAZAL</t>
  </si>
  <si>
    <t>EDDY</t>
  </si>
  <si>
    <t>46'49</t>
  </si>
  <si>
    <t>46'52</t>
  </si>
  <si>
    <t>SINEPHRO</t>
  </si>
  <si>
    <t>PHILIBERT</t>
  </si>
  <si>
    <t>46'56</t>
  </si>
  <si>
    <t>COURT</t>
  </si>
  <si>
    <t>47'07</t>
  </si>
  <si>
    <t>LOUISIANNE</t>
  </si>
  <si>
    <t>CLUB FRANCISCAIN</t>
  </si>
  <si>
    <t>42'12</t>
  </si>
  <si>
    <t xml:space="preserve">BOUTON </t>
  </si>
  <si>
    <t>47'17</t>
  </si>
  <si>
    <t>VARASSE</t>
  </si>
  <si>
    <t>47'24</t>
  </si>
  <si>
    <t>CLOTAIL</t>
  </si>
  <si>
    <t>HERVE</t>
  </si>
  <si>
    <t>SMAILI</t>
  </si>
  <si>
    <t>STEPHANIE</t>
  </si>
  <si>
    <t>47'35</t>
  </si>
  <si>
    <t>NORESKAL</t>
  </si>
  <si>
    <t>PHILBERT ALBERT</t>
  </si>
  <si>
    <t>47'56</t>
  </si>
  <si>
    <t>SAGE</t>
  </si>
  <si>
    <t>47'05</t>
  </si>
  <si>
    <t>BOUTANT</t>
  </si>
  <si>
    <t>BERARD</t>
  </si>
  <si>
    <t>48'05</t>
  </si>
  <si>
    <t>BARAL</t>
  </si>
  <si>
    <t>ANGELIN</t>
  </si>
  <si>
    <t>48'22</t>
  </si>
  <si>
    <t>ROGES</t>
  </si>
  <si>
    <t>48'29</t>
  </si>
  <si>
    <t>DESSERPRIT</t>
  </si>
  <si>
    <t>PASCALE</t>
  </si>
  <si>
    <t>48'30</t>
  </si>
  <si>
    <t>GINEAU</t>
  </si>
  <si>
    <t>MAX</t>
  </si>
  <si>
    <t>PASS RUNNING</t>
  </si>
  <si>
    <t>48'32</t>
  </si>
  <si>
    <t>JOSEPH-MERELIX</t>
  </si>
  <si>
    <t>PHILIPPE</t>
  </si>
  <si>
    <t>48'33</t>
  </si>
  <si>
    <t>BOULAY</t>
  </si>
  <si>
    <t xml:space="preserve">PASCAL </t>
  </si>
  <si>
    <t>48'35</t>
  </si>
  <si>
    <t>CESAIRE</t>
  </si>
  <si>
    <t>JEAN-LUC</t>
  </si>
  <si>
    <t>49'02</t>
  </si>
  <si>
    <t>FRANCOIS-HAUGRAIN</t>
  </si>
  <si>
    <t>49'03</t>
  </si>
  <si>
    <t>SOUNDOROM</t>
  </si>
  <si>
    <t>49'06</t>
  </si>
  <si>
    <t>MARRAUD DES GROTTES</t>
  </si>
  <si>
    <t>FABRICE</t>
  </si>
  <si>
    <t>49'17</t>
  </si>
  <si>
    <t>VOLTINE</t>
  </si>
  <si>
    <t>49'19</t>
  </si>
  <si>
    <t>BARTIS</t>
  </si>
  <si>
    <t>49'36</t>
  </si>
  <si>
    <t>DRANE</t>
  </si>
  <si>
    <t>LUC</t>
  </si>
  <si>
    <t>49'47</t>
  </si>
  <si>
    <t>CHARLES-JOSEPH</t>
  </si>
  <si>
    <t>49'48'</t>
  </si>
  <si>
    <t>VIRAYE</t>
  </si>
  <si>
    <t>JEAN</t>
  </si>
  <si>
    <t>ST PIERRE</t>
  </si>
  <si>
    <t>49'57</t>
  </si>
  <si>
    <t>ORTAVA</t>
  </si>
  <si>
    <t>CHARLES</t>
  </si>
  <si>
    <t>50'11</t>
  </si>
  <si>
    <t>HENRIOL</t>
  </si>
  <si>
    <t>WILLY</t>
  </si>
  <si>
    <t>50'16</t>
  </si>
  <si>
    <t>LECOEUR</t>
  </si>
  <si>
    <t>THOMAS</t>
  </si>
  <si>
    <t>50'24</t>
  </si>
  <si>
    <t>DENIS</t>
  </si>
  <si>
    <t>50'45</t>
  </si>
  <si>
    <t>ZINGILE</t>
  </si>
  <si>
    <t>50'48</t>
  </si>
  <si>
    <t>BRITHMER</t>
  </si>
  <si>
    <t>MATHIAS</t>
  </si>
  <si>
    <t>50'50</t>
  </si>
  <si>
    <t>DORE</t>
  </si>
  <si>
    <t>SOPHIA</t>
  </si>
  <si>
    <t>50'58</t>
  </si>
  <si>
    <t>LOUIS-DESIR-ELISA</t>
  </si>
  <si>
    <t>STEPHANE</t>
  </si>
  <si>
    <t>51'01</t>
  </si>
  <si>
    <t>CHARPENTIER</t>
  </si>
  <si>
    <t>51'05</t>
  </si>
  <si>
    <t>SAINTE-ROSE-FRANCINE</t>
  </si>
  <si>
    <t>LIONEL</t>
  </si>
  <si>
    <t>51'18</t>
  </si>
  <si>
    <t>CHARLES-DONATIEN</t>
  </si>
  <si>
    <t>FLORA</t>
  </si>
  <si>
    <t>BALDARA</t>
  </si>
  <si>
    <t>51'32</t>
  </si>
  <si>
    <t>JOANNES</t>
  </si>
  <si>
    <t>51'38</t>
  </si>
  <si>
    <t>TALEC</t>
  </si>
  <si>
    <t>MAJORIE</t>
  </si>
  <si>
    <t>51'40</t>
  </si>
  <si>
    <t>GLONDU</t>
  </si>
  <si>
    <t>MIGUEL</t>
  </si>
  <si>
    <t>FF</t>
  </si>
  <si>
    <t>51'41</t>
  </si>
  <si>
    <t>MONTLOUIS-BONNAIRE</t>
  </si>
  <si>
    <t>CECILE</t>
  </si>
  <si>
    <t>52'06</t>
  </si>
  <si>
    <t>NUISSIER</t>
  </si>
  <si>
    <t>MARYSE</t>
  </si>
  <si>
    <t>52'23</t>
  </si>
  <si>
    <t>CONNERFROY</t>
  </si>
  <si>
    <t>52'29</t>
  </si>
  <si>
    <t>GOLDEN CLUB</t>
  </si>
  <si>
    <t>52'30</t>
  </si>
  <si>
    <t xml:space="preserve">RIOUX </t>
  </si>
  <si>
    <t>52'31</t>
  </si>
  <si>
    <t>BERGOZ</t>
  </si>
  <si>
    <t>SYLVIO</t>
  </si>
  <si>
    <t>52'33</t>
  </si>
  <si>
    <t>AGARANDE</t>
  </si>
  <si>
    <t>53'06</t>
  </si>
  <si>
    <t>ALEBE</t>
  </si>
  <si>
    <t>FREDERIC</t>
  </si>
  <si>
    <t>53'16</t>
  </si>
  <si>
    <t>53'20</t>
  </si>
  <si>
    <t>FERCOT</t>
  </si>
  <si>
    <t>53'32</t>
  </si>
  <si>
    <t>LORENZINI</t>
  </si>
  <si>
    <t>53'36</t>
  </si>
  <si>
    <t>MARIE-SAINTE</t>
  </si>
  <si>
    <t>MARCEL</t>
  </si>
  <si>
    <t>OSONS DECOUVRIR</t>
  </si>
  <si>
    <t>PHEBIDIAS</t>
  </si>
  <si>
    <t>TANIA</t>
  </si>
  <si>
    <t>53'56</t>
  </si>
  <si>
    <t>CRATERI</t>
  </si>
  <si>
    <t>ANGELE</t>
  </si>
  <si>
    <t>54'13</t>
  </si>
  <si>
    <t>54'17</t>
  </si>
  <si>
    <t>CERETUS</t>
  </si>
  <si>
    <t>ELODIE</t>
  </si>
  <si>
    <t>54'30</t>
  </si>
  <si>
    <t>GUIRAUD</t>
  </si>
  <si>
    <t>54'40</t>
  </si>
  <si>
    <t>HEJOAKA</t>
  </si>
  <si>
    <t>FRANCOISE</t>
  </si>
  <si>
    <t>54'41</t>
  </si>
  <si>
    <t xml:space="preserve">BLAND </t>
  </si>
  <si>
    <t>SERGE</t>
  </si>
  <si>
    <t>54'44</t>
  </si>
  <si>
    <t>VEGA</t>
  </si>
  <si>
    <t>MIRSA</t>
  </si>
  <si>
    <t>55'15</t>
  </si>
  <si>
    <t>BEAUJOUR</t>
  </si>
  <si>
    <t>ALCIDE</t>
  </si>
  <si>
    <t>55'22</t>
  </si>
  <si>
    <t>PEUX</t>
  </si>
  <si>
    <t>BEATRICE</t>
  </si>
  <si>
    <t>55'40</t>
  </si>
  <si>
    <t>DRAPIN</t>
  </si>
  <si>
    <t>CG ŒUVRES HOSPITALIER</t>
  </si>
  <si>
    <t>55'42</t>
  </si>
  <si>
    <t>ARDES</t>
  </si>
  <si>
    <t>55'49</t>
  </si>
  <si>
    <t>HAYOT MANGIN</t>
  </si>
  <si>
    <t>NATHALIE</t>
  </si>
  <si>
    <t>56'03</t>
  </si>
  <si>
    <t>ANGEVIN</t>
  </si>
  <si>
    <t>ANNICK</t>
  </si>
  <si>
    <t>MANIKOU</t>
  </si>
  <si>
    <t>56'27</t>
  </si>
  <si>
    <t>FILET</t>
  </si>
  <si>
    <t>FRANTZ</t>
  </si>
  <si>
    <t>56'33</t>
  </si>
  <si>
    <t>MINOT</t>
  </si>
  <si>
    <t>CHANTAL</t>
  </si>
  <si>
    <t>56'35</t>
  </si>
  <si>
    <t>VILLAGEOIS</t>
  </si>
  <si>
    <t>56'43</t>
  </si>
  <si>
    <t>DEROTUS</t>
  </si>
  <si>
    <t>56'52</t>
  </si>
  <si>
    <t>ROVELA</t>
  </si>
  <si>
    <t>RONALD</t>
  </si>
  <si>
    <t>BELLEAU</t>
  </si>
  <si>
    <t>56'55</t>
  </si>
  <si>
    <t>ZAIRE</t>
  </si>
  <si>
    <t>57'12</t>
  </si>
  <si>
    <t>SMERALDA</t>
  </si>
  <si>
    <t>MARIE-AIMEE</t>
  </si>
  <si>
    <t>57'56</t>
  </si>
  <si>
    <t>JURIN</t>
  </si>
  <si>
    <t xml:space="preserve"> CM</t>
  </si>
  <si>
    <t>58'54</t>
  </si>
  <si>
    <t>TALMANN</t>
  </si>
  <si>
    <t>ANDRE</t>
  </si>
  <si>
    <t>TCHIMBE RAID</t>
  </si>
  <si>
    <t>59'07</t>
  </si>
  <si>
    <t>V4</t>
  </si>
  <si>
    <t>CUPIT</t>
  </si>
  <si>
    <t>CELINE</t>
  </si>
  <si>
    <t>53'12</t>
  </si>
  <si>
    <t>MARAJO-VIRAYE</t>
  </si>
  <si>
    <t>ODILE</t>
  </si>
  <si>
    <t>59'37</t>
  </si>
  <si>
    <t>CONFIANT</t>
  </si>
  <si>
    <t>CELIA</t>
  </si>
  <si>
    <t>59'50</t>
  </si>
  <si>
    <t>BERNADETTE</t>
  </si>
  <si>
    <t>1'01'00</t>
  </si>
  <si>
    <t>TOUCHAN</t>
  </si>
  <si>
    <t>ERVAN</t>
  </si>
  <si>
    <t>1'01'04</t>
  </si>
  <si>
    <t>CHERUBIN</t>
  </si>
  <si>
    <t>JOBY</t>
  </si>
  <si>
    <t>1'01'28</t>
  </si>
  <si>
    <t>LAMEYNARDIE</t>
  </si>
  <si>
    <t xml:space="preserve">VERONIQUE </t>
  </si>
  <si>
    <t>1'03'16</t>
  </si>
  <si>
    <t>RIOU</t>
  </si>
  <si>
    <t>SOPHIE</t>
  </si>
  <si>
    <t>MIREILLE</t>
  </si>
  <si>
    <t>1'05'46</t>
  </si>
  <si>
    <t>VICTOIRE</t>
  </si>
  <si>
    <t>YVETTE</t>
  </si>
  <si>
    <t>1'05'50</t>
  </si>
  <si>
    <t>JUPITER</t>
  </si>
  <si>
    <t>KARINE</t>
  </si>
  <si>
    <t>1'06'53</t>
  </si>
  <si>
    <t>TORO</t>
  </si>
  <si>
    <t>ELISE</t>
  </si>
  <si>
    <t>1'07'35</t>
  </si>
  <si>
    <t>MANGIN</t>
  </si>
  <si>
    <t>1'09'24</t>
  </si>
  <si>
    <t>URSULET</t>
  </si>
  <si>
    <t>1'19'31</t>
  </si>
  <si>
    <t>AB</t>
  </si>
  <si>
    <t>ELISABETH</t>
  </si>
  <si>
    <t>RAYMOND</t>
  </si>
  <si>
    <t>CLUB PELEEN</t>
  </si>
  <si>
    <t>TROMPETTE</t>
  </si>
  <si>
    <t>EMMANUEL</t>
  </si>
  <si>
    <t>PETIOT</t>
  </si>
  <si>
    <t>SEXE</t>
  </si>
  <si>
    <t>CATEGORIE</t>
  </si>
  <si>
    <t>CLASSEMENT
MASCULIN</t>
  </si>
  <si>
    <t>CLASSEMENT 
FEMININ</t>
  </si>
  <si>
    <t>DOSSARD</t>
  </si>
  <si>
    <t>CLUB</t>
  </si>
  <si>
    <t>CLUB UFOLEP ou hors UFOLEP (NL)</t>
  </si>
  <si>
    <t>PLACE</t>
  </si>
  <si>
    <t>CLASSEMENT GENERAL</t>
  </si>
  <si>
    <t>NOMS</t>
  </si>
  <si>
    <t>CLUBS</t>
  </si>
  <si>
    <t>PLACE MANCHE 1</t>
  </si>
  <si>
    <t>PLACE MANCHE 2</t>
  </si>
  <si>
    <t>HEATCLIFF</t>
  </si>
  <si>
    <t>TRESFIED</t>
  </si>
  <si>
    <t>SALEEN</t>
  </si>
  <si>
    <t xml:space="preserve"> LOIC</t>
  </si>
  <si>
    <t>ROCHE</t>
  </si>
  <si>
    <t>NL</t>
  </si>
  <si>
    <t>DUMMONT-MONNET</t>
  </si>
  <si>
    <t>PHILIBERT ALBERT</t>
  </si>
  <si>
    <t>JOSEPH MERELIX</t>
  </si>
  <si>
    <t>SAINTE ROSE FRANCINE</t>
  </si>
  <si>
    <t>CG ŒUVRES HOSPITALIERE</t>
  </si>
  <si>
    <t xml:space="preserve">ARDES </t>
  </si>
  <si>
    <t>MAIRIE-AIMEE</t>
  </si>
  <si>
    <t>VERONIQUE</t>
  </si>
  <si>
    <t>CLASSEMENT SCRATCH 1ère 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</si>
</sst>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Calibri"/>
    </font>
    <font>
      <sz val="11"/>
      <name val="Calibri"/>
    </font>
    <font>
      <b/>
      <sz val="8"/>
      <name val="Arial"/>
    </font>
    <font>
      <sz val="8"/>
      <name val="Arial"/>
    </font>
    <font>
      <sz val="8"/>
      <color rgb="FFFF0000"/>
      <name val="Arial"/>
    </font>
    <font>
      <b/>
      <sz val="11"/>
      <color rgb="FFFF0000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20"/>
      <color rgb="FFFF0000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/>
      <diagonal/>
    </border>
    <border>
      <left style="medium">
        <color rgb="FF808080"/>
      </left>
      <right style="thin">
        <color rgb="FF000000"/>
      </right>
      <top/>
      <bottom/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 style="medium">
        <color rgb="FF808080"/>
      </left>
      <right style="medium">
        <color rgb="FF7F7F7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0" fillId="0" borderId="4"/>
  </cellStyleXfs>
  <cellXfs count="78">
    <xf numFmtId="0" fontId="0" fillId="0" borderId="0" xfId="0" applyFont="1" applyAlignment="1"/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4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7" fillId="2" borderId="3" xfId="0" applyFont="1" applyFill="1" applyBorder="1"/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/>
    <xf numFmtId="0" fontId="0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9" fillId="3" borderId="10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wrapText="1"/>
    </xf>
    <xf numFmtId="0" fontId="8" fillId="3" borderId="12" xfId="0" applyNumberFormat="1" applyFont="1" applyFill="1" applyBorder="1" applyAlignment="1">
      <alignment horizontal="center" vertical="center" wrapText="1"/>
    </xf>
    <xf numFmtId="0" fontId="10" fillId="0" borderId="4" xfId="1" applyFont="1" applyAlignment="1"/>
    <xf numFmtId="0" fontId="6" fillId="0" borderId="4" xfId="1" applyFont="1"/>
    <xf numFmtId="0" fontId="13" fillId="0" borderId="4" xfId="1" applyFont="1"/>
    <xf numFmtId="0" fontId="14" fillId="0" borderId="4" xfId="1" applyFont="1" applyAlignment="1">
      <alignment horizontal="center"/>
    </xf>
    <xf numFmtId="0" fontId="6" fillId="2" borderId="21" xfId="1" applyFont="1" applyFill="1" applyBorder="1" applyAlignment="1">
      <alignment horizontal="center"/>
    </xf>
    <xf numFmtId="0" fontId="7" fillId="2" borderId="21" xfId="1" applyFont="1" applyFill="1" applyBorder="1" applyAlignment="1">
      <alignment horizontal="right"/>
    </xf>
    <xf numFmtId="0" fontId="16" fillId="0" borderId="21" xfId="1" applyFont="1" applyBorder="1" applyAlignment="1">
      <alignment horizontal="right"/>
    </xf>
    <xf numFmtId="0" fontId="6" fillId="2" borderId="22" xfId="1" applyFont="1" applyFill="1" applyBorder="1" applyAlignment="1">
      <alignment horizontal="center"/>
    </xf>
    <xf numFmtId="0" fontId="7" fillId="2" borderId="22" xfId="1" applyFont="1" applyFill="1" applyBorder="1" applyAlignment="1">
      <alignment horizontal="right"/>
    </xf>
    <xf numFmtId="0" fontId="16" fillId="0" borderId="22" xfId="1" applyFont="1" applyBorder="1" applyAlignment="1">
      <alignment horizontal="right"/>
    </xf>
    <xf numFmtId="0" fontId="16" fillId="2" borderId="22" xfId="1" applyFont="1" applyFill="1" applyBorder="1" applyAlignment="1">
      <alignment horizontal="right"/>
    </xf>
    <xf numFmtId="0" fontId="7" fillId="2" borderId="23" xfId="1" applyFont="1" applyFill="1" applyBorder="1" applyAlignment="1">
      <alignment horizontal="right"/>
    </xf>
    <xf numFmtId="0" fontId="16" fillId="0" borderId="23" xfId="1" applyFont="1" applyBorder="1" applyAlignment="1">
      <alignment horizontal="right"/>
    </xf>
    <xf numFmtId="0" fontId="6" fillId="2" borderId="4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right"/>
    </xf>
    <xf numFmtId="0" fontId="13" fillId="0" borderId="4" xfId="1" applyFont="1" applyAlignment="1">
      <alignment horizontal="right"/>
    </xf>
    <xf numFmtId="0" fontId="6" fillId="2" borderId="4" xfId="1" applyFont="1" applyFill="1" applyBorder="1" applyAlignment="1">
      <alignment horizontal="right"/>
    </xf>
    <xf numFmtId="0" fontId="7" fillId="2" borderId="4" xfId="1" applyFont="1" applyFill="1" applyBorder="1"/>
    <xf numFmtId="0" fontId="7" fillId="2" borderId="4" xfId="1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4" xfId="0" applyFont="1" applyBorder="1"/>
    <xf numFmtId="21" fontId="3" fillId="5" borderId="3" xfId="0" applyNumberFormat="1" applyFont="1" applyFill="1" applyBorder="1" applyAlignment="1">
      <alignment horizontal="right"/>
    </xf>
    <xf numFmtId="21" fontId="4" fillId="5" borderId="3" xfId="0" applyNumberFormat="1" applyFont="1" applyFill="1" applyBorder="1" applyAlignment="1">
      <alignment horizontal="right"/>
    </xf>
    <xf numFmtId="0" fontId="3" fillId="6" borderId="5" xfId="0" applyFont="1" applyFill="1" applyBorder="1" applyAlignment="1">
      <alignment horizontal="right"/>
    </xf>
    <xf numFmtId="21" fontId="3" fillId="5" borderId="4" xfId="0" applyNumberFormat="1" applyFont="1" applyFill="1" applyBorder="1" applyAlignment="1">
      <alignment horizontal="right"/>
    </xf>
    <xf numFmtId="0" fontId="3" fillId="6" borderId="6" xfId="0" applyFont="1" applyFill="1" applyBorder="1" applyAlignment="1">
      <alignment horizontal="left"/>
    </xf>
    <xf numFmtId="0" fontId="4" fillId="6" borderId="6" xfId="0" applyFont="1" applyFill="1" applyBorder="1" applyAlignment="1">
      <alignment horizontal="left"/>
    </xf>
    <xf numFmtId="0" fontId="3" fillId="6" borderId="0" xfId="0" applyFont="1" applyFill="1"/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1" fillId="0" borderId="4" xfId="1" applyFont="1" applyAlignment="1">
      <alignment horizontal="center"/>
    </xf>
    <xf numFmtId="0" fontId="12" fillId="0" borderId="4" xfId="1" applyFont="1" applyAlignment="1"/>
    <xf numFmtId="0" fontId="8" fillId="4" borderId="13" xfId="1" applyFont="1" applyFill="1" applyBorder="1" applyAlignment="1">
      <alignment horizontal="center" vertical="center"/>
    </xf>
    <xf numFmtId="0" fontId="15" fillId="4" borderId="16" xfId="1" applyFont="1" applyFill="1" applyBorder="1" applyAlignment="1">
      <alignment vertical="center"/>
    </xf>
    <xf numFmtId="0" fontId="15" fillId="4" borderId="18" xfId="1" applyFont="1" applyFill="1" applyBorder="1" applyAlignment="1">
      <alignment vertical="center"/>
    </xf>
    <xf numFmtId="0" fontId="8" fillId="3" borderId="14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15" fillId="4" borderId="9" xfId="1" applyFont="1" applyFill="1" applyBorder="1" applyAlignment="1">
      <alignment vertical="center"/>
    </xf>
    <xf numFmtId="0" fontId="15" fillId="4" borderId="19" xfId="1" applyFont="1" applyFill="1" applyBorder="1" applyAlignment="1">
      <alignment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6" fillId="3" borderId="19" xfId="1" applyFont="1" applyFill="1" applyBorder="1" applyAlignment="1">
      <alignment horizontal="center" vertical="center" wrapText="1"/>
    </xf>
    <xf numFmtId="0" fontId="6" fillId="3" borderId="15" xfId="1" applyFont="1" applyFill="1" applyBorder="1" applyAlignment="1">
      <alignment horizontal="center" vertical="center" wrapText="1"/>
    </xf>
    <xf numFmtId="0" fontId="6" fillId="3" borderId="17" xfId="1" applyFont="1" applyFill="1" applyBorder="1" applyAlignment="1">
      <alignment horizontal="center" vertical="center" wrapText="1"/>
    </xf>
    <xf numFmtId="0" fontId="6" fillId="3" borderId="2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D18303B4-D7A0-4144-9057-E16A3616F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45E51-BC3A-4643-825E-4AA675CD0EB6}">
  <dimension ref="A1:F175"/>
  <sheetViews>
    <sheetView workbookViewId="0">
      <selection activeCell="C2" sqref="C2"/>
    </sheetView>
  </sheetViews>
  <sheetFormatPr baseColWidth="10" defaultRowHeight="14.5"/>
  <sheetData>
    <row r="1" spans="1:6">
      <c r="A1" s="19" t="s">
        <v>491</v>
      </c>
      <c r="B1" s="46" t="s">
        <v>0</v>
      </c>
      <c r="C1" s="46" t="s">
        <v>1</v>
      </c>
      <c r="D1" s="19" t="s">
        <v>492</v>
      </c>
      <c r="E1" s="46" t="s">
        <v>487</v>
      </c>
      <c r="F1" s="19" t="s">
        <v>488</v>
      </c>
    </row>
    <row r="2" spans="1:6">
      <c r="A2" s="20">
        <v>500</v>
      </c>
      <c r="B2" s="20" t="s">
        <v>3</v>
      </c>
      <c r="C2" s="20" t="s">
        <v>4</v>
      </c>
      <c r="D2" s="20" t="s">
        <v>5</v>
      </c>
      <c r="E2" s="20" t="s">
        <v>7</v>
      </c>
      <c r="F2" s="20" t="s">
        <v>8</v>
      </c>
    </row>
    <row r="3" spans="1:6">
      <c r="A3" s="20">
        <f>A2+1</f>
        <v>501</v>
      </c>
      <c r="B3" s="20" t="s">
        <v>9</v>
      </c>
      <c r="C3" s="20" t="s">
        <v>10</v>
      </c>
      <c r="D3" s="20" t="s">
        <v>11</v>
      </c>
      <c r="E3" s="20" t="s">
        <v>7</v>
      </c>
      <c r="F3" s="20" t="s">
        <v>13</v>
      </c>
    </row>
    <row r="4" spans="1:6">
      <c r="A4" s="20">
        <f t="shared" ref="A4:A67" si="0">A3+1</f>
        <v>502</v>
      </c>
      <c r="B4" s="20" t="s">
        <v>14</v>
      </c>
      <c r="C4" s="20" t="s">
        <v>15</v>
      </c>
      <c r="D4" s="20" t="s">
        <v>5</v>
      </c>
      <c r="E4" s="20" t="s">
        <v>7</v>
      </c>
      <c r="F4" s="20" t="s">
        <v>13</v>
      </c>
    </row>
    <row r="5" spans="1:6">
      <c r="A5" s="20">
        <f t="shared" si="0"/>
        <v>503</v>
      </c>
      <c r="B5" s="20" t="s">
        <v>17</v>
      </c>
      <c r="C5" s="20" t="s">
        <v>18</v>
      </c>
      <c r="D5" s="20" t="s">
        <v>5</v>
      </c>
      <c r="E5" s="20" t="s">
        <v>7</v>
      </c>
      <c r="F5" s="20" t="s">
        <v>13</v>
      </c>
    </row>
    <row r="6" spans="1:6">
      <c r="A6" s="20">
        <f t="shared" si="0"/>
        <v>504</v>
      </c>
      <c r="B6" s="20" t="s">
        <v>20</v>
      </c>
      <c r="C6" s="20" t="s">
        <v>21</v>
      </c>
      <c r="D6" s="20" t="s">
        <v>22</v>
      </c>
      <c r="E6" s="20" t="s">
        <v>7</v>
      </c>
      <c r="F6" s="20" t="s">
        <v>13</v>
      </c>
    </row>
    <row r="7" spans="1:6">
      <c r="A7" s="20">
        <f t="shared" si="0"/>
        <v>505</v>
      </c>
      <c r="B7" s="20" t="s">
        <v>24</v>
      </c>
      <c r="C7" s="20" t="s">
        <v>25</v>
      </c>
      <c r="D7" s="20" t="s">
        <v>26</v>
      </c>
      <c r="E7" s="20" t="s">
        <v>7</v>
      </c>
      <c r="F7" s="20" t="s">
        <v>28</v>
      </c>
    </row>
    <row r="8" spans="1:6">
      <c r="A8" s="20">
        <f t="shared" si="0"/>
        <v>506</v>
      </c>
      <c r="B8" s="20" t="s">
        <v>29</v>
      </c>
      <c r="C8" s="20" t="s">
        <v>30</v>
      </c>
      <c r="D8" s="20" t="s">
        <v>11</v>
      </c>
      <c r="E8" s="20" t="s">
        <v>7</v>
      </c>
      <c r="F8" s="20" t="s">
        <v>28</v>
      </c>
    </row>
    <row r="9" spans="1:6">
      <c r="A9" s="20">
        <f t="shared" si="0"/>
        <v>507</v>
      </c>
      <c r="B9" s="20" t="s">
        <v>32</v>
      </c>
      <c r="C9" s="20" t="s">
        <v>33</v>
      </c>
      <c r="D9" s="20" t="s">
        <v>34</v>
      </c>
      <c r="E9" s="20" t="s">
        <v>7</v>
      </c>
      <c r="F9" s="20" t="s">
        <v>13</v>
      </c>
    </row>
    <row r="10" spans="1:6">
      <c r="A10" s="20">
        <f t="shared" si="0"/>
        <v>508</v>
      </c>
      <c r="B10" s="20" t="s">
        <v>36</v>
      </c>
      <c r="C10" s="20" t="s">
        <v>37</v>
      </c>
      <c r="D10" s="20" t="s">
        <v>38</v>
      </c>
      <c r="E10" s="20" t="s">
        <v>7</v>
      </c>
      <c r="F10" s="20" t="s">
        <v>13</v>
      </c>
    </row>
    <row r="11" spans="1:6">
      <c r="A11" s="20">
        <f t="shared" si="0"/>
        <v>509</v>
      </c>
      <c r="B11" s="20" t="s">
        <v>40</v>
      </c>
      <c r="C11" s="20" t="s">
        <v>41</v>
      </c>
      <c r="D11" s="20" t="s">
        <v>34</v>
      </c>
      <c r="E11" s="20" t="s">
        <v>7</v>
      </c>
      <c r="F11" s="20" t="s">
        <v>43</v>
      </c>
    </row>
    <row r="12" spans="1:6">
      <c r="A12" s="20">
        <f t="shared" si="0"/>
        <v>510</v>
      </c>
      <c r="B12" s="20" t="s">
        <v>44</v>
      </c>
      <c r="C12" s="20" t="s">
        <v>45</v>
      </c>
      <c r="D12" s="20" t="s">
        <v>11</v>
      </c>
      <c r="E12" s="20" t="s">
        <v>7</v>
      </c>
      <c r="F12" s="20" t="s">
        <v>13</v>
      </c>
    </row>
    <row r="13" spans="1:6">
      <c r="A13" s="20">
        <f t="shared" si="0"/>
        <v>511</v>
      </c>
      <c r="B13" s="20" t="s">
        <v>47</v>
      </c>
      <c r="C13" s="20" t="s">
        <v>48</v>
      </c>
      <c r="D13" s="20" t="s">
        <v>49</v>
      </c>
      <c r="E13" s="20" t="s">
        <v>7</v>
      </c>
      <c r="F13" s="20" t="s">
        <v>13</v>
      </c>
    </row>
    <row r="14" spans="1:6">
      <c r="A14" s="20">
        <f t="shared" si="0"/>
        <v>512</v>
      </c>
      <c r="B14" s="20" t="s">
        <v>51</v>
      </c>
      <c r="C14" s="20" t="s">
        <v>10</v>
      </c>
      <c r="D14" s="20" t="s">
        <v>38</v>
      </c>
      <c r="E14" s="20" t="s">
        <v>7</v>
      </c>
      <c r="F14" s="20" t="s">
        <v>13</v>
      </c>
    </row>
    <row r="15" spans="1:6">
      <c r="A15" s="20">
        <f t="shared" si="0"/>
        <v>513</v>
      </c>
      <c r="B15" s="20" t="s">
        <v>53</v>
      </c>
      <c r="C15" s="20" t="s">
        <v>54</v>
      </c>
      <c r="D15" s="20" t="s">
        <v>11</v>
      </c>
      <c r="E15" s="20" t="s">
        <v>7</v>
      </c>
      <c r="F15" s="20" t="s">
        <v>8</v>
      </c>
    </row>
    <row r="16" spans="1:6">
      <c r="A16" s="20">
        <f t="shared" si="0"/>
        <v>514</v>
      </c>
      <c r="B16" s="20" t="s">
        <v>56</v>
      </c>
      <c r="C16" s="20" t="s">
        <v>57</v>
      </c>
      <c r="D16" s="20" t="s">
        <v>11</v>
      </c>
      <c r="E16" s="20" t="s">
        <v>7</v>
      </c>
      <c r="F16" s="20" t="s">
        <v>8</v>
      </c>
    </row>
    <row r="17" spans="1:6">
      <c r="A17" s="20">
        <f t="shared" si="0"/>
        <v>515</v>
      </c>
      <c r="B17" s="20" t="s">
        <v>59</v>
      </c>
      <c r="C17" s="20" t="s">
        <v>60</v>
      </c>
      <c r="D17" s="20" t="s">
        <v>11</v>
      </c>
      <c r="E17" s="20" t="s">
        <v>7</v>
      </c>
      <c r="F17" s="20" t="s">
        <v>13</v>
      </c>
    </row>
    <row r="18" spans="1:6">
      <c r="A18" s="20">
        <f t="shared" si="0"/>
        <v>516</v>
      </c>
      <c r="B18" s="20" t="s">
        <v>62</v>
      </c>
      <c r="C18" s="20" t="s">
        <v>63</v>
      </c>
      <c r="D18" s="20" t="s">
        <v>64</v>
      </c>
      <c r="E18" s="20" t="s">
        <v>7</v>
      </c>
      <c r="F18" s="20" t="s">
        <v>13</v>
      </c>
    </row>
    <row r="19" spans="1:6">
      <c r="A19" s="20">
        <f t="shared" si="0"/>
        <v>517</v>
      </c>
      <c r="B19" s="20" t="s">
        <v>66</v>
      </c>
      <c r="C19" s="20" t="s">
        <v>67</v>
      </c>
      <c r="D19" s="20" t="s">
        <v>68</v>
      </c>
      <c r="E19" s="20" t="s">
        <v>7</v>
      </c>
      <c r="F19" s="20" t="s">
        <v>13</v>
      </c>
    </row>
    <row r="20" spans="1:6">
      <c r="A20" s="20">
        <f t="shared" si="0"/>
        <v>518</v>
      </c>
      <c r="B20" s="20" t="s">
        <v>70</v>
      </c>
      <c r="C20" s="20" t="s">
        <v>71</v>
      </c>
      <c r="D20" s="20" t="s">
        <v>34</v>
      </c>
      <c r="E20" s="20" t="s">
        <v>7</v>
      </c>
      <c r="F20" s="20" t="s">
        <v>8</v>
      </c>
    </row>
    <row r="21" spans="1:6">
      <c r="A21" s="20">
        <f t="shared" si="0"/>
        <v>519</v>
      </c>
      <c r="B21" t="s">
        <v>73</v>
      </c>
      <c r="C21" t="s">
        <v>74</v>
      </c>
      <c r="D21" t="s">
        <v>75</v>
      </c>
      <c r="E21" t="s">
        <v>7</v>
      </c>
      <c r="F21" t="s">
        <v>43</v>
      </c>
    </row>
    <row r="22" spans="1:6">
      <c r="A22" s="20">
        <f t="shared" si="0"/>
        <v>520</v>
      </c>
      <c r="B22" t="s">
        <v>77</v>
      </c>
      <c r="C22" t="s">
        <v>78</v>
      </c>
      <c r="D22" t="s">
        <v>79</v>
      </c>
      <c r="E22" t="s">
        <v>7</v>
      </c>
      <c r="F22" t="s">
        <v>43</v>
      </c>
    </row>
    <row r="23" spans="1:6">
      <c r="A23" s="20">
        <f t="shared" si="0"/>
        <v>521</v>
      </c>
      <c r="B23" t="s">
        <v>81</v>
      </c>
      <c r="C23" t="s">
        <v>67</v>
      </c>
      <c r="D23" t="s">
        <v>34</v>
      </c>
      <c r="E23" t="s">
        <v>7</v>
      </c>
      <c r="F23" t="s">
        <v>8</v>
      </c>
    </row>
    <row r="24" spans="1:6">
      <c r="A24" s="20">
        <f t="shared" si="0"/>
        <v>522</v>
      </c>
      <c r="B24" t="s">
        <v>83</v>
      </c>
      <c r="C24" t="s">
        <v>4</v>
      </c>
      <c r="D24" t="s">
        <v>84</v>
      </c>
      <c r="E24" t="s">
        <v>7</v>
      </c>
      <c r="F24" t="s">
        <v>8</v>
      </c>
    </row>
    <row r="25" spans="1:6">
      <c r="A25" s="20">
        <f t="shared" si="0"/>
        <v>523</v>
      </c>
      <c r="B25" t="s">
        <v>86</v>
      </c>
      <c r="C25" t="s">
        <v>87</v>
      </c>
      <c r="D25" t="s">
        <v>5</v>
      </c>
      <c r="E25" t="s">
        <v>7</v>
      </c>
      <c r="F25" t="s">
        <v>8</v>
      </c>
    </row>
    <row r="26" spans="1:6">
      <c r="A26" s="20">
        <f t="shared" si="0"/>
        <v>524</v>
      </c>
      <c r="B26" t="s">
        <v>89</v>
      </c>
      <c r="C26" t="s">
        <v>90</v>
      </c>
      <c r="D26" t="s">
        <v>91</v>
      </c>
      <c r="E26" t="s">
        <v>7</v>
      </c>
      <c r="F26" t="s">
        <v>8</v>
      </c>
    </row>
    <row r="27" spans="1:6">
      <c r="A27" s="20">
        <f t="shared" si="0"/>
        <v>525</v>
      </c>
      <c r="B27" t="s">
        <v>93</v>
      </c>
      <c r="C27" t="s">
        <v>60</v>
      </c>
      <c r="D27" t="s">
        <v>91</v>
      </c>
      <c r="E27" t="s">
        <v>7</v>
      </c>
      <c r="F27" t="s">
        <v>13</v>
      </c>
    </row>
    <row r="28" spans="1:6">
      <c r="A28" s="20">
        <f t="shared" si="0"/>
        <v>526</v>
      </c>
      <c r="B28" t="s">
        <v>95</v>
      </c>
      <c r="C28" t="s">
        <v>96</v>
      </c>
      <c r="D28" t="s">
        <v>75</v>
      </c>
      <c r="E28" t="s">
        <v>7</v>
      </c>
      <c r="F28" t="s">
        <v>13</v>
      </c>
    </row>
    <row r="29" spans="1:6">
      <c r="A29" s="20">
        <f t="shared" si="0"/>
        <v>527</v>
      </c>
      <c r="B29" t="s">
        <v>98</v>
      </c>
      <c r="C29" t="s">
        <v>54</v>
      </c>
      <c r="D29" t="s">
        <v>5</v>
      </c>
      <c r="E29" t="s">
        <v>7</v>
      </c>
      <c r="F29" t="s">
        <v>43</v>
      </c>
    </row>
    <row r="30" spans="1:6">
      <c r="A30" s="20">
        <f t="shared" si="0"/>
        <v>528</v>
      </c>
      <c r="B30" t="s">
        <v>100</v>
      </c>
      <c r="C30" t="s">
        <v>101</v>
      </c>
      <c r="D30" t="s">
        <v>34</v>
      </c>
      <c r="E30" t="s">
        <v>7</v>
      </c>
      <c r="F30" t="s">
        <v>103</v>
      </c>
    </row>
    <row r="31" spans="1:6">
      <c r="A31" s="20">
        <f t="shared" si="0"/>
        <v>529</v>
      </c>
      <c r="B31" t="s">
        <v>104</v>
      </c>
      <c r="C31" t="s">
        <v>105</v>
      </c>
      <c r="D31" t="s">
        <v>11</v>
      </c>
      <c r="E31" t="s">
        <v>7</v>
      </c>
      <c r="F31" t="s">
        <v>43</v>
      </c>
    </row>
    <row r="32" spans="1:6">
      <c r="A32" s="20">
        <f t="shared" si="0"/>
        <v>530</v>
      </c>
      <c r="B32" t="s">
        <v>107</v>
      </c>
      <c r="C32" t="s">
        <v>108</v>
      </c>
      <c r="D32" t="s">
        <v>109</v>
      </c>
      <c r="E32" t="s">
        <v>7</v>
      </c>
      <c r="F32" t="s">
        <v>8</v>
      </c>
    </row>
    <row r="33" spans="1:6">
      <c r="A33" s="20">
        <f t="shared" si="0"/>
        <v>531</v>
      </c>
      <c r="B33" t="s">
        <v>111</v>
      </c>
      <c r="C33" t="s">
        <v>112</v>
      </c>
      <c r="D33" t="s">
        <v>84</v>
      </c>
      <c r="E33" t="s">
        <v>114</v>
      </c>
      <c r="F33" t="s">
        <v>28</v>
      </c>
    </row>
    <row r="34" spans="1:6">
      <c r="A34" s="20">
        <f t="shared" si="0"/>
        <v>532</v>
      </c>
      <c r="B34" t="s">
        <v>115</v>
      </c>
      <c r="C34" t="s">
        <v>33</v>
      </c>
      <c r="D34" t="s">
        <v>116</v>
      </c>
      <c r="E34" t="s">
        <v>7</v>
      </c>
      <c r="F34" t="s">
        <v>13</v>
      </c>
    </row>
    <row r="35" spans="1:6">
      <c r="A35" s="20">
        <f t="shared" si="0"/>
        <v>533</v>
      </c>
      <c r="B35" t="s">
        <v>118</v>
      </c>
      <c r="C35" t="s">
        <v>119</v>
      </c>
      <c r="D35" t="s">
        <v>91</v>
      </c>
      <c r="E35" t="s">
        <v>7</v>
      </c>
      <c r="F35" t="s">
        <v>8</v>
      </c>
    </row>
    <row r="36" spans="1:6">
      <c r="A36" s="20">
        <f t="shared" si="0"/>
        <v>534</v>
      </c>
      <c r="B36" t="s">
        <v>121</v>
      </c>
      <c r="C36" t="s">
        <v>122</v>
      </c>
      <c r="D36" t="s">
        <v>11</v>
      </c>
      <c r="E36" t="s">
        <v>7</v>
      </c>
      <c r="F36" t="s">
        <v>43</v>
      </c>
    </row>
    <row r="37" spans="1:6">
      <c r="A37" s="20">
        <f t="shared" si="0"/>
        <v>535</v>
      </c>
      <c r="B37" t="s">
        <v>124</v>
      </c>
      <c r="C37" t="s">
        <v>125</v>
      </c>
      <c r="D37" t="s">
        <v>22</v>
      </c>
      <c r="E37" t="s">
        <v>7</v>
      </c>
      <c r="F37" t="s">
        <v>8</v>
      </c>
    </row>
    <row r="38" spans="1:6">
      <c r="A38" s="20">
        <f t="shared" si="0"/>
        <v>536</v>
      </c>
      <c r="B38" t="s">
        <v>127</v>
      </c>
      <c r="C38" t="s">
        <v>67</v>
      </c>
      <c r="D38" t="s">
        <v>26</v>
      </c>
      <c r="E38" t="s">
        <v>7</v>
      </c>
      <c r="F38" t="s">
        <v>8</v>
      </c>
    </row>
    <row r="39" spans="1:6">
      <c r="A39" s="20">
        <f t="shared" si="0"/>
        <v>537</v>
      </c>
      <c r="B39" t="s">
        <v>129</v>
      </c>
      <c r="C39" t="s">
        <v>130</v>
      </c>
      <c r="D39" t="s">
        <v>22</v>
      </c>
      <c r="E39" t="s">
        <v>7</v>
      </c>
      <c r="F39" t="s">
        <v>13</v>
      </c>
    </row>
    <row r="40" spans="1:6">
      <c r="A40" s="20">
        <f t="shared" si="0"/>
        <v>538</v>
      </c>
      <c r="B40" t="s">
        <v>132</v>
      </c>
      <c r="C40" t="s">
        <v>133</v>
      </c>
      <c r="D40" t="s">
        <v>75</v>
      </c>
      <c r="E40" t="s">
        <v>7</v>
      </c>
      <c r="F40" t="s">
        <v>43</v>
      </c>
    </row>
    <row r="41" spans="1:6">
      <c r="A41" s="20">
        <f t="shared" si="0"/>
        <v>539</v>
      </c>
      <c r="B41" t="s">
        <v>135</v>
      </c>
      <c r="C41" t="s">
        <v>136</v>
      </c>
      <c r="D41" t="s">
        <v>137</v>
      </c>
      <c r="E41" t="s">
        <v>7</v>
      </c>
      <c r="F41" t="s">
        <v>43</v>
      </c>
    </row>
    <row r="42" spans="1:6">
      <c r="A42" s="20">
        <f t="shared" si="0"/>
        <v>540</v>
      </c>
      <c r="B42" t="s">
        <v>139</v>
      </c>
      <c r="C42" t="s">
        <v>130</v>
      </c>
      <c r="D42" t="s">
        <v>140</v>
      </c>
      <c r="E42" t="s">
        <v>7</v>
      </c>
      <c r="F42" t="s">
        <v>8</v>
      </c>
    </row>
    <row r="43" spans="1:6">
      <c r="A43" s="20">
        <f t="shared" si="0"/>
        <v>541</v>
      </c>
      <c r="B43" t="s">
        <v>142</v>
      </c>
      <c r="C43" t="s">
        <v>143</v>
      </c>
      <c r="D43" t="s">
        <v>137</v>
      </c>
      <c r="E43" t="s">
        <v>7</v>
      </c>
      <c r="F43" t="s">
        <v>43</v>
      </c>
    </row>
    <row r="44" spans="1:6">
      <c r="A44" s="20">
        <f t="shared" si="0"/>
        <v>542</v>
      </c>
      <c r="B44" t="s">
        <v>73</v>
      </c>
      <c r="C44" t="s">
        <v>145</v>
      </c>
      <c r="D44" t="s">
        <v>38</v>
      </c>
      <c r="E44" t="s">
        <v>7</v>
      </c>
      <c r="F44" t="s">
        <v>103</v>
      </c>
    </row>
    <row r="45" spans="1:6">
      <c r="A45" s="20">
        <f t="shared" si="0"/>
        <v>543</v>
      </c>
      <c r="B45" t="s">
        <v>147</v>
      </c>
      <c r="C45" t="s">
        <v>148</v>
      </c>
      <c r="D45" t="s">
        <v>91</v>
      </c>
      <c r="E45" t="s">
        <v>7</v>
      </c>
      <c r="F45" t="s">
        <v>43</v>
      </c>
    </row>
    <row r="46" spans="1:6">
      <c r="A46" s="20">
        <f t="shared" si="0"/>
        <v>544</v>
      </c>
      <c r="B46" t="s">
        <v>150</v>
      </c>
      <c r="C46" t="s">
        <v>151</v>
      </c>
      <c r="D46" t="s">
        <v>84</v>
      </c>
      <c r="E46" t="s">
        <v>7</v>
      </c>
      <c r="F46" t="s">
        <v>43</v>
      </c>
    </row>
    <row r="47" spans="1:6">
      <c r="A47" s="20">
        <f t="shared" si="0"/>
        <v>545</v>
      </c>
      <c r="B47" t="s">
        <v>152</v>
      </c>
      <c r="C47" t="s">
        <v>15</v>
      </c>
      <c r="D47" t="s">
        <v>137</v>
      </c>
      <c r="E47" t="s">
        <v>7</v>
      </c>
      <c r="F47" t="s">
        <v>43</v>
      </c>
    </row>
    <row r="48" spans="1:6">
      <c r="A48" s="20">
        <f t="shared" si="0"/>
        <v>546</v>
      </c>
      <c r="B48" t="s">
        <v>98</v>
      </c>
      <c r="C48" t="s">
        <v>154</v>
      </c>
      <c r="D48" t="s">
        <v>5</v>
      </c>
      <c r="E48" t="s">
        <v>114</v>
      </c>
      <c r="F48" t="s">
        <v>8</v>
      </c>
    </row>
    <row r="49" spans="1:6">
      <c r="A49" s="20">
        <f t="shared" si="0"/>
        <v>547</v>
      </c>
      <c r="B49" t="s">
        <v>156</v>
      </c>
      <c r="C49" t="s">
        <v>157</v>
      </c>
      <c r="D49" t="s">
        <v>11</v>
      </c>
      <c r="E49" t="s">
        <v>7</v>
      </c>
      <c r="F49" t="s">
        <v>103</v>
      </c>
    </row>
    <row r="50" spans="1:6">
      <c r="A50" s="20">
        <f t="shared" si="0"/>
        <v>548</v>
      </c>
      <c r="B50" t="s">
        <v>159</v>
      </c>
      <c r="C50" t="s">
        <v>160</v>
      </c>
      <c r="D50" t="s">
        <v>91</v>
      </c>
      <c r="E50" t="s">
        <v>7</v>
      </c>
      <c r="F50" t="s">
        <v>8</v>
      </c>
    </row>
    <row r="51" spans="1:6">
      <c r="A51" s="20">
        <f t="shared" si="0"/>
        <v>549</v>
      </c>
      <c r="B51" t="s">
        <v>162</v>
      </c>
      <c r="C51" t="s">
        <v>105</v>
      </c>
      <c r="D51" t="s">
        <v>84</v>
      </c>
      <c r="E51" t="s">
        <v>7</v>
      </c>
      <c r="F51" t="s">
        <v>43</v>
      </c>
    </row>
    <row r="52" spans="1:6">
      <c r="A52" s="20">
        <f t="shared" si="0"/>
        <v>550</v>
      </c>
      <c r="B52" t="s">
        <v>164</v>
      </c>
      <c r="C52" t="s">
        <v>165</v>
      </c>
      <c r="D52" t="s">
        <v>11</v>
      </c>
      <c r="E52" t="s">
        <v>7</v>
      </c>
      <c r="F52" t="s">
        <v>43</v>
      </c>
    </row>
    <row r="53" spans="1:6">
      <c r="A53" s="20">
        <f t="shared" si="0"/>
        <v>551</v>
      </c>
      <c r="B53" t="s">
        <v>167</v>
      </c>
      <c r="C53" t="s">
        <v>136</v>
      </c>
      <c r="D53" t="s">
        <v>34</v>
      </c>
      <c r="E53" t="s">
        <v>7</v>
      </c>
      <c r="F53" t="s">
        <v>13</v>
      </c>
    </row>
    <row r="54" spans="1:6">
      <c r="A54" s="20">
        <f t="shared" si="0"/>
        <v>552</v>
      </c>
      <c r="B54" t="s">
        <v>169</v>
      </c>
      <c r="C54" t="s">
        <v>170</v>
      </c>
      <c r="D54" t="s">
        <v>11</v>
      </c>
      <c r="E54" t="s">
        <v>7</v>
      </c>
      <c r="F54" t="s">
        <v>43</v>
      </c>
    </row>
    <row r="55" spans="1:6">
      <c r="A55" s="20">
        <f t="shared" si="0"/>
        <v>553</v>
      </c>
      <c r="B55" t="s">
        <v>172</v>
      </c>
      <c r="C55" t="s">
        <v>77</v>
      </c>
      <c r="D55" t="s">
        <v>173</v>
      </c>
      <c r="E55" t="s">
        <v>7</v>
      </c>
      <c r="F55" t="s">
        <v>43</v>
      </c>
    </row>
    <row r="56" spans="1:6">
      <c r="A56" s="20">
        <f t="shared" si="0"/>
        <v>554</v>
      </c>
      <c r="B56" t="s">
        <v>175</v>
      </c>
      <c r="C56" t="s">
        <v>176</v>
      </c>
      <c r="D56" t="s">
        <v>177</v>
      </c>
      <c r="E56" t="s">
        <v>7</v>
      </c>
      <c r="F56" t="s">
        <v>43</v>
      </c>
    </row>
    <row r="57" spans="1:6">
      <c r="A57" s="20">
        <f t="shared" si="0"/>
        <v>555</v>
      </c>
      <c r="B57" t="s">
        <v>179</v>
      </c>
      <c r="C57" t="s">
        <v>180</v>
      </c>
      <c r="D57" t="s">
        <v>11</v>
      </c>
      <c r="E57" t="s">
        <v>7</v>
      </c>
      <c r="F57" t="s">
        <v>13</v>
      </c>
    </row>
    <row r="58" spans="1:6">
      <c r="A58" s="20">
        <f t="shared" si="0"/>
        <v>556</v>
      </c>
      <c r="B58" t="s">
        <v>182</v>
      </c>
      <c r="C58" t="s">
        <v>10</v>
      </c>
      <c r="D58" t="s">
        <v>116</v>
      </c>
      <c r="E58" t="s">
        <v>7</v>
      </c>
      <c r="F58" t="s">
        <v>43</v>
      </c>
    </row>
    <row r="59" spans="1:6">
      <c r="A59" s="20">
        <f t="shared" si="0"/>
        <v>557</v>
      </c>
      <c r="B59" t="s">
        <v>184</v>
      </c>
      <c r="C59" t="s">
        <v>185</v>
      </c>
      <c r="D59" t="s">
        <v>91</v>
      </c>
      <c r="E59" t="s">
        <v>7</v>
      </c>
      <c r="F59" t="s">
        <v>8</v>
      </c>
    </row>
    <row r="60" spans="1:6">
      <c r="A60" s="20">
        <f t="shared" si="0"/>
        <v>558</v>
      </c>
      <c r="B60" t="s">
        <v>187</v>
      </c>
      <c r="C60" t="s">
        <v>119</v>
      </c>
      <c r="D60" t="s">
        <v>34</v>
      </c>
      <c r="E60" t="s">
        <v>7</v>
      </c>
      <c r="F60" t="s">
        <v>13</v>
      </c>
    </row>
    <row r="61" spans="1:6">
      <c r="A61" s="20">
        <f t="shared" si="0"/>
        <v>559</v>
      </c>
      <c r="B61" t="s">
        <v>189</v>
      </c>
      <c r="C61" t="s">
        <v>190</v>
      </c>
      <c r="D61" t="s">
        <v>22</v>
      </c>
      <c r="E61" t="s">
        <v>7</v>
      </c>
      <c r="F61" t="s">
        <v>13</v>
      </c>
    </row>
    <row r="62" spans="1:6">
      <c r="A62" s="20">
        <f t="shared" si="0"/>
        <v>560</v>
      </c>
      <c r="B62" t="s">
        <v>192</v>
      </c>
      <c r="C62" t="s">
        <v>193</v>
      </c>
      <c r="D62" t="s">
        <v>68</v>
      </c>
      <c r="E62" t="s">
        <v>114</v>
      </c>
      <c r="F62" t="s">
        <v>13</v>
      </c>
    </row>
    <row r="63" spans="1:6">
      <c r="A63" s="20">
        <f t="shared" si="0"/>
        <v>561</v>
      </c>
      <c r="B63" t="s">
        <v>195</v>
      </c>
      <c r="C63" t="s">
        <v>78</v>
      </c>
      <c r="D63" t="s">
        <v>68</v>
      </c>
      <c r="E63" t="s">
        <v>7</v>
      </c>
      <c r="F63" t="s">
        <v>103</v>
      </c>
    </row>
    <row r="64" spans="1:6">
      <c r="A64" s="20">
        <f t="shared" si="0"/>
        <v>562</v>
      </c>
      <c r="B64" t="s">
        <v>197</v>
      </c>
      <c r="C64" t="s">
        <v>198</v>
      </c>
      <c r="D64" t="s">
        <v>22</v>
      </c>
      <c r="E64" t="s">
        <v>7</v>
      </c>
      <c r="F64" t="s">
        <v>43</v>
      </c>
    </row>
    <row r="65" spans="1:6">
      <c r="A65" s="20">
        <f t="shared" si="0"/>
        <v>563</v>
      </c>
      <c r="B65" t="s">
        <v>200</v>
      </c>
      <c r="C65" t="s">
        <v>201</v>
      </c>
      <c r="D65" t="s">
        <v>22</v>
      </c>
      <c r="E65" t="s">
        <v>7</v>
      </c>
      <c r="F65" t="s">
        <v>8</v>
      </c>
    </row>
    <row r="66" spans="1:6">
      <c r="A66" s="20">
        <f t="shared" si="0"/>
        <v>564</v>
      </c>
      <c r="B66" t="s">
        <v>203</v>
      </c>
      <c r="C66" t="s">
        <v>204</v>
      </c>
      <c r="D66" t="s">
        <v>75</v>
      </c>
      <c r="E66" t="s">
        <v>7</v>
      </c>
      <c r="F66" t="s">
        <v>13</v>
      </c>
    </row>
    <row r="67" spans="1:6">
      <c r="A67" s="20">
        <f t="shared" si="0"/>
        <v>565</v>
      </c>
      <c r="B67" t="s">
        <v>206</v>
      </c>
      <c r="C67" t="s">
        <v>207</v>
      </c>
      <c r="D67" t="s">
        <v>109</v>
      </c>
      <c r="E67" t="s">
        <v>7</v>
      </c>
      <c r="F67" t="s">
        <v>209</v>
      </c>
    </row>
    <row r="68" spans="1:6">
      <c r="A68" s="20">
        <f t="shared" ref="A68:A131" si="1">A67+1</f>
        <v>566</v>
      </c>
      <c r="B68" t="s">
        <v>210</v>
      </c>
      <c r="C68" t="s">
        <v>211</v>
      </c>
      <c r="D68" t="s">
        <v>91</v>
      </c>
      <c r="E68" t="s">
        <v>7</v>
      </c>
      <c r="F68" t="s">
        <v>13</v>
      </c>
    </row>
    <row r="69" spans="1:6">
      <c r="A69" s="20">
        <f t="shared" si="1"/>
        <v>567</v>
      </c>
      <c r="B69" t="s">
        <v>213</v>
      </c>
      <c r="C69" t="s">
        <v>214</v>
      </c>
      <c r="D69" t="s">
        <v>215</v>
      </c>
      <c r="E69" t="s">
        <v>7</v>
      </c>
      <c r="F69" t="s">
        <v>43</v>
      </c>
    </row>
    <row r="70" spans="1:6">
      <c r="A70" s="20">
        <f t="shared" si="1"/>
        <v>568</v>
      </c>
      <c r="B70" t="s">
        <v>217</v>
      </c>
      <c r="C70" t="s">
        <v>218</v>
      </c>
      <c r="D70" t="s">
        <v>91</v>
      </c>
      <c r="E70" t="s">
        <v>7</v>
      </c>
      <c r="F70" t="s">
        <v>103</v>
      </c>
    </row>
    <row r="71" spans="1:6">
      <c r="A71" s="20">
        <f t="shared" si="1"/>
        <v>569</v>
      </c>
      <c r="B71" t="s">
        <v>220</v>
      </c>
      <c r="C71" t="s">
        <v>221</v>
      </c>
      <c r="D71" t="s">
        <v>91</v>
      </c>
      <c r="E71" t="s">
        <v>7</v>
      </c>
      <c r="F71" t="s">
        <v>13</v>
      </c>
    </row>
    <row r="72" spans="1:6">
      <c r="A72" s="20">
        <f t="shared" si="1"/>
        <v>570</v>
      </c>
      <c r="B72" t="s">
        <v>223</v>
      </c>
      <c r="C72" t="s">
        <v>224</v>
      </c>
      <c r="D72" t="s">
        <v>84</v>
      </c>
      <c r="E72" t="s">
        <v>114</v>
      </c>
      <c r="F72" t="s">
        <v>13</v>
      </c>
    </row>
    <row r="73" spans="1:6">
      <c r="A73" s="20">
        <f t="shared" si="1"/>
        <v>571</v>
      </c>
      <c r="B73" t="s">
        <v>226</v>
      </c>
      <c r="C73" t="s">
        <v>227</v>
      </c>
      <c r="D73" t="s">
        <v>11</v>
      </c>
      <c r="E73" t="s">
        <v>7</v>
      </c>
      <c r="F73" t="s">
        <v>13</v>
      </c>
    </row>
    <row r="74" spans="1:6">
      <c r="A74" s="20">
        <f t="shared" si="1"/>
        <v>572</v>
      </c>
      <c r="B74" t="s">
        <v>229</v>
      </c>
      <c r="C74" t="s">
        <v>230</v>
      </c>
      <c r="D74" t="s">
        <v>11</v>
      </c>
      <c r="E74" t="s">
        <v>7</v>
      </c>
      <c r="F74" t="s">
        <v>43</v>
      </c>
    </row>
    <row r="75" spans="1:6">
      <c r="A75" s="20">
        <f t="shared" si="1"/>
        <v>573</v>
      </c>
      <c r="B75" t="s">
        <v>232</v>
      </c>
      <c r="C75" t="s">
        <v>233</v>
      </c>
      <c r="D75" t="s">
        <v>11</v>
      </c>
      <c r="E75" t="s">
        <v>7</v>
      </c>
      <c r="F75" t="s">
        <v>43</v>
      </c>
    </row>
    <row r="76" spans="1:6">
      <c r="A76" s="20">
        <f t="shared" si="1"/>
        <v>574</v>
      </c>
      <c r="B76" t="s">
        <v>234</v>
      </c>
      <c r="C76" t="s">
        <v>235</v>
      </c>
      <c r="D76" t="s">
        <v>137</v>
      </c>
      <c r="E76" t="s">
        <v>7</v>
      </c>
      <c r="F76" t="s">
        <v>43</v>
      </c>
    </row>
    <row r="77" spans="1:6">
      <c r="A77" s="20">
        <f t="shared" si="1"/>
        <v>575</v>
      </c>
      <c r="B77" t="s">
        <v>237</v>
      </c>
      <c r="C77" t="s">
        <v>238</v>
      </c>
      <c r="D77" t="s">
        <v>91</v>
      </c>
      <c r="E77" t="s">
        <v>7</v>
      </c>
      <c r="F77" t="s">
        <v>43</v>
      </c>
    </row>
    <row r="78" spans="1:6">
      <c r="A78" s="20">
        <f t="shared" si="1"/>
        <v>576</v>
      </c>
      <c r="B78" t="s">
        <v>239</v>
      </c>
      <c r="C78" t="s">
        <v>240</v>
      </c>
      <c r="D78" t="s">
        <v>91</v>
      </c>
      <c r="E78" t="s">
        <v>7</v>
      </c>
      <c r="F78" t="s">
        <v>43</v>
      </c>
    </row>
    <row r="79" spans="1:6">
      <c r="A79" s="20">
        <f t="shared" si="1"/>
        <v>577</v>
      </c>
      <c r="B79" t="s">
        <v>70</v>
      </c>
      <c r="C79" t="s">
        <v>143</v>
      </c>
      <c r="D79" t="s">
        <v>11</v>
      </c>
      <c r="E79" t="s">
        <v>7</v>
      </c>
      <c r="F79" t="s">
        <v>13</v>
      </c>
    </row>
    <row r="80" spans="1:6">
      <c r="A80" s="20">
        <f t="shared" si="1"/>
        <v>578</v>
      </c>
      <c r="B80" t="s">
        <v>243</v>
      </c>
      <c r="C80" t="s">
        <v>244</v>
      </c>
      <c r="D80" t="s">
        <v>91</v>
      </c>
      <c r="E80" t="s">
        <v>7</v>
      </c>
      <c r="F80" t="s">
        <v>43</v>
      </c>
    </row>
    <row r="81" spans="1:6">
      <c r="A81" s="20">
        <f t="shared" si="1"/>
        <v>579</v>
      </c>
      <c r="B81" t="s">
        <v>246</v>
      </c>
      <c r="C81" t="s">
        <v>71</v>
      </c>
      <c r="D81" t="s">
        <v>91</v>
      </c>
      <c r="E81" t="s">
        <v>7</v>
      </c>
      <c r="F81" t="s">
        <v>8</v>
      </c>
    </row>
    <row r="82" spans="1:6">
      <c r="A82" s="20">
        <f t="shared" si="1"/>
        <v>580</v>
      </c>
      <c r="B82" t="s">
        <v>162</v>
      </c>
      <c r="C82" t="s">
        <v>248</v>
      </c>
      <c r="D82" t="s">
        <v>249</v>
      </c>
      <c r="E82" t="s">
        <v>114</v>
      </c>
      <c r="F82" t="s">
        <v>43</v>
      </c>
    </row>
    <row r="83" spans="1:6">
      <c r="A83" s="20">
        <f t="shared" si="1"/>
        <v>581</v>
      </c>
      <c r="B83" t="s">
        <v>251</v>
      </c>
      <c r="C83" t="s">
        <v>235</v>
      </c>
      <c r="D83" t="s">
        <v>91</v>
      </c>
      <c r="E83" t="s">
        <v>7</v>
      </c>
      <c r="F83" t="s">
        <v>103</v>
      </c>
    </row>
    <row r="84" spans="1:6">
      <c r="A84" s="20">
        <f t="shared" si="1"/>
        <v>582</v>
      </c>
      <c r="B84" t="s">
        <v>253</v>
      </c>
      <c r="C84" t="s">
        <v>184</v>
      </c>
      <c r="D84" t="s">
        <v>68</v>
      </c>
      <c r="E84" t="s">
        <v>7</v>
      </c>
      <c r="F84" t="s">
        <v>13</v>
      </c>
    </row>
    <row r="85" spans="1:6">
      <c r="A85" s="20">
        <f t="shared" si="1"/>
        <v>583</v>
      </c>
      <c r="B85" t="s">
        <v>255</v>
      </c>
      <c r="C85" t="s">
        <v>256</v>
      </c>
      <c r="D85" t="s">
        <v>137</v>
      </c>
      <c r="E85" t="s">
        <v>7</v>
      </c>
      <c r="F85" t="s">
        <v>43</v>
      </c>
    </row>
    <row r="86" spans="1:6">
      <c r="A86" s="20">
        <f t="shared" si="1"/>
        <v>584</v>
      </c>
      <c r="B86" t="s">
        <v>257</v>
      </c>
      <c r="C86" t="s">
        <v>258</v>
      </c>
      <c r="D86" t="s">
        <v>79</v>
      </c>
      <c r="E86" t="s">
        <v>114</v>
      </c>
      <c r="F86" t="s">
        <v>13</v>
      </c>
    </row>
    <row r="87" spans="1:6">
      <c r="A87" s="20">
        <f t="shared" si="1"/>
        <v>585</v>
      </c>
      <c r="B87" t="s">
        <v>260</v>
      </c>
      <c r="C87" t="s">
        <v>261</v>
      </c>
      <c r="D87" t="s">
        <v>84</v>
      </c>
      <c r="E87" t="s">
        <v>7</v>
      </c>
      <c r="F87" t="s">
        <v>103</v>
      </c>
    </row>
    <row r="88" spans="1:6">
      <c r="A88" s="20">
        <f t="shared" si="1"/>
        <v>586</v>
      </c>
      <c r="B88" t="s">
        <v>263</v>
      </c>
      <c r="C88" t="s">
        <v>108</v>
      </c>
      <c r="D88" t="s">
        <v>22</v>
      </c>
      <c r="E88" t="s">
        <v>7</v>
      </c>
      <c r="F88" t="s">
        <v>13</v>
      </c>
    </row>
    <row r="89" spans="1:6">
      <c r="A89" s="20">
        <f t="shared" si="1"/>
        <v>587</v>
      </c>
      <c r="B89" t="s">
        <v>265</v>
      </c>
      <c r="C89" t="s">
        <v>266</v>
      </c>
      <c r="D89" t="s">
        <v>137</v>
      </c>
      <c r="E89" t="s">
        <v>7</v>
      </c>
      <c r="F89" t="s">
        <v>13</v>
      </c>
    </row>
    <row r="90" spans="1:6">
      <c r="A90" s="20">
        <f t="shared" si="1"/>
        <v>588</v>
      </c>
      <c r="B90" t="s">
        <v>268</v>
      </c>
      <c r="C90" t="s">
        <v>269</v>
      </c>
      <c r="D90" t="s">
        <v>91</v>
      </c>
      <c r="E90" t="s">
        <v>7</v>
      </c>
      <c r="F90" t="s">
        <v>43</v>
      </c>
    </row>
    <row r="91" spans="1:6">
      <c r="A91" s="20">
        <f t="shared" si="1"/>
        <v>589</v>
      </c>
      <c r="B91" t="s">
        <v>271</v>
      </c>
      <c r="C91" t="s">
        <v>151</v>
      </c>
      <c r="D91" t="s">
        <v>34</v>
      </c>
      <c r="E91" t="s">
        <v>7</v>
      </c>
      <c r="F91" t="s">
        <v>103</v>
      </c>
    </row>
    <row r="92" spans="1:6">
      <c r="A92" s="20">
        <f t="shared" si="1"/>
        <v>590</v>
      </c>
      <c r="B92" t="s">
        <v>273</v>
      </c>
      <c r="C92" t="s">
        <v>274</v>
      </c>
      <c r="D92" t="s">
        <v>84</v>
      </c>
      <c r="E92" t="s">
        <v>114</v>
      </c>
      <c r="F92" t="s">
        <v>43</v>
      </c>
    </row>
    <row r="93" spans="1:6">
      <c r="A93" s="20">
        <f t="shared" si="1"/>
        <v>591</v>
      </c>
      <c r="B93" t="s">
        <v>276</v>
      </c>
      <c r="C93" t="s">
        <v>277</v>
      </c>
      <c r="D93" t="s">
        <v>278</v>
      </c>
      <c r="E93" t="s">
        <v>7</v>
      </c>
      <c r="F93" t="s">
        <v>103</v>
      </c>
    </row>
    <row r="94" spans="1:6">
      <c r="A94" s="20">
        <f t="shared" si="1"/>
        <v>592</v>
      </c>
      <c r="B94" t="s">
        <v>280</v>
      </c>
      <c r="C94" t="s">
        <v>281</v>
      </c>
      <c r="D94" t="s">
        <v>91</v>
      </c>
      <c r="E94" t="s">
        <v>7</v>
      </c>
      <c r="F94" t="s">
        <v>43</v>
      </c>
    </row>
    <row r="95" spans="1:6">
      <c r="A95" s="20">
        <f t="shared" si="1"/>
        <v>593</v>
      </c>
      <c r="B95" t="s">
        <v>283</v>
      </c>
      <c r="C95" t="s">
        <v>284</v>
      </c>
      <c r="D95" t="s">
        <v>137</v>
      </c>
      <c r="E95" t="s">
        <v>7</v>
      </c>
      <c r="F95" t="s">
        <v>43</v>
      </c>
    </row>
    <row r="96" spans="1:6">
      <c r="A96" s="20">
        <f t="shared" si="1"/>
        <v>594</v>
      </c>
      <c r="B96" t="s">
        <v>286</v>
      </c>
      <c r="C96" t="s">
        <v>287</v>
      </c>
      <c r="D96" t="s">
        <v>11</v>
      </c>
      <c r="E96" t="s">
        <v>7</v>
      </c>
      <c r="F96" t="s">
        <v>43</v>
      </c>
    </row>
    <row r="97" spans="1:6">
      <c r="A97" s="20">
        <f t="shared" si="1"/>
        <v>595</v>
      </c>
      <c r="B97" t="s">
        <v>289</v>
      </c>
      <c r="C97" t="s">
        <v>133</v>
      </c>
      <c r="D97" t="s">
        <v>84</v>
      </c>
      <c r="E97" t="s">
        <v>7</v>
      </c>
      <c r="F97" t="s">
        <v>43</v>
      </c>
    </row>
    <row r="98" spans="1:6">
      <c r="A98" s="20">
        <f t="shared" si="1"/>
        <v>596</v>
      </c>
      <c r="B98" t="s">
        <v>291</v>
      </c>
      <c r="C98" t="s">
        <v>130</v>
      </c>
      <c r="D98" t="s">
        <v>79</v>
      </c>
      <c r="E98" t="s">
        <v>7</v>
      </c>
      <c r="F98" t="s">
        <v>8</v>
      </c>
    </row>
    <row r="99" spans="1:6">
      <c r="A99" s="20">
        <f t="shared" si="1"/>
        <v>597</v>
      </c>
      <c r="B99" t="s">
        <v>293</v>
      </c>
      <c r="C99" t="s">
        <v>294</v>
      </c>
      <c r="D99" t="s">
        <v>91</v>
      </c>
      <c r="E99" t="s">
        <v>7</v>
      </c>
      <c r="F99" t="s">
        <v>13</v>
      </c>
    </row>
    <row r="100" spans="1:6">
      <c r="A100" s="20">
        <f t="shared" si="1"/>
        <v>598</v>
      </c>
      <c r="B100" t="s">
        <v>296</v>
      </c>
      <c r="C100" t="s">
        <v>122</v>
      </c>
      <c r="D100" t="s">
        <v>109</v>
      </c>
      <c r="E100" t="s">
        <v>7</v>
      </c>
      <c r="F100" t="s">
        <v>43</v>
      </c>
    </row>
    <row r="101" spans="1:6">
      <c r="A101" s="20">
        <f t="shared" si="1"/>
        <v>599</v>
      </c>
      <c r="B101" t="s">
        <v>298</v>
      </c>
      <c r="C101" t="s">
        <v>198</v>
      </c>
      <c r="D101" t="s">
        <v>68</v>
      </c>
      <c r="E101" t="s">
        <v>7</v>
      </c>
      <c r="F101" t="s">
        <v>103</v>
      </c>
    </row>
    <row r="102" spans="1:6">
      <c r="A102" s="20">
        <f t="shared" si="1"/>
        <v>600</v>
      </c>
      <c r="B102" t="s">
        <v>300</v>
      </c>
      <c r="C102" t="s">
        <v>301</v>
      </c>
      <c r="D102" t="s">
        <v>91</v>
      </c>
      <c r="E102" t="s">
        <v>7</v>
      </c>
      <c r="F102" t="s">
        <v>103</v>
      </c>
    </row>
    <row r="103" spans="1:6">
      <c r="A103" s="20">
        <f t="shared" si="1"/>
        <v>601</v>
      </c>
      <c r="B103" t="s">
        <v>303</v>
      </c>
      <c r="C103" t="s">
        <v>238</v>
      </c>
      <c r="D103" t="s">
        <v>11</v>
      </c>
      <c r="E103" t="s">
        <v>7</v>
      </c>
      <c r="F103" t="s">
        <v>103</v>
      </c>
    </row>
    <row r="104" spans="1:6">
      <c r="A104" s="20">
        <f t="shared" si="1"/>
        <v>602</v>
      </c>
      <c r="B104" t="s">
        <v>305</v>
      </c>
      <c r="C104" t="s">
        <v>306</v>
      </c>
      <c r="D104" t="s">
        <v>307</v>
      </c>
      <c r="E104" t="s">
        <v>7</v>
      </c>
      <c r="F104" t="s">
        <v>43</v>
      </c>
    </row>
    <row r="105" spans="1:6">
      <c r="A105" s="20">
        <f t="shared" si="1"/>
        <v>603</v>
      </c>
      <c r="B105" t="s">
        <v>309</v>
      </c>
      <c r="C105" t="s">
        <v>310</v>
      </c>
      <c r="D105" t="s">
        <v>91</v>
      </c>
      <c r="E105" t="s">
        <v>7</v>
      </c>
      <c r="F105" t="s">
        <v>43</v>
      </c>
    </row>
    <row r="106" spans="1:6">
      <c r="A106" s="20">
        <f t="shared" si="1"/>
        <v>604</v>
      </c>
      <c r="B106" t="s">
        <v>312</v>
      </c>
      <c r="C106" t="s">
        <v>313</v>
      </c>
      <c r="D106" t="s">
        <v>91</v>
      </c>
      <c r="E106" t="s">
        <v>7</v>
      </c>
      <c r="F106" t="s">
        <v>13</v>
      </c>
    </row>
    <row r="107" spans="1:6">
      <c r="A107" s="20">
        <f t="shared" si="1"/>
        <v>605</v>
      </c>
      <c r="B107" t="s">
        <v>315</v>
      </c>
      <c r="C107" t="s">
        <v>316</v>
      </c>
      <c r="D107" t="s">
        <v>68</v>
      </c>
      <c r="E107" t="s">
        <v>7</v>
      </c>
      <c r="F107" t="s">
        <v>43</v>
      </c>
    </row>
    <row r="108" spans="1:6">
      <c r="A108" s="20">
        <f t="shared" si="1"/>
        <v>606</v>
      </c>
      <c r="B108" t="s">
        <v>318</v>
      </c>
      <c r="C108" t="s">
        <v>310</v>
      </c>
      <c r="D108" t="s">
        <v>137</v>
      </c>
      <c r="E108" t="s">
        <v>7</v>
      </c>
      <c r="F108" t="s">
        <v>43</v>
      </c>
    </row>
    <row r="109" spans="1:6">
      <c r="A109" s="20">
        <f t="shared" si="1"/>
        <v>607</v>
      </c>
      <c r="B109" t="s">
        <v>320</v>
      </c>
      <c r="C109" t="s">
        <v>37</v>
      </c>
      <c r="D109" t="s">
        <v>91</v>
      </c>
      <c r="E109" t="s">
        <v>7</v>
      </c>
      <c r="F109" t="s">
        <v>8</v>
      </c>
    </row>
    <row r="110" spans="1:6">
      <c r="A110" s="20">
        <f t="shared" si="1"/>
        <v>608</v>
      </c>
      <c r="B110" t="s">
        <v>322</v>
      </c>
      <c r="C110" t="s">
        <v>323</v>
      </c>
      <c r="D110" t="s">
        <v>137</v>
      </c>
      <c r="E110" t="s">
        <v>7</v>
      </c>
      <c r="F110" t="s">
        <v>13</v>
      </c>
    </row>
    <row r="111" spans="1:6">
      <c r="A111" s="20">
        <f t="shared" si="1"/>
        <v>609</v>
      </c>
      <c r="B111" t="s">
        <v>325</v>
      </c>
      <c r="C111" t="s">
        <v>326</v>
      </c>
      <c r="D111" t="s">
        <v>5</v>
      </c>
      <c r="E111" t="s">
        <v>114</v>
      </c>
      <c r="F111" t="s">
        <v>8</v>
      </c>
    </row>
    <row r="112" spans="1:6">
      <c r="A112" s="20">
        <f t="shared" si="1"/>
        <v>610</v>
      </c>
      <c r="B112" t="s">
        <v>328</v>
      </c>
      <c r="C112" t="s">
        <v>329</v>
      </c>
      <c r="D112" t="s">
        <v>91</v>
      </c>
      <c r="E112" t="s">
        <v>7</v>
      </c>
      <c r="F112" t="s">
        <v>13</v>
      </c>
    </row>
    <row r="113" spans="1:6">
      <c r="A113" s="20">
        <f t="shared" si="1"/>
        <v>611</v>
      </c>
      <c r="B113" t="s">
        <v>331</v>
      </c>
      <c r="C113" t="s">
        <v>125</v>
      </c>
      <c r="D113" t="s">
        <v>5</v>
      </c>
      <c r="E113" t="s">
        <v>7</v>
      </c>
      <c r="F113" t="s">
        <v>103</v>
      </c>
    </row>
    <row r="114" spans="1:6">
      <c r="A114" s="20">
        <f t="shared" si="1"/>
        <v>612</v>
      </c>
      <c r="B114" t="s">
        <v>333</v>
      </c>
      <c r="C114" t="s">
        <v>334</v>
      </c>
      <c r="D114" t="s">
        <v>109</v>
      </c>
      <c r="E114" t="s">
        <v>7</v>
      </c>
      <c r="F114" t="s">
        <v>8</v>
      </c>
    </row>
    <row r="115" spans="1:6">
      <c r="A115" s="20">
        <f t="shared" si="1"/>
        <v>613</v>
      </c>
      <c r="B115" t="s">
        <v>336</v>
      </c>
      <c r="C115" t="s">
        <v>337</v>
      </c>
      <c r="D115" t="s">
        <v>338</v>
      </c>
      <c r="E115" t="s">
        <v>114</v>
      </c>
      <c r="F115" t="s">
        <v>43</v>
      </c>
    </row>
    <row r="116" spans="1:6">
      <c r="A116" s="20">
        <f t="shared" si="1"/>
        <v>614</v>
      </c>
      <c r="B116" t="s">
        <v>260</v>
      </c>
      <c r="C116" t="s">
        <v>340</v>
      </c>
      <c r="D116" t="s">
        <v>91</v>
      </c>
      <c r="E116" t="s">
        <v>7</v>
      </c>
      <c r="F116" t="s">
        <v>13</v>
      </c>
    </row>
    <row r="117" spans="1:6">
      <c r="A117" s="20">
        <f t="shared" si="1"/>
        <v>615</v>
      </c>
      <c r="B117" t="s">
        <v>342</v>
      </c>
      <c r="C117" t="s">
        <v>343</v>
      </c>
      <c r="D117" t="s">
        <v>177</v>
      </c>
      <c r="E117" t="s">
        <v>114</v>
      </c>
      <c r="F117" t="s">
        <v>8</v>
      </c>
    </row>
    <row r="118" spans="1:6">
      <c r="A118" s="20">
        <f t="shared" si="1"/>
        <v>616</v>
      </c>
      <c r="B118" t="s">
        <v>345</v>
      </c>
      <c r="C118" t="s">
        <v>346</v>
      </c>
      <c r="D118" t="s">
        <v>347</v>
      </c>
      <c r="E118" t="s">
        <v>7</v>
      </c>
      <c r="F118" t="s">
        <v>13</v>
      </c>
    </row>
    <row r="119" spans="1:6">
      <c r="A119" s="20">
        <f t="shared" si="1"/>
        <v>617</v>
      </c>
      <c r="B119" t="s">
        <v>349</v>
      </c>
      <c r="C119" t="s">
        <v>350</v>
      </c>
      <c r="D119" t="s">
        <v>38</v>
      </c>
      <c r="E119" t="s">
        <v>114</v>
      </c>
      <c r="F119" t="s">
        <v>103</v>
      </c>
    </row>
    <row r="120" spans="1:6">
      <c r="A120" s="20">
        <f t="shared" si="1"/>
        <v>618</v>
      </c>
      <c r="B120" t="s">
        <v>352</v>
      </c>
      <c r="C120" t="s">
        <v>353</v>
      </c>
      <c r="D120" t="s">
        <v>38</v>
      </c>
      <c r="E120" t="s">
        <v>114</v>
      </c>
      <c r="F120" t="s">
        <v>43</v>
      </c>
    </row>
    <row r="121" spans="1:6">
      <c r="A121" s="20">
        <f t="shared" si="1"/>
        <v>619</v>
      </c>
      <c r="B121" t="s">
        <v>355</v>
      </c>
      <c r="C121" t="s">
        <v>67</v>
      </c>
      <c r="D121" t="s">
        <v>91</v>
      </c>
      <c r="E121" t="s">
        <v>7</v>
      </c>
      <c r="F121" t="s">
        <v>8</v>
      </c>
    </row>
    <row r="122" spans="1:6">
      <c r="A122" s="20">
        <f t="shared" si="1"/>
        <v>620</v>
      </c>
      <c r="B122" t="s">
        <v>289</v>
      </c>
      <c r="C122" t="s">
        <v>60</v>
      </c>
      <c r="D122" t="s">
        <v>357</v>
      </c>
      <c r="E122" t="s">
        <v>7</v>
      </c>
      <c r="F122" t="s">
        <v>43</v>
      </c>
    </row>
    <row r="123" spans="1:6">
      <c r="A123" s="20">
        <f t="shared" si="1"/>
        <v>621</v>
      </c>
      <c r="B123" t="s">
        <v>359</v>
      </c>
      <c r="C123" t="s">
        <v>281</v>
      </c>
      <c r="D123" t="s">
        <v>177</v>
      </c>
      <c r="E123" t="s">
        <v>7</v>
      </c>
      <c r="F123" t="s">
        <v>43</v>
      </c>
    </row>
    <row r="124" spans="1:6">
      <c r="A124" s="20">
        <f t="shared" si="1"/>
        <v>622</v>
      </c>
      <c r="B124" t="s">
        <v>361</v>
      </c>
      <c r="C124" t="s">
        <v>362</v>
      </c>
      <c r="D124" t="s">
        <v>91</v>
      </c>
      <c r="E124" t="s">
        <v>7</v>
      </c>
      <c r="F124" t="s">
        <v>13</v>
      </c>
    </row>
    <row r="125" spans="1:6">
      <c r="A125" s="20">
        <f t="shared" si="1"/>
        <v>623</v>
      </c>
      <c r="B125" t="s">
        <v>364</v>
      </c>
      <c r="C125" t="s">
        <v>57</v>
      </c>
      <c r="D125" t="s">
        <v>5</v>
      </c>
      <c r="E125" t="s">
        <v>7</v>
      </c>
      <c r="F125" t="s">
        <v>13</v>
      </c>
    </row>
    <row r="126" spans="1:6">
      <c r="A126" s="20">
        <f t="shared" si="1"/>
        <v>624</v>
      </c>
      <c r="B126" t="s">
        <v>366</v>
      </c>
      <c r="C126" t="s">
        <v>367</v>
      </c>
      <c r="D126" t="s">
        <v>91</v>
      </c>
      <c r="E126" t="s">
        <v>7</v>
      </c>
      <c r="F126" t="s">
        <v>8</v>
      </c>
    </row>
    <row r="127" spans="1:6">
      <c r="A127" s="20">
        <f t="shared" si="1"/>
        <v>625</v>
      </c>
      <c r="B127" t="s">
        <v>93</v>
      </c>
      <c r="C127" t="s">
        <v>33</v>
      </c>
      <c r="D127" t="s">
        <v>91</v>
      </c>
      <c r="E127" t="s">
        <v>7</v>
      </c>
      <c r="F127" t="s">
        <v>43</v>
      </c>
    </row>
    <row r="128" spans="1:6">
      <c r="A128" s="20">
        <f t="shared" si="1"/>
        <v>626</v>
      </c>
      <c r="B128" t="s">
        <v>370</v>
      </c>
      <c r="C128" t="s">
        <v>37</v>
      </c>
      <c r="D128" t="s">
        <v>91</v>
      </c>
      <c r="E128" t="s">
        <v>7</v>
      </c>
      <c r="F128" t="s">
        <v>8</v>
      </c>
    </row>
    <row r="129" spans="1:6">
      <c r="A129" s="20">
        <f t="shared" si="1"/>
        <v>627</v>
      </c>
      <c r="B129" t="s">
        <v>372</v>
      </c>
      <c r="C129" t="s">
        <v>281</v>
      </c>
      <c r="D129" t="s">
        <v>91</v>
      </c>
      <c r="E129" t="s">
        <v>7</v>
      </c>
      <c r="F129" t="s">
        <v>103</v>
      </c>
    </row>
    <row r="130" spans="1:6">
      <c r="A130" s="20">
        <f t="shared" si="1"/>
        <v>628</v>
      </c>
      <c r="B130" t="s">
        <v>374</v>
      </c>
      <c r="C130" t="s">
        <v>375</v>
      </c>
      <c r="D130" t="s">
        <v>376</v>
      </c>
      <c r="E130" t="s">
        <v>7</v>
      </c>
      <c r="F130" t="s">
        <v>43</v>
      </c>
    </row>
    <row r="131" spans="1:6">
      <c r="A131" s="20">
        <f t="shared" si="1"/>
        <v>629</v>
      </c>
      <c r="B131" t="s">
        <v>377</v>
      </c>
      <c r="C131" t="s">
        <v>378</v>
      </c>
      <c r="D131" t="s">
        <v>137</v>
      </c>
      <c r="E131" t="s">
        <v>114</v>
      </c>
      <c r="F131" t="s">
        <v>43</v>
      </c>
    </row>
    <row r="132" spans="1:6">
      <c r="A132" s="20">
        <f t="shared" ref="A132:A169" si="2">A131+1</f>
        <v>630</v>
      </c>
      <c r="B132" t="s">
        <v>380</v>
      </c>
      <c r="C132" t="s">
        <v>381</v>
      </c>
      <c r="D132" t="s">
        <v>91</v>
      </c>
      <c r="E132" t="s">
        <v>114</v>
      </c>
      <c r="F132" t="s">
        <v>8</v>
      </c>
    </row>
    <row r="133" spans="1:6">
      <c r="A133" s="20">
        <f t="shared" si="2"/>
        <v>631</v>
      </c>
      <c r="B133" t="s">
        <v>70</v>
      </c>
      <c r="C133" t="s">
        <v>258</v>
      </c>
      <c r="D133" t="s">
        <v>34</v>
      </c>
      <c r="E133" t="s">
        <v>114</v>
      </c>
      <c r="F133" t="s">
        <v>8</v>
      </c>
    </row>
    <row r="134" spans="1:6">
      <c r="A134" s="20">
        <f t="shared" si="2"/>
        <v>632</v>
      </c>
      <c r="B134" t="s">
        <v>384</v>
      </c>
      <c r="C134" t="s">
        <v>385</v>
      </c>
      <c r="D134" t="s">
        <v>109</v>
      </c>
      <c r="E134" t="s">
        <v>114</v>
      </c>
      <c r="F134" t="s">
        <v>8</v>
      </c>
    </row>
    <row r="135" spans="1:6">
      <c r="A135" s="20">
        <f t="shared" si="2"/>
        <v>633</v>
      </c>
      <c r="B135" t="s">
        <v>387</v>
      </c>
      <c r="C135" t="s">
        <v>350</v>
      </c>
      <c r="D135" t="s">
        <v>109</v>
      </c>
      <c r="E135" t="s">
        <v>114</v>
      </c>
      <c r="F135" t="s">
        <v>13</v>
      </c>
    </row>
    <row r="136" spans="1:6">
      <c r="A136" s="20">
        <f t="shared" si="2"/>
        <v>634</v>
      </c>
      <c r="B136" t="s">
        <v>389</v>
      </c>
      <c r="C136" t="s">
        <v>390</v>
      </c>
      <c r="D136" t="s">
        <v>91</v>
      </c>
      <c r="E136" t="s">
        <v>114</v>
      </c>
      <c r="F136" t="s">
        <v>13</v>
      </c>
    </row>
    <row r="137" spans="1:6">
      <c r="A137" s="20">
        <f t="shared" si="2"/>
        <v>635</v>
      </c>
      <c r="B137" t="s">
        <v>392</v>
      </c>
      <c r="C137" t="s">
        <v>393</v>
      </c>
      <c r="D137" t="s">
        <v>177</v>
      </c>
      <c r="E137" t="s">
        <v>7</v>
      </c>
      <c r="F137" t="s">
        <v>43</v>
      </c>
    </row>
    <row r="138" spans="1:6">
      <c r="A138" s="20">
        <f t="shared" si="2"/>
        <v>636</v>
      </c>
      <c r="B138" t="s">
        <v>395</v>
      </c>
      <c r="C138" t="s">
        <v>165</v>
      </c>
      <c r="D138" t="s">
        <v>396</v>
      </c>
      <c r="E138" t="s">
        <v>7</v>
      </c>
      <c r="F138" t="s">
        <v>43</v>
      </c>
    </row>
    <row r="139" spans="1:6">
      <c r="A139" s="20">
        <f t="shared" si="2"/>
        <v>637</v>
      </c>
      <c r="B139" t="s">
        <v>398</v>
      </c>
      <c r="C139" t="s">
        <v>399</v>
      </c>
      <c r="D139" t="s">
        <v>91</v>
      </c>
      <c r="E139" t="s">
        <v>7</v>
      </c>
      <c r="F139" t="s">
        <v>13</v>
      </c>
    </row>
    <row r="140" spans="1:6">
      <c r="A140" s="20">
        <f t="shared" si="2"/>
        <v>638</v>
      </c>
      <c r="B140" t="s">
        <v>401</v>
      </c>
      <c r="C140" t="s">
        <v>402</v>
      </c>
      <c r="D140" t="s">
        <v>84</v>
      </c>
      <c r="E140" t="s">
        <v>114</v>
      </c>
      <c r="F140" t="s">
        <v>13</v>
      </c>
    </row>
    <row r="141" spans="1:6">
      <c r="A141" s="20">
        <f t="shared" si="2"/>
        <v>639</v>
      </c>
      <c r="B141" t="s">
        <v>404</v>
      </c>
      <c r="C141" t="s">
        <v>78</v>
      </c>
      <c r="D141" t="s">
        <v>405</v>
      </c>
      <c r="E141" t="s">
        <v>7</v>
      </c>
      <c r="F141" t="s">
        <v>103</v>
      </c>
    </row>
    <row r="142" spans="1:6">
      <c r="A142" s="20">
        <f t="shared" si="2"/>
        <v>640</v>
      </c>
      <c r="B142" t="s">
        <v>407</v>
      </c>
      <c r="C142" t="s">
        <v>281</v>
      </c>
      <c r="D142" t="s">
        <v>137</v>
      </c>
      <c r="E142" t="s">
        <v>7</v>
      </c>
      <c r="F142" t="s">
        <v>13</v>
      </c>
    </row>
    <row r="143" spans="1:6">
      <c r="A143" s="20">
        <f t="shared" si="2"/>
        <v>641</v>
      </c>
      <c r="B143" t="s">
        <v>409</v>
      </c>
      <c r="C143" t="s">
        <v>410</v>
      </c>
      <c r="D143" t="s">
        <v>91</v>
      </c>
      <c r="E143" t="s">
        <v>114</v>
      </c>
      <c r="F143" t="s">
        <v>8</v>
      </c>
    </row>
    <row r="144" spans="1:6">
      <c r="A144" s="20">
        <f t="shared" si="2"/>
        <v>642</v>
      </c>
      <c r="B144" t="s">
        <v>412</v>
      </c>
      <c r="C144" t="s">
        <v>413</v>
      </c>
      <c r="D144" t="s">
        <v>414</v>
      </c>
      <c r="E144" t="s">
        <v>114</v>
      </c>
      <c r="F144" t="s">
        <v>43</v>
      </c>
    </row>
    <row r="145" spans="1:6">
      <c r="A145" s="20">
        <f t="shared" si="2"/>
        <v>643</v>
      </c>
      <c r="B145" t="s">
        <v>416</v>
      </c>
      <c r="C145" t="s">
        <v>417</v>
      </c>
      <c r="D145" t="s">
        <v>137</v>
      </c>
      <c r="E145" t="s">
        <v>7</v>
      </c>
      <c r="F145" t="s">
        <v>13</v>
      </c>
    </row>
    <row r="146" spans="1:6">
      <c r="A146" s="20">
        <f t="shared" si="2"/>
        <v>644</v>
      </c>
      <c r="B146" t="s">
        <v>419</v>
      </c>
      <c r="C146" t="s">
        <v>420</v>
      </c>
      <c r="D146" t="s">
        <v>109</v>
      </c>
      <c r="E146" t="s">
        <v>114</v>
      </c>
      <c r="F146" t="s">
        <v>43</v>
      </c>
    </row>
    <row r="147" spans="1:6">
      <c r="A147" s="20">
        <f t="shared" si="2"/>
        <v>645</v>
      </c>
      <c r="B147" t="s">
        <v>422</v>
      </c>
      <c r="C147" t="s">
        <v>413</v>
      </c>
      <c r="D147" t="s">
        <v>91</v>
      </c>
      <c r="E147" t="s">
        <v>114</v>
      </c>
      <c r="F147" t="s">
        <v>13</v>
      </c>
    </row>
    <row r="148" spans="1:6">
      <c r="A148" s="20">
        <f t="shared" si="2"/>
        <v>646</v>
      </c>
      <c r="B148" t="s">
        <v>424</v>
      </c>
      <c r="C148" t="s">
        <v>198</v>
      </c>
      <c r="D148" t="s">
        <v>91</v>
      </c>
      <c r="E148" t="s">
        <v>7</v>
      </c>
      <c r="F148" t="s">
        <v>43</v>
      </c>
    </row>
    <row r="149" spans="1:6">
      <c r="A149" s="20">
        <f t="shared" si="2"/>
        <v>647</v>
      </c>
      <c r="B149" t="s">
        <v>426</v>
      </c>
      <c r="C149" t="s">
        <v>427</v>
      </c>
      <c r="D149" t="s">
        <v>91</v>
      </c>
      <c r="E149" t="s">
        <v>7</v>
      </c>
      <c r="F149" t="s">
        <v>8</v>
      </c>
    </row>
    <row r="150" spans="1:6">
      <c r="A150" s="20">
        <f t="shared" si="2"/>
        <v>648</v>
      </c>
      <c r="B150" t="s">
        <v>428</v>
      </c>
      <c r="C150" t="s">
        <v>119</v>
      </c>
      <c r="D150" t="s">
        <v>91</v>
      </c>
      <c r="E150" t="s">
        <v>7</v>
      </c>
      <c r="F150" t="s">
        <v>13</v>
      </c>
    </row>
    <row r="151" spans="1:6">
      <c r="A151" s="20">
        <f t="shared" si="2"/>
        <v>649</v>
      </c>
      <c r="B151" t="s">
        <v>430</v>
      </c>
      <c r="C151" t="s">
        <v>310</v>
      </c>
      <c r="D151" t="s">
        <v>5</v>
      </c>
      <c r="E151" t="s">
        <v>7</v>
      </c>
      <c r="F151" t="s">
        <v>103</v>
      </c>
    </row>
    <row r="152" spans="1:6">
      <c r="A152" s="20">
        <f t="shared" si="2"/>
        <v>650</v>
      </c>
      <c r="B152" t="s">
        <v>432</v>
      </c>
      <c r="C152" t="s">
        <v>433</v>
      </c>
      <c r="D152" t="s">
        <v>91</v>
      </c>
      <c r="E152" t="s">
        <v>114</v>
      </c>
      <c r="F152" t="s">
        <v>13</v>
      </c>
    </row>
    <row r="153" spans="1:6">
      <c r="A153" s="20">
        <f t="shared" si="2"/>
        <v>651</v>
      </c>
      <c r="B153" t="s">
        <v>435</v>
      </c>
      <c r="C153" t="s">
        <v>301</v>
      </c>
      <c r="D153" t="s">
        <v>436</v>
      </c>
      <c r="E153" t="s">
        <v>7</v>
      </c>
      <c r="F153" t="s">
        <v>103</v>
      </c>
    </row>
    <row r="154" spans="1:6">
      <c r="A154" s="20">
        <f t="shared" si="2"/>
        <v>652</v>
      </c>
      <c r="B154" t="s">
        <v>438</v>
      </c>
      <c r="C154" t="s">
        <v>439</v>
      </c>
      <c r="D154" t="s">
        <v>440</v>
      </c>
      <c r="E154" t="s">
        <v>7</v>
      </c>
      <c r="F154" t="s">
        <v>442</v>
      </c>
    </row>
    <row r="155" spans="1:6">
      <c r="A155" s="20">
        <f t="shared" si="2"/>
        <v>653</v>
      </c>
      <c r="B155" t="s">
        <v>443</v>
      </c>
      <c r="C155" t="s">
        <v>444</v>
      </c>
      <c r="D155" t="s">
        <v>137</v>
      </c>
      <c r="E155" t="s">
        <v>114</v>
      </c>
      <c r="F155" t="s">
        <v>8</v>
      </c>
    </row>
    <row r="156" spans="1:6">
      <c r="A156" s="20">
        <f t="shared" si="2"/>
        <v>654</v>
      </c>
      <c r="B156" t="s">
        <v>446</v>
      </c>
      <c r="C156" t="s">
        <v>447</v>
      </c>
      <c r="D156" t="s">
        <v>307</v>
      </c>
      <c r="E156" t="s">
        <v>114</v>
      </c>
      <c r="F156" t="s">
        <v>13</v>
      </c>
    </row>
    <row r="157" spans="1:6">
      <c r="A157" s="20">
        <f t="shared" si="2"/>
        <v>655</v>
      </c>
      <c r="B157" t="s">
        <v>449</v>
      </c>
      <c r="C157" t="s">
        <v>450</v>
      </c>
      <c r="D157" t="s">
        <v>109</v>
      </c>
      <c r="E157" t="s">
        <v>114</v>
      </c>
      <c r="F157" t="s">
        <v>8</v>
      </c>
    </row>
    <row r="158" spans="1:6">
      <c r="A158" s="20">
        <f t="shared" si="2"/>
        <v>656</v>
      </c>
      <c r="B158" t="s">
        <v>195</v>
      </c>
      <c r="C158" t="s">
        <v>452</v>
      </c>
      <c r="D158" t="s">
        <v>68</v>
      </c>
      <c r="E158" t="s">
        <v>114</v>
      </c>
      <c r="F158" t="s">
        <v>103</v>
      </c>
    </row>
    <row r="159" spans="1:6">
      <c r="A159" s="20">
        <f t="shared" si="2"/>
        <v>657</v>
      </c>
      <c r="B159" t="s">
        <v>454</v>
      </c>
      <c r="C159" t="s">
        <v>455</v>
      </c>
      <c r="D159" t="s">
        <v>91</v>
      </c>
      <c r="E159" t="s">
        <v>7</v>
      </c>
      <c r="F159" t="s">
        <v>8</v>
      </c>
    </row>
    <row r="160" spans="1:6">
      <c r="A160" s="20">
        <f t="shared" si="2"/>
        <v>658</v>
      </c>
      <c r="B160" t="s">
        <v>457</v>
      </c>
      <c r="C160" t="s">
        <v>458</v>
      </c>
      <c r="D160" t="s">
        <v>79</v>
      </c>
      <c r="E160" t="s">
        <v>7</v>
      </c>
      <c r="F160" t="s">
        <v>43</v>
      </c>
    </row>
    <row r="161" spans="1:6">
      <c r="A161" s="20">
        <f t="shared" si="2"/>
        <v>659</v>
      </c>
      <c r="B161" t="s">
        <v>460</v>
      </c>
      <c r="C161" t="s">
        <v>420</v>
      </c>
      <c r="D161" t="s">
        <v>91</v>
      </c>
      <c r="E161" t="s">
        <v>114</v>
      </c>
      <c r="F161" t="s">
        <v>8</v>
      </c>
    </row>
    <row r="162" spans="1:6">
      <c r="A162" s="20">
        <f t="shared" si="2"/>
        <v>660</v>
      </c>
      <c r="B162" t="s">
        <v>461</v>
      </c>
      <c r="C162" t="s">
        <v>329</v>
      </c>
      <c r="D162" t="s">
        <v>84</v>
      </c>
      <c r="E162" t="s">
        <v>7</v>
      </c>
      <c r="F162" t="s">
        <v>28</v>
      </c>
    </row>
    <row r="163" spans="1:6">
      <c r="A163" s="20">
        <f t="shared" si="2"/>
        <v>661</v>
      </c>
      <c r="B163" t="s">
        <v>463</v>
      </c>
      <c r="C163" t="s">
        <v>464</v>
      </c>
      <c r="D163" t="s">
        <v>109</v>
      </c>
      <c r="E163" t="s">
        <v>114</v>
      </c>
      <c r="F163" t="s">
        <v>43</v>
      </c>
    </row>
    <row r="164" spans="1:6">
      <c r="A164" s="20">
        <f t="shared" si="2"/>
        <v>662</v>
      </c>
      <c r="B164" t="s">
        <v>296</v>
      </c>
      <c r="C164" t="s">
        <v>465</v>
      </c>
      <c r="D164" t="s">
        <v>109</v>
      </c>
      <c r="E164" t="s">
        <v>114</v>
      </c>
      <c r="F164" t="s">
        <v>43</v>
      </c>
    </row>
    <row r="165" spans="1:6">
      <c r="A165" s="20">
        <f t="shared" si="2"/>
        <v>663</v>
      </c>
      <c r="B165" t="s">
        <v>467</v>
      </c>
      <c r="C165" t="s">
        <v>468</v>
      </c>
      <c r="D165" t="s">
        <v>91</v>
      </c>
      <c r="E165" t="s">
        <v>114</v>
      </c>
      <c r="F165" t="s">
        <v>43</v>
      </c>
    </row>
    <row r="166" spans="1:6">
      <c r="A166" s="20">
        <f t="shared" si="2"/>
        <v>664</v>
      </c>
      <c r="B166" t="s">
        <v>470</v>
      </c>
      <c r="C166" t="s">
        <v>471</v>
      </c>
      <c r="D166" t="s">
        <v>91</v>
      </c>
      <c r="E166" t="s">
        <v>114</v>
      </c>
      <c r="F166" t="s">
        <v>13</v>
      </c>
    </row>
    <row r="167" spans="1:6">
      <c r="A167" s="20">
        <f t="shared" si="2"/>
        <v>665</v>
      </c>
      <c r="B167" t="s">
        <v>473</v>
      </c>
      <c r="C167" t="s">
        <v>474</v>
      </c>
      <c r="D167" t="s">
        <v>91</v>
      </c>
      <c r="E167" t="s">
        <v>114</v>
      </c>
      <c r="F167" t="s">
        <v>8</v>
      </c>
    </row>
    <row r="168" spans="1:6">
      <c r="A168" s="20">
        <f t="shared" si="2"/>
        <v>666</v>
      </c>
      <c r="B168" t="s">
        <v>476</v>
      </c>
      <c r="C168" t="s">
        <v>74</v>
      </c>
      <c r="D168" t="s">
        <v>91</v>
      </c>
      <c r="E168" t="s">
        <v>7</v>
      </c>
      <c r="F168" t="s">
        <v>13</v>
      </c>
    </row>
    <row r="169" spans="1:6">
      <c r="A169" s="20">
        <f t="shared" si="2"/>
        <v>667</v>
      </c>
      <c r="B169" t="s">
        <v>478</v>
      </c>
      <c r="C169" t="s">
        <v>165</v>
      </c>
      <c r="D169" t="s">
        <v>91</v>
      </c>
      <c r="E169" t="s">
        <v>7</v>
      </c>
      <c r="F169" t="s">
        <v>13</v>
      </c>
    </row>
    <row r="173" spans="1:6">
      <c r="B173" t="s">
        <v>481</v>
      </c>
      <c r="C173" t="s">
        <v>482</v>
      </c>
      <c r="D173" t="s">
        <v>483</v>
      </c>
      <c r="E173" t="s">
        <v>7</v>
      </c>
      <c r="F173" t="s">
        <v>43</v>
      </c>
    </row>
    <row r="174" spans="1:6">
      <c r="B174" t="s">
        <v>484</v>
      </c>
      <c r="C174" t="s">
        <v>485</v>
      </c>
      <c r="D174" t="s">
        <v>5</v>
      </c>
      <c r="E174" t="s">
        <v>7</v>
      </c>
      <c r="F174" t="s">
        <v>103</v>
      </c>
    </row>
    <row r="175" spans="1:6">
      <c r="B175" t="s">
        <v>486</v>
      </c>
      <c r="C175" t="s">
        <v>465</v>
      </c>
      <c r="D175" t="s">
        <v>91</v>
      </c>
      <c r="E175" t="s">
        <v>114</v>
      </c>
      <c r="F17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12A85-44EE-4946-BBE4-779B2B2D95E3}">
  <dimension ref="A1:L210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4" sqref="I4"/>
    </sheetView>
  </sheetViews>
  <sheetFormatPr baseColWidth="10" defaultColWidth="14.453125" defaultRowHeight="15" customHeight="1"/>
  <cols>
    <col min="1" max="1" width="8.36328125" bestFit="1" customWidth="1"/>
    <col min="2" max="2" width="10.1796875" bestFit="1" customWidth="1"/>
    <col min="3" max="3" width="18.81640625" bestFit="1" customWidth="1"/>
    <col min="4" max="4" width="14" bestFit="1" customWidth="1"/>
    <col min="5" max="5" width="21.453125" customWidth="1"/>
    <col min="6" max="6" width="10.7265625" customWidth="1"/>
    <col min="7" max="7" width="6.90625" bestFit="1" customWidth="1"/>
    <col min="8" max="8" width="14" bestFit="1" customWidth="1"/>
    <col min="9" max="10" width="15.1796875" customWidth="1"/>
    <col min="11" max="12" width="10.7265625" customWidth="1"/>
  </cols>
  <sheetData>
    <row r="1" spans="1:12" ht="15" customHeight="1">
      <c r="A1" s="58" t="s">
        <v>514</v>
      </c>
      <c r="B1" s="58"/>
      <c r="C1" s="58"/>
      <c r="D1" s="58"/>
      <c r="E1" s="58"/>
      <c r="F1" s="58"/>
      <c r="G1" s="58"/>
      <c r="H1" s="58"/>
      <c r="I1" s="58"/>
      <c r="J1" s="58"/>
    </row>
    <row r="2" spans="1:12" ht="1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</row>
    <row r="3" spans="1:12" s="21" customFormat="1" ht="31.5" thickBot="1">
      <c r="A3" s="23" t="s">
        <v>494</v>
      </c>
      <c r="B3" s="24" t="s">
        <v>491</v>
      </c>
      <c r="C3" s="25" t="s">
        <v>0</v>
      </c>
      <c r="D3" s="25" t="s">
        <v>1</v>
      </c>
      <c r="E3" s="25" t="s">
        <v>493</v>
      </c>
      <c r="F3" s="25" t="s">
        <v>2</v>
      </c>
      <c r="G3" s="25" t="s">
        <v>487</v>
      </c>
      <c r="H3" s="25" t="s">
        <v>488</v>
      </c>
      <c r="I3" s="24" t="s">
        <v>489</v>
      </c>
      <c r="J3" s="26" t="s">
        <v>490</v>
      </c>
      <c r="K3" s="57"/>
      <c r="L3" s="57"/>
    </row>
    <row r="4" spans="1:12" ht="14.5">
      <c r="A4" s="1">
        <v>1</v>
      </c>
      <c r="B4" s="47">
        <v>502</v>
      </c>
      <c r="C4" s="18" t="str">
        <f>IFERROR(VLOOKUP($B4,Données!$A:$F,2,FALSE),"")</f>
        <v>QUENETTE</v>
      </c>
      <c r="D4" s="2" t="str">
        <f>IFERROR(VLOOKUP($B4,Données!$A:$F,3,FALSE),"")</f>
        <v>JEAN-PHILIPPE</v>
      </c>
      <c r="E4" s="3" t="str">
        <f>IFERROR(VLOOKUP($B4,Données!$A:$F,4,FALSE),"")</f>
        <v>MAIRIE SPORTIVE</v>
      </c>
      <c r="F4" s="50" t="s">
        <v>6</v>
      </c>
      <c r="G4" s="4" t="str">
        <f>IFERROR(VLOOKUP($B4,Données!$A:$F,5,FALSE),"")</f>
        <v>H</v>
      </c>
      <c r="H4" s="4" t="str">
        <f>IFERROR(VLOOKUP($B4,Données!$A:$F,6,FALSE),"")</f>
        <v>V1</v>
      </c>
      <c r="I4" s="3"/>
      <c r="J4" s="5" t="str">
        <f>IF($G4="F",RANK($A$4,$A$4:$A$1048576,1),"")</f>
        <v/>
      </c>
    </row>
    <row r="5" spans="1:12" ht="14.5">
      <c r="A5" s="1">
        <f>A4+1</f>
        <v>2</v>
      </c>
      <c r="B5" s="47">
        <v>501</v>
      </c>
      <c r="C5" s="18" t="str">
        <f>IFERROR(VLOOKUP($B5,Données!$A:$F,2,FALSE),"")</f>
        <v>JACQUE-EDOUARD</v>
      </c>
      <c r="D5" s="2" t="str">
        <f>IFERROR(VLOOKUP($B5,Données!$A:$F,3,FALSE),"")</f>
        <v>THIERRY</v>
      </c>
      <c r="E5" s="3" t="str">
        <f>IFERROR(VLOOKUP($B5,Données!$A:$F,4,FALSE),"")</f>
        <v>RENOVATION</v>
      </c>
      <c r="F5" s="50" t="s">
        <v>12</v>
      </c>
      <c r="G5" s="4" t="str">
        <f>IFERROR(VLOOKUP($B5,Données!$A:$F,5,FALSE),"")</f>
        <v>H</v>
      </c>
      <c r="H5" s="4" t="str">
        <f>IFERROR(VLOOKUP($B5,Données!$A:$F,6,FALSE),"")</f>
        <v>V1</v>
      </c>
      <c r="I5" s="3"/>
      <c r="J5" s="5" t="str">
        <f t="shared" ref="J5:J68" si="0">IF($G5="F",RANK($A$4,$A$4:$A$1048576,1),"")</f>
        <v/>
      </c>
    </row>
    <row r="6" spans="1:12" ht="14.5">
      <c r="A6" s="1">
        <f t="shared" ref="A6:A69" si="1">A5+1</f>
        <v>3</v>
      </c>
      <c r="B6" s="47">
        <v>505</v>
      </c>
      <c r="C6" s="18" t="str">
        <f>IFERROR(VLOOKUP($B6,Données!$A:$F,2,FALSE),"")</f>
        <v>RETORY</v>
      </c>
      <c r="D6" s="2" t="str">
        <f>IFERROR(VLOOKUP($B6,Données!$A:$F,3,FALSE),"")</f>
        <v>ISAAC</v>
      </c>
      <c r="E6" s="3" t="str">
        <f>IFERROR(VLOOKUP($B6,Données!$A:$F,4,FALSE),"")</f>
        <v>GOOD LUCK</v>
      </c>
      <c r="F6" s="50" t="s">
        <v>16</v>
      </c>
      <c r="G6" s="4" t="str">
        <f>IFERROR(VLOOKUP($B6,Données!$A:$F,5,FALSE),"")</f>
        <v>H</v>
      </c>
      <c r="H6" s="4" t="str">
        <f>IFERROR(VLOOKUP($B6,Données!$A:$F,6,FALSE),"")</f>
        <v>ES</v>
      </c>
      <c r="I6" s="3"/>
      <c r="J6" s="5" t="str">
        <f t="shared" si="0"/>
        <v/>
      </c>
    </row>
    <row r="7" spans="1:12" ht="14.5">
      <c r="A7" s="1">
        <f t="shared" si="1"/>
        <v>4</v>
      </c>
      <c r="B7" s="47">
        <f t="shared" ref="B7:B69" si="2">B6+1</f>
        <v>506</v>
      </c>
      <c r="C7" s="18" t="str">
        <f>IFERROR(VLOOKUP($B7,Données!$A:$F,2,FALSE),"")</f>
        <v>LUDOP</v>
      </c>
      <c r="D7" s="2" t="str">
        <f>IFERROR(VLOOKUP($B7,Données!$A:$F,3,FALSE),"")</f>
        <v>BRIAND</v>
      </c>
      <c r="E7" s="3" t="str">
        <f>IFERROR(VLOOKUP($B7,Données!$A:$F,4,FALSE),"")</f>
        <v>RENOVATION</v>
      </c>
      <c r="F7" s="50" t="s">
        <v>19</v>
      </c>
      <c r="G7" s="4" t="str">
        <f>IFERROR(VLOOKUP($B7,Données!$A:$F,5,FALSE),"")</f>
        <v>H</v>
      </c>
      <c r="H7" s="4" t="str">
        <f>IFERROR(VLOOKUP($B7,Données!$A:$F,6,FALSE),"")</f>
        <v>ES</v>
      </c>
      <c r="I7" s="3"/>
      <c r="J7" s="5" t="str">
        <f t="shared" si="0"/>
        <v/>
      </c>
    </row>
    <row r="8" spans="1:12" ht="14.5">
      <c r="A8" s="1">
        <f t="shared" si="1"/>
        <v>5</v>
      </c>
      <c r="B8" s="47">
        <f t="shared" si="2"/>
        <v>507</v>
      </c>
      <c r="C8" s="18" t="str">
        <f>IFERROR(VLOOKUP($B8,Données!$A:$F,2,FALSE),"")</f>
        <v>ATALA</v>
      </c>
      <c r="D8" s="2" t="str">
        <f>IFERROR(VLOOKUP($B8,Données!$A:$F,3,FALSE),"")</f>
        <v>JEAN-MICHEL</v>
      </c>
      <c r="E8" s="3" t="str">
        <f>IFERROR(VLOOKUP($B8,Données!$A:$F,4,FALSE),"")</f>
        <v>GOLDEN STAR</v>
      </c>
      <c r="F8" s="50" t="s">
        <v>23</v>
      </c>
      <c r="G8" s="4" t="str">
        <f>IFERROR(VLOOKUP($B8,Données!$A:$F,5,FALSE),"")</f>
        <v>H</v>
      </c>
      <c r="H8" s="4" t="str">
        <f>IFERROR(VLOOKUP($B8,Données!$A:$F,6,FALSE),"")</f>
        <v>V1</v>
      </c>
      <c r="I8" s="3"/>
      <c r="J8" s="5" t="str">
        <f t="shared" si="0"/>
        <v/>
      </c>
    </row>
    <row r="9" spans="1:12" ht="14.5">
      <c r="A9" s="1">
        <f t="shared" si="1"/>
        <v>6</v>
      </c>
      <c r="B9" s="47">
        <f t="shared" si="2"/>
        <v>508</v>
      </c>
      <c r="C9" s="18" t="str">
        <f>IFERROR(VLOOKUP($B9,Données!$A:$F,2,FALSE),"")</f>
        <v>ERNEST</v>
      </c>
      <c r="D9" s="2" t="str">
        <f>IFERROR(VLOOKUP($B9,Données!$A:$F,3,FALSE),"")</f>
        <v>MICKAEL</v>
      </c>
      <c r="E9" s="3" t="str">
        <f>IFERROR(VLOOKUP($B9,Données!$A:$F,4,FALSE),"")</f>
        <v>POLICE</v>
      </c>
      <c r="F9" s="50" t="s">
        <v>27</v>
      </c>
      <c r="G9" s="4" t="str">
        <f>IFERROR(VLOOKUP($B9,Données!$A:$F,5,FALSE),"")</f>
        <v>H</v>
      </c>
      <c r="H9" s="4" t="str">
        <f>IFERROR(VLOOKUP($B9,Données!$A:$F,6,FALSE),"")</f>
        <v>V1</v>
      </c>
      <c r="I9" s="3"/>
      <c r="J9" s="5" t="str">
        <f t="shared" si="0"/>
        <v/>
      </c>
    </row>
    <row r="10" spans="1:12" ht="14.5">
      <c r="A10" s="1">
        <f t="shared" si="1"/>
        <v>7</v>
      </c>
      <c r="B10" s="47">
        <f t="shared" si="2"/>
        <v>509</v>
      </c>
      <c r="C10" s="18" t="str">
        <f>IFERROR(VLOOKUP($B10,Données!$A:$F,2,FALSE),"")</f>
        <v>JEANNOT</v>
      </c>
      <c r="D10" s="2" t="str">
        <f>IFERROR(VLOOKUP($B10,Données!$A:$F,3,FALSE),"")</f>
        <v>JEAN-ETIENNE</v>
      </c>
      <c r="E10" s="3" t="str">
        <f>IFERROR(VLOOKUP($B10,Données!$A:$F,4,FALSE),"")</f>
        <v>GOLDEN STAR</v>
      </c>
      <c r="F10" s="50" t="s">
        <v>31</v>
      </c>
      <c r="G10" s="4" t="str">
        <f>IFERROR(VLOOKUP($B10,Données!$A:$F,5,FALSE),"")</f>
        <v>H</v>
      </c>
      <c r="H10" s="4" t="str">
        <f>IFERROR(VLOOKUP($B10,Données!$A:$F,6,FALSE),"")</f>
        <v>V2</v>
      </c>
      <c r="I10" s="3"/>
      <c r="J10" s="5" t="str">
        <f t="shared" si="0"/>
        <v/>
      </c>
    </row>
    <row r="11" spans="1:12" ht="14.5">
      <c r="A11" s="1">
        <f t="shared" si="1"/>
        <v>8</v>
      </c>
      <c r="B11" s="47">
        <f t="shared" si="2"/>
        <v>510</v>
      </c>
      <c r="C11" s="18" t="str">
        <f>IFERROR(VLOOKUP($B11,Données!$A:$F,2,FALSE),"")</f>
        <v>MELIS</v>
      </c>
      <c r="D11" s="2" t="str">
        <f>IFERROR(VLOOKUP($B11,Données!$A:$F,3,FALSE),"")</f>
        <v>DIMITRI</v>
      </c>
      <c r="E11" s="3" t="str">
        <f>IFERROR(VLOOKUP($B11,Données!$A:$F,4,FALSE),"")</f>
        <v>RENOVATION</v>
      </c>
      <c r="F11" s="50" t="s">
        <v>35</v>
      </c>
      <c r="G11" s="4" t="str">
        <f>IFERROR(VLOOKUP($B11,Données!$A:$F,5,FALSE),"")</f>
        <v>H</v>
      </c>
      <c r="H11" s="4" t="str">
        <f>IFERROR(VLOOKUP($B11,Données!$A:$F,6,FALSE),"")</f>
        <v>V1</v>
      </c>
      <c r="I11" s="3"/>
      <c r="J11" s="5" t="str">
        <f t="shared" si="0"/>
        <v/>
      </c>
    </row>
    <row r="12" spans="1:12" ht="14.5">
      <c r="A12" s="1">
        <f t="shared" si="1"/>
        <v>9</v>
      </c>
      <c r="B12" s="47">
        <f t="shared" si="2"/>
        <v>511</v>
      </c>
      <c r="C12" s="18" t="str">
        <f>IFERROR(VLOOKUP($B12,Données!$A:$F,2,FALSE),"")</f>
        <v>LABARDE</v>
      </c>
      <c r="D12" s="2" t="str">
        <f>IFERROR(VLOOKUP($B12,Données!$A:$F,3,FALSE),"")</f>
        <v>ROLAND</v>
      </c>
      <c r="E12" s="3" t="str">
        <f>IFERROR(VLOOKUP($B12,Données!$A:$F,4,FALSE),"")</f>
        <v>CLUP PELEEN</v>
      </c>
      <c r="F12" s="50" t="s">
        <v>39</v>
      </c>
      <c r="G12" s="4" t="str">
        <f>IFERROR(VLOOKUP($B12,Données!$A:$F,5,FALSE),"")</f>
        <v>H</v>
      </c>
      <c r="H12" s="4" t="str">
        <f>IFERROR(VLOOKUP($B12,Données!$A:$F,6,FALSE),"")</f>
        <v>V1</v>
      </c>
      <c r="I12" s="3"/>
      <c r="J12" s="5" t="str">
        <f t="shared" si="0"/>
        <v/>
      </c>
    </row>
    <row r="13" spans="1:12" ht="14.5">
      <c r="A13" s="1">
        <f t="shared" si="1"/>
        <v>10</v>
      </c>
      <c r="B13" s="47">
        <f t="shared" si="2"/>
        <v>512</v>
      </c>
      <c r="C13" s="18" t="str">
        <f>IFERROR(VLOOKUP($B13,Données!$A:$F,2,FALSE),"")</f>
        <v>BLACODON</v>
      </c>
      <c r="D13" s="2" t="str">
        <f>IFERROR(VLOOKUP($B13,Données!$A:$F,3,FALSE),"")</f>
        <v>THIERRY</v>
      </c>
      <c r="E13" s="3" t="str">
        <f>IFERROR(VLOOKUP($B13,Données!$A:$F,4,FALSE),"")</f>
        <v>POLICE</v>
      </c>
      <c r="F13" s="50" t="s">
        <v>42</v>
      </c>
      <c r="G13" s="4" t="str">
        <f>IFERROR(VLOOKUP($B13,Données!$A:$F,5,FALSE),"")</f>
        <v>H</v>
      </c>
      <c r="H13" s="4" t="str">
        <f>IFERROR(VLOOKUP($B13,Données!$A:$F,6,FALSE),"")</f>
        <v>V1</v>
      </c>
      <c r="I13" s="3"/>
      <c r="J13" s="5" t="str">
        <f t="shared" si="0"/>
        <v/>
      </c>
    </row>
    <row r="14" spans="1:12" ht="14.5">
      <c r="A14" s="1">
        <f t="shared" si="1"/>
        <v>11</v>
      </c>
      <c r="B14" s="47">
        <f t="shared" si="2"/>
        <v>513</v>
      </c>
      <c r="C14" s="18" t="str">
        <f>IFERROR(VLOOKUP($B14,Données!$A:$F,2,FALSE),"")</f>
        <v>TRESFIELD</v>
      </c>
      <c r="D14" s="2" t="str">
        <f>IFERROR(VLOOKUP($B14,Données!$A:$F,3,FALSE),"")</f>
        <v>JEAN-CHARLES</v>
      </c>
      <c r="E14" s="3" t="str">
        <f>IFERROR(VLOOKUP($B14,Données!$A:$F,4,FALSE),"")</f>
        <v>RENOVATION</v>
      </c>
      <c r="F14" s="50" t="s">
        <v>46</v>
      </c>
      <c r="G14" s="4" t="str">
        <f>IFERROR(VLOOKUP($B14,Données!$A:$F,5,FALSE),"")</f>
        <v>H</v>
      </c>
      <c r="H14" s="4" t="str">
        <f>IFERROR(VLOOKUP($B14,Données!$A:$F,6,FALSE),"")</f>
        <v>SE</v>
      </c>
      <c r="I14" s="3"/>
      <c r="J14" s="5" t="str">
        <f t="shared" si="0"/>
        <v/>
      </c>
    </row>
    <row r="15" spans="1:12" ht="14.5">
      <c r="A15" s="1">
        <f t="shared" si="1"/>
        <v>12</v>
      </c>
      <c r="B15" s="47">
        <f t="shared" si="2"/>
        <v>514</v>
      </c>
      <c r="C15" s="18" t="str">
        <f>IFERROR(VLOOKUP($B15,Données!$A:$F,2,FALSE),"")</f>
        <v>DESMAZON</v>
      </c>
      <c r="D15" s="2" t="str">
        <f>IFERROR(VLOOKUP($B15,Données!$A:$F,3,FALSE),"")</f>
        <v>ERIC</v>
      </c>
      <c r="E15" s="3" t="str">
        <f>IFERROR(VLOOKUP($B15,Données!$A:$F,4,FALSE),"")</f>
        <v>RENOVATION</v>
      </c>
      <c r="F15" s="50" t="s">
        <v>50</v>
      </c>
      <c r="G15" s="4" t="str">
        <f>IFERROR(VLOOKUP($B15,Données!$A:$F,5,FALSE),"")</f>
        <v>H</v>
      </c>
      <c r="H15" s="4" t="str">
        <f>IFERROR(VLOOKUP($B15,Données!$A:$F,6,FALSE),"")</f>
        <v>SE</v>
      </c>
      <c r="I15" s="3"/>
      <c r="J15" s="5" t="str">
        <f t="shared" si="0"/>
        <v/>
      </c>
    </row>
    <row r="16" spans="1:12" ht="14.5">
      <c r="A16" s="1">
        <f t="shared" si="1"/>
        <v>13</v>
      </c>
      <c r="B16" s="47">
        <f t="shared" si="2"/>
        <v>515</v>
      </c>
      <c r="C16" s="18" t="str">
        <f>IFERROR(VLOOKUP($B16,Données!$A:$F,2,FALSE),"")</f>
        <v>RALECHE</v>
      </c>
      <c r="D16" s="2" t="str">
        <f>IFERROR(VLOOKUP($B16,Données!$A:$F,3,FALSE),"")</f>
        <v>PATRICK</v>
      </c>
      <c r="E16" s="3" t="str">
        <f>IFERROR(VLOOKUP($B16,Données!$A:$F,4,FALSE),"")</f>
        <v>RENOVATION</v>
      </c>
      <c r="F16" s="50" t="s">
        <v>52</v>
      </c>
      <c r="G16" s="4" t="str">
        <f>IFERROR(VLOOKUP($B16,Données!$A:$F,5,FALSE),"")</f>
        <v>H</v>
      </c>
      <c r="H16" s="4" t="str">
        <f>IFERROR(VLOOKUP($B16,Données!$A:$F,6,FALSE),"")</f>
        <v>V1</v>
      </c>
      <c r="I16" s="3"/>
      <c r="J16" s="5" t="str">
        <f t="shared" si="0"/>
        <v/>
      </c>
    </row>
    <row r="17" spans="1:10" ht="14.5">
      <c r="A17" s="1">
        <f t="shared" si="1"/>
        <v>14</v>
      </c>
      <c r="B17" s="47">
        <f t="shared" si="2"/>
        <v>516</v>
      </c>
      <c r="C17" s="18" t="str">
        <f>IFERROR(VLOOKUP($B17,Données!$A:$F,2,FALSE),"")</f>
        <v>ZACHARIE</v>
      </c>
      <c r="D17" s="2" t="str">
        <f>IFERROR(VLOOKUP($B17,Données!$A:$F,3,FALSE),"")</f>
        <v>CHARLES-DENIS</v>
      </c>
      <c r="E17" s="3" t="str">
        <f>IFERROR(VLOOKUP($B17,Données!$A:$F,4,FALSE),"")</f>
        <v>CLUB COLONIAL</v>
      </c>
      <c r="F17" s="50" t="s">
        <v>55</v>
      </c>
      <c r="G17" s="4" t="str">
        <f>IFERROR(VLOOKUP($B17,Données!$A:$F,5,FALSE),"")</f>
        <v>H</v>
      </c>
      <c r="H17" s="4" t="str">
        <f>IFERROR(VLOOKUP($B17,Données!$A:$F,6,FALSE),"")</f>
        <v>V1</v>
      </c>
      <c r="I17" s="3"/>
      <c r="J17" s="5" t="str">
        <f t="shared" si="0"/>
        <v/>
      </c>
    </row>
    <row r="18" spans="1:10" ht="14.5">
      <c r="A18" s="1">
        <f t="shared" si="1"/>
        <v>15</v>
      </c>
      <c r="B18" s="47">
        <f t="shared" si="2"/>
        <v>517</v>
      </c>
      <c r="C18" s="18" t="str">
        <f>IFERROR(VLOOKUP($B18,Données!$A:$F,2,FALSE),"")</f>
        <v>PATTERY</v>
      </c>
      <c r="D18" s="2" t="str">
        <f>IFERROR(VLOOKUP($B18,Données!$A:$F,3,FALSE),"")</f>
        <v>OLIVIER</v>
      </c>
      <c r="E18" s="3" t="str">
        <f>IFERROR(VLOOKUP($B18,Données!$A:$F,4,FALSE),"")</f>
        <v>MARIN</v>
      </c>
      <c r="F18" s="50" t="s">
        <v>58</v>
      </c>
      <c r="G18" s="4" t="str">
        <f>IFERROR(VLOOKUP($B18,Données!$A:$F,5,FALSE),"")</f>
        <v>H</v>
      </c>
      <c r="H18" s="4" t="str">
        <f>IFERROR(VLOOKUP($B18,Données!$A:$F,6,FALSE),"")</f>
        <v>V1</v>
      </c>
      <c r="I18" s="3"/>
      <c r="J18" s="5" t="str">
        <f t="shared" si="0"/>
        <v/>
      </c>
    </row>
    <row r="19" spans="1:10" ht="14.5">
      <c r="A19" s="1">
        <f t="shared" si="1"/>
        <v>16</v>
      </c>
      <c r="B19" s="47">
        <f t="shared" si="2"/>
        <v>518</v>
      </c>
      <c r="C19" s="18" t="str">
        <f>IFERROR(VLOOKUP($B19,Données!$A:$F,2,FALSE),"")</f>
        <v xml:space="preserve">ROCHE </v>
      </c>
      <c r="D19" s="2" t="str">
        <f>IFERROR(VLOOKUP($B19,Données!$A:$F,3,FALSE),"")</f>
        <v>THIBAULT</v>
      </c>
      <c r="E19" s="3" t="str">
        <f>IFERROR(VLOOKUP($B19,Données!$A:$F,4,FALSE),"")</f>
        <v>GOLDEN STAR</v>
      </c>
      <c r="F19" s="50" t="s">
        <v>61</v>
      </c>
      <c r="G19" s="4" t="str">
        <f>IFERROR(VLOOKUP($B19,Données!$A:$F,5,FALSE),"")</f>
        <v>H</v>
      </c>
      <c r="H19" s="4" t="str">
        <f>IFERROR(VLOOKUP($B19,Données!$A:$F,6,FALSE),"")</f>
        <v>SE</v>
      </c>
      <c r="I19" s="3"/>
      <c r="J19" s="5" t="str">
        <f t="shared" si="0"/>
        <v/>
      </c>
    </row>
    <row r="20" spans="1:10" ht="14.5">
      <c r="A20" s="1">
        <f t="shared" si="1"/>
        <v>17</v>
      </c>
      <c r="B20" s="47">
        <f t="shared" si="2"/>
        <v>519</v>
      </c>
      <c r="C20" s="18" t="str">
        <f>IFERROR(VLOOKUP($B20,Données!$A:$F,2,FALSE),"")</f>
        <v>MELLOT</v>
      </c>
      <c r="D20" s="2" t="str">
        <f>IFERROR(VLOOKUP($B20,Données!$A:$F,3,FALSE),"")</f>
        <v>MARC</v>
      </c>
      <c r="E20" s="3" t="str">
        <f>IFERROR(VLOOKUP($B20,Données!$A:$F,4,FALSE),"")</f>
        <v>SARRAULT</v>
      </c>
      <c r="F20" s="50" t="s">
        <v>65</v>
      </c>
      <c r="G20" s="4" t="str">
        <f>IFERROR(VLOOKUP($B20,Données!$A:$F,5,FALSE),"")</f>
        <v>H</v>
      </c>
      <c r="H20" s="4" t="str">
        <f>IFERROR(VLOOKUP($B20,Données!$A:$F,6,FALSE),"")</f>
        <v>V2</v>
      </c>
      <c r="I20" s="3"/>
      <c r="J20" s="5" t="str">
        <f t="shared" si="0"/>
        <v/>
      </c>
    </row>
    <row r="21" spans="1:10" ht="15.75" customHeight="1">
      <c r="A21" s="1">
        <f t="shared" si="1"/>
        <v>18</v>
      </c>
      <c r="B21" s="47">
        <f t="shared" si="2"/>
        <v>520</v>
      </c>
      <c r="C21" s="18" t="str">
        <f>IFERROR(VLOOKUP($B21,Données!$A:$F,2,FALSE),"")</f>
        <v>FRANCOIS</v>
      </c>
      <c r="D21" s="2" t="str">
        <f>IFERROR(VLOOKUP($B21,Données!$A:$F,3,FALSE),"")</f>
        <v>CHRISTIAN</v>
      </c>
      <c r="E21" s="3" t="str">
        <f>IFERROR(VLOOKUP($B21,Données!$A:$F,4,FALSE),"")</f>
        <v>CLUB SALEEN</v>
      </c>
      <c r="F21" s="50" t="s">
        <v>69</v>
      </c>
      <c r="G21" s="4" t="str">
        <f>IFERROR(VLOOKUP($B21,Données!$A:$F,5,FALSE),"")</f>
        <v>H</v>
      </c>
      <c r="H21" s="4" t="str">
        <f>IFERROR(VLOOKUP($B21,Données!$A:$F,6,FALSE),"")</f>
        <v>V2</v>
      </c>
      <c r="I21" s="3"/>
      <c r="J21" s="5" t="str">
        <f t="shared" si="0"/>
        <v/>
      </c>
    </row>
    <row r="22" spans="1:10" ht="15.75" customHeight="1">
      <c r="A22" s="1">
        <f t="shared" si="1"/>
        <v>19</v>
      </c>
      <c r="B22" s="47">
        <f t="shared" si="2"/>
        <v>521</v>
      </c>
      <c r="C22" s="18" t="str">
        <f>IFERROR(VLOOKUP($B22,Données!$A:$F,2,FALSE),"")</f>
        <v>HOCAN SUNG</v>
      </c>
      <c r="D22" s="2" t="str">
        <f>IFERROR(VLOOKUP($B22,Données!$A:$F,3,FALSE),"")</f>
        <v>OLIVIER</v>
      </c>
      <c r="E22" s="3" t="str">
        <f>IFERROR(VLOOKUP($B22,Données!$A:$F,4,FALSE),"")</f>
        <v>GOLDEN STAR</v>
      </c>
      <c r="F22" s="50" t="s">
        <v>72</v>
      </c>
      <c r="G22" s="4" t="str">
        <f>IFERROR(VLOOKUP($B22,Données!$A:$F,5,FALSE),"")</f>
        <v>H</v>
      </c>
      <c r="H22" s="4" t="str">
        <f>IFERROR(VLOOKUP($B22,Données!$A:$F,6,FALSE),"")</f>
        <v>SE</v>
      </c>
      <c r="I22" s="3"/>
      <c r="J22" s="5" t="str">
        <f t="shared" si="0"/>
        <v/>
      </c>
    </row>
    <row r="23" spans="1:10" ht="15.75" customHeight="1">
      <c r="A23" s="1">
        <f t="shared" si="1"/>
        <v>20</v>
      </c>
      <c r="B23" s="47">
        <f t="shared" si="2"/>
        <v>522</v>
      </c>
      <c r="C23" s="18" t="str">
        <f>IFERROR(VLOOKUP($B23,Données!$A:$F,2,FALSE),"")</f>
        <v>LOUIS-LISE</v>
      </c>
      <c r="D23" s="2" t="str">
        <f>IFERROR(VLOOKUP($B23,Données!$A:$F,3,FALSE),"")</f>
        <v>LOIC</v>
      </c>
      <c r="E23" s="3" t="str">
        <f>IFERROR(VLOOKUP($B23,Données!$A:$F,4,FALSE),"")</f>
        <v>LA DIGUE</v>
      </c>
      <c r="F23" s="50" t="s">
        <v>76</v>
      </c>
      <c r="G23" s="4" t="str">
        <f>IFERROR(VLOOKUP($B23,Données!$A:$F,5,FALSE),"")</f>
        <v>H</v>
      </c>
      <c r="H23" s="4" t="str">
        <f>IFERROR(VLOOKUP($B23,Données!$A:$F,6,FALSE),"")</f>
        <v>SE</v>
      </c>
      <c r="I23" s="3"/>
      <c r="J23" s="5" t="str">
        <f t="shared" si="0"/>
        <v/>
      </c>
    </row>
    <row r="24" spans="1:10" ht="15.75" customHeight="1">
      <c r="A24" s="1">
        <f t="shared" si="1"/>
        <v>21</v>
      </c>
      <c r="B24" s="47">
        <f t="shared" si="2"/>
        <v>523</v>
      </c>
      <c r="C24" s="18" t="str">
        <f>IFERROR(VLOOKUP($B24,Données!$A:$F,2,FALSE),"")</f>
        <v>BEAUJOLAIS</v>
      </c>
      <c r="D24" s="2" t="str">
        <f>IFERROR(VLOOKUP($B24,Données!$A:$F,3,FALSE),"")</f>
        <v>MAURAY</v>
      </c>
      <c r="E24" s="3" t="str">
        <f>IFERROR(VLOOKUP($B24,Données!$A:$F,4,FALSE),"")</f>
        <v>MAIRIE SPORTIVE</v>
      </c>
      <c r="F24" s="50" t="s">
        <v>80</v>
      </c>
      <c r="G24" s="4" t="str">
        <f>IFERROR(VLOOKUP($B24,Données!$A:$F,5,FALSE),"")</f>
        <v>H</v>
      </c>
      <c r="H24" s="4" t="str">
        <f>IFERROR(VLOOKUP($B24,Données!$A:$F,6,FALSE),"")</f>
        <v>SE</v>
      </c>
      <c r="I24" s="3"/>
      <c r="J24" s="5" t="str">
        <f t="shared" si="0"/>
        <v/>
      </c>
    </row>
    <row r="25" spans="1:10" ht="15.75" customHeight="1">
      <c r="A25" s="1">
        <f t="shared" si="1"/>
        <v>22</v>
      </c>
      <c r="B25" s="47">
        <f t="shared" si="2"/>
        <v>524</v>
      </c>
      <c r="C25" s="18" t="str">
        <f>IFERROR(VLOOKUP($B25,Données!$A:$F,2,FALSE),"")</f>
        <v>LIVETY</v>
      </c>
      <c r="D25" s="2" t="str">
        <f>IFERROR(VLOOKUP($B25,Données!$A:$F,3,FALSE),"")</f>
        <v>JOHAN</v>
      </c>
      <c r="E25" s="3" t="str">
        <f>IFERROR(VLOOKUP($B25,Données!$A:$F,4,FALSE),"")</f>
        <v>CM</v>
      </c>
      <c r="F25" s="50" t="s">
        <v>82</v>
      </c>
      <c r="G25" s="4" t="str">
        <f>IFERROR(VLOOKUP($B25,Données!$A:$F,5,FALSE),"")</f>
        <v>H</v>
      </c>
      <c r="H25" s="4" t="str">
        <f>IFERROR(VLOOKUP($B25,Données!$A:$F,6,FALSE),"")</f>
        <v>SE</v>
      </c>
      <c r="I25" s="3"/>
      <c r="J25" s="5" t="str">
        <f t="shared" si="0"/>
        <v/>
      </c>
    </row>
    <row r="26" spans="1:10" ht="15.75" customHeight="1">
      <c r="A26" s="1">
        <f t="shared" si="1"/>
        <v>23</v>
      </c>
      <c r="B26" s="47">
        <f t="shared" si="2"/>
        <v>525</v>
      </c>
      <c r="C26" s="18" t="str">
        <f>IFERROR(VLOOKUP($B26,Données!$A:$F,2,FALSE),"")</f>
        <v>BRULU</v>
      </c>
      <c r="D26" s="2" t="str">
        <f>IFERROR(VLOOKUP($B26,Données!$A:$F,3,FALSE),"")</f>
        <v>PATRICK</v>
      </c>
      <c r="E26" s="3" t="str">
        <f>IFERROR(VLOOKUP($B26,Données!$A:$F,4,FALSE),"")</f>
        <v>CM</v>
      </c>
      <c r="F26" s="50" t="s">
        <v>85</v>
      </c>
      <c r="G26" s="4" t="str">
        <f>IFERROR(VLOOKUP($B26,Données!$A:$F,5,FALSE),"")</f>
        <v>H</v>
      </c>
      <c r="H26" s="4" t="str">
        <f>IFERROR(VLOOKUP($B26,Données!$A:$F,6,FALSE),"")</f>
        <v>V1</v>
      </c>
      <c r="I26" s="3"/>
      <c r="J26" s="5" t="str">
        <f t="shared" si="0"/>
        <v/>
      </c>
    </row>
    <row r="27" spans="1:10" ht="15.75" customHeight="1">
      <c r="A27" s="1">
        <f t="shared" si="1"/>
        <v>24</v>
      </c>
      <c r="B27" s="47">
        <f t="shared" si="2"/>
        <v>526</v>
      </c>
      <c r="C27" s="18" t="str">
        <f>IFERROR(VLOOKUP($B27,Données!$A:$F,2,FALSE),"")</f>
        <v>AMBROSI</v>
      </c>
      <c r="D27" s="2" t="str">
        <f>IFERROR(VLOOKUP($B27,Données!$A:$F,3,FALSE),"")</f>
        <v>ANATOLE</v>
      </c>
      <c r="E27" s="3" t="str">
        <f>IFERROR(VLOOKUP($B27,Données!$A:$F,4,FALSE),"")</f>
        <v>SARRAULT</v>
      </c>
      <c r="F27" s="50" t="s">
        <v>88</v>
      </c>
      <c r="G27" s="4" t="str">
        <f>IFERROR(VLOOKUP($B27,Données!$A:$F,5,FALSE),"")</f>
        <v>H</v>
      </c>
      <c r="H27" s="4" t="str">
        <f>IFERROR(VLOOKUP($B27,Données!$A:$F,6,FALSE),"")</f>
        <v>V1</v>
      </c>
      <c r="I27" s="3"/>
      <c r="J27" s="5" t="str">
        <f t="shared" si="0"/>
        <v/>
      </c>
    </row>
    <row r="28" spans="1:10" ht="15.75" customHeight="1">
      <c r="A28" s="1">
        <f t="shared" si="1"/>
        <v>25</v>
      </c>
      <c r="B28" s="47">
        <f t="shared" si="2"/>
        <v>527</v>
      </c>
      <c r="C28" s="18" t="str">
        <f>IFERROR(VLOOKUP($B28,Données!$A:$F,2,FALSE),"")</f>
        <v>EMELIE</v>
      </c>
      <c r="D28" s="2" t="str">
        <f>IFERROR(VLOOKUP($B28,Données!$A:$F,3,FALSE),"")</f>
        <v>JEAN-CHARLES</v>
      </c>
      <c r="E28" s="3" t="str">
        <f>IFERROR(VLOOKUP($B28,Données!$A:$F,4,FALSE),"")</f>
        <v>MAIRIE SPORTIVE</v>
      </c>
      <c r="F28" s="50" t="s">
        <v>92</v>
      </c>
      <c r="G28" s="4" t="str">
        <f>IFERROR(VLOOKUP($B28,Données!$A:$F,5,FALSE),"")</f>
        <v>H</v>
      </c>
      <c r="H28" s="4" t="str">
        <f>IFERROR(VLOOKUP($B28,Données!$A:$F,6,FALSE),"")</f>
        <v>V2</v>
      </c>
      <c r="I28" s="3"/>
      <c r="J28" s="5" t="str">
        <f t="shared" si="0"/>
        <v/>
      </c>
    </row>
    <row r="29" spans="1:10" ht="15.75" customHeight="1">
      <c r="A29" s="1">
        <f t="shared" si="1"/>
        <v>26</v>
      </c>
      <c r="B29" s="47">
        <f t="shared" si="2"/>
        <v>528</v>
      </c>
      <c r="C29" s="18" t="str">
        <f>IFERROR(VLOOKUP($B29,Données!$A:$F,2,FALSE),"")</f>
        <v>FLEURY</v>
      </c>
      <c r="D29" s="2" t="str">
        <f>IFERROR(VLOOKUP($B29,Données!$A:$F,3,FALSE),"")</f>
        <v>VICTOR</v>
      </c>
      <c r="E29" s="3" t="str">
        <f>IFERROR(VLOOKUP($B29,Données!$A:$F,4,FALSE),"")</f>
        <v>GOLDEN STAR</v>
      </c>
      <c r="F29" s="50" t="s">
        <v>94</v>
      </c>
      <c r="G29" s="4" t="str">
        <f>IFERROR(VLOOKUP($B29,Données!$A:$F,5,FALSE),"")</f>
        <v>H</v>
      </c>
      <c r="H29" s="4" t="str">
        <f>IFERROR(VLOOKUP($B29,Données!$A:$F,6,FALSE),"")</f>
        <v>V3</v>
      </c>
      <c r="I29" s="3"/>
      <c r="J29" s="5" t="str">
        <f t="shared" si="0"/>
        <v/>
      </c>
    </row>
    <row r="30" spans="1:10" ht="15.75" customHeight="1">
      <c r="A30" s="1">
        <f t="shared" si="1"/>
        <v>27</v>
      </c>
      <c r="B30" s="47">
        <f t="shared" si="2"/>
        <v>529</v>
      </c>
      <c r="C30" s="18" t="str">
        <f>IFERROR(VLOOKUP($B30,Données!$A:$F,2,FALSE),"")</f>
        <v>MAREM</v>
      </c>
      <c r="D30" s="2" t="str">
        <f>IFERROR(VLOOKUP($B30,Données!$A:$F,3,FALSE),"")</f>
        <v>AUGUSTIN</v>
      </c>
      <c r="E30" s="3" t="str">
        <f>IFERROR(VLOOKUP($B30,Données!$A:$F,4,FALSE),"")</f>
        <v>RENOVATION</v>
      </c>
      <c r="F30" s="50" t="s">
        <v>97</v>
      </c>
      <c r="G30" s="4" t="str">
        <f>IFERROR(VLOOKUP($B30,Données!$A:$F,5,FALSE),"")</f>
        <v>H</v>
      </c>
      <c r="H30" s="4" t="str">
        <f>IFERROR(VLOOKUP($B30,Données!$A:$F,6,FALSE),"")</f>
        <v>V2</v>
      </c>
      <c r="I30" s="3"/>
      <c r="J30" s="5" t="str">
        <f t="shared" si="0"/>
        <v/>
      </c>
    </row>
    <row r="31" spans="1:10" ht="15.75" customHeight="1">
      <c r="A31" s="1">
        <f t="shared" si="1"/>
        <v>28</v>
      </c>
      <c r="B31" s="47">
        <f t="shared" si="2"/>
        <v>530</v>
      </c>
      <c r="C31" s="18" t="str">
        <f>IFERROR(VLOOKUP($B31,Données!$A:$F,2,FALSE),"")</f>
        <v>FRESNEAU</v>
      </c>
      <c r="D31" s="2" t="str">
        <f>IFERROR(VLOOKUP($B31,Données!$A:$F,3,FALSE),"")</f>
        <v>REMI</v>
      </c>
      <c r="E31" s="3" t="str">
        <f>IFERROR(VLOOKUP($B31,Données!$A:$F,4,FALSE),"")</f>
        <v>VAUCLIN</v>
      </c>
      <c r="F31" s="50" t="s">
        <v>99</v>
      </c>
      <c r="G31" s="4" t="str">
        <f>IFERROR(VLOOKUP($B31,Données!$A:$F,5,FALSE),"")</f>
        <v>H</v>
      </c>
      <c r="H31" s="4" t="str">
        <f>IFERROR(VLOOKUP($B31,Données!$A:$F,6,FALSE),"")</f>
        <v>SE</v>
      </c>
      <c r="I31" s="3"/>
      <c r="J31" s="5" t="str">
        <f t="shared" si="0"/>
        <v/>
      </c>
    </row>
    <row r="32" spans="1:10" ht="15.75" customHeight="1">
      <c r="A32" s="1">
        <f t="shared" si="1"/>
        <v>29</v>
      </c>
      <c r="B32" s="47">
        <f t="shared" si="2"/>
        <v>531</v>
      </c>
      <c r="C32" s="18" t="str">
        <f>IFERROR(VLOOKUP($B32,Données!$A:$F,2,FALSE),"")</f>
        <v>LAMOTTE</v>
      </c>
      <c r="D32" s="2" t="str">
        <f>IFERROR(VLOOKUP($B32,Données!$A:$F,3,FALSE),"")</f>
        <v>YASMINA</v>
      </c>
      <c r="E32" s="3" t="str">
        <f>IFERROR(VLOOKUP($B32,Données!$A:$F,4,FALSE),"")</f>
        <v>LA DIGUE</v>
      </c>
      <c r="F32" s="50" t="s">
        <v>102</v>
      </c>
      <c r="G32" s="4" t="str">
        <f>IFERROR(VLOOKUP($B32,Données!$A:$F,5,FALSE),"")</f>
        <v>F</v>
      </c>
      <c r="H32" s="4" t="str">
        <f>IFERROR(VLOOKUP($B32,Données!$A:$F,6,FALSE),"")</f>
        <v>ES</v>
      </c>
      <c r="I32" s="3"/>
      <c r="J32" s="5">
        <f t="shared" si="0"/>
        <v>1</v>
      </c>
    </row>
    <row r="33" spans="1:10" ht="15.75" customHeight="1">
      <c r="A33" s="1">
        <f t="shared" si="1"/>
        <v>30</v>
      </c>
      <c r="B33" s="47">
        <f t="shared" si="2"/>
        <v>532</v>
      </c>
      <c r="C33" s="18" t="str">
        <f>IFERROR(VLOOKUP($B33,Données!$A:$F,2,FALSE),"")</f>
        <v>MELT</v>
      </c>
      <c r="D33" s="2" t="str">
        <f>IFERROR(VLOOKUP($B33,Données!$A:$F,3,FALSE),"")</f>
        <v>JEAN-MICHEL</v>
      </c>
      <c r="E33" s="3" t="str">
        <f>IFERROR(VLOOKUP($B33,Données!$A:$F,4,FALSE),"")</f>
        <v>WINNER TEAM</v>
      </c>
      <c r="F33" s="50" t="s">
        <v>106</v>
      </c>
      <c r="G33" s="4" t="str">
        <f>IFERROR(VLOOKUP($B33,Données!$A:$F,5,FALSE),"")</f>
        <v>H</v>
      </c>
      <c r="H33" s="4" t="str">
        <f>IFERROR(VLOOKUP($B33,Données!$A:$F,6,FALSE),"")</f>
        <v>V1</v>
      </c>
      <c r="I33" s="3"/>
      <c r="J33" s="5" t="str">
        <f t="shared" si="0"/>
        <v/>
      </c>
    </row>
    <row r="34" spans="1:10" ht="15.75" customHeight="1">
      <c r="A34" s="1">
        <f t="shared" si="1"/>
        <v>31</v>
      </c>
      <c r="B34" s="47">
        <f t="shared" si="2"/>
        <v>533</v>
      </c>
      <c r="C34" s="18" t="str">
        <f>IFERROR(VLOOKUP($B34,Données!$A:$F,2,FALSE),"")</f>
        <v>LINEL</v>
      </c>
      <c r="D34" s="2" t="str">
        <f>IFERROR(VLOOKUP($B34,Données!$A:$F,3,FALSE),"")</f>
        <v>LAURENT</v>
      </c>
      <c r="E34" s="3" t="str">
        <f>IFERROR(VLOOKUP($B34,Données!$A:$F,4,FALSE),"")</f>
        <v>CM</v>
      </c>
      <c r="F34" s="50" t="s">
        <v>110</v>
      </c>
      <c r="G34" s="4" t="str">
        <f>IFERROR(VLOOKUP($B34,Données!$A:$F,5,FALSE),"")</f>
        <v>H</v>
      </c>
      <c r="H34" s="4" t="str">
        <f>IFERROR(VLOOKUP($B34,Données!$A:$F,6,FALSE),"")</f>
        <v>SE</v>
      </c>
      <c r="I34" s="3"/>
      <c r="J34" s="5" t="str">
        <f t="shared" si="0"/>
        <v/>
      </c>
    </row>
    <row r="35" spans="1:10" ht="15.75" customHeight="1">
      <c r="A35" s="1">
        <f t="shared" si="1"/>
        <v>32</v>
      </c>
      <c r="B35" s="47">
        <f t="shared" si="2"/>
        <v>534</v>
      </c>
      <c r="C35" s="18" t="str">
        <f>IFERROR(VLOOKUP($B35,Données!$A:$F,2,FALSE),"")</f>
        <v>ROSA-ARSENE</v>
      </c>
      <c r="D35" s="2" t="str">
        <f>IFERROR(VLOOKUP($B35,Données!$A:$F,3,FALSE),"")</f>
        <v>GILLES</v>
      </c>
      <c r="E35" s="3" t="str">
        <f>IFERROR(VLOOKUP($B35,Données!$A:$F,4,FALSE),"")</f>
        <v>RENOVATION</v>
      </c>
      <c r="F35" s="51" t="s">
        <v>113</v>
      </c>
      <c r="G35" s="4" t="str">
        <f>IFERROR(VLOOKUP($B35,Données!$A:$F,5,FALSE),"")</f>
        <v>H</v>
      </c>
      <c r="H35" s="4" t="str">
        <f>IFERROR(VLOOKUP($B35,Données!$A:$F,6,FALSE),"")</f>
        <v>V2</v>
      </c>
      <c r="I35" s="3"/>
      <c r="J35" s="5" t="str">
        <f t="shared" si="0"/>
        <v/>
      </c>
    </row>
    <row r="36" spans="1:10" ht="15.75" customHeight="1">
      <c r="A36" s="1">
        <f t="shared" si="1"/>
        <v>33</v>
      </c>
      <c r="B36" s="47">
        <f t="shared" si="2"/>
        <v>535</v>
      </c>
      <c r="C36" s="18" t="str">
        <f>IFERROR(VLOOKUP($B36,Données!$A:$F,2,FALSE),"")</f>
        <v>LACLE</v>
      </c>
      <c r="D36" s="2" t="str">
        <f>IFERROR(VLOOKUP($B36,Données!$A:$F,3,FALSE),"")</f>
        <v>LOUIS</v>
      </c>
      <c r="E36" s="3" t="str">
        <f>IFERROR(VLOOKUP($B36,Données!$A:$F,4,FALSE),"")</f>
        <v>AIGLON</v>
      </c>
      <c r="F36" s="50" t="s">
        <v>117</v>
      </c>
      <c r="G36" s="4" t="str">
        <f>IFERROR(VLOOKUP($B36,Données!$A:$F,5,FALSE),"")</f>
        <v>H</v>
      </c>
      <c r="H36" s="4" t="str">
        <f>IFERROR(VLOOKUP($B36,Données!$A:$F,6,FALSE),"")</f>
        <v>SE</v>
      </c>
      <c r="I36" s="3"/>
      <c r="J36" s="5" t="str">
        <f t="shared" si="0"/>
        <v/>
      </c>
    </row>
    <row r="37" spans="1:10" ht="15.75" customHeight="1">
      <c r="A37" s="1">
        <f t="shared" si="1"/>
        <v>34</v>
      </c>
      <c r="B37" s="47">
        <f t="shared" si="2"/>
        <v>536</v>
      </c>
      <c r="C37" s="18" t="str">
        <f>IFERROR(VLOOKUP($B37,Données!$A:$F,2,FALSE),"")</f>
        <v>MONTLOUIS CALIXTE</v>
      </c>
      <c r="D37" s="2" t="str">
        <f>IFERROR(VLOOKUP($B37,Données!$A:$F,3,FALSE),"")</f>
        <v>OLIVIER</v>
      </c>
      <c r="E37" s="3" t="str">
        <f>IFERROR(VLOOKUP($B37,Données!$A:$F,4,FALSE),"")</f>
        <v>GOOD LUCK</v>
      </c>
      <c r="F37" s="50" t="s">
        <v>120</v>
      </c>
      <c r="G37" s="4" t="str">
        <f>IFERROR(VLOOKUP($B37,Données!$A:$F,5,FALSE),"")</f>
        <v>H</v>
      </c>
      <c r="H37" s="4" t="str">
        <f>IFERROR(VLOOKUP($B37,Données!$A:$F,6,FALSE),"")</f>
        <v>SE</v>
      </c>
      <c r="I37" s="3"/>
      <c r="J37" s="5" t="str">
        <f t="shared" si="0"/>
        <v/>
      </c>
    </row>
    <row r="38" spans="1:10" ht="15.75" customHeight="1">
      <c r="A38" s="1">
        <f t="shared" si="1"/>
        <v>35</v>
      </c>
      <c r="B38" s="47">
        <f t="shared" si="2"/>
        <v>537</v>
      </c>
      <c r="C38" s="18" t="str">
        <f>IFERROR(VLOOKUP($B38,Données!$A:$F,2,FALSE),"")</f>
        <v>MARIE-ANGELIQUE</v>
      </c>
      <c r="D38" s="2" t="str">
        <f>IFERROR(VLOOKUP($B38,Données!$A:$F,3,FALSE),"")</f>
        <v>RODRIGUE</v>
      </c>
      <c r="E38" s="3" t="str">
        <f>IFERROR(VLOOKUP($B38,Données!$A:$F,4,FALSE),"")</f>
        <v>AIGLON</v>
      </c>
      <c r="F38" s="50" t="s">
        <v>123</v>
      </c>
      <c r="G38" s="4" t="str">
        <f>IFERROR(VLOOKUP($B38,Données!$A:$F,5,FALSE),"")</f>
        <v>H</v>
      </c>
      <c r="H38" s="4" t="str">
        <f>IFERROR(VLOOKUP($B38,Données!$A:$F,6,FALSE),"")</f>
        <v>V1</v>
      </c>
      <c r="I38" s="3"/>
      <c r="J38" s="5" t="str">
        <f t="shared" si="0"/>
        <v/>
      </c>
    </row>
    <row r="39" spans="1:10" ht="15.75" customHeight="1">
      <c r="A39" s="1">
        <f t="shared" si="1"/>
        <v>36</v>
      </c>
      <c r="B39" s="47">
        <f t="shared" si="2"/>
        <v>538</v>
      </c>
      <c r="C39" s="18" t="str">
        <f>IFERROR(VLOOKUP($B39,Données!$A:$F,2,FALSE),"")</f>
        <v>LIBRI</v>
      </c>
      <c r="D39" s="2" t="str">
        <f>IFERROR(VLOOKUP($B39,Données!$A:$F,3,FALSE),"")</f>
        <v>HUBERT</v>
      </c>
      <c r="E39" s="3" t="str">
        <f>IFERROR(VLOOKUP($B39,Données!$A:$F,4,FALSE),"")</f>
        <v>SARRAULT</v>
      </c>
      <c r="F39" s="50" t="s">
        <v>126</v>
      </c>
      <c r="G39" s="4" t="str">
        <f>IFERROR(VLOOKUP($B39,Données!$A:$F,5,FALSE),"")</f>
        <v>H</v>
      </c>
      <c r="H39" s="4" t="str">
        <f>IFERROR(VLOOKUP($B39,Données!$A:$F,6,FALSE),"")</f>
        <v>V2</v>
      </c>
      <c r="I39" s="3"/>
      <c r="J39" s="5" t="str">
        <f t="shared" si="0"/>
        <v/>
      </c>
    </row>
    <row r="40" spans="1:10" ht="15.75" customHeight="1">
      <c r="A40" s="1">
        <f t="shared" si="1"/>
        <v>37</v>
      </c>
      <c r="B40" s="47">
        <f t="shared" si="2"/>
        <v>539</v>
      </c>
      <c r="C40" s="18" t="str">
        <f>IFERROR(VLOOKUP($B40,Données!$A:$F,2,FALSE),"")</f>
        <v>OZIER-LAFONTAINE</v>
      </c>
      <c r="D40" s="2" t="str">
        <f>IFERROR(VLOOKUP($B40,Données!$A:$F,3,FALSE),"")</f>
        <v>DAVID</v>
      </c>
      <c r="E40" s="3" t="str">
        <f>IFERROR(VLOOKUP($B40,Données!$A:$F,4,FALSE),"")</f>
        <v>AMCF</v>
      </c>
      <c r="F40" s="50" t="s">
        <v>128</v>
      </c>
      <c r="G40" s="4" t="str">
        <f>IFERROR(VLOOKUP($B40,Données!$A:$F,5,FALSE),"")</f>
        <v>H</v>
      </c>
      <c r="H40" s="4" t="str">
        <f>IFERROR(VLOOKUP($B40,Données!$A:$F,6,FALSE),"")</f>
        <v>V2</v>
      </c>
      <c r="I40" s="3"/>
      <c r="J40" s="5" t="str">
        <f t="shared" si="0"/>
        <v/>
      </c>
    </row>
    <row r="41" spans="1:10" ht="15.75" customHeight="1">
      <c r="A41" s="1">
        <f t="shared" si="1"/>
        <v>38</v>
      </c>
      <c r="B41" s="47">
        <f t="shared" si="2"/>
        <v>540</v>
      </c>
      <c r="C41" s="18" t="str">
        <f>IFERROR(VLOOKUP($B41,Données!$A:$F,2,FALSE),"")</f>
        <v>NELSON</v>
      </c>
      <c r="D41" s="2" t="str">
        <f>IFERROR(VLOOKUP($B41,Données!$A:$F,3,FALSE),"")</f>
        <v>RODRIGUE</v>
      </c>
      <c r="E41" s="3" t="str">
        <f>IFERROR(VLOOKUP($B41,Données!$A:$F,4,FALSE),"")</f>
        <v>GOLDEN LION</v>
      </c>
      <c r="F41" s="50" t="s">
        <v>131</v>
      </c>
      <c r="G41" s="4" t="str">
        <f>IFERROR(VLOOKUP($B41,Données!$A:$F,5,FALSE),"")</f>
        <v>H</v>
      </c>
      <c r="H41" s="4" t="str">
        <f>IFERROR(VLOOKUP($B41,Données!$A:$F,6,FALSE),"")</f>
        <v>SE</v>
      </c>
      <c r="I41" s="3"/>
      <c r="J41" s="5" t="str">
        <f t="shared" si="0"/>
        <v/>
      </c>
    </row>
    <row r="42" spans="1:10" ht="15.75" customHeight="1">
      <c r="A42" s="1">
        <f t="shared" si="1"/>
        <v>39</v>
      </c>
      <c r="B42" s="47">
        <f t="shared" si="2"/>
        <v>541</v>
      </c>
      <c r="C42" s="18" t="str">
        <f>IFERROR(VLOOKUP($B42,Données!$A:$F,2,FALSE),"")</f>
        <v>SIDNEY</v>
      </c>
      <c r="D42" s="2" t="str">
        <f>IFERROR(VLOOKUP($B42,Données!$A:$F,3,FALSE),"")</f>
        <v>JEAN-MARC</v>
      </c>
      <c r="E42" s="3" t="str">
        <f>IFERROR(VLOOKUP($B42,Données!$A:$F,4,FALSE),"")</f>
        <v>AMCF</v>
      </c>
      <c r="F42" s="50" t="s">
        <v>134</v>
      </c>
      <c r="G42" s="4" t="str">
        <f>IFERROR(VLOOKUP($B42,Données!$A:$F,5,FALSE),"")</f>
        <v>H</v>
      </c>
      <c r="H42" s="4" t="str">
        <f>IFERROR(VLOOKUP($B42,Données!$A:$F,6,FALSE),"")</f>
        <v>V2</v>
      </c>
      <c r="I42" s="3"/>
      <c r="J42" s="5" t="str">
        <f t="shared" si="0"/>
        <v/>
      </c>
    </row>
    <row r="43" spans="1:10" ht="15.75" customHeight="1">
      <c r="A43" s="1">
        <f t="shared" si="1"/>
        <v>40</v>
      </c>
      <c r="B43" s="47">
        <f t="shared" si="2"/>
        <v>542</v>
      </c>
      <c r="C43" s="18" t="str">
        <f>IFERROR(VLOOKUP($B43,Données!$A:$F,2,FALSE),"")</f>
        <v>MELLOT</v>
      </c>
      <c r="D43" s="2" t="str">
        <f>IFERROR(VLOOKUP($B43,Données!$A:$F,3,FALSE),"")</f>
        <v xml:space="preserve">CHARLES </v>
      </c>
      <c r="E43" s="3" t="str">
        <f>IFERROR(VLOOKUP($B43,Données!$A:$F,4,FALSE),"")</f>
        <v>POLICE</v>
      </c>
      <c r="F43" s="50" t="s">
        <v>138</v>
      </c>
      <c r="G43" s="4" t="str">
        <f>IFERROR(VLOOKUP($B43,Données!$A:$F,5,FALSE),"")</f>
        <v>H</v>
      </c>
      <c r="H43" s="4" t="str">
        <f>IFERROR(VLOOKUP($B43,Données!$A:$F,6,FALSE),"")</f>
        <v>V3</v>
      </c>
      <c r="I43" s="3"/>
      <c r="J43" s="5" t="str">
        <f t="shared" si="0"/>
        <v/>
      </c>
    </row>
    <row r="44" spans="1:10" ht="15.75" customHeight="1">
      <c r="A44" s="1">
        <f t="shared" si="1"/>
        <v>41</v>
      </c>
      <c r="B44" s="47">
        <f t="shared" si="2"/>
        <v>543</v>
      </c>
      <c r="C44" s="18" t="str">
        <f>IFERROR(VLOOKUP($B44,Données!$A:$F,2,FALSE),"")</f>
        <v>JEANVILLE</v>
      </c>
      <c r="D44" s="2" t="str">
        <f>IFERROR(VLOOKUP($B44,Données!$A:$F,3,FALSE),"")</f>
        <v>ALEX</v>
      </c>
      <c r="E44" s="3" t="str">
        <f>IFERROR(VLOOKUP($B44,Données!$A:$F,4,FALSE),"")</f>
        <v>CM</v>
      </c>
      <c r="F44" s="50" t="s">
        <v>141</v>
      </c>
      <c r="G44" s="4" t="str">
        <f>IFERROR(VLOOKUP($B44,Données!$A:$F,5,FALSE),"")</f>
        <v>H</v>
      </c>
      <c r="H44" s="4" t="str">
        <f>IFERROR(VLOOKUP($B44,Données!$A:$F,6,FALSE),"")</f>
        <v>V2</v>
      </c>
      <c r="I44" s="3"/>
      <c r="J44" s="5" t="str">
        <f t="shared" si="0"/>
        <v/>
      </c>
    </row>
    <row r="45" spans="1:10" ht="15.75" customHeight="1">
      <c r="A45" s="1">
        <f t="shared" si="1"/>
        <v>42</v>
      </c>
      <c r="B45" s="47">
        <f t="shared" si="2"/>
        <v>544</v>
      </c>
      <c r="C45" s="18" t="str">
        <f>IFERROR(VLOOKUP($B45,Données!$A:$F,2,FALSE),"")</f>
        <v>CAGE</v>
      </c>
      <c r="D45" s="2" t="str">
        <f>IFERROR(VLOOKUP($B45,Données!$A:$F,3,FALSE),"")</f>
        <v>JOCELYN</v>
      </c>
      <c r="E45" s="3" t="str">
        <f>IFERROR(VLOOKUP($B45,Données!$A:$F,4,FALSE),"")</f>
        <v>LA DIGUE</v>
      </c>
      <c r="F45" s="50" t="s">
        <v>144</v>
      </c>
      <c r="G45" s="4" t="str">
        <f>IFERROR(VLOOKUP($B45,Données!$A:$F,5,FALSE),"")</f>
        <v>H</v>
      </c>
      <c r="H45" s="4" t="str">
        <f>IFERROR(VLOOKUP($B45,Données!$A:$F,6,FALSE),"")</f>
        <v>V2</v>
      </c>
      <c r="I45" s="3"/>
      <c r="J45" s="5" t="str">
        <f t="shared" si="0"/>
        <v/>
      </c>
    </row>
    <row r="46" spans="1:10" ht="15.75" customHeight="1">
      <c r="A46" s="1">
        <f t="shared" si="1"/>
        <v>43</v>
      </c>
      <c r="B46" s="47">
        <f t="shared" si="2"/>
        <v>545</v>
      </c>
      <c r="C46" s="18" t="str">
        <f>IFERROR(VLOOKUP($B46,Données!$A:$F,2,FALSE),"")</f>
        <v>SURIC</v>
      </c>
      <c r="D46" s="2" t="str">
        <f>IFERROR(VLOOKUP($B46,Données!$A:$F,3,FALSE),"")</f>
        <v>JEAN-PHILIPPE</v>
      </c>
      <c r="E46" s="3" t="str">
        <f>IFERROR(VLOOKUP($B46,Données!$A:$F,4,FALSE),"")</f>
        <v>AMCF</v>
      </c>
      <c r="F46" s="50" t="s">
        <v>146</v>
      </c>
      <c r="G46" s="4" t="str">
        <f>IFERROR(VLOOKUP($B46,Données!$A:$F,5,FALSE),"")</f>
        <v>H</v>
      </c>
      <c r="H46" s="4" t="str">
        <f>IFERROR(VLOOKUP($B46,Données!$A:$F,6,FALSE),"")</f>
        <v>V2</v>
      </c>
      <c r="I46" s="3"/>
      <c r="J46" s="5" t="str">
        <f t="shared" si="0"/>
        <v/>
      </c>
    </row>
    <row r="47" spans="1:10" ht="15.75" customHeight="1">
      <c r="A47" s="1">
        <f t="shared" si="1"/>
        <v>44</v>
      </c>
      <c r="B47" s="47">
        <f t="shared" si="2"/>
        <v>546</v>
      </c>
      <c r="C47" s="18" t="str">
        <f>IFERROR(VLOOKUP($B47,Données!$A:$F,2,FALSE),"")</f>
        <v>EMELIE</v>
      </c>
      <c r="D47" s="2" t="str">
        <f>IFERROR(VLOOKUP($B47,Données!$A:$F,3,FALSE),"")</f>
        <v>ROSELINE</v>
      </c>
      <c r="E47" s="3" t="str">
        <f>IFERROR(VLOOKUP($B47,Données!$A:$F,4,FALSE),"")</f>
        <v>MAIRIE SPORTIVE</v>
      </c>
      <c r="F47" s="50" t="s">
        <v>149</v>
      </c>
      <c r="G47" s="4" t="str">
        <f>IFERROR(VLOOKUP($B47,Données!$A:$F,5,FALSE),"")</f>
        <v>F</v>
      </c>
      <c r="H47" s="4" t="str">
        <f>IFERROR(VLOOKUP($B47,Données!$A:$F,6,FALSE),"")</f>
        <v>SE</v>
      </c>
      <c r="I47" s="3"/>
      <c r="J47" s="5">
        <f t="shared" si="0"/>
        <v>1</v>
      </c>
    </row>
    <row r="48" spans="1:10" ht="15.75" customHeight="1">
      <c r="A48" s="1">
        <f t="shared" si="1"/>
        <v>45</v>
      </c>
      <c r="B48" s="47">
        <f t="shared" si="2"/>
        <v>547</v>
      </c>
      <c r="C48" s="18" t="str">
        <f>IFERROR(VLOOKUP($B48,Données!$A:$F,2,FALSE),"")</f>
        <v>CHEMIR</v>
      </c>
      <c r="D48" s="2" t="str">
        <f>IFERROR(VLOOKUP($B48,Données!$A:$F,3,FALSE),"")</f>
        <v>STANY</v>
      </c>
      <c r="E48" s="3" t="str">
        <f>IFERROR(VLOOKUP($B48,Données!$A:$F,4,FALSE),"")</f>
        <v>RENOVATION</v>
      </c>
      <c r="F48" s="50" t="s">
        <v>149</v>
      </c>
      <c r="G48" s="4" t="str">
        <f>IFERROR(VLOOKUP($B48,Données!$A:$F,5,FALSE),"")</f>
        <v>H</v>
      </c>
      <c r="H48" s="4" t="str">
        <f>IFERROR(VLOOKUP($B48,Données!$A:$F,6,FALSE),"")</f>
        <v>V3</v>
      </c>
      <c r="I48" s="3"/>
      <c r="J48" s="5" t="str">
        <f t="shared" si="0"/>
        <v/>
      </c>
    </row>
    <row r="49" spans="1:10" ht="15.75" customHeight="1">
      <c r="A49" s="1">
        <f t="shared" si="1"/>
        <v>46</v>
      </c>
      <c r="B49" s="47">
        <f t="shared" si="2"/>
        <v>548</v>
      </c>
      <c r="C49" s="18" t="str">
        <f>IFERROR(VLOOKUP($B49,Données!$A:$F,2,FALSE),"")</f>
        <v>VADIUS</v>
      </c>
      <c r="D49" s="2" t="str">
        <f>IFERROR(VLOOKUP($B49,Données!$A:$F,3,FALSE),"")</f>
        <v>FRANCKY</v>
      </c>
      <c r="E49" s="3" t="str">
        <f>IFERROR(VLOOKUP($B49,Données!$A:$F,4,FALSE),"")</f>
        <v>CM</v>
      </c>
      <c r="F49" s="50" t="s">
        <v>153</v>
      </c>
      <c r="G49" s="4" t="str">
        <f>IFERROR(VLOOKUP($B49,Données!$A:$F,5,FALSE),"")</f>
        <v>H</v>
      </c>
      <c r="H49" s="4" t="str">
        <f>IFERROR(VLOOKUP($B49,Données!$A:$F,6,FALSE),"")</f>
        <v>SE</v>
      </c>
      <c r="I49" s="3"/>
      <c r="J49" s="5" t="str">
        <f t="shared" si="0"/>
        <v/>
      </c>
    </row>
    <row r="50" spans="1:10" ht="15.75" customHeight="1">
      <c r="A50" s="1">
        <f t="shared" si="1"/>
        <v>47</v>
      </c>
      <c r="B50" s="47">
        <f t="shared" si="2"/>
        <v>549</v>
      </c>
      <c r="C50" s="18" t="str">
        <f>IFERROR(VLOOKUP($B50,Données!$A:$F,2,FALSE),"")</f>
        <v>ROMER</v>
      </c>
      <c r="D50" s="2" t="str">
        <f>IFERROR(VLOOKUP($B50,Données!$A:$F,3,FALSE),"")</f>
        <v>AUGUSTIN</v>
      </c>
      <c r="E50" s="3" t="str">
        <f>IFERROR(VLOOKUP($B50,Données!$A:$F,4,FALSE),"")</f>
        <v>LA DIGUE</v>
      </c>
      <c r="F50" s="51" t="s">
        <v>155</v>
      </c>
      <c r="G50" s="4" t="str">
        <f>IFERROR(VLOOKUP($B50,Données!$A:$F,5,FALSE),"")</f>
        <v>H</v>
      </c>
      <c r="H50" s="4" t="str">
        <f>IFERROR(VLOOKUP($B50,Données!$A:$F,6,FALSE),"")</f>
        <v>V2</v>
      </c>
      <c r="I50" s="3"/>
      <c r="J50" s="5" t="str">
        <f t="shared" si="0"/>
        <v/>
      </c>
    </row>
    <row r="51" spans="1:10" ht="15.75" customHeight="1">
      <c r="A51" s="1">
        <f t="shared" si="1"/>
        <v>48</v>
      </c>
      <c r="B51" s="47">
        <f t="shared" si="2"/>
        <v>550</v>
      </c>
      <c r="C51" s="18" t="str">
        <f>IFERROR(VLOOKUP($B51,Données!$A:$F,2,FALSE),"")</f>
        <v>ARMOUDON</v>
      </c>
      <c r="D51" s="2" t="str">
        <f>IFERROR(VLOOKUP($B51,Données!$A:$F,3,FALSE),"")</f>
        <v>JOSE</v>
      </c>
      <c r="E51" s="3" t="str">
        <f>IFERROR(VLOOKUP($B51,Données!$A:$F,4,FALSE),"")</f>
        <v>RENOVATION</v>
      </c>
      <c r="F51" s="50" t="s">
        <v>158</v>
      </c>
      <c r="G51" s="4" t="str">
        <f>IFERROR(VLOOKUP($B51,Données!$A:$F,5,FALSE),"")</f>
        <v>H</v>
      </c>
      <c r="H51" s="4" t="str">
        <f>IFERROR(VLOOKUP($B51,Données!$A:$F,6,FALSE),"")</f>
        <v>V2</v>
      </c>
      <c r="I51" s="3"/>
      <c r="J51" s="5" t="str">
        <f t="shared" si="0"/>
        <v/>
      </c>
    </row>
    <row r="52" spans="1:10" ht="15.75" customHeight="1">
      <c r="A52" s="1">
        <f t="shared" si="1"/>
        <v>49</v>
      </c>
      <c r="B52" s="47">
        <f t="shared" si="2"/>
        <v>551</v>
      </c>
      <c r="C52" s="18" t="str">
        <f>IFERROR(VLOOKUP($B52,Données!$A:$F,2,FALSE),"")</f>
        <v>LOUISE</v>
      </c>
      <c r="D52" s="2" t="str">
        <f>IFERROR(VLOOKUP($B52,Données!$A:$F,3,FALSE),"")</f>
        <v>DAVID</v>
      </c>
      <c r="E52" s="3" t="str">
        <f>IFERROR(VLOOKUP($B52,Données!$A:$F,4,FALSE),"")</f>
        <v>GOLDEN STAR</v>
      </c>
      <c r="F52" s="50" t="s">
        <v>161</v>
      </c>
      <c r="G52" s="4" t="str">
        <f>IFERROR(VLOOKUP($B52,Données!$A:$F,5,FALSE),"")</f>
        <v>H</v>
      </c>
      <c r="H52" s="4" t="str">
        <f>IFERROR(VLOOKUP($B52,Données!$A:$F,6,FALSE),"")</f>
        <v>V1</v>
      </c>
      <c r="I52" s="3"/>
      <c r="J52" s="5" t="str">
        <f t="shared" si="0"/>
        <v/>
      </c>
    </row>
    <row r="53" spans="1:10" ht="15.75" customHeight="1">
      <c r="A53" s="1">
        <f t="shared" si="1"/>
        <v>50</v>
      </c>
      <c r="B53" s="47">
        <f t="shared" si="2"/>
        <v>552</v>
      </c>
      <c r="C53" s="18" t="str">
        <f>IFERROR(VLOOKUP($B53,Données!$A:$F,2,FALSE),"")</f>
        <v>MOURTIALON</v>
      </c>
      <c r="D53" s="2" t="str">
        <f>IFERROR(VLOOKUP($B53,Données!$A:$F,3,FALSE),"")</f>
        <v>JULIEN</v>
      </c>
      <c r="E53" s="3" t="str">
        <f>IFERROR(VLOOKUP($B53,Données!$A:$F,4,FALSE),"")</f>
        <v>RENOVATION</v>
      </c>
      <c r="F53" s="50" t="s">
        <v>163</v>
      </c>
      <c r="G53" s="4" t="str">
        <f>IFERROR(VLOOKUP($B53,Données!$A:$F,5,FALSE),"")</f>
        <v>H</v>
      </c>
      <c r="H53" s="4" t="str">
        <f>IFERROR(VLOOKUP($B53,Données!$A:$F,6,FALSE),"")</f>
        <v>V2</v>
      </c>
      <c r="I53" s="3"/>
      <c r="J53" s="5" t="str">
        <f t="shared" si="0"/>
        <v/>
      </c>
    </row>
    <row r="54" spans="1:10" ht="15.75" customHeight="1">
      <c r="A54" s="1">
        <f t="shared" si="1"/>
        <v>51</v>
      </c>
      <c r="B54" s="47">
        <f t="shared" si="2"/>
        <v>553</v>
      </c>
      <c r="C54" s="18" t="str">
        <f>IFERROR(VLOOKUP($B54,Données!$A:$F,2,FALSE),"")</f>
        <v>AGNOLY</v>
      </c>
      <c r="D54" s="2" t="str">
        <f>IFERROR(VLOOKUP($B54,Données!$A:$F,3,FALSE),"")</f>
        <v>FRANCOIS</v>
      </c>
      <c r="E54" s="3" t="str">
        <f>IFERROR(VLOOKUP($B54,Données!$A:$F,4,FALSE),"")</f>
        <v>MORNE CARETTE</v>
      </c>
      <c r="F54" s="50" t="s">
        <v>166</v>
      </c>
      <c r="G54" s="4" t="str">
        <f>IFERROR(VLOOKUP($B54,Données!$A:$F,5,FALSE),"")</f>
        <v>H</v>
      </c>
      <c r="H54" s="4" t="str">
        <f>IFERROR(VLOOKUP($B54,Données!$A:$F,6,FALSE),"")</f>
        <v>V2</v>
      </c>
      <c r="I54" s="3"/>
      <c r="J54" s="5" t="str">
        <f t="shared" si="0"/>
        <v/>
      </c>
    </row>
    <row r="55" spans="1:10" ht="15.75" customHeight="1">
      <c r="A55" s="1">
        <f t="shared" si="1"/>
        <v>52</v>
      </c>
      <c r="B55" s="47">
        <f t="shared" si="2"/>
        <v>554</v>
      </c>
      <c r="C55" s="18" t="str">
        <f>IFERROR(VLOOKUP($B55,Données!$A:$F,2,FALSE),"")</f>
        <v>VAUDRAN</v>
      </c>
      <c r="D55" s="2" t="str">
        <f>IFERROR(VLOOKUP($B55,Données!$A:$F,3,FALSE),"")</f>
        <v>VALERY</v>
      </c>
      <c r="E55" s="3" t="str">
        <f>IFERROR(VLOOKUP($B55,Données!$A:$F,4,FALSE),"")</f>
        <v xml:space="preserve">KAWANN TRIATHLON </v>
      </c>
      <c r="F55" s="50" t="s">
        <v>168</v>
      </c>
      <c r="G55" s="4" t="str">
        <f>IFERROR(VLOOKUP($B55,Données!$A:$F,5,FALSE),"")</f>
        <v>H</v>
      </c>
      <c r="H55" s="4" t="str">
        <f>IFERROR(VLOOKUP($B55,Données!$A:$F,6,FALSE),"")</f>
        <v>V2</v>
      </c>
      <c r="I55" s="3"/>
      <c r="J55" s="5" t="str">
        <f t="shared" si="0"/>
        <v/>
      </c>
    </row>
    <row r="56" spans="1:10" ht="15.75" customHeight="1">
      <c r="A56" s="1">
        <f t="shared" si="1"/>
        <v>53</v>
      </c>
      <c r="B56" s="47">
        <f t="shared" si="2"/>
        <v>555</v>
      </c>
      <c r="C56" s="18" t="str">
        <f>IFERROR(VLOOKUP($B56,Données!$A:$F,2,FALSE),"")</f>
        <v>LEVOSTRE</v>
      </c>
      <c r="D56" s="2" t="str">
        <f>IFERROR(VLOOKUP($B56,Données!$A:$F,3,FALSE),"")</f>
        <v>JEAN-PIERRE</v>
      </c>
      <c r="E56" s="3" t="str">
        <f>IFERROR(VLOOKUP($B56,Données!$A:$F,4,FALSE),"")</f>
        <v>RENOVATION</v>
      </c>
      <c r="F56" s="50" t="s">
        <v>171</v>
      </c>
      <c r="G56" s="4" t="str">
        <f>IFERROR(VLOOKUP($B56,Données!$A:$F,5,FALSE),"")</f>
        <v>H</v>
      </c>
      <c r="H56" s="4" t="str">
        <f>IFERROR(VLOOKUP($B56,Données!$A:$F,6,FALSE),"")</f>
        <v>V1</v>
      </c>
      <c r="I56" s="3"/>
      <c r="J56" s="5" t="str">
        <f t="shared" si="0"/>
        <v/>
      </c>
    </row>
    <row r="57" spans="1:10" ht="15.75" customHeight="1">
      <c r="A57" s="1">
        <f t="shared" si="1"/>
        <v>54</v>
      </c>
      <c r="B57" s="47">
        <f t="shared" si="2"/>
        <v>556</v>
      </c>
      <c r="C57" s="18" t="str">
        <f>IFERROR(VLOOKUP($B57,Données!$A:$F,2,FALSE),"")</f>
        <v>POPAN</v>
      </c>
      <c r="D57" s="2" t="str">
        <f>IFERROR(VLOOKUP($B57,Données!$A:$F,3,FALSE),"")</f>
        <v>THIERRY</v>
      </c>
      <c r="E57" s="3" t="str">
        <f>IFERROR(VLOOKUP($B57,Données!$A:$F,4,FALSE),"")</f>
        <v>WINNER TEAM</v>
      </c>
      <c r="F57" s="50" t="s">
        <v>174</v>
      </c>
      <c r="G57" s="4" t="str">
        <f>IFERROR(VLOOKUP($B57,Données!$A:$F,5,FALSE),"")</f>
        <v>H</v>
      </c>
      <c r="H57" s="4" t="str">
        <f>IFERROR(VLOOKUP($B57,Données!$A:$F,6,FALSE),"")</f>
        <v>V2</v>
      </c>
      <c r="I57" s="3"/>
      <c r="J57" s="5" t="str">
        <f t="shared" si="0"/>
        <v/>
      </c>
    </row>
    <row r="58" spans="1:10" ht="15.75" customHeight="1">
      <c r="A58" s="1">
        <f t="shared" si="1"/>
        <v>55</v>
      </c>
      <c r="B58" s="47">
        <f t="shared" si="2"/>
        <v>557</v>
      </c>
      <c r="C58" s="18" t="str">
        <f>IFERROR(VLOOKUP($B58,Données!$A:$F,2,FALSE),"")</f>
        <v>VINCENT</v>
      </c>
      <c r="D58" s="2" t="str">
        <f>IFERROR(VLOOKUP($B58,Données!$A:$F,3,FALSE),"")</f>
        <v>LOUISON</v>
      </c>
      <c r="E58" s="3" t="str">
        <f>IFERROR(VLOOKUP($B58,Données!$A:$F,4,FALSE),"")</f>
        <v>CM</v>
      </c>
      <c r="F58" s="50" t="s">
        <v>178</v>
      </c>
      <c r="G58" s="4" t="str">
        <f>IFERROR(VLOOKUP($B58,Données!$A:$F,5,FALSE),"")</f>
        <v>H</v>
      </c>
      <c r="H58" s="4" t="str">
        <f>IFERROR(VLOOKUP($B58,Données!$A:$F,6,FALSE),"")</f>
        <v>SE</v>
      </c>
      <c r="I58" s="3"/>
      <c r="J58" s="5" t="str">
        <f t="shared" si="0"/>
        <v/>
      </c>
    </row>
    <row r="59" spans="1:10" ht="15.75" customHeight="1">
      <c r="A59" s="1">
        <f t="shared" si="1"/>
        <v>56</v>
      </c>
      <c r="B59" s="47">
        <f t="shared" si="2"/>
        <v>558</v>
      </c>
      <c r="C59" s="18" t="str">
        <f>IFERROR(VLOOKUP($B59,Données!$A:$F,2,FALSE),"")</f>
        <v>BODROS</v>
      </c>
      <c r="D59" s="2" t="str">
        <f>IFERROR(VLOOKUP($B59,Données!$A:$F,3,FALSE),"")</f>
        <v>LAURENT</v>
      </c>
      <c r="E59" s="3" t="str">
        <f>IFERROR(VLOOKUP($B59,Données!$A:$F,4,FALSE),"")</f>
        <v>GOLDEN STAR</v>
      </c>
      <c r="F59" s="50" t="s">
        <v>181</v>
      </c>
      <c r="G59" s="4" t="str">
        <f>IFERROR(VLOOKUP($B59,Données!$A:$F,5,FALSE),"")</f>
        <v>H</v>
      </c>
      <c r="H59" s="4" t="str">
        <f>IFERROR(VLOOKUP($B59,Données!$A:$F,6,FALSE),"")</f>
        <v>V1</v>
      </c>
      <c r="I59" s="3"/>
      <c r="J59" s="5" t="str">
        <f t="shared" si="0"/>
        <v/>
      </c>
    </row>
    <row r="60" spans="1:10" ht="15.75" customHeight="1">
      <c r="A60" s="1">
        <f t="shared" si="1"/>
        <v>57</v>
      </c>
      <c r="B60" s="47">
        <f t="shared" si="2"/>
        <v>559</v>
      </c>
      <c r="C60" s="18" t="str">
        <f>IFERROR(VLOOKUP($B60,Données!$A:$F,2,FALSE),"")</f>
        <v>MININ</v>
      </c>
      <c r="D60" s="2" t="str">
        <f>IFERROR(VLOOKUP($B60,Données!$A:$F,3,FALSE),"")</f>
        <v>JOACHIM</v>
      </c>
      <c r="E60" s="3" t="str">
        <f>IFERROR(VLOOKUP($B60,Données!$A:$F,4,FALSE),"")</f>
        <v>AIGLON</v>
      </c>
      <c r="F60" s="50" t="s">
        <v>183</v>
      </c>
      <c r="G60" s="4" t="str">
        <f>IFERROR(VLOOKUP($B60,Données!$A:$F,5,FALSE),"")</f>
        <v>H</v>
      </c>
      <c r="H60" s="4" t="str">
        <f>IFERROR(VLOOKUP($B60,Données!$A:$F,6,FALSE),"")</f>
        <v>V1</v>
      </c>
      <c r="I60" s="3"/>
      <c r="J60" s="5" t="str">
        <f t="shared" si="0"/>
        <v/>
      </c>
    </row>
    <row r="61" spans="1:10" ht="15.75" customHeight="1">
      <c r="A61" s="1">
        <f t="shared" si="1"/>
        <v>58</v>
      </c>
      <c r="B61" s="47">
        <f t="shared" si="2"/>
        <v>560</v>
      </c>
      <c r="C61" s="18" t="str">
        <f>IFERROR(VLOOKUP($B61,Données!$A:$F,2,FALSE),"")</f>
        <v>DUMONT-MONNET</v>
      </c>
      <c r="D61" s="2" t="str">
        <f>IFERROR(VLOOKUP($B61,Données!$A:$F,3,FALSE),"")</f>
        <v>SABRINA</v>
      </c>
      <c r="E61" s="3" t="str">
        <f>IFERROR(VLOOKUP($B61,Données!$A:$F,4,FALSE),"")</f>
        <v>MARIN</v>
      </c>
      <c r="F61" s="50" t="s">
        <v>186</v>
      </c>
      <c r="G61" s="4" t="str">
        <f>IFERROR(VLOOKUP($B61,Données!$A:$F,5,FALSE),"")</f>
        <v>F</v>
      </c>
      <c r="H61" s="4" t="str">
        <f>IFERROR(VLOOKUP($B61,Données!$A:$F,6,FALSE),"")</f>
        <v>V1</v>
      </c>
      <c r="I61" s="3"/>
      <c r="J61" s="5">
        <f t="shared" si="0"/>
        <v>1</v>
      </c>
    </row>
    <row r="62" spans="1:10" ht="15.75" customHeight="1">
      <c r="A62" s="1">
        <f t="shared" si="1"/>
        <v>59</v>
      </c>
      <c r="B62" s="47">
        <f t="shared" si="2"/>
        <v>561</v>
      </c>
      <c r="C62" s="18" t="str">
        <f>IFERROR(VLOOKUP($B62,Données!$A:$F,2,FALSE),"")</f>
        <v>HALBERT</v>
      </c>
      <c r="D62" s="2" t="str">
        <f>IFERROR(VLOOKUP($B62,Données!$A:$F,3,FALSE),"")</f>
        <v>CHRISTIAN</v>
      </c>
      <c r="E62" s="3" t="str">
        <f>IFERROR(VLOOKUP($B62,Données!$A:$F,4,FALSE),"")</f>
        <v>MARIN</v>
      </c>
      <c r="F62" s="50" t="s">
        <v>188</v>
      </c>
      <c r="G62" s="4" t="str">
        <f>IFERROR(VLOOKUP($B62,Données!$A:$F,5,FALSE),"")</f>
        <v>H</v>
      </c>
      <c r="H62" s="4" t="str">
        <f>IFERROR(VLOOKUP($B62,Données!$A:$F,6,FALSE),"")</f>
        <v>V3</v>
      </c>
      <c r="I62" s="3"/>
      <c r="J62" s="5" t="str">
        <f t="shared" si="0"/>
        <v/>
      </c>
    </row>
    <row r="63" spans="1:10" ht="15.75" customHeight="1">
      <c r="A63" s="1">
        <f t="shared" si="1"/>
        <v>60</v>
      </c>
      <c r="B63" s="47">
        <f t="shared" si="2"/>
        <v>562</v>
      </c>
      <c r="C63" s="18" t="str">
        <f>IFERROR(VLOOKUP($B63,Données!$A:$F,2,FALSE),"")</f>
        <v>LUCE</v>
      </c>
      <c r="D63" s="2" t="str">
        <f>IFERROR(VLOOKUP($B63,Données!$A:$F,3,FALSE),"")</f>
        <v>JOSEPH</v>
      </c>
      <c r="E63" s="3" t="str">
        <f>IFERROR(VLOOKUP($B63,Données!$A:$F,4,FALSE),"")</f>
        <v>AIGLON</v>
      </c>
      <c r="F63" s="50" t="s">
        <v>191</v>
      </c>
      <c r="G63" s="4" t="str">
        <f>IFERROR(VLOOKUP($B63,Données!$A:$F,5,FALSE),"")</f>
        <v>H</v>
      </c>
      <c r="H63" s="4" t="str">
        <f>IFERROR(VLOOKUP($B63,Données!$A:$F,6,FALSE),"")</f>
        <v>V2</v>
      </c>
      <c r="I63" s="3"/>
      <c r="J63" s="5" t="str">
        <f t="shared" si="0"/>
        <v/>
      </c>
    </row>
    <row r="64" spans="1:10" ht="15.75" customHeight="1">
      <c r="A64" s="1">
        <f t="shared" si="1"/>
        <v>61</v>
      </c>
      <c r="B64" s="47">
        <f t="shared" si="2"/>
        <v>563</v>
      </c>
      <c r="C64" s="18" t="str">
        <f>IFERROR(VLOOKUP($B64,Données!$A:$F,2,FALSE),"")</f>
        <v>OLSEN</v>
      </c>
      <c r="D64" s="2" t="str">
        <f>IFERROR(VLOOKUP($B64,Données!$A:$F,3,FALSE),"")</f>
        <v>NIELS</v>
      </c>
      <c r="E64" s="3" t="str">
        <f>IFERROR(VLOOKUP($B64,Données!$A:$F,4,FALSE),"")</f>
        <v>AIGLON</v>
      </c>
      <c r="F64" s="51" t="s">
        <v>194</v>
      </c>
      <c r="G64" s="4" t="str">
        <f>IFERROR(VLOOKUP($B64,Données!$A:$F,5,FALSE),"")</f>
        <v>H</v>
      </c>
      <c r="H64" s="4" t="str">
        <f>IFERROR(VLOOKUP($B64,Données!$A:$F,6,FALSE),"")</f>
        <v>SE</v>
      </c>
      <c r="I64" s="3"/>
      <c r="J64" s="5" t="str">
        <f t="shared" si="0"/>
        <v/>
      </c>
    </row>
    <row r="65" spans="1:10" ht="15.75" customHeight="1">
      <c r="A65" s="1">
        <f t="shared" si="1"/>
        <v>62</v>
      </c>
      <c r="B65" s="47">
        <f t="shared" si="2"/>
        <v>564</v>
      </c>
      <c r="C65" s="18" t="str">
        <f>IFERROR(VLOOKUP($B65,Données!$A:$F,2,FALSE),"")</f>
        <v>MELCHIOR</v>
      </c>
      <c r="D65" s="2" t="str">
        <f>IFERROR(VLOOKUP($B65,Données!$A:$F,3,FALSE),"")</f>
        <v>DANIEL</v>
      </c>
      <c r="E65" s="3" t="str">
        <f>IFERROR(VLOOKUP($B65,Données!$A:$F,4,FALSE),"")</f>
        <v>SARRAULT</v>
      </c>
      <c r="F65" s="50" t="s">
        <v>196</v>
      </c>
      <c r="G65" s="4" t="str">
        <f>IFERROR(VLOOKUP($B65,Données!$A:$F,5,FALSE),"")</f>
        <v>H</v>
      </c>
      <c r="H65" s="4" t="str">
        <f>IFERROR(VLOOKUP($B65,Données!$A:$F,6,FALSE),"")</f>
        <v>V1</v>
      </c>
      <c r="I65" s="3"/>
      <c r="J65" s="5" t="str">
        <f t="shared" si="0"/>
        <v/>
      </c>
    </row>
    <row r="66" spans="1:10" ht="15.75" customHeight="1">
      <c r="A66" s="1">
        <f t="shared" si="1"/>
        <v>63</v>
      </c>
      <c r="B66" s="47">
        <f t="shared" si="2"/>
        <v>565</v>
      </c>
      <c r="C66" s="18" t="str">
        <f>IFERROR(VLOOKUP($B66,Données!$A:$F,2,FALSE),"")</f>
        <v>MARGUERITE</v>
      </c>
      <c r="D66" s="2" t="str">
        <f>IFERROR(VLOOKUP($B66,Données!$A:$F,3,FALSE),"")</f>
        <v>MARVIN</v>
      </c>
      <c r="E66" s="3" t="str">
        <f>IFERROR(VLOOKUP($B66,Données!$A:$F,4,FALSE),"")</f>
        <v>VAUCLIN</v>
      </c>
      <c r="F66" s="50" t="s">
        <v>199</v>
      </c>
      <c r="G66" s="4" t="str">
        <f>IFERROR(VLOOKUP($B66,Données!$A:$F,5,FALSE),"")</f>
        <v>H</v>
      </c>
      <c r="H66" s="4" t="str">
        <f>IFERROR(VLOOKUP($B66,Données!$A:$F,6,FALSE),"")</f>
        <v>JU</v>
      </c>
      <c r="I66" s="3"/>
      <c r="J66" s="5" t="str">
        <f t="shared" si="0"/>
        <v/>
      </c>
    </row>
    <row r="67" spans="1:10" ht="15.75" customHeight="1">
      <c r="A67" s="1">
        <f t="shared" si="1"/>
        <v>64</v>
      </c>
      <c r="B67" s="47">
        <f t="shared" si="2"/>
        <v>566</v>
      </c>
      <c r="C67" s="18" t="str">
        <f>IFERROR(VLOOKUP($B67,Données!$A:$F,2,FALSE),"")</f>
        <v>PAULA</v>
      </c>
      <c r="D67" s="2" t="str">
        <f>IFERROR(VLOOKUP($B67,Données!$A:$F,3,FALSE),"")</f>
        <v>MANUEL</v>
      </c>
      <c r="E67" s="3" t="str">
        <f>IFERROR(VLOOKUP($B67,Données!$A:$F,4,FALSE),"")</f>
        <v>CM</v>
      </c>
      <c r="F67" s="50" t="s">
        <v>202</v>
      </c>
      <c r="G67" s="4" t="str">
        <f>IFERROR(VLOOKUP($B67,Données!$A:$F,5,FALSE),"")</f>
        <v>H</v>
      </c>
      <c r="H67" s="4" t="str">
        <f>IFERROR(VLOOKUP($B67,Données!$A:$F,6,FALSE),"")</f>
        <v>V1</v>
      </c>
      <c r="I67" s="3"/>
      <c r="J67" s="5" t="str">
        <f t="shared" si="0"/>
        <v/>
      </c>
    </row>
    <row r="68" spans="1:10" ht="15.75" customHeight="1">
      <c r="A68" s="1">
        <f t="shared" si="1"/>
        <v>65</v>
      </c>
      <c r="B68" s="47">
        <f t="shared" si="2"/>
        <v>567</v>
      </c>
      <c r="C68" s="18" t="str">
        <f>IFERROR(VLOOKUP($B68,Données!$A:$F,2,FALSE),"")</f>
        <v>ANGLIONIN</v>
      </c>
      <c r="D68" s="2" t="str">
        <f>IFERROR(VLOOKUP($B68,Données!$A:$F,3,FALSE),"")</f>
        <v>NASSER</v>
      </c>
      <c r="E68" s="3" t="str">
        <f>IFERROR(VLOOKUP($B68,Données!$A:$F,4,FALSE),"")</f>
        <v>HORS STADE</v>
      </c>
      <c r="F68" s="50" t="s">
        <v>205</v>
      </c>
      <c r="G68" s="4" t="str">
        <f>IFERROR(VLOOKUP($B68,Données!$A:$F,5,FALSE),"")</f>
        <v>H</v>
      </c>
      <c r="H68" s="4" t="str">
        <f>IFERROR(VLOOKUP($B68,Données!$A:$F,6,FALSE),"")</f>
        <v>V2</v>
      </c>
      <c r="I68" s="3"/>
      <c r="J68" s="5" t="str">
        <f t="shared" si="0"/>
        <v/>
      </c>
    </row>
    <row r="69" spans="1:10" ht="15.75" customHeight="1">
      <c r="A69" s="1">
        <f t="shared" si="1"/>
        <v>66</v>
      </c>
      <c r="B69" s="47">
        <f t="shared" si="2"/>
        <v>568</v>
      </c>
      <c r="C69" s="18" t="str">
        <f>IFERROR(VLOOKUP($B69,Données!$A:$F,2,FALSE),"")</f>
        <v>TORRENT</v>
      </c>
      <c r="D69" s="2" t="str">
        <f>IFERROR(VLOOKUP($B69,Données!$A:$F,3,FALSE),"")</f>
        <v>MICHEL</v>
      </c>
      <c r="E69" s="3" t="str">
        <f>IFERROR(VLOOKUP($B69,Données!$A:$F,4,FALSE),"")</f>
        <v>CM</v>
      </c>
      <c r="F69" s="50" t="s">
        <v>208</v>
      </c>
      <c r="G69" s="4" t="str">
        <f>IFERROR(VLOOKUP($B69,Données!$A:$F,5,FALSE),"")</f>
        <v>H</v>
      </c>
      <c r="H69" s="4" t="str">
        <f>IFERROR(VLOOKUP($B69,Données!$A:$F,6,FALSE),"")</f>
        <v>V3</v>
      </c>
      <c r="I69" s="3"/>
      <c r="J69" s="5" t="str">
        <f t="shared" ref="J69:J132" si="3">IF($G69="F",RANK($A$4,$A$4:$A$1048576,1),"")</f>
        <v/>
      </c>
    </row>
    <row r="70" spans="1:10" ht="15.75" customHeight="1">
      <c r="A70" s="1">
        <f t="shared" ref="A70:A133" si="4">A69+1</f>
        <v>67</v>
      </c>
      <c r="B70" s="47">
        <f t="shared" ref="B70:B133" si="5">B69+1</f>
        <v>569</v>
      </c>
      <c r="C70" s="18" t="str">
        <f>IFERROR(VLOOKUP($B70,Données!$A:$F,2,FALSE),"")</f>
        <v>HONTCHARENKO</v>
      </c>
      <c r="D70" s="2" t="str">
        <f>IFERROR(VLOOKUP($B70,Données!$A:$F,3,FALSE),"")</f>
        <v>GREGORY</v>
      </c>
      <c r="E70" s="3" t="str">
        <f>IFERROR(VLOOKUP($B70,Données!$A:$F,4,FALSE),"")</f>
        <v>CM</v>
      </c>
      <c r="F70" s="50" t="s">
        <v>212</v>
      </c>
      <c r="G70" s="4" t="str">
        <f>IFERROR(VLOOKUP($B70,Données!$A:$F,5,FALSE),"")</f>
        <v>H</v>
      </c>
      <c r="H70" s="4" t="str">
        <f>IFERROR(VLOOKUP($B70,Données!$A:$F,6,FALSE),"")</f>
        <v>V1</v>
      </c>
      <c r="I70" s="3"/>
      <c r="J70" s="5" t="str">
        <f t="shared" si="3"/>
        <v/>
      </c>
    </row>
    <row r="71" spans="1:10" ht="15.75" customHeight="1">
      <c r="A71" s="1">
        <f t="shared" si="4"/>
        <v>68</v>
      </c>
      <c r="B71" s="47">
        <f t="shared" si="5"/>
        <v>570</v>
      </c>
      <c r="C71" s="18" t="str">
        <f>IFERROR(VLOOKUP($B71,Données!$A:$F,2,FALSE),"")</f>
        <v>MAXIMIN</v>
      </c>
      <c r="D71" s="2" t="str">
        <f>IFERROR(VLOOKUP($B71,Données!$A:$F,3,FALSE),"")</f>
        <v>NADINE</v>
      </c>
      <c r="E71" s="3" t="str">
        <f>IFERROR(VLOOKUP($B71,Données!$A:$F,4,FALSE),"")</f>
        <v>LA DIGUE</v>
      </c>
      <c r="F71" s="50" t="s">
        <v>216</v>
      </c>
      <c r="G71" s="4" t="str">
        <f>IFERROR(VLOOKUP($B71,Données!$A:$F,5,FALSE),"")</f>
        <v>F</v>
      </c>
      <c r="H71" s="4" t="str">
        <f>IFERROR(VLOOKUP($B71,Données!$A:$F,6,FALSE),"")</f>
        <v>V1</v>
      </c>
      <c r="I71" s="3"/>
      <c r="J71" s="5">
        <f t="shared" si="3"/>
        <v>1</v>
      </c>
    </row>
    <row r="72" spans="1:10" ht="15.75" customHeight="1">
      <c r="A72" s="1">
        <f t="shared" si="4"/>
        <v>69</v>
      </c>
      <c r="B72" s="47">
        <f t="shared" si="5"/>
        <v>571</v>
      </c>
      <c r="C72" s="18" t="str">
        <f>IFERROR(VLOOKUP($B72,Données!$A:$F,2,FALSE),"")</f>
        <v>AMPHARES</v>
      </c>
      <c r="D72" s="2" t="str">
        <f>IFERROR(VLOOKUP($B72,Données!$A:$F,3,FALSE),"")</f>
        <v>YANNIS</v>
      </c>
      <c r="E72" s="3" t="str">
        <f>IFERROR(VLOOKUP($B72,Données!$A:$F,4,FALSE),"")</f>
        <v>RENOVATION</v>
      </c>
      <c r="F72" s="50" t="s">
        <v>219</v>
      </c>
      <c r="G72" s="4" t="str">
        <f>IFERROR(VLOOKUP($B72,Données!$A:$F,5,FALSE),"")</f>
        <v>H</v>
      </c>
      <c r="H72" s="4" t="str">
        <f>IFERROR(VLOOKUP($B72,Données!$A:$F,6,FALSE),"")</f>
        <v>V1</v>
      </c>
      <c r="I72" s="3"/>
      <c r="J72" s="5" t="str">
        <f t="shared" si="3"/>
        <v/>
      </c>
    </row>
    <row r="73" spans="1:10" ht="15.75" customHeight="1">
      <c r="A73" s="1">
        <f t="shared" si="4"/>
        <v>70</v>
      </c>
      <c r="B73" s="47">
        <f t="shared" si="5"/>
        <v>572</v>
      </c>
      <c r="C73" s="18" t="str">
        <f>IFERROR(VLOOKUP($B73,Données!$A:$F,2,FALSE),"")</f>
        <v>VERRES</v>
      </c>
      <c r="D73" s="2" t="str">
        <f>IFERROR(VLOOKUP($B73,Données!$A:$F,3,FALSE),"")</f>
        <v>ALEXANDRE</v>
      </c>
      <c r="E73" s="3" t="str">
        <f>IFERROR(VLOOKUP($B73,Données!$A:$F,4,FALSE),"")</f>
        <v>RENOVATION</v>
      </c>
      <c r="F73" s="50" t="s">
        <v>222</v>
      </c>
      <c r="G73" s="4" t="str">
        <f>IFERROR(VLOOKUP($B73,Données!$A:$F,5,FALSE),"")</f>
        <v>H</v>
      </c>
      <c r="H73" s="4" t="str">
        <f>IFERROR(VLOOKUP($B73,Données!$A:$F,6,FALSE),"")</f>
        <v>V2</v>
      </c>
      <c r="I73" s="3"/>
      <c r="J73" s="5" t="str">
        <f t="shared" si="3"/>
        <v/>
      </c>
    </row>
    <row r="74" spans="1:10" ht="15.75" customHeight="1">
      <c r="A74" s="1">
        <f t="shared" si="4"/>
        <v>71</v>
      </c>
      <c r="B74" s="47">
        <f t="shared" si="5"/>
        <v>573</v>
      </c>
      <c r="C74" s="18" t="str">
        <f>IFERROR(VLOOKUP($B74,Données!$A:$F,2,FALSE),"")</f>
        <v>MUDAY</v>
      </c>
      <c r="D74" s="2" t="str">
        <f>IFERROR(VLOOKUP($B74,Données!$A:$F,3,FALSE),"")</f>
        <v>JONATHAN</v>
      </c>
      <c r="E74" s="3" t="str">
        <f>IFERROR(VLOOKUP($B74,Données!$A:$F,4,FALSE),"")</f>
        <v>RENOVATION</v>
      </c>
      <c r="F74" s="51" t="s">
        <v>225</v>
      </c>
      <c r="G74" s="4" t="str">
        <f>IFERROR(VLOOKUP($B74,Données!$A:$F,5,FALSE),"")</f>
        <v>H</v>
      </c>
      <c r="H74" s="4" t="str">
        <f>IFERROR(VLOOKUP($B74,Données!$A:$F,6,FALSE),"")</f>
        <v>V2</v>
      </c>
      <c r="I74" s="3"/>
      <c r="J74" s="5" t="str">
        <f t="shared" si="3"/>
        <v/>
      </c>
    </row>
    <row r="75" spans="1:10" ht="15.75" customHeight="1">
      <c r="A75" s="1">
        <f t="shared" si="4"/>
        <v>72</v>
      </c>
      <c r="B75" s="47">
        <f t="shared" si="5"/>
        <v>574</v>
      </c>
      <c r="C75" s="18" t="str">
        <f>IFERROR(VLOOKUP($B75,Données!$A:$F,2,FALSE),"")</f>
        <v>RIERNY</v>
      </c>
      <c r="D75" s="2" t="str">
        <f>IFERROR(VLOOKUP($B75,Données!$A:$F,3,FALSE),"")</f>
        <v>ROGER</v>
      </c>
      <c r="E75" s="3" t="str">
        <f>IFERROR(VLOOKUP($B75,Données!$A:$F,4,FALSE),"")</f>
        <v>AMCF</v>
      </c>
      <c r="F75" s="50" t="s">
        <v>228</v>
      </c>
      <c r="G75" s="4" t="str">
        <f>IFERROR(VLOOKUP($B75,Données!$A:$F,5,FALSE),"")</f>
        <v>H</v>
      </c>
      <c r="H75" s="4" t="str">
        <f>IFERROR(VLOOKUP($B75,Données!$A:$F,6,FALSE),"")</f>
        <v>V2</v>
      </c>
      <c r="I75" s="3"/>
      <c r="J75" s="5" t="str">
        <f t="shared" si="3"/>
        <v/>
      </c>
    </row>
    <row r="76" spans="1:10" ht="15.75" customHeight="1">
      <c r="A76" s="1">
        <f t="shared" si="4"/>
        <v>73</v>
      </c>
      <c r="B76" s="47">
        <f t="shared" si="5"/>
        <v>575</v>
      </c>
      <c r="C76" s="18" t="str">
        <f>IFERROR(VLOOKUP($B76,Données!$A:$F,2,FALSE),"")</f>
        <v>BECHET</v>
      </c>
      <c r="D76" s="2" t="str">
        <f>IFERROR(VLOOKUP($B76,Données!$A:$F,3,FALSE),"")</f>
        <v>EDOUARD</v>
      </c>
      <c r="E76" s="3" t="str">
        <f>IFERROR(VLOOKUP($B76,Données!$A:$F,4,FALSE),"")</f>
        <v>CM</v>
      </c>
      <c r="F76" s="50" t="s">
        <v>231</v>
      </c>
      <c r="G76" s="4" t="str">
        <f>IFERROR(VLOOKUP($B76,Données!$A:$F,5,FALSE),"")</f>
        <v>H</v>
      </c>
      <c r="H76" s="4" t="str">
        <f>IFERROR(VLOOKUP($B76,Données!$A:$F,6,FALSE),"")</f>
        <v>V2</v>
      </c>
      <c r="I76" s="3"/>
      <c r="J76" s="5" t="str">
        <f t="shared" si="3"/>
        <v/>
      </c>
    </row>
    <row r="77" spans="1:10" ht="15.75" customHeight="1">
      <c r="A77" s="1">
        <f t="shared" si="4"/>
        <v>74</v>
      </c>
      <c r="B77" s="47">
        <f t="shared" si="5"/>
        <v>576</v>
      </c>
      <c r="C77" s="18" t="str">
        <f>IFERROR(VLOOKUP($B77,Données!$A:$F,2,FALSE),"")</f>
        <v>CAZAL</v>
      </c>
      <c r="D77" s="2" t="str">
        <f>IFERROR(VLOOKUP($B77,Données!$A:$F,3,FALSE),"")</f>
        <v>EDDY</v>
      </c>
      <c r="E77" s="3" t="str">
        <f>IFERROR(VLOOKUP($B77,Données!$A:$F,4,FALSE),"")</f>
        <v>CM</v>
      </c>
      <c r="F77" s="50" t="s">
        <v>231</v>
      </c>
      <c r="G77" s="4" t="str">
        <f>IFERROR(VLOOKUP($B77,Données!$A:$F,5,FALSE),"")</f>
        <v>H</v>
      </c>
      <c r="H77" s="4" t="str">
        <f>IFERROR(VLOOKUP($B77,Données!$A:$F,6,FALSE),"")</f>
        <v>V2</v>
      </c>
      <c r="I77" s="3"/>
      <c r="J77" s="5" t="str">
        <f t="shared" si="3"/>
        <v/>
      </c>
    </row>
    <row r="78" spans="1:10" ht="15.75" customHeight="1">
      <c r="A78" s="1">
        <f t="shared" si="4"/>
        <v>75</v>
      </c>
      <c r="B78" s="47">
        <f t="shared" si="5"/>
        <v>577</v>
      </c>
      <c r="C78" s="18" t="str">
        <f>IFERROR(VLOOKUP($B78,Données!$A:$F,2,FALSE),"")</f>
        <v xml:space="preserve">ROCHE </v>
      </c>
      <c r="D78" s="2" t="str">
        <f>IFERROR(VLOOKUP($B78,Données!$A:$F,3,FALSE),"")</f>
        <v>JEAN-MARC</v>
      </c>
      <c r="E78" s="3" t="str">
        <f>IFERROR(VLOOKUP($B78,Données!$A:$F,4,FALSE),"")</f>
        <v>RENOVATION</v>
      </c>
      <c r="F78" s="50" t="s">
        <v>236</v>
      </c>
      <c r="G78" s="4" t="str">
        <f>IFERROR(VLOOKUP($B78,Données!$A:$F,5,FALSE),"")</f>
        <v>H</v>
      </c>
      <c r="H78" s="4" t="str">
        <f>IFERROR(VLOOKUP($B78,Données!$A:$F,6,FALSE),"")</f>
        <v>V1</v>
      </c>
      <c r="I78" s="3"/>
      <c r="J78" s="5" t="str">
        <f t="shared" si="3"/>
        <v/>
      </c>
    </row>
    <row r="79" spans="1:10" ht="15.75" customHeight="1">
      <c r="A79" s="1">
        <f t="shared" si="4"/>
        <v>76</v>
      </c>
      <c r="B79" s="47">
        <f t="shared" si="5"/>
        <v>578</v>
      </c>
      <c r="C79" s="18" t="str">
        <f>IFERROR(VLOOKUP($B79,Données!$A:$F,2,FALSE),"")</f>
        <v>SINEPHRO</v>
      </c>
      <c r="D79" s="2" t="str">
        <f>IFERROR(VLOOKUP($B79,Données!$A:$F,3,FALSE),"")</f>
        <v>PHILIBERT</v>
      </c>
      <c r="E79" s="3" t="str">
        <f>IFERROR(VLOOKUP($B79,Données!$A:$F,4,FALSE),"")</f>
        <v>CM</v>
      </c>
      <c r="F79" s="50" t="s">
        <v>236</v>
      </c>
      <c r="G79" s="4" t="str">
        <f>IFERROR(VLOOKUP($B79,Données!$A:$F,5,FALSE),"")</f>
        <v>H</v>
      </c>
      <c r="H79" s="4" t="str">
        <f>IFERROR(VLOOKUP($B79,Données!$A:$F,6,FALSE),"")</f>
        <v>V2</v>
      </c>
      <c r="I79" s="3"/>
      <c r="J79" s="5" t="str">
        <f t="shared" si="3"/>
        <v/>
      </c>
    </row>
    <row r="80" spans="1:10" ht="15.75" customHeight="1">
      <c r="A80" s="1">
        <f t="shared" si="4"/>
        <v>77</v>
      </c>
      <c r="B80" s="47">
        <f t="shared" si="5"/>
        <v>579</v>
      </c>
      <c r="C80" s="18" t="str">
        <f>IFERROR(VLOOKUP($B80,Données!$A:$F,2,FALSE),"")</f>
        <v>COURT</v>
      </c>
      <c r="D80" s="2" t="str">
        <f>IFERROR(VLOOKUP($B80,Données!$A:$F,3,FALSE),"")</f>
        <v>THIBAULT</v>
      </c>
      <c r="E80" s="3" t="str">
        <f>IFERROR(VLOOKUP($B80,Données!$A:$F,4,FALSE),"")</f>
        <v>CM</v>
      </c>
      <c r="F80" s="50" t="s">
        <v>241</v>
      </c>
      <c r="G80" s="4" t="str">
        <f>IFERROR(VLOOKUP($B80,Données!$A:$F,5,FALSE),"")</f>
        <v>H</v>
      </c>
      <c r="H80" s="4" t="str">
        <f>IFERROR(VLOOKUP($B80,Données!$A:$F,6,FALSE),"")</f>
        <v>SE</v>
      </c>
      <c r="I80" s="3"/>
      <c r="J80" s="5" t="str">
        <f t="shared" si="3"/>
        <v/>
      </c>
    </row>
    <row r="81" spans="1:10" ht="15.75" customHeight="1">
      <c r="A81" s="1">
        <f t="shared" si="4"/>
        <v>78</v>
      </c>
      <c r="B81" s="47">
        <f t="shared" si="5"/>
        <v>580</v>
      </c>
      <c r="C81" s="18" t="str">
        <f>IFERROR(VLOOKUP($B81,Données!$A:$F,2,FALSE),"")</f>
        <v>ROMER</v>
      </c>
      <c r="D81" s="2" t="str">
        <f>IFERROR(VLOOKUP($B81,Données!$A:$F,3,FALSE),"")</f>
        <v>LOUISIANNE</v>
      </c>
      <c r="E81" s="3" t="str">
        <f>IFERROR(VLOOKUP($B81,Données!$A:$F,4,FALSE),"")</f>
        <v>CLUB FRANCISCAIN</v>
      </c>
      <c r="F81" s="50" t="s">
        <v>242</v>
      </c>
      <c r="G81" s="4" t="str">
        <f>IFERROR(VLOOKUP($B81,Données!$A:$F,5,FALSE),"")</f>
        <v>F</v>
      </c>
      <c r="H81" s="4" t="str">
        <f>IFERROR(VLOOKUP($B81,Données!$A:$F,6,FALSE),"")</f>
        <v>V2</v>
      </c>
      <c r="I81" s="3"/>
      <c r="J81" s="5">
        <f t="shared" si="3"/>
        <v>1</v>
      </c>
    </row>
    <row r="82" spans="1:10" ht="15.75" customHeight="1">
      <c r="A82" s="1">
        <f t="shared" si="4"/>
        <v>79</v>
      </c>
      <c r="B82" s="47">
        <f t="shared" si="5"/>
        <v>581</v>
      </c>
      <c r="C82" s="18" t="str">
        <f>IFERROR(VLOOKUP($B82,Données!$A:$F,2,FALSE),"")</f>
        <v xml:space="preserve">BOUTON </v>
      </c>
      <c r="D82" s="2" t="str">
        <f>IFERROR(VLOOKUP($B82,Données!$A:$F,3,FALSE),"")</f>
        <v>ROGER</v>
      </c>
      <c r="E82" s="3" t="str">
        <f>IFERROR(VLOOKUP($B82,Données!$A:$F,4,FALSE),"")</f>
        <v>CM</v>
      </c>
      <c r="F82" s="50" t="s">
        <v>245</v>
      </c>
      <c r="G82" s="4" t="str">
        <f>IFERROR(VLOOKUP($B82,Données!$A:$F,5,FALSE),"")</f>
        <v>H</v>
      </c>
      <c r="H82" s="4" t="str">
        <f>IFERROR(VLOOKUP($B82,Données!$A:$F,6,FALSE),"")</f>
        <v>V3</v>
      </c>
      <c r="I82" s="3"/>
      <c r="J82" s="5" t="str">
        <f t="shared" si="3"/>
        <v/>
      </c>
    </row>
    <row r="83" spans="1:10" ht="15.75" customHeight="1">
      <c r="A83" s="1">
        <f t="shared" si="4"/>
        <v>80</v>
      </c>
      <c r="B83" s="47">
        <f t="shared" si="5"/>
        <v>582</v>
      </c>
      <c r="C83" s="18" t="str">
        <f>IFERROR(VLOOKUP($B83,Données!$A:$F,2,FALSE),"")</f>
        <v>VARASSE</v>
      </c>
      <c r="D83" s="2" t="str">
        <f>IFERROR(VLOOKUP($B83,Données!$A:$F,3,FALSE),"")</f>
        <v>VINCENT</v>
      </c>
      <c r="E83" s="3" t="str">
        <f>IFERROR(VLOOKUP($B83,Données!$A:$F,4,FALSE),"")</f>
        <v>MARIN</v>
      </c>
      <c r="F83" s="50" t="s">
        <v>247</v>
      </c>
      <c r="G83" s="4" t="str">
        <f>IFERROR(VLOOKUP($B83,Données!$A:$F,5,FALSE),"")</f>
        <v>H</v>
      </c>
      <c r="H83" s="4" t="str">
        <f>IFERROR(VLOOKUP($B83,Données!$A:$F,6,FALSE),"")</f>
        <v>V1</v>
      </c>
      <c r="I83" s="3"/>
      <c r="J83" s="5" t="str">
        <f t="shared" si="3"/>
        <v/>
      </c>
    </row>
    <row r="84" spans="1:10" ht="15.75" customHeight="1">
      <c r="A84" s="1">
        <f t="shared" si="4"/>
        <v>81</v>
      </c>
      <c r="B84" s="47">
        <f t="shared" si="5"/>
        <v>583</v>
      </c>
      <c r="C84" s="18" t="str">
        <f>IFERROR(VLOOKUP($B84,Données!$A:$F,2,FALSE),"")</f>
        <v>CLOTAIL</v>
      </c>
      <c r="D84" s="2" t="str">
        <f>IFERROR(VLOOKUP($B84,Données!$A:$F,3,FALSE),"")</f>
        <v>HERVE</v>
      </c>
      <c r="E84" s="3" t="str">
        <f>IFERROR(VLOOKUP($B84,Données!$A:$F,4,FALSE),"")</f>
        <v>AMCF</v>
      </c>
      <c r="F84" s="51" t="s">
        <v>250</v>
      </c>
      <c r="G84" s="4" t="str">
        <f>IFERROR(VLOOKUP($B84,Données!$A:$F,5,FALSE),"")</f>
        <v>H</v>
      </c>
      <c r="H84" s="4" t="str">
        <f>IFERROR(VLOOKUP($B84,Données!$A:$F,6,FALSE),"")</f>
        <v>V2</v>
      </c>
      <c r="I84" s="3"/>
      <c r="J84" s="5" t="str">
        <f t="shared" si="3"/>
        <v/>
      </c>
    </row>
    <row r="85" spans="1:10" ht="15.75" customHeight="1">
      <c r="A85" s="1">
        <f t="shared" si="4"/>
        <v>82</v>
      </c>
      <c r="B85" s="47">
        <f t="shared" si="5"/>
        <v>584</v>
      </c>
      <c r="C85" s="18" t="str">
        <f>IFERROR(VLOOKUP($B85,Données!$A:$F,2,FALSE),"")</f>
        <v>SMAILI</v>
      </c>
      <c r="D85" s="2" t="str">
        <f>IFERROR(VLOOKUP($B85,Données!$A:$F,3,FALSE),"")</f>
        <v>STEPHANIE</v>
      </c>
      <c r="E85" s="3" t="str">
        <f>IFERROR(VLOOKUP($B85,Données!$A:$F,4,FALSE),"")</f>
        <v>CLUB SALEEN</v>
      </c>
      <c r="F85" s="50" t="s">
        <v>252</v>
      </c>
      <c r="G85" s="4" t="str">
        <f>IFERROR(VLOOKUP($B85,Données!$A:$F,5,FALSE),"")</f>
        <v>F</v>
      </c>
      <c r="H85" s="4" t="str">
        <f>IFERROR(VLOOKUP($B85,Données!$A:$F,6,FALSE),"")</f>
        <v>V1</v>
      </c>
      <c r="I85" s="3"/>
      <c r="J85" s="5">
        <f t="shared" si="3"/>
        <v>1</v>
      </c>
    </row>
    <row r="86" spans="1:10" ht="15.75" customHeight="1">
      <c r="A86" s="1">
        <f t="shared" si="4"/>
        <v>83</v>
      </c>
      <c r="B86" s="47">
        <f t="shared" si="5"/>
        <v>585</v>
      </c>
      <c r="C86" s="18" t="str">
        <f>IFERROR(VLOOKUP($B86,Données!$A:$F,2,FALSE),"")</f>
        <v>NORESKAL</v>
      </c>
      <c r="D86" s="2" t="str">
        <f>IFERROR(VLOOKUP($B86,Données!$A:$F,3,FALSE),"")</f>
        <v>PHILBERT ALBERT</v>
      </c>
      <c r="E86" s="3" t="str">
        <f>IFERROR(VLOOKUP($B86,Données!$A:$F,4,FALSE),"")</f>
        <v>LA DIGUE</v>
      </c>
      <c r="F86" s="50" t="s">
        <v>254</v>
      </c>
      <c r="G86" s="4" t="str">
        <f>IFERROR(VLOOKUP($B86,Données!$A:$F,5,FALSE),"")</f>
        <v>H</v>
      </c>
      <c r="H86" s="4" t="str">
        <f>IFERROR(VLOOKUP($B86,Données!$A:$F,6,FALSE),"")</f>
        <v>V3</v>
      </c>
      <c r="I86" s="3"/>
      <c r="J86" s="5" t="str">
        <f t="shared" si="3"/>
        <v/>
      </c>
    </row>
    <row r="87" spans="1:10" ht="15.75" customHeight="1">
      <c r="A87" s="1">
        <f t="shared" si="4"/>
        <v>84</v>
      </c>
      <c r="B87" s="47">
        <f t="shared" si="5"/>
        <v>586</v>
      </c>
      <c r="C87" s="18" t="str">
        <f>IFERROR(VLOOKUP($B87,Données!$A:$F,2,FALSE),"")</f>
        <v>SAGE</v>
      </c>
      <c r="D87" s="2" t="str">
        <f>IFERROR(VLOOKUP($B87,Données!$A:$F,3,FALSE),"")</f>
        <v>REMI</v>
      </c>
      <c r="E87" s="3" t="str">
        <f>IFERROR(VLOOKUP($B87,Données!$A:$F,4,FALSE),"")</f>
        <v>AIGLON</v>
      </c>
      <c r="F87" s="50" t="s">
        <v>254</v>
      </c>
      <c r="G87" s="4" t="str">
        <f>IFERROR(VLOOKUP($B87,Données!$A:$F,5,FALSE),"")</f>
        <v>H</v>
      </c>
      <c r="H87" s="4" t="str">
        <f>IFERROR(VLOOKUP($B87,Données!$A:$F,6,FALSE),"")</f>
        <v>V1</v>
      </c>
      <c r="I87" s="3"/>
      <c r="J87" s="5" t="str">
        <f t="shared" si="3"/>
        <v/>
      </c>
    </row>
    <row r="88" spans="1:10" ht="15.75" customHeight="1">
      <c r="A88" s="1">
        <f t="shared" si="4"/>
        <v>85</v>
      </c>
      <c r="B88" s="47">
        <f t="shared" si="5"/>
        <v>587</v>
      </c>
      <c r="C88" s="18" t="str">
        <f>IFERROR(VLOOKUP($B88,Données!$A:$F,2,FALSE),"")</f>
        <v>BOUTANT</v>
      </c>
      <c r="D88" s="2" t="str">
        <f>IFERROR(VLOOKUP($B88,Données!$A:$F,3,FALSE),"")</f>
        <v>BERARD</v>
      </c>
      <c r="E88" s="3" t="str">
        <f>IFERROR(VLOOKUP($B88,Données!$A:$F,4,FALSE),"")</f>
        <v>AMCF</v>
      </c>
      <c r="F88" s="51" t="s">
        <v>259</v>
      </c>
      <c r="G88" s="4" t="str">
        <f>IFERROR(VLOOKUP($B88,Données!$A:$F,5,FALSE),"")</f>
        <v>H</v>
      </c>
      <c r="H88" s="4" t="str">
        <f>IFERROR(VLOOKUP($B88,Données!$A:$F,6,FALSE),"")</f>
        <v>V1</v>
      </c>
      <c r="I88" s="3"/>
      <c r="J88" s="5" t="str">
        <f t="shared" si="3"/>
        <v/>
      </c>
    </row>
    <row r="89" spans="1:10" ht="15.75" customHeight="1">
      <c r="A89" s="1">
        <f t="shared" si="4"/>
        <v>86</v>
      </c>
      <c r="B89" s="47">
        <f t="shared" si="5"/>
        <v>588</v>
      </c>
      <c r="C89" s="18" t="str">
        <f>IFERROR(VLOOKUP($B89,Données!$A:$F,2,FALSE),"")</f>
        <v>BARAL</v>
      </c>
      <c r="D89" s="2" t="str">
        <f>IFERROR(VLOOKUP($B89,Données!$A:$F,3,FALSE),"")</f>
        <v>ANGELIN</v>
      </c>
      <c r="E89" s="3" t="str">
        <f>IFERROR(VLOOKUP($B89,Données!$A:$F,4,FALSE),"")</f>
        <v>CM</v>
      </c>
      <c r="F89" s="50" t="s">
        <v>262</v>
      </c>
      <c r="G89" s="4" t="str">
        <f>IFERROR(VLOOKUP($B89,Données!$A:$F,5,FALSE),"")</f>
        <v>H</v>
      </c>
      <c r="H89" s="4" t="str">
        <f>IFERROR(VLOOKUP($B89,Données!$A:$F,6,FALSE),"")</f>
        <v>V2</v>
      </c>
      <c r="I89" s="3"/>
      <c r="J89" s="5" t="str">
        <f t="shared" si="3"/>
        <v/>
      </c>
    </row>
    <row r="90" spans="1:10" ht="15.75" customHeight="1">
      <c r="A90" s="1">
        <f t="shared" si="4"/>
        <v>87</v>
      </c>
      <c r="B90" s="47">
        <f t="shared" si="5"/>
        <v>589</v>
      </c>
      <c r="C90" s="18" t="str">
        <f>IFERROR(VLOOKUP($B90,Données!$A:$F,2,FALSE),"")</f>
        <v>ROGES</v>
      </c>
      <c r="D90" s="2" t="str">
        <f>IFERROR(VLOOKUP($B90,Données!$A:$F,3,FALSE),"")</f>
        <v>JOCELYN</v>
      </c>
      <c r="E90" s="3" t="str">
        <f>IFERROR(VLOOKUP($B90,Données!$A:$F,4,FALSE),"")</f>
        <v>GOLDEN STAR</v>
      </c>
      <c r="F90" s="50" t="s">
        <v>264</v>
      </c>
      <c r="G90" s="4" t="str">
        <f>IFERROR(VLOOKUP($B90,Données!$A:$F,5,FALSE),"")</f>
        <v>H</v>
      </c>
      <c r="H90" s="4" t="str">
        <f>IFERROR(VLOOKUP($B90,Données!$A:$F,6,FALSE),"")</f>
        <v>V3</v>
      </c>
      <c r="I90" s="3"/>
      <c r="J90" s="5" t="str">
        <f t="shared" si="3"/>
        <v/>
      </c>
    </row>
    <row r="91" spans="1:10" ht="15.75" customHeight="1">
      <c r="A91" s="1">
        <f t="shared" si="4"/>
        <v>88</v>
      </c>
      <c r="B91" s="47">
        <f t="shared" si="5"/>
        <v>590</v>
      </c>
      <c r="C91" s="18" t="str">
        <f>IFERROR(VLOOKUP($B91,Données!$A:$F,2,FALSE),"")</f>
        <v>DESSERPRIT</v>
      </c>
      <c r="D91" s="2" t="str">
        <f>IFERROR(VLOOKUP($B91,Données!$A:$F,3,FALSE),"")</f>
        <v>PASCALE</v>
      </c>
      <c r="E91" s="3" t="str">
        <f>IFERROR(VLOOKUP($B91,Données!$A:$F,4,FALSE),"")</f>
        <v>LA DIGUE</v>
      </c>
      <c r="F91" s="50" t="s">
        <v>267</v>
      </c>
      <c r="G91" s="4" t="str">
        <f>IFERROR(VLOOKUP($B91,Données!$A:$F,5,FALSE),"")</f>
        <v>F</v>
      </c>
      <c r="H91" s="4" t="str">
        <f>IFERROR(VLOOKUP($B91,Données!$A:$F,6,FALSE),"")</f>
        <v>V2</v>
      </c>
      <c r="I91" s="3"/>
      <c r="J91" s="5">
        <f t="shared" si="3"/>
        <v>1</v>
      </c>
    </row>
    <row r="92" spans="1:10" ht="15.75" customHeight="1">
      <c r="A92" s="1">
        <f t="shared" si="4"/>
        <v>89</v>
      </c>
      <c r="B92" s="47">
        <f t="shared" si="5"/>
        <v>591</v>
      </c>
      <c r="C92" s="18" t="str">
        <f>IFERROR(VLOOKUP($B92,Données!$A:$F,2,FALSE),"")</f>
        <v>GINEAU</v>
      </c>
      <c r="D92" s="2" t="str">
        <f>IFERROR(VLOOKUP($B92,Données!$A:$F,3,FALSE),"")</f>
        <v>MAX</v>
      </c>
      <c r="E92" s="3" t="str">
        <f>IFERROR(VLOOKUP($B92,Données!$A:$F,4,FALSE),"")</f>
        <v>PASS RUNNING</v>
      </c>
      <c r="F92" s="50" t="s">
        <v>270</v>
      </c>
      <c r="G92" s="4" t="str">
        <f>IFERROR(VLOOKUP($B92,Données!$A:$F,5,FALSE),"")</f>
        <v>H</v>
      </c>
      <c r="H92" s="4" t="str">
        <f>IFERROR(VLOOKUP($B92,Données!$A:$F,6,FALSE),"")</f>
        <v>V3</v>
      </c>
      <c r="I92" s="3"/>
      <c r="J92" s="5" t="str">
        <f t="shared" si="3"/>
        <v/>
      </c>
    </row>
    <row r="93" spans="1:10" ht="15.75" customHeight="1">
      <c r="A93" s="1">
        <f t="shared" si="4"/>
        <v>90</v>
      </c>
      <c r="B93" s="47">
        <f t="shared" si="5"/>
        <v>592</v>
      </c>
      <c r="C93" s="18" t="str">
        <f>IFERROR(VLOOKUP($B93,Données!$A:$F,2,FALSE),"")</f>
        <v>JOSEPH-MERELIX</v>
      </c>
      <c r="D93" s="2" t="str">
        <f>IFERROR(VLOOKUP($B93,Données!$A:$F,3,FALSE),"")</f>
        <v>PHILIPPE</v>
      </c>
      <c r="E93" s="3" t="str">
        <f>IFERROR(VLOOKUP($B93,Données!$A:$F,4,FALSE),"")</f>
        <v>CM</v>
      </c>
      <c r="F93" s="50" t="s">
        <v>272</v>
      </c>
      <c r="G93" s="4" t="str">
        <f>IFERROR(VLOOKUP($B93,Données!$A:$F,5,FALSE),"")</f>
        <v>H</v>
      </c>
      <c r="H93" s="4" t="str">
        <f>IFERROR(VLOOKUP($B93,Données!$A:$F,6,FALSE),"")</f>
        <v>V2</v>
      </c>
      <c r="I93" s="3"/>
      <c r="J93" s="5" t="str">
        <f t="shared" si="3"/>
        <v/>
      </c>
    </row>
    <row r="94" spans="1:10" ht="15.75" customHeight="1">
      <c r="A94" s="1">
        <f t="shared" si="4"/>
        <v>91</v>
      </c>
      <c r="B94" s="47">
        <f t="shared" si="5"/>
        <v>593</v>
      </c>
      <c r="C94" s="18" t="str">
        <f>IFERROR(VLOOKUP($B94,Données!$A:$F,2,FALSE),"")</f>
        <v>BOULAY</v>
      </c>
      <c r="D94" s="2" t="str">
        <f>IFERROR(VLOOKUP($B94,Données!$A:$F,3,FALSE),"")</f>
        <v xml:space="preserve">PASCAL </v>
      </c>
      <c r="E94" s="3" t="str">
        <f>IFERROR(VLOOKUP($B94,Données!$A:$F,4,FALSE),"")</f>
        <v>AMCF</v>
      </c>
      <c r="F94" s="51" t="s">
        <v>275</v>
      </c>
      <c r="G94" s="4" t="str">
        <f>IFERROR(VLOOKUP($B94,Données!$A:$F,5,FALSE),"")</f>
        <v>H</v>
      </c>
      <c r="H94" s="4" t="str">
        <f>IFERROR(VLOOKUP($B94,Données!$A:$F,6,FALSE),"")</f>
        <v>V2</v>
      </c>
      <c r="I94" s="3"/>
      <c r="J94" s="5" t="str">
        <f t="shared" si="3"/>
        <v/>
      </c>
    </row>
    <row r="95" spans="1:10" ht="15.75" customHeight="1">
      <c r="A95" s="1">
        <f t="shared" si="4"/>
        <v>92</v>
      </c>
      <c r="B95" s="47">
        <f t="shared" si="5"/>
        <v>594</v>
      </c>
      <c r="C95" s="18" t="str">
        <f>IFERROR(VLOOKUP($B95,Données!$A:$F,2,FALSE),"")</f>
        <v>CESAIRE</v>
      </c>
      <c r="D95" s="2" t="str">
        <f>IFERROR(VLOOKUP($B95,Données!$A:$F,3,FALSE),"")</f>
        <v>JEAN-LUC</v>
      </c>
      <c r="E95" s="3" t="str">
        <f>IFERROR(VLOOKUP($B95,Données!$A:$F,4,FALSE),"")</f>
        <v>RENOVATION</v>
      </c>
      <c r="F95" s="50" t="s">
        <v>279</v>
      </c>
      <c r="G95" s="4" t="str">
        <f>IFERROR(VLOOKUP($B95,Données!$A:$F,5,FALSE),"")</f>
        <v>H</v>
      </c>
      <c r="H95" s="4" t="str">
        <f>IFERROR(VLOOKUP($B95,Données!$A:$F,6,FALSE),"")</f>
        <v>V2</v>
      </c>
      <c r="I95" s="3"/>
      <c r="J95" s="5" t="str">
        <f t="shared" si="3"/>
        <v/>
      </c>
    </row>
    <row r="96" spans="1:10" ht="15.75" customHeight="1">
      <c r="A96" s="1">
        <f t="shared" si="4"/>
        <v>93</v>
      </c>
      <c r="B96" s="47">
        <f t="shared" si="5"/>
        <v>595</v>
      </c>
      <c r="C96" s="18" t="str">
        <f>IFERROR(VLOOKUP($B96,Données!$A:$F,2,FALSE),"")</f>
        <v>FRANCOIS-HAUGRAIN</v>
      </c>
      <c r="D96" s="2" t="str">
        <f>IFERROR(VLOOKUP($B96,Données!$A:$F,3,FALSE),"")</f>
        <v>HUBERT</v>
      </c>
      <c r="E96" s="3" t="str">
        <f>IFERROR(VLOOKUP($B96,Données!$A:$F,4,FALSE),"")</f>
        <v>LA DIGUE</v>
      </c>
      <c r="F96" s="50" t="s">
        <v>282</v>
      </c>
      <c r="G96" s="4" t="str">
        <f>IFERROR(VLOOKUP($B96,Données!$A:$F,5,FALSE),"")</f>
        <v>H</v>
      </c>
      <c r="H96" s="4" t="str">
        <f>IFERROR(VLOOKUP($B96,Données!$A:$F,6,FALSE),"")</f>
        <v>V2</v>
      </c>
      <c r="I96" s="3"/>
      <c r="J96" s="5" t="str">
        <f t="shared" si="3"/>
        <v/>
      </c>
    </row>
    <row r="97" spans="1:10" ht="15.75" customHeight="1">
      <c r="A97" s="1">
        <f t="shared" si="4"/>
        <v>94</v>
      </c>
      <c r="B97" s="47">
        <f t="shared" si="5"/>
        <v>596</v>
      </c>
      <c r="C97" s="18" t="str">
        <f>IFERROR(VLOOKUP($B97,Données!$A:$F,2,FALSE),"")</f>
        <v>SOUNDOROM</v>
      </c>
      <c r="D97" s="2" t="str">
        <f>IFERROR(VLOOKUP($B97,Données!$A:$F,3,FALSE),"")</f>
        <v>RODRIGUE</v>
      </c>
      <c r="E97" s="3" t="str">
        <f>IFERROR(VLOOKUP($B97,Données!$A:$F,4,FALSE),"")</f>
        <v>CLUB SALEEN</v>
      </c>
      <c r="F97" s="50" t="s">
        <v>285</v>
      </c>
      <c r="G97" s="4" t="str">
        <f>IFERROR(VLOOKUP($B97,Données!$A:$F,5,FALSE),"")</f>
        <v>H</v>
      </c>
      <c r="H97" s="4" t="str">
        <f>IFERROR(VLOOKUP($B97,Données!$A:$F,6,FALSE),"")</f>
        <v>SE</v>
      </c>
      <c r="I97" s="3"/>
      <c r="J97" s="5" t="str">
        <f t="shared" si="3"/>
        <v/>
      </c>
    </row>
    <row r="98" spans="1:10" ht="15.75" customHeight="1">
      <c r="A98" s="1">
        <f t="shared" si="4"/>
        <v>95</v>
      </c>
      <c r="B98" s="47">
        <f t="shared" si="5"/>
        <v>597</v>
      </c>
      <c r="C98" s="18" t="str">
        <f>IFERROR(VLOOKUP($B98,Données!$A:$F,2,FALSE),"")</f>
        <v>MARRAUD DES GROTTES</v>
      </c>
      <c r="D98" s="2" t="str">
        <f>IFERROR(VLOOKUP($B98,Données!$A:$F,3,FALSE),"")</f>
        <v>FABRICE</v>
      </c>
      <c r="E98" s="3" t="str">
        <f>IFERROR(VLOOKUP($B98,Données!$A:$F,4,FALSE),"")</f>
        <v>CM</v>
      </c>
      <c r="F98" s="50" t="s">
        <v>288</v>
      </c>
      <c r="G98" s="4" t="str">
        <f>IFERROR(VLOOKUP($B98,Données!$A:$F,5,FALSE),"")</f>
        <v>H</v>
      </c>
      <c r="H98" s="4" t="str">
        <f>IFERROR(VLOOKUP($B98,Données!$A:$F,6,FALSE),"")</f>
        <v>V1</v>
      </c>
      <c r="I98" s="3"/>
      <c r="J98" s="5" t="str">
        <f t="shared" si="3"/>
        <v/>
      </c>
    </row>
    <row r="99" spans="1:10" ht="15.75" customHeight="1">
      <c r="A99" s="1">
        <f t="shared" si="4"/>
        <v>96</v>
      </c>
      <c r="B99" s="47">
        <f t="shared" si="5"/>
        <v>598</v>
      </c>
      <c r="C99" s="18" t="str">
        <f>IFERROR(VLOOKUP($B99,Données!$A:$F,2,FALSE),"")</f>
        <v>VOLTINE</v>
      </c>
      <c r="D99" s="2" t="str">
        <f>IFERROR(VLOOKUP($B99,Données!$A:$F,3,FALSE),"")</f>
        <v>GILLES</v>
      </c>
      <c r="E99" s="3" t="str">
        <f>IFERROR(VLOOKUP($B99,Données!$A:$F,4,FALSE),"")</f>
        <v>VAUCLIN</v>
      </c>
      <c r="F99" s="50" t="s">
        <v>290</v>
      </c>
      <c r="G99" s="4" t="str">
        <f>IFERROR(VLOOKUP($B99,Données!$A:$F,5,FALSE),"")</f>
        <v>H</v>
      </c>
      <c r="H99" s="4" t="str">
        <f>IFERROR(VLOOKUP($B99,Données!$A:$F,6,FALSE),"")</f>
        <v>V2</v>
      </c>
      <c r="I99" s="3"/>
      <c r="J99" s="5" t="str">
        <f t="shared" si="3"/>
        <v/>
      </c>
    </row>
    <row r="100" spans="1:10" ht="15.75" customHeight="1">
      <c r="A100" s="1">
        <f t="shared" si="4"/>
        <v>97</v>
      </c>
      <c r="B100" s="47">
        <f t="shared" si="5"/>
        <v>599</v>
      </c>
      <c r="C100" s="18" t="str">
        <f>IFERROR(VLOOKUP($B100,Données!$A:$F,2,FALSE),"")</f>
        <v>BARTIS</v>
      </c>
      <c r="D100" s="2" t="str">
        <f>IFERROR(VLOOKUP($B100,Données!$A:$F,3,FALSE),"")</f>
        <v>JOSEPH</v>
      </c>
      <c r="E100" s="3" t="str">
        <f>IFERROR(VLOOKUP($B100,Données!$A:$F,4,FALSE),"")</f>
        <v>MARIN</v>
      </c>
      <c r="F100" s="50" t="s">
        <v>292</v>
      </c>
      <c r="G100" s="4" t="str">
        <f>IFERROR(VLOOKUP($B100,Données!$A:$F,5,FALSE),"")</f>
        <v>H</v>
      </c>
      <c r="H100" s="4" t="str">
        <f>IFERROR(VLOOKUP($B100,Données!$A:$F,6,FALSE),"")</f>
        <v>V3</v>
      </c>
      <c r="I100" s="3"/>
      <c r="J100" s="5" t="str">
        <f t="shared" si="3"/>
        <v/>
      </c>
    </row>
    <row r="101" spans="1:10" ht="15.75" customHeight="1">
      <c r="A101" s="1">
        <f t="shared" si="4"/>
        <v>98</v>
      </c>
      <c r="B101" s="47">
        <f t="shared" si="5"/>
        <v>600</v>
      </c>
      <c r="C101" s="18" t="str">
        <f>IFERROR(VLOOKUP($B101,Données!$A:$F,2,FALSE),"")</f>
        <v>DRANE</v>
      </c>
      <c r="D101" s="2" t="str">
        <f>IFERROR(VLOOKUP($B101,Données!$A:$F,3,FALSE),"")</f>
        <v>LUC</v>
      </c>
      <c r="E101" s="3" t="str">
        <f>IFERROR(VLOOKUP($B101,Données!$A:$F,4,FALSE),"")</f>
        <v>CM</v>
      </c>
      <c r="F101" s="50" t="s">
        <v>295</v>
      </c>
      <c r="G101" s="4" t="str">
        <f>IFERROR(VLOOKUP($B101,Données!$A:$F,5,FALSE),"")</f>
        <v>H</v>
      </c>
      <c r="H101" s="4" t="str">
        <f>IFERROR(VLOOKUP($B101,Données!$A:$F,6,FALSE),"")</f>
        <v>V3</v>
      </c>
      <c r="I101" s="3"/>
      <c r="J101" s="5" t="str">
        <f t="shared" si="3"/>
        <v/>
      </c>
    </row>
    <row r="102" spans="1:10" ht="15.75" customHeight="1">
      <c r="A102" s="1">
        <f t="shared" si="4"/>
        <v>99</v>
      </c>
      <c r="B102" s="47">
        <f t="shared" si="5"/>
        <v>601</v>
      </c>
      <c r="C102" s="18" t="str">
        <f>IFERROR(VLOOKUP($B102,Données!$A:$F,2,FALSE),"")</f>
        <v>CHARLES-JOSEPH</v>
      </c>
      <c r="D102" s="2" t="str">
        <f>IFERROR(VLOOKUP($B102,Données!$A:$F,3,FALSE),"")</f>
        <v>EDOUARD</v>
      </c>
      <c r="E102" s="3" t="str">
        <f>IFERROR(VLOOKUP($B102,Données!$A:$F,4,FALSE),"")</f>
        <v>RENOVATION</v>
      </c>
      <c r="F102" s="50" t="s">
        <v>297</v>
      </c>
      <c r="G102" s="4" t="str">
        <f>IFERROR(VLOOKUP($B102,Données!$A:$F,5,FALSE),"")</f>
        <v>H</v>
      </c>
      <c r="H102" s="4" t="str">
        <f>IFERROR(VLOOKUP($B102,Données!$A:$F,6,FALSE),"")</f>
        <v>V3</v>
      </c>
      <c r="I102" s="3"/>
      <c r="J102" s="5" t="str">
        <f t="shared" si="3"/>
        <v/>
      </c>
    </row>
    <row r="103" spans="1:10" ht="15.75" customHeight="1">
      <c r="A103" s="1">
        <f t="shared" si="4"/>
        <v>100</v>
      </c>
      <c r="B103" s="47">
        <f t="shared" si="5"/>
        <v>602</v>
      </c>
      <c r="C103" s="18" t="str">
        <f>IFERROR(VLOOKUP($B103,Données!$A:$F,2,FALSE),"")</f>
        <v>VIRAYE</v>
      </c>
      <c r="D103" s="2" t="str">
        <f>IFERROR(VLOOKUP($B103,Données!$A:$F,3,FALSE),"")</f>
        <v>JEAN</v>
      </c>
      <c r="E103" s="3" t="str">
        <f>IFERROR(VLOOKUP($B103,Données!$A:$F,4,FALSE),"")</f>
        <v>ST PIERRE</v>
      </c>
      <c r="F103" s="50" t="s">
        <v>299</v>
      </c>
      <c r="G103" s="4" t="str">
        <f>IFERROR(VLOOKUP($B103,Données!$A:$F,5,FALSE),"")</f>
        <v>H</v>
      </c>
      <c r="H103" s="4" t="str">
        <f>IFERROR(VLOOKUP($B103,Données!$A:$F,6,FALSE),"")</f>
        <v>V2</v>
      </c>
      <c r="I103" s="3"/>
      <c r="J103" s="5" t="str">
        <f t="shared" si="3"/>
        <v/>
      </c>
    </row>
    <row r="104" spans="1:10" ht="15.75" customHeight="1">
      <c r="A104" s="1">
        <f t="shared" si="4"/>
        <v>101</v>
      </c>
      <c r="B104" s="47">
        <f t="shared" si="5"/>
        <v>603</v>
      </c>
      <c r="C104" s="18" t="str">
        <f>IFERROR(VLOOKUP($B104,Données!$A:$F,2,FALSE),"")</f>
        <v>ORTAVA</v>
      </c>
      <c r="D104" s="2" t="str">
        <f>IFERROR(VLOOKUP($B104,Données!$A:$F,3,FALSE),"")</f>
        <v>CHARLES</v>
      </c>
      <c r="E104" s="3" t="str">
        <f>IFERROR(VLOOKUP($B104,Données!$A:$F,4,FALSE),"")</f>
        <v>CM</v>
      </c>
      <c r="F104" s="50" t="s">
        <v>302</v>
      </c>
      <c r="G104" s="4" t="str">
        <f>IFERROR(VLOOKUP($B104,Données!$A:$F,5,FALSE),"")</f>
        <v>H</v>
      </c>
      <c r="H104" s="4" t="str">
        <f>IFERROR(VLOOKUP($B104,Données!$A:$F,6,FALSE),"")</f>
        <v>V2</v>
      </c>
      <c r="I104" s="3"/>
      <c r="J104" s="5" t="str">
        <f t="shared" si="3"/>
        <v/>
      </c>
    </row>
    <row r="105" spans="1:10" ht="15.75" customHeight="1">
      <c r="A105" s="1">
        <f t="shared" si="4"/>
        <v>102</v>
      </c>
      <c r="B105" s="47">
        <f t="shared" si="5"/>
        <v>604</v>
      </c>
      <c r="C105" s="18" t="str">
        <f>IFERROR(VLOOKUP($B105,Données!$A:$F,2,FALSE),"")</f>
        <v>HENRIOL</v>
      </c>
      <c r="D105" s="2" t="str">
        <f>IFERROR(VLOOKUP($B105,Données!$A:$F,3,FALSE),"")</f>
        <v>WILLY</v>
      </c>
      <c r="E105" s="3" t="str">
        <f>IFERROR(VLOOKUP($B105,Données!$A:$F,4,FALSE),"")</f>
        <v>CM</v>
      </c>
      <c r="F105" s="50" t="s">
        <v>304</v>
      </c>
      <c r="G105" s="4" t="str">
        <f>IFERROR(VLOOKUP($B105,Données!$A:$F,5,FALSE),"")</f>
        <v>H</v>
      </c>
      <c r="H105" s="4" t="str">
        <f>IFERROR(VLOOKUP($B105,Données!$A:$F,6,FALSE),"")</f>
        <v>V1</v>
      </c>
      <c r="I105" s="3"/>
      <c r="J105" s="5" t="str">
        <f t="shared" si="3"/>
        <v/>
      </c>
    </row>
    <row r="106" spans="1:10" ht="15.75" customHeight="1">
      <c r="A106" s="1">
        <f t="shared" si="4"/>
        <v>103</v>
      </c>
      <c r="B106" s="47">
        <f t="shared" si="5"/>
        <v>605</v>
      </c>
      <c r="C106" s="18" t="str">
        <f>IFERROR(VLOOKUP($B106,Données!$A:$F,2,FALSE),"")</f>
        <v>LECOEUR</v>
      </c>
      <c r="D106" s="2" t="str">
        <f>IFERROR(VLOOKUP($B106,Données!$A:$F,3,FALSE),"")</f>
        <v>THOMAS</v>
      </c>
      <c r="E106" s="3" t="str">
        <f>IFERROR(VLOOKUP($B106,Données!$A:$F,4,FALSE),"")</f>
        <v>MARIN</v>
      </c>
      <c r="F106" s="50" t="s">
        <v>308</v>
      </c>
      <c r="G106" s="4" t="str">
        <f>IFERROR(VLOOKUP($B106,Données!$A:$F,5,FALSE),"")</f>
        <v>H</v>
      </c>
      <c r="H106" s="4" t="str">
        <f>IFERROR(VLOOKUP($B106,Données!$A:$F,6,FALSE),"")</f>
        <v>V2</v>
      </c>
      <c r="I106" s="3"/>
      <c r="J106" s="5" t="str">
        <f t="shared" si="3"/>
        <v/>
      </c>
    </row>
    <row r="107" spans="1:10" ht="15.75" customHeight="1">
      <c r="A107" s="1">
        <f t="shared" si="4"/>
        <v>104</v>
      </c>
      <c r="B107" s="47">
        <f t="shared" si="5"/>
        <v>606</v>
      </c>
      <c r="C107" s="18" t="str">
        <f>IFERROR(VLOOKUP($B107,Données!$A:$F,2,FALSE),"")</f>
        <v>DENIS</v>
      </c>
      <c r="D107" s="2" t="str">
        <f>IFERROR(VLOOKUP($B107,Données!$A:$F,3,FALSE),"")</f>
        <v>CHARLES</v>
      </c>
      <c r="E107" s="3" t="str">
        <f>IFERROR(VLOOKUP($B107,Données!$A:$F,4,FALSE),"")</f>
        <v>AMCF</v>
      </c>
      <c r="F107" s="50" t="s">
        <v>311</v>
      </c>
      <c r="G107" s="4" t="str">
        <f>IFERROR(VLOOKUP($B107,Données!$A:$F,5,FALSE),"")</f>
        <v>H</v>
      </c>
      <c r="H107" s="4" t="str">
        <f>IFERROR(VLOOKUP($B107,Données!$A:$F,6,FALSE),"")</f>
        <v>V2</v>
      </c>
      <c r="I107" s="3"/>
      <c r="J107" s="5" t="str">
        <f t="shared" si="3"/>
        <v/>
      </c>
    </row>
    <row r="108" spans="1:10" ht="15.75" customHeight="1">
      <c r="A108" s="1">
        <f t="shared" si="4"/>
        <v>105</v>
      </c>
      <c r="B108" s="47">
        <f t="shared" si="5"/>
        <v>607</v>
      </c>
      <c r="C108" s="18" t="str">
        <f>IFERROR(VLOOKUP($B108,Données!$A:$F,2,FALSE),"")</f>
        <v>ZINGILE</v>
      </c>
      <c r="D108" s="2" t="str">
        <f>IFERROR(VLOOKUP($B108,Données!$A:$F,3,FALSE),"")</f>
        <v>MICKAEL</v>
      </c>
      <c r="E108" s="3" t="str">
        <f>IFERROR(VLOOKUP($B108,Données!$A:$F,4,FALSE),"")</f>
        <v>CM</v>
      </c>
      <c r="F108" s="50" t="s">
        <v>314</v>
      </c>
      <c r="G108" s="4" t="str">
        <f>IFERROR(VLOOKUP($B108,Données!$A:$F,5,FALSE),"")</f>
        <v>H</v>
      </c>
      <c r="H108" s="4" t="str">
        <f>IFERROR(VLOOKUP($B108,Données!$A:$F,6,FALSE),"")</f>
        <v>SE</v>
      </c>
      <c r="I108" s="3"/>
      <c r="J108" s="5" t="str">
        <f t="shared" si="3"/>
        <v/>
      </c>
    </row>
    <row r="109" spans="1:10" ht="15.75" customHeight="1">
      <c r="A109" s="1">
        <f t="shared" si="4"/>
        <v>106</v>
      </c>
      <c r="B109" s="47">
        <f t="shared" si="5"/>
        <v>608</v>
      </c>
      <c r="C109" s="18" t="str">
        <f>IFERROR(VLOOKUP($B109,Données!$A:$F,2,FALSE),"")</f>
        <v>BRITHMER</v>
      </c>
      <c r="D109" s="2" t="str">
        <f>IFERROR(VLOOKUP($B109,Données!$A:$F,3,FALSE),"")</f>
        <v>MATHIAS</v>
      </c>
      <c r="E109" s="3" t="str">
        <f>IFERROR(VLOOKUP($B109,Données!$A:$F,4,FALSE),"")</f>
        <v>AMCF</v>
      </c>
      <c r="F109" s="50" t="s">
        <v>317</v>
      </c>
      <c r="G109" s="4" t="str">
        <f>IFERROR(VLOOKUP($B109,Données!$A:$F,5,FALSE),"")</f>
        <v>H</v>
      </c>
      <c r="H109" s="4" t="str">
        <f>IFERROR(VLOOKUP($B109,Données!$A:$F,6,FALSE),"")</f>
        <v>V1</v>
      </c>
      <c r="I109" s="3"/>
      <c r="J109" s="5" t="str">
        <f t="shared" si="3"/>
        <v/>
      </c>
    </row>
    <row r="110" spans="1:10" ht="15.75" customHeight="1">
      <c r="A110" s="1">
        <f t="shared" si="4"/>
        <v>107</v>
      </c>
      <c r="B110" s="47">
        <f t="shared" si="5"/>
        <v>609</v>
      </c>
      <c r="C110" s="18" t="str">
        <f>IFERROR(VLOOKUP($B110,Données!$A:$F,2,FALSE),"")</f>
        <v>DORE</v>
      </c>
      <c r="D110" s="2" t="str">
        <f>IFERROR(VLOOKUP($B110,Données!$A:$F,3,FALSE),"")</f>
        <v>SOPHIA</v>
      </c>
      <c r="E110" s="3" t="str">
        <f>IFERROR(VLOOKUP($B110,Données!$A:$F,4,FALSE),"")</f>
        <v>MAIRIE SPORTIVE</v>
      </c>
      <c r="F110" s="50" t="s">
        <v>319</v>
      </c>
      <c r="G110" s="4" t="str">
        <f>IFERROR(VLOOKUP($B110,Données!$A:$F,5,FALSE),"")</f>
        <v>F</v>
      </c>
      <c r="H110" s="4" t="str">
        <f>IFERROR(VLOOKUP($B110,Données!$A:$F,6,FALSE),"")</f>
        <v>SE</v>
      </c>
      <c r="I110" s="3"/>
      <c r="J110" s="5">
        <f t="shared" si="3"/>
        <v>1</v>
      </c>
    </row>
    <row r="111" spans="1:10" ht="15.75" customHeight="1">
      <c r="A111" s="1">
        <f t="shared" si="4"/>
        <v>108</v>
      </c>
      <c r="B111" s="47">
        <f t="shared" si="5"/>
        <v>610</v>
      </c>
      <c r="C111" s="18" t="str">
        <f>IFERROR(VLOOKUP($B111,Données!$A:$F,2,FALSE),"")</f>
        <v>LOUIS-DESIR-ELISA</v>
      </c>
      <c r="D111" s="2" t="str">
        <f>IFERROR(VLOOKUP($B111,Données!$A:$F,3,FALSE),"")</f>
        <v>STEPHANE</v>
      </c>
      <c r="E111" s="3" t="str">
        <f>IFERROR(VLOOKUP($B111,Données!$A:$F,4,FALSE),"")</f>
        <v>CM</v>
      </c>
      <c r="F111" s="50" t="s">
        <v>321</v>
      </c>
      <c r="G111" s="4" t="str">
        <f>IFERROR(VLOOKUP($B111,Données!$A:$F,5,FALSE),"")</f>
        <v>H</v>
      </c>
      <c r="H111" s="4" t="str">
        <f>IFERROR(VLOOKUP($B111,Données!$A:$F,6,FALSE),"")</f>
        <v>V1</v>
      </c>
      <c r="I111" s="3"/>
      <c r="J111" s="5" t="str">
        <f t="shared" si="3"/>
        <v/>
      </c>
    </row>
    <row r="112" spans="1:10" ht="15.75" customHeight="1">
      <c r="A112" s="1">
        <f t="shared" si="4"/>
        <v>109</v>
      </c>
      <c r="B112" s="47">
        <f t="shared" si="5"/>
        <v>611</v>
      </c>
      <c r="C112" s="18" t="str">
        <f>IFERROR(VLOOKUP($B112,Données!$A:$F,2,FALSE),"")</f>
        <v>CHARPENTIER</v>
      </c>
      <c r="D112" s="2" t="str">
        <f>IFERROR(VLOOKUP($B112,Données!$A:$F,3,FALSE),"")</f>
        <v>LOUIS</v>
      </c>
      <c r="E112" s="3" t="str">
        <f>IFERROR(VLOOKUP($B112,Données!$A:$F,4,FALSE),"")</f>
        <v>MAIRIE SPORTIVE</v>
      </c>
      <c r="F112" s="50" t="s">
        <v>324</v>
      </c>
      <c r="G112" s="4" t="str">
        <f>IFERROR(VLOOKUP($B112,Données!$A:$F,5,FALSE),"")</f>
        <v>H</v>
      </c>
      <c r="H112" s="4" t="str">
        <f>IFERROR(VLOOKUP($B112,Données!$A:$F,6,FALSE),"")</f>
        <v>V3</v>
      </c>
      <c r="I112" s="3"/>
      <c r="J112" s="5" t="str">
        <f t="shared" si="3"/>
        <v/>
      </c>
    </row>
    <row r="113" spans="1:10" ht="15.75" customHeight="1">
      <c r="A113" s="1">
        <f t="shared" si="4"/>
        <v>110</v>
      </c>
      <c r="B113" s="47">
        <f t="shared" si="5"/>
        <v>612</v>
      </c>
      <c r="C113" s="18" t="str">
        <f>IFERROR(VLOOKUP($B113,Données!$A:$F,2,FALSE),"")</f>
        <v>SAINTE-ROSE-FRANCINE</v>
      </c>
      <c r="D113" s="2" t="str">
        <f>IFERROR(VLOOKUP($B113,Données!$A:$F,3,FALSE),"")</f>
        <v>LIONEL</v>
      </c>
      <c r="E113" s="3" t="str">
        <f>IFERROR(VLOOKUP($B113,Données!$A:$F,4,FALSE),"")</f>
        <v>VAUCLIN</v>
      </c>
      <c r="F113" s="51" t="s">
        <v>327</v>
      </c>
      <c r="G113" s="4" t="str">
        <f>IFERROR(VLOOKUP($B113,Données!$A:$F,5,FALSE),"")</f>
        <v>H</v>
      </c>
      <c r="H113" s="4" t="str">
        <f>IFERROR(VLOOKUP($B113,Données!$A:$F,6,FALSE),"")</f>
        <v>SE</v>
      </c>
      <c r="I113" s="3"/>
      <c r="J113" s="5" t="str">
        <f t="shared" si="3"/>
        <v/>
      </c>
    </row>
    <row r="114" spans="1:10" ht="15.75" customHeight="1">
      <c r="A114" s="1">
        <f t="shared" si="4"/>
        <v>111</v>
      </c>
      <c r="B114" s="47">
        <f t="shared" si="5"/>
        <v>613</v>
      </c>
      <c r="C114" s="18" t="str">
        <f>IFERROR(VLOOKUP($B114,Données!$A:$F,2,FALSE),"")</f>
        <v>CHARLES-DONATIEN</v>
      </c>
      <c r="D114" s="2" t="str">
        <f>IFERROR(VLOOKUP($B114,Données!$A:$F,3,FALSE),"")</f>
        <v>FLORA</v>
      </c>
      <c r="E114" s="3" t="str">
        <f>IFERROR(VLOOKUP($B114,Données!$A:$F,4,FALSE),"")</f>
        <v>BALDARA</v>
      </c>
      <c r="F114" s="50" t="s">
        <v>330</v>
      </c>
      <c r="G114" s="4" t="str">
        <f>IFERROR(VLOOKUP($B114,Données!$A:$F,5,FALSE),"")</f>
        <v>F</v>
      </c>
      <c r="H114" s="4" t="str">
        <f>IFERROR(VLOOKUP($B114,Données!$A:$F,6,FALSE),"")</f>
        <v>V2</v>
      </c>
      <c r="I114" s="3"/>
      <c r="J114" s="5">
        <f t="shared" si="3"/>
        <v>1</v>
      </c>
    </row>
    <row r="115" spans="1:10" ht="15.75" customHeight="1">
      <c r="A115" s="1">
        <f t="shared" si="4"/>
        <v>112</v>
      </c>
      <c r="B115" s="47">
        <f t="shared" si="5"/>
        <v>614</v>
      </c>
      <c r="C115" s="18" t="str">
        <f>IFERROR(VLOOKUP($B115,Données!$A:$F,2,FALSE),"")</f>
        <v>NORESKAL</v>
      </c>
      <c r="D115" s="2" t="str">
        <f>IFERROR(VLOOKUP($B115,Données!$A:$F,3,FALSE),"")</f>
        <v>JOANNES</v>
      </c>
      <c r="E115" s="3" t="str">
        <f>IFERROR(VLOOKUP($B115,Données!$A:$F,4,FALSE),"")</f>
        <v>CM</v>
      </c>
      <c r="F115" s="50" t="s">
        <v>332</v>
      </c>
      <c r="G115" s="4" t="str">
        <f>IFERROR(VLOOKUP($B115,Données!$A:$F,5,FALSE),"")</f>
        <v>H</v>
      </c>
      <c r="H115" s="4" t="str">
        <f>IFERROR(VLOOKUP($B115,Données!$A:$F,6,FALSE),"")</f>
        <v>V1</v>
      </c>
      <c r="I115" s="3"/>
      <c r="J115" s="5" t="str">
        <f t="shared" si="3"/>
        <v/>
      </c>
    </row>
    <row r="116" spans="1:10" ht="15.75" customHeight="1">
      <c r="A116" s="1">
        <f t="shared" si="4"/>
        <v>113</v>
      </c>
      <c r="B116" s="47">
        <f t="shared" si="5"/>
        <v>615</v>
      </c>
      <c r="C116" s="18" t="str">
        <f>IFERROR(VLOOKUP($B116,Données!$A:$F,2,FALSE),"")</f>
        <v>TALEC</v>
      </c>
      <c r="D116" s="2" t="str">
        <f>IFERROR(VLOOKUP($B116,Données!$A:$F,3,FALSE),"")</f>
        <v>MAJORIE</v>
      </c>
      <c r="E116" s="3" t="str">
        <f>IFERROR(VLOOKUP($B116,Données!$A:$F,4,FALSE),"")</f>
        <v xml:space="preserve">KAWANN TRIATHLON </v>
      </c>
      <c r="F116" s="50" t="s">
        <v>335</v>
      </c>
      <c r="G116" s="4" t="str">
        <f>IFERROR(VLOOKUP($B116,Données!$A:$F,5,FALSE),"")</f>
        <v>F</v>
      </c>
      <c r="H116" s="4" t="str">
        <f>IFERROR(VLOOKUP($B116,Données!$A:$F,6,FALSE),"")</f>
        <v>SE</v>
      </c>
      <c r="I116" s="3"/>
      <c r="J116" s="5">
        <f t="shared" si="3"/>
        <v>1</v>
      </c>
    </row>
    <row r="117" spans="1:10" ht="15.75" customHeight="1">
      <c r="A117" s="1">
        <f t="shared" si="4"/>
        <v>114</v>
      </c>
      <c r="B117" s="47">
        <f t="shared" si="5"/>
        <v>616</v>
      </c>
      <c r="C117" s="18" t="str">
        <f>IFERROR(VLOOKUP($B117,Données!$A:$F,2,FALSE),"")</f>
        <v>GLONDU</v>
      </c>
      <c r="D117" s="2" t="str">
        <f>IFERROR(VLOOKUP($B117,Données!$A:$F,3,FALSE),"")</f>
        <v>MIGUEL</v>
      </c>
      <c r="E117" s="3" t="str">
        <f>IFERROR(VLOOKUP($B117,Données!$A:$F,4,FALSE),"")</f>
        <v>FF</v>
      </c>
      <c r="F117" s="51" t="s">
        <v>339</v>
      </c>
      <c r="G117" s="4" t="str">
        <f>IFERROR(VLOOKUP($B117,Données!$A:$F,5,FALSE),"")</f>
        <v>H</v>
      </c>
      <c r="H117" s="4" t="str">
        <f>IFERROR(VLOOKUP($B117,Données!$A:$F,6,FALSE),"")</f>
        <v>V1</v>
      </c>
      <c r="I117" s="3"/>
      <c r="J117" s="5" t="str">
        <f t="shared" si="3"/>
        <v/>
      </c>
    </row>
    <row r="118" spans="1:10" ht="15.75" customHeight="1">
      <c r="A118" s="1">
        <f t="shared" si="4"/>
        <v>115</v>
      </c>
      <c r="B118" s="47">
        <f t="shared" si="5"/>
        <v>617</v>
      </c>
      <c r="C118" s="18" t="str">
        <f>IFERROR(VLOOKUP($B118,Données!$A:$F,2,FALSE),"")</f>
        <v>MONTLOUIS-BONNAIRE</v>
      </c>
      <c r="D118" s="2" t="str">
        <f>IFERROR(VLOOKUP($B118,Données!$A:$F,3,FALSE),"")</f>
        <v>CECILE</v>
      </c>
      <c r="E118" s="3" t="str">
        <f>IFERROR(VLOOKUP($B118,Données!$A:$F,4,FALSE),"")</f>
        <v>POLICE</v>
      </c>
      <c r="F118" s="50" t="s">
        <v>341</v>
      </c>
      <c r="G118" s="4" t="str">
        <f>IFERROR(VLOOKUP($B118,Données!$A:$F,5,FALSE),"")</f>
        <v>F</v>
      </c>
      <c r="H118" s="4" t="str">
        <f>IFERROR(VLOOKUP($B118,Données!$A:$F,6,FALSE),"")</f>
        <v>V3</v>
      </c>
      <c r="I118" s="3"/>
      <c r="J118" s="5">
        <f t="shared" si="3"/>
        <v>1</v>
      </c>
    </row>
    <row r="119" spans="1:10" ht="15.75" customHeight="1">
      <c r="A119" s="1">
        <f t="shared" si="4"/>
        <v>116</v>
      </c>
      <c r="B119" s="47">
        <f t="shared" si="5"/>
        <v>618</v>
      </c>
      <c r="C119" s="18" t="str">
        <f>IFERROR(VLOOKUP($B119,Données!$A:$F,2,FALSE),"")</f>
        <v>NUISSIER</v>
      </c>
      <c r="D119" s="2" t="str">
        <f>IFERROR(VLOOKUP($B119,Données!$A:$F,3,FALSE),"")</f>
        <v>MARYSE</v>
      </c>
      <c r="E119" s="3" t="str">
        <f>IFERROR(VLOOKUP($B119,Données!$A:$F,4,FALSE),"")</f>
        <v>POLICE</v>
      </c>
      <c r="F119" s="51" t="s">
        <v>344</v>
      </c>
      <c r="G119" s="4" t="str">
        <f>IFERROR(VLOOKUP($B119,Données!$A:$F,5,FALSE),"")</f>
        <v>F</v>
      </c>
      <c r="H119" s="4" t="str">
        <f>IFERROR(VLOOKUP($B119,Données!$A:$F,6,FALSE),"")</f>
        <v>V2</v>
      </c>
      <c r="I119" s="3"/>
      <c r="J119" s="5">
        <f t="shared" si="3"/>
        <v>1</v>
      </c>
    </row>
    <row r="120" spans="1:10" ht="15.75" customHeight="1">
      <c r="A120" s="1">
        <f t="shared" si="4"/>
        <v>117</v>
      </c>
      <c r="B120" s="47">
        <f t="shared" si="5"/>
        <v>619</v>
      </c>
      <c r="C120" s="18" t="str">
        <f>IFERROR(VLOOKUP($B120,Données!$A:$F,2,FALSE),"")</f>
        <v>CONNERFROY</v>
      </c>
      <c r="D120" s="2" t="str">
        <f>IFERROR(VLOOKUP($B120,Données!$A:$F,3,FALSE),"")</f>
        <v>OLIVIER</v>
      </c>
      <c r="E120" s="3" t="str">
        <f>IFERROR(VLOOKUP($B120,Données!$A:$F,4,FALSE),"")</f>
        <v>CM</v>
      </c>
      <c r="F120" s="50" t="s">
        <v>348</v>
      </c>
      <c r="G120" s="4" t="str">
        <f>IFERROR(VLOOKUP($B120,Données!$A:$F,5,FALSE),"")</f>
        <v>H</v>
      </c>
      <c r="H120" s="4" t="str">
        <f>IFERROR(VLOOKUP($B120,Données!$A:$F,6,FALSE),"")</f>
        <v>SE</v>
      </c>
      <c r="I120" s="3"/>
      <c r="J120" s="5" t="str">
        <f t="shared" si="3"/>
        <v/>
      </c>
    </row>
    <row r="121" spans="1:10" ht="15.75" customHeight="1">
      <c r="A121" s="1">
        <f t="shared" si="4"/>
        <v>118</v>
      </c>
      <c r="B121" s="47">
        <f t="shared" si="5"/>
        <v>620</v>
      </c>
      <c r="C121" s="18" t="str">
        <f>IFERROR(VLOOKUP($B121,Données!$A:$F,2,FALSE),"")</f>
        <v>FRANCOIS-HAUGRAIN</v>
      </c>
      <c r="D121" s="2" t="str">
        <f>IFERROR(VLOOKUP($B121,Données!$A:$F,3,FALSE),"")</f>
        <v>PATRICK</v>
      </c>
      <c r="E121" s="3" t="str">
        <f>IFERROR(VLOOKUP($B121,Données!$A:$F,4,FALSE),"")</f>
        <v>GOLDEN CLUB</v>
      </c>
      <c r="F121" s="51" t="s">
        <v>351</v>
      </c>
      <c r="G121" s="4" t="str">
        <f>IFERROR(VLOOKUP($B121,Données!$A:$F,5,FALSE),"")</f>
        <v>H</v>
      </c>
      <c r="H121" s="4" t="str">
        <f>IFERROR(VLOOKUP($B121,Données!$A:$F,6,FALSE),"")</f>
        <v>V2</v>
      </c>
      <c r="I121" s="3"/>
      <c r="J121" s="5" t="str">
        <f t="shared" si="3"/>
        <v/>
      </c>
    </row>
    <row r="122" spans="1:10" ht="15.75" customHeight="1">
      <c r="A122" s="1">
        <f t="shared" si="4"/>
        <v>119</v>
      </c>
      <c r="B122" s="47">
        <f t="shared" si="5"/>
        <v>621</v>
      </c>
      <c r="C122" s="18" t="str">
        <f>IFERROR(VLOOKUP($B122,Données!$A:$F,2,FALSE),"")</f>
        <v xml:space="preserve">RIOUX </v>
      </c>
      <c r="D122" s="2" t="str">
        <f>IFERROR(VLOOKUP($B122,Données!$A:$F,3,FALSE),"")</f>
        <v>PHILIPPE</v>
      </c>
      <c r="E122" s="3" t="str">
        <f>IFERROR(VLOOKUP($B122,Données!$A:$F,4,FALSE),"")</f>
        <v xml:space="preserve">KAWANN TRIATHLON </v>
      </c>
      <c r="F122" s="51" t="s">
        <v>354</v>
      </c>
      <c r="G122" s="4" t="str">
        <f>IFERROR(VLOOKUP($B122,Données!$A:$F,5,FALSE),"")</f>
        <v>H</v>
      </c>
      <c r="H122" s="4" t="str">
        <f>IFERROR(VLOOKUP($B122,Données!$A:$F,6,FALSE),"")</f>
        <v>V2</v>
      </c>
      <c r="I122" s="3"/>
      <c r="J122" s="5" t="str">
        <f t="shared" si="3"/>
        <v/>
      </c>
    </row>
    <row r="123" spans="1:10" ht="15.75" customHeight="1">
      <c r="A123" s="1">
        <f t="shared" si="4"/>
        <v>120</v>
      </c>
      <c r="B123" s="47">
        <f t="shared" si="5"/>
        <v>622</v>
      </c>
      <c r="C123" s="18" t="str">
        <f>IFERROR(VLOOKUP($B123,Données!$A:$F,2,FALSE),"")</f>
        <v>BERGOZ</v>
      </c>
      <c r="D123" s="2" t="str">
        <f>IFERROR(VLOOKUP($B123,Données!$A:$F,3,FALSE),"")</f>
        <v>SYLVIO</v>
      </c>
      <c r="E123" s="3" t="str">
        <f>IFERROR(VLOOKUP($B123,Données!$A:$F,4,FALSE),"")</f>
        <v>CM</v>
      </c>
      <c r="F123" s="50" t="s">
        <v>356</v>
      </c>
      <c r="G123" s="4" t="str">
        <f>IFERROR(VLOOKUP($B123,Données!$A:$F,5,FALSE),"")</f>
        <v>H</v>
      </c>
      <c r="H123" s="4" t="str">
        <f>IFERROR(VLOOKUP($B123,Données!$A:$F,6,FALSE),"")</f>
        <v>V1</v>
      </c>
      <c r="I123" s="3"/>
      <c r="J123" s="5" t="str">
        <f t="shared" si="3"/>
        <v/>
      </c>
    </row>
    <row r="124" spans="1:10" ht="15.75" customHeight="1">
      <c r="A124" s="1">
        <f t="shared" si="4"/>
        <v>121</v>
      </c>
      <c r="B124" s="47">
        <f t="shared" si="5"/>
        <v>623</v>
      </c>
      <c r="C124" s="18" t="str">
        <f>IFERROR(VLOOKUP($B124,Données!$A:$F,2,FALSE),"")</f>
        <v>AGARANDE</v>
      </c>
      <c r="D124" s="2" t="str">
        <f>IFERROR(VLOOKUP($B124,Données!$A:$F,3,FALSE),"")</f>
        <v>ERIC</v>
      </c>
      <c r="E124" s="3" t="str">
        <f>IFERROR(VLOOKUP($B124,Données!$A:$F,4,FALSE),"")</f>
        <v>MAIRIE SPORTIVE</v>
      </c>
      <c r="F124" s="50" t="s">
        <v>358</v>
      </c>
      <c r="G124" s="4" t="str">
        <f>IFERROR(VLOOKUP($B124,Données!$A:$F,5,FALSE),"")</f>
        <v>H</v>
      </c>
      <c r="H124" s="4" t="str">
        <f>IFERROR(VLOOKUP($B124,Données!$A:$F,6,FALSE),"")</f>
        <v>V1</v>
      </c>
      <c r="I124" s="3"/>
      <c r="J124" s="5" t="str">
        <f t="shared" si="3"/>
        <v/>
      </c>
    </row>
    <row r="125" spans="1:10" ht="15.75" customHeight="1">
      <c r="A125" s="1">
        <f t="shared" si="4"/>
        <v>122</v>
      </c>
      <c r="B125" s="47">
        <f t="shared" si="5"/>
        <v>624</v>
      </c>
      <c r="C125" s="18" t="str">
        <f>IFERROR(VLOOKUP($B125,Données!$A:$F,2,FALSE),"")</f>
        <v>ALEBE</v>
      </c>
      <c r="D125" s="2" t="str">
        <f>IFERROR(VLOOKUP($B125,Données!$A:$F,3,FALSE),"")</f>
        <v>FREDERIC</v>
      </c>
      <c r="E125" s="3" t="str">
        <f>IFERROR(VLOOKUP($B125,Données!$A:$F,4,FALSE),"")</f>
        <v>CM</v>
      </c>
      <c r="F125" s="50" t="s">
        <v>360</v>
      </c>
      <c r="G125" s="4" t="str">
        <f>IFERROR(VLOOKUP($B125,Données!$A:$F,5,FALSE),"")</f>
        <v>H</v>
      </c>
      <c r="H125" s="4" t="str">
        <f>IFERROR(VLOOKUP($B125,Données!$A:$F,6,FALSE),"")</f>
        <v>SE</v>
      </c>
      <c r="I125" s="3"/>
      <c r="J125" s="5" t="str">
        <f t="shared" si="3"/>
        <v/>
      </c>
    </row>
    <row r="126" spans="1:10" ht="15.75" customHeight="1">
      <c r="A126" s="1">
        <f t="shared" si="4"/>
        <v>123</v>
      </c>
      <c r="B126" s="47">
        <f t="shared" si="5"/>
        <v>625</v>
      </c>
      <c r="C126" s="18" t="str">
        <f>IFERROR(VLOOKUP($B126,Données!$A:$F,2,FALSE),"")</f>
        <v>BRULU</v>
      </c>
      <c r="D126" s="2" t="str">
        <f>IFERROR(VLOOKUP($B126,Données!$A:$F,3,FALSE),"")</f>
        <v>JEAN-MICHEL</v>
      </c>
      <c r="E126" s="3" t="str">
        <f>IFERROR(VLOOKUP($B126,Données!$A:$F,4,FALSE),"")</f>
        <v>CM</v>
      </c>
      <c r="F126" s="52" t="s">
        <v>363</v>
      </c>
      <c r="G126" s="4" t="str">
        <f>IFERROR(VLOOKUP($B126,Données!$A:$F,5,FALSE),"")</f>
        <v>H</v>
      </c>
      <c r="H126" s="4" t="str">
        <f>IFERROR(VLOOKUP($B126,Données!$A:$F,6,FALSE),"")</f>
        <v>V2</v>
      </c>
      <c r="I126" s="3"/>
      <c r="J126" s="5" t="str">
        <f t="shared" si="3"/>
        <v/>
      </c>
    </row>
    <row r="127" spans="1:10" ht="15.75" customHeight="1">
      <c r="A127" s="1">
        <f t="shared" si="4"/>
        <v>124</v>
      </c>
      <c r="B127" s="47">
        <f t="shared" si="5"/>
        <v>626</v>
      </c>
      <c r="C127" s="18" t="str">
        <f>IFERROR(VLOOKUP($B127,Données!$A:$F,2,FALSE),"")</f>
        <v>FERCOT</v>
      </c>
      <c r="D127" s="2" t="str">
        <f>IFERROR(VLOOKUP($B127,Données!$A:$F,3,FALSE),"")</f>
        <v>MICKAEL</v>
      </c>
      <c r="E127" s="3" t="str">
        <f>IFERROR(VLOOKUP($B127,Données!$A:$F,4,FALSE),"")</f>
        <v>CM</v>
      </c>
      <c r="F127" s="50" t="s">
        <v>365</v>
      </c>
      <c r="G127" s="4" t="str">
        <f>IFERROR(VLOOKUP($B127,Données!$A:$F,5,FALSE),"")</f>
        <v>H</v>
      </c>
      <c r="H127" s="4" t="str">
        <f>IFERROR(VLOOKUP($B127,Données!$A:$F,6,FALSE),"")</f>
        <v>SE</v>
      </c>
      <c r="I127" s="3"/>
      <c r="J127" s="5" t="str">
        <f t="shared" si="3"/>
        <v/>
      </c>
    </row>
    <row r="128" spans="1:10" ht="15.75" customHeight="1">
      <c r="A128" s="1">
        <f t="shared" si="4"/>
        <v>125</v>
      </c>
      <c r="B128" s="47">
        <f t="shared" si="5"/>
        <v>627</v>
      </c>
      <c r="C128" s="18" t="str">
        <f>IFERROR(VLOOKUP($B128,Données!$A:$F,2,FALSE),"")</f>
        <v>LORENZINI</v>
      </c>
      <c r="D128" s="2" t="str">
        <f>IFERROR(VLOOKUP($B128,Données!$A:$F,3,FALSE),"")</f>
        <v>PHILIPPE</v>
      </c>
      <c r="E128" s="3" t="str">
        <f>IFERROR(VLOOKUP($B128,Données!$A:$F,4,FALSE),"")</f>
        <v>CM</v>
      </c>
      <c r="F128" s="50" t="s">
        <v>368</v>
      </c>
      <c r="G128" s="4" t="str">
        <f>IFERROR(VLOOKUP($B128,Données!$A:$F,5,FALSE),"")</f>
        <v>H</v>
      </c>
      <c r="H128" s="4" t="str">
        <f>IFERROR(VLOOKUP($B128,Données!$A:$F,6,FALSE),"")</f>
        <v>V3</v>
      </c>
      <c r="I128" s="3"/>
      <c r="J128" s="5" t="str">
        <f t="shared" si="3"/>
        <v/>
      </c>
    </row>
    <row r="129" spans="1:10" ht="15.75" customHeight="1">
      <c r="A129" s="1">
        <f t="shared" si="4"/>
        <v>126</v>
      </c>
      <c r="B129" s="47">
        <f t="shared" si="5"/>
        <v>628</v>
      </c>
      <c r="C129" s="18" t="str">
        <f>IFERROR(VLOOKUP($B129,Données!$A:$F,2,FALSE),"")</f>
        <v>MARIE-SAINTE</v>
      </c>
      <c r="D129" s="2" t="str">
        <f>IFERROR(VLOOKUP($B129,Données!$A:$F,3,FALSE),"")</f>
        <v>MARCEL</v>
      </c>
      <c r="E129" s="3" t="str">
        <f>IFERROR(VLOOKUP($B129,Données!$A:$F,4,FALSE),"")</f>
        <v>OSONS DECOUVRIR</v>
      </c>
      <c r="F129" s="50" t="s">
        <v>369</v>
      </c>
      <c r="G129" s="4" t="str">
        <f>IFERROR(VLOOKUP($B129,Données!$A:$F,5,FALSE),"")</f>
        <v>H</v>
      </c>
      <c r="H129" s="4" t="str">
        <f>IFERROR(VLOOKUP($B129,Données!$A:$F,6,FALSE),"")</f>
        <v>V2</v>
      </c>
      <c r="I129" s="3"/>
      <c r="J129" s="5" t="str">
        <f t="shared" si="3"/>
        <v/>
      </c>
    </row>
    <row r="130" spans="1:10" ht="15.75" customHeight="1">
      <c r="A130" s="1">
        <f t="shared" si="4"/>
        <v>127</v>
      </c>
      <c r="B130" s="47">
        <f t="shared" si="5"/>
        <v>629</v>
      </c>
      <c r="C130" s="18" t="str">
        <f>IFERROR(VLOOKUP($B130,Données!$A:$F,2,FALSE),"")</f>
        <v>PHEBIDIAS</v>
      </c>
      <c r="D130" s="2" t="str">
        <f>IFERROR(VLOOKUP($B130,Données!$A:$F,3,FALSE),"")</f>
        <v>TANIA</v>
      </c>
      <c r="E130" s="3" t="str">
        <f>IFERROR(VLOOKUP($B130,Données!$A:$F,4,FALSE),"")</f>
        <v>AMCF</v>
      </c>
      <c r="F130" s="50" t="s">
        <v>371</v>
      </c>
      <c r="G130" s="4" t="str">
        <f>IFERROR(VLOOKUP($B130,Données!$A:$F,5,FALSE),"")</f>
        <v>F</v>
      </c>
      <c r="H130" s="4" t="str">
        <f>IFERROR(VLOOKUP($B130,Données!$A:$F,6,FALSE),"")</f>
        <v>V2</v>
      </c>
      <c r="I130" s="3"/>
      <c r="J130" s="5">
        <f t="shared" si="3"/>
        <v>1</v>
      </c>
    </row>
    <row r="131" spans="1:10" ht="15.75" customHeight="1">
      <c r="A131" s="1">
        <f t="shared" si="4"/>
        <v>128</v>
      </c>
      <c r="B131" s="47">
        <f t="shared" si="5"/>
        <v>630</v>
      </c>
      <c r="C131" s="18" t="str">
        <f>IFERROR(VLOOKUP($B131,Données!$A:$F,2,FALSE),"")</f>
        <v>CRATERI</v>
      </c>
      <c r="D131" s="2" t="str">
        <f>IFERROR(VLOOKUP($B131,Données!$A:$F,3,FALSE),"")</f>
        <v>ANGELE</v>
      </c>
      <c r="E131" s="3" t="str">
        <f>IFERROR(VLOOKUP($B131,Données!$A:$F,4,FALSE),"")</f>
        <v>CM</v>
      </c>
      <c r="F131" s="50" t="s">
        <v>373</v>
      </c>
      <c r="G131" s="4" t="str">
        <f>IFERROR(VLOOKUP($B131,Données!$A:$F,5,FALSE),"")</f>
        <v>F</v>
      </c>
      <c r="H131" s="4" t="str">
        <f>IFERROR(VLOOKUP($B131,Données!$A:$F,6,FALSE),"")</f>
        <v>SE</v>
      </c>
      <c r="I131" s="3"/>
      <c r="J131" s="5">
        <f t="shared" si="3"/>
        <v>1</v>
      </c>
    </row>
    <row r="132" spans="1:10" ht="15.75" customHeight="1">
      <c r="A132" s="1">
        <f t="shared" si="4"/>
        <v>129</v>
      </c>
      <c r="B132" s="47">
        <f t="shared" si="5"/>
        <v>631</v>
      </c>
      <c r="C132" s="18" t="str">
        <f>IFERROR(VLOOKUP($B132,Données!$A:$F,2,FALSE),"")</f>
        <v xml:space="preserve">ROCHE </v>
      </c>
      <c r="D132" s="2" t="str">
        <f>IFERROR(VLOOKUP($B132,Données!$A:$F,3,FALSE),"")</f>
        <v>STEPHANIE</v>
      </c>
      <c r="E132" s="3" t="str">
        <f>IFERROR(VLOOKUP($B132,Données!$A:$F,4,FALSE),"")</f>
        <v>GOLDEN STAR</v>
      </c>
      <c r="F132" s="50" t="s">
        <v>373</v>
      </c>
      <c r="G132" s="4" t="str">
        <f>IFERROR(VLOOKUP($B132,Données!$A:$F,5,FALSE),"")</f>
        <v>F</v>
      </c>
      <c r="H132" s="4" t="str">
        <f>IFERROR(VLOOKUP($B132,Données!$A:$F,6,FALSE),"")</f>
        <v>SE</v>
      </c>
      <c r="I132" s="3"/>
      <c r="J132" s="5">
        <f t="shared" si="3"/>
        <v>1</v>
      </c>
    </row>
    <row r="133" spans="1:10" ht="15.75" customHeight="1">
      <c r="A133" s="1">
        <f t="shared" si="4"/>
        <v>130</v>
      </c>
      <c r="B133" s="47">
        <f t="shared" si="5"/>
        <v>632</v>
      </c>
      <c r="C133" s="18" t="str">
        <f>IFERROR(VLOOKUP($B133,Données!$A:$F,2,FALSE),"")</f>
        <v>CERETUS</v>
      </c>
      <c r="D133" s="2" t="str">
        <f>IFERROR(VLOOKUP($B133,Données!$A:$F,3,FALSE),"")</f>
        <v>ELODIE</v>
      </c>
      <c r="E133" s="3" t="str">
        <f>IFERROR(VLOOKUP($B133,Données!$A:$F,4,FALSE),"")</f>
        <v>VAUCLIN</v>
      </c>
      <c r="F133" s="51" t="s">
        <v>379</v>
      </c>
      <c r="G133" s="4" t="str">
        <f>IFERROR(VLOOKUP($B133,Données!$A:$F,5,FALSE),"")</f>
        <v>F</v>
      </c>
      <c r="H133" s="4" t="str">
        <f>IFERROR(VLOOKUP($B133,Données!$A:$F,6,FALSE),"")</f>
        <v>SE</v>
      </c>
      <c r="I133" s="3"/>
      <c r="J133" s="5">
        <f t="shared" ref="J133:J171" si="6">IF($G133="F",RANK($A$4,$A$4:$A$1048576,1),"")</f>
        <v>1</v>
      </c>
    </row>
    <row r="134" spans="1:10" ht="15.75" customHeight="1">
      <c r="A134" s="1">
        <f t="shared" ref="A134:A171" si="7">A133+1</f>
        <v>131</v>
      </c>
      <c r="B134" s="47">
        <f t="shared" ref="B134:B171" si="8">B133+1</f>
        <v>633</v>
      </c>
      <c r="C134" s="18" t="str">
        <f>IFERROR(VLOOKUP($B134,Données!$A:$F,2,FALSE),"")</f>
        <v>GUIRAUD</v>
      </c>
      <c r="D134" s="2" t="str">
        <f>IFERROR(VLOOKUP($B134,Données!$A:$F,3,FALSE),"")</f>
        <v>CECILE</v>
      </c>
      <c r="E134" s="3" t="str">
        <f>IFERROR(VLOOKUP($B134,Données!$A:$F,4,FALSE),"")</f>
        <v>VAUCLIN</v>
      </c>
      <c r="F134" s="51" t="s">
        <v>382</v>
      </c>
      <c r="G134" s="4" t="str">
        <f>IFERROR(VLOOKUP($B134,Données!$A:$F,5,FALSE),"")</f>
        <v>F</v>
      </c>
      <c r="H134" s="4" t="str">
        <f>IFERROR(VLOOKUP($B134,Données!$A:$F,6,FALSE),"")</f>
        <v>V1</v>
      </c>
      <c r="I134" s="3"/>
      <c r="J134" s="5">
        <f t="shared" si="6"/>
        <v>1</v>
      </c>
    </row>
    <row r="135" spans="1:10" ht="15.75" customHeight="1">
      <c r="A135" s="1">
        <f t="shared" si="7"/>
        <v>132</v>
      </c>
      <c r="B135" s="47">
        <f t="shared" si="8"/>
        <v>634</v>
      </c>
      <c r="C135" s="18" t="str">
        <f>IFERROR(VLOOKUP($B135,Données!$A:$F,2,FALSE),"")</f>
        <v>HEJOAKA</v>
      </c>
      <c r="D135" s="2" t="str">
        <f>IFERROR(VLOOKUP($B135,Données!$A:$F,3,FALSE),"")</f>
        <v>FRANCOISE</v>
      </c>
      <c r="E135" s="3" t="str">
        <f>IFERROR(VLOOKUP($B135,Données!$A:$F,4,FALSE),"")</f>
        <v>CM</v>
      </c>
      <c r="F135" s="51" t="s">
        <v>383</v>
      </c>
      <c r="G135" s="4" t="str">
        <f>IFERROR(VLOOKUP($B135,Données!$A:$F,5,FALSE),"")</f>
        <v>F</v>
      </c>
      <c r="H135" s="4" t="str">
        <f>IFERROR(VLOOKUP($B135,Données!$A:$F,6,FALSE),"")</f>
        <v>V1</v>
      </c>
      <c r="I135" s="3"/>
      <c r="J135" s="5">
        <f t="shared" si="6"/>
        <v>1</v>
      </c>
    </row>
    <row r="136" spans="1:10" ht="15.75" customHeight="1">
      <c r="A136" s="1">
        <f t="shared" si="7"/>
        <v>133</v>
      </c>
      <c r="B136" s="47">
        <f t="shared" si="8"/>
        <v>635</v>
      </c>
      <c r="C136" s="18" t="str">
        <f>IFERROR(VLOOKUP($B136,Données!$A:$F,2,FALSE),"")</f>
        <v xml:space="preserve">BLAND </v>
      </c>
      <c r="D136" s="2" t="str">
        <f>IFERROR(VLOOKUP($B136,Données!$A:$F,3,FALSE),"")</f>
        <v>SERGE</v>
      </c>
      <c r="E136" s="3" t="str">
        <f>IFERROR(VLOOKUP($B136,Données!$A:$F,4,FALSE),"")</f>
        <v xml:space="preserve">KAWANN TRIATHLON </v>
      </c>
      <c r="F136" s="51" t="s">
        <v>386</v>
      </c>
      <c r="G136" s="4" t="str">
        <f>IFERROR(VLOOKUP($B136,Données!$A:$F,5,FALSE),"")</f>
        <v>H</v>
      </c>
      <c r="H136" s="4" t="str">
        <f>IFERROR(VLOOKUP($B136,Données!$A:$F,6,FALSE),"")</f>
        <v>V2</v>
      </c>
      <c r="I136" s="3"/>
      <c r="J136" s="5" t="str">
        <f t="shared" si="6"/>
        <v/>
      </c>
    </row>
    <row r="137" spans="1:10" ht="15.75" customHeight="1">
      <c r="A137" s="1">
        <f t="shared" si="7"/>
        <v>134</v>
      </c>
      <c r="B137" s="47">
        <f t="shared" si="8"/>
        <v>636</v>
      </c>
      <c r="C137" s="18" t="str">
        <f>IFERROR(VLOOKUP($B137,Données!$A:$F,2,FALSE),"")</f>
        <v>VEGA</v>
      </c>
      <c r="D137" s="2" t="str">
        <f>IFERROR(VLOOKUP($B137,Données!$A:$F,3,FALSE),"")</f>
        <v>JOSE</v>
      </c>
      <c r="E137" s="3" t="str">
        <f>IFERROR(VLOOKUP($B137,Données!$A:$F,4,FALSE),"")</f>
        <v>MIRSA</v>
      </c>
      <c r="F137" s="51" t="s">
        <v>388</v>
      </c>
      <c r="G137" s="4" t="str">
        <f>IFERROR(VLOOKUP($B137,Données!$A:$F,5,FALSE),"")</f>
        <v>H</v>
      </c>
      <c r="H137" s="4" t="str">
        <f>IFERROR(VLOOKUP($B137,Données!$A:$F,6,FALSE),"")</f>
        <v>V2</v>
      </c>
      <c r="I137" s="3"/>
      <c r="J137" s="5" t="str">
        <f t="shared" si="6"/>
        <v/>
      </c>
    </row>
    <row r="138" spans="1:10" ht="15.75" customHeight="1">
      <c r="A138" s="1">
        <f t="shared" si="7"/>
        <v>135</v>
      </c>
      <c r="B138" s="47">
        <f t="shared" si="8"/>
        <v>637</v>
      </c>
      <c r="C138" s="18" t="str">
        <f>IFERROR(VLOOKUP($B138,Données!$A:$F,2,FALSE),"")</f>
        <v>BEAUJOUR</v>
      </c>
      <c r="D138" s="2" t="str">
        <f>IFERROR(VLOOKUP($B138,Données!$A:$F,3,FALSE),"")</f>
        <v>ALCIDE</v>
      </c>
      <c r="E138" s="3" t="str">
        <f>IFERROR(VLOOKUP($B138,Données!$A:$F,4,FALSE),"")</f>
        <v>CM</v>
      </c>
      <c r="F138" s="51" t="s">
        <v>391</v>
      </c>
      <c r="G138" s="4" t="str">
        <f>IFERROR(VLOOKUP($B138,Données!$A:$F,5,FALSE),"")</f>
        <v>H</v>
      </c>
      <c r="H138" s="4" t="str">
        <f>IFERROR(VLOOKUP($B138,Données!$A:$F,6,FALSE),"")</f>
        <v>V1</v>
      </c>
      <c r="I138" s="3"/>
      <c r="J138" s="5" t="str">
        <f t="shared" si="6"/>
        <v/>
      </c>
    </row>
    <row r="139" spans="1:10" ht="15.75" customHeight="1">
      <c r="A139" s="1">
        <f t="shared" si="7"/>
        <v>136</v>
      </c>
      <c r="B139" s="47">
        <f t="shared" si="8"/>
        <v>638</v>
      </c>
      <c r="C139" s="18" t="str">
        <f>IFERROR(VLOOKUP($B139,Données!$A:$F,2,FALSE),"")</f>
        <v>PEUX</v>
      </c>
      <c r="D139" s="2" t="str">
        <f>IFERROR(VLOOKUP($B139,Données!$A:$F,3,FALSE),"")</f>
        <v>BEATRICE</v>
      </c>
      <c r="E139" s="3" t="str">
        <f>IFERROR(VLOOKUP($B139,Données!$A:$F,4,FALSE),"")</f>
        <v>LA DIGUE</v>
      </c>
      <c r="F139" s="50" t="s">
        <v>394</v>
      </c>
      <c r="G139" s="4" t="str">
        <f>IFERROR(VLOOKUP($B139,Données!$A:$F,5,FALSE),"")</f>
        <v>F</v>
      </c>
      <c r="H139" s="4" t="str">
        <f>IFERROR(VLOOKUP($B139,Données!$A:$F,6,FALSE),"")</f>
        <v>V1</v>
      </c>
      <c r="I139" s="3"/>
      <c r="J139" s="5">
        <f t="shared" si="6"/>
        <v>1</v>
      </c>
    </row>
    <row r="140" spans="1:10" ht="15.75" customHeight="1">
      <c r="A140" s="1">
        <f t="shared" si="7"/>
        <v>137</v>
      </c>
      <c r="B140" s="47">
        <f t="shared" si="8"/>
        <v>639</v>
      </c>
      <c r="C140" s="18" t="str">
        <f>IFERROR(VLOOKUP($B140,Données!$A:$F,2,FALSE),"")</f>
        <v>DRAPIN</v>
      </c>
      <c r="D140" s="2" t="str">
        <f>IFERROR(VLOOKUP($B140,Données!$A:$F,3,FALSE),"")</f>
        <v>CHRISTIAN</v>
      </c>
      <c r="E140" s="3" t="str">
        <f>IFERROR(VLOOKUP($B140,Données!$A:$F,4,FALSE),"")</f>
        <v>CG ŒUVRES HOSPITALIER</v>
      </c>
      <c r="F140" s="50" t="s">
        <v>397</v>
      </c>
      <c r="G140" s="4" t="str">
        <f>IFERROR(VLOOKUP($B140,Données!$A:$F,5,FALSE),"")</f>
        <v>H</v>
      </c>
      <c r="H140" s="4" t="str">
        <f>IFERROR(VLOOKUP($B140,Données!$A:$F,6,FALSE),"")</f>
        <v>V3</v>
      </c>
      <c r="I140" s="3"/>
      <c r="J140" s="5" t="str">
        <f t="shared" si="6"/>
        <v/>
      </c>
    </row>
    <row r="141" spans="1:10" ht="15.75" customHeight="1">
      <c r="A141" s="1">
        <f t="shared" si="7"/>
        <v>138</v>
      </c>
      <c r="B141" s="47">
        <f t="shared" si="8"/>
        <v>640</v>
      </c>
      <c r="C141" s="18" t="str">
        <f>IFERROR(VLOOKUP($B141,Données!$A:$F,2,FALSE),"")</f>
        <v>ARDES</v>
      </c>
      <c r="D141" s="2" t="str">
        <f>IFERROR(VLOOKUP($B141,Données!$A:$F,3,FALSE),"")</f>
        <v>PHILIPPE</v>
      </c>
      <c r="E141" s="3" t="str">
        <f>IFERROR(VLOOKUP($B141,Données!$A:$F,4,FALSE),"")</f>
        <v>AMCF</v>
      </c>
      <c r="F141" s="50" t="s">
        <v>400</v>
      </c>
      <c r="G141" s="4" t="str">
        <f>IFERROR(VLOOKUP($B141,Données!$A:$F,5,FALSE),"")</f>
        <v>H</v>
      </c>
      <c r="H141" s="4" t="str">
        <f>IFERROR(VLOOKUP($B141,Données!$A:$F,6,FALSE),"")</f>
        <v>V1</v>
      </c>
      <c r="I141" s="3"/>
      <c r="J141" s="5" t="str">
        <f t="shared" si="6"/>
        <v/>
      </c>
    </row>
    <row r="142" spans="1:10" ht="15.75" customHeight="1">
      <c r="A142" s="1">
        <f t="shared" si="7"/>
        <v>139</v>
      </c>
      <c r="B142" s="47">
        <f t="shared" si="8"/>
        <v>641</v>
      </c>
      <c r="C142" s="18" t="str">
        <f>IFERROR(VLOOKUP($B142,Données!$A:$F,2,FALSE),"")</f>
        <v>HAYOT MANGIN</v>
      </c>
      <c r="D142" s="2" t="str">
        <f>IFERROR(VLOOKUP($B142,Données!$A:$F,3,FALSE),"")</f>
        <v>NATHALIE</v>
      </c>
      <c r="E142" s="3" t="str">
        <f>IFERROR(VLOOKUP($B142,Données!$A:$F,4,FALSE),"")</f>
        <v>CM</v>
      </c>
      <c r="F142" s="51" t="s">
        <v>403</v>
      </c>
      <c r="G142" s="4" t="str">
        <f>IFERROR(VLOOKUP($B142,Données!$A:$F,5,FALSE),"")</f>
        <v>F</v>
      </c>
      <c r="H142" s="4" t="str">
        <f>IFERROR(VLOOKUP($B142,Données!$A:$F,6,FALSE),"")</f>
        <v>SE</v>
      </c>
      <c r="I142" s="3"/>
      <c r="J142" s="5">
        <f t="shared" si="6"/>
        <v>1</v>
      </c>
    </row>
    <row r="143" spans="1:10" ht="15.75" customHeight="1">
      <c r="A143" s="1">
        <f t="shared" si="7"/>
        <v>140</v>
      </c>
      <c r="B143" s="47">
        <f t="shared" si="8"/>
        <v>642</v>
      </c>
      <c r="C143" s="18" t="str">
        <f>IFERROR(VLOOKUP($B143,Données!$A:$F,2,FALSE),"")</f>
        <v>ANGEVIN</v>
      </c>
      <c r="D143" s="2" t="str">
        <f>IFERROR(VLOOKUP($B143,Données!$A:$F,3,FALSE),"")</f>
        <v>ANNICK</v>
      </c>
      <c r="E143" s="3" t="str">
        <f>IFERROR(VLOOKUP($B143,Données!$A:$F,4,FALSE),"")</f>
        <v>MANIKOU</v>
      </c>
      <c r="F143" s="50" t="s">
        <v>406</v>
      </c>
      <c r="G143" s="4" t="str">
        <f>IFERROR(VLOOKUP($B143,Données!$A:$F,5,FALSE),"")</f>
        <v>F</v>
      </c>
      <c r="H143" s="4" t="str">
        <f>IFERROR(VLOOKUP($B143,Données!$A:$F,6,FALSE),"")</f>
        <v>V2</v>
      </c>
      <c r="I143" s="3"/>
      <c r="J143" s="5">
        <f t="shared" si="6"/>
        <v>1</v>
      </c>
    </row>
    <row r="144" spans="1:10" ht="15.75" customHeight="1">
      <c r="A144" s="1">
        <f t="shared" si="7"/>
        <v>141</v>
      </c>
      <c r="B144" s="47">
        <f t="shared" si="8"/>
        <v>643</v>
      </c>
      <c r="C144" s="18" t="str">
        <f>IFERROR(VLOOKUP($B144,Données!$A:$F,2,FALSE),"")</f>
        <v>FILET</v>
      </c>
      <c r="D144" s="2" t="str">
        <f>IFERROR(VLOOKUP($B144,Données!$A:$F,3,FALSE),"")</f>
        <v>FRANTZ</v>
      </c>
      <c r="E144" s="3" t="str">
        <f>IFERROR(VLOOKUP($B144,Données!$A:$F,4,FALSE),"")</f>
        <v>AMCF</v>
      </c>
      <c r="F144" s="50" t="s">
        <v>408</v>
      </c>
      <c r="G144" s="4" t="str">
        <f>IFERROR(VLOOKUP($B144,Données!$A:$F,5,FALSE),"")</f>
        <v>H</v>
      </c>
      <c r="H144" s="4" t="str">
        <f>IFERROR(VLOOKUP($B144,Données!$A:$F,6,FALSE),"")</f>
        <v>V1</v>
      </c>
      <c r="I144" s="3"/>
      <c r="J144" s="5" t="str">
        <f t="shared" si="6"/>
        <v/>
      </c>
    </row>
    <row r="145" spans="1:10" ht="15.75" customHeight="1">
      <c r="A145" s="1">
        <f t="shared" si="7"/>
        <v>142</v>
      </c>
      <c r="B145" s="47">
        <f t="shared" si="8"/>
        <v>644</v>
      </c>
      <c r="C145" s="18" t="str">
        <f>IFERROR(VLOOKUP($B145,Données!$A:$F,2,FALSE),"")</f>
        <v>MINOT</v>
      </c>
      <c r="D145" s="2" t="str">
        <f>IFERROR(VLOOKUP($B145,Données!$A:$F,3,FALSE),"")</f>
        <v>CHANTAL</v>
      </c>
      <c r="E145" s="3" t="str">
        <f>IFERROR(VLOOKUP($B145,Données!$A:$F,4,FALSE),"")</f>
        <v>VAUCLIN</v>
      </c>
      <c r="F145" s="51" t="s">
        <v>411</v>
      </c>
      <c r="G145" s="4" t="str">
        <f>IFERROR(VLOOKUP($B145,Données!$A:$F,5,FALSE),"")</f>
        <v>F</v>
      </c>
      <c r="H145" s="4" t="str">
        <f>IFERROR(VLOOKUP($B145,Données!$A:$F,6,FALSE),"")</f>
        <v>V2</v>
      </c>
      <c r="I145" s="3"/>
      <c r="J145" s="5">
        <f t="shared" si="6"/>
        <v>1</v>
      </c>
    </row>
    <row r="146" spans="1:10" ht="15.75" customHeight="1">
      <c r="A146" s="1">
        <f t="shared" si="7"/>
        <v>143</v>
      </c>
      <c r="B146" s="47">
        <f t="shared" si="8"/>
        <v>645</v>
      </c>
      <c r="C146" s="18" t="str">
        <f>IFERROR(VLOOKUP($B146,Données!$A:$F,2,FALSE),"")</f>
        <v>VILLAGEOIS</v>
      </c>
      <c r="D146" s="2" t="str">
        <f>IFERROR(VLOOKUP($B146,Données!$A:$F,3,FALSE),"")</f>
        <v>ANNICK</v>
      </c>
      <c r="E146" s="3" t="str">
        <f>IFERROR(VLOOKUP($B146,Données!$A:$F,4,FALSE),"")</f>
        <v>CM</v>
      </c>
      <c r="F146" s="51" t="s">
        <v>415</v>
      </c>
      <c r="G146" s="4" t="str">
        <f>IFERROR(VLOOKUP($B146,Données!$A:$F,5,FALSE),"")</f>
        <v>F</v>
      </c>
      <c r="H146" s="4" t="str">
        <f>IFERROR(VLOOKUP($B146,Données!$A:$F,6,FALSE),"")</f>
        <v>V1</v>
      </c>
      <c r="I146" s="3"/>
      <c r="J146" s="5">
        <f t="shared" si="6"/>
        <v>1</v>
      </c>
    </row>
    <row r="147" spans="1:10" ht="15.75" customHeight="1">
      <c r="A147" s="1">
        <f t="shared" si="7"/>
        <v>144</v>
      </c>
      <c r="B147" s="47">
        <f t="shared" si="8"/>
        <v>646</v>
      </c>
      <c r="C147" s="18" t="str">
        <f>IFERROR(VLOOKUP($B147,Données!$A:$F,2,FALSE),"")</f>
        <v>DEROTUS</v>
      </c>
      <c r="D147" s="2" t="str">
        <f>IFERROR(VLOOKUP($B147,Données!$A:$F,3,FALSE),"")</f>
        <v>JOSEPH</v>
      </c>
      <c r="E147" s="3" t="str">
        <f>IFERROR(VLOOKUP($B147,Données!$A:$F,4,FALSE),"")</f>
        <v>CM</v>
      </c>
      <c r="F147" s="50" t="s">
        <v>418</v>
      </c>
      <c r="G147" s="4" t="str">
        <f>IFERROR(VLOOKUP($B147,Données!$A:$F,5,FALSE),"")</f>
        <v>H</v>
      </c>
      <c r="H147" s="4" t="str">
        <f>IFERROR(VLOOKUP($B147,Données!$A:$F,6,FALSE),"")</f>
        <v>V2</v>
      </c>
      <c r="I147" s="3"/>
      <c r="J147" s="5" t="str">
        <f t="shared" si="6"/>
        <v/>
      </c>
    </row>
    <row r="148" spans="1:10" ht="15.75" customHeight="1">
      <c r="A148" s="1">
        <f t="shared" si="7"/>
        <v>145</v>
      </c>
      <c r="B148" s="47">
        <f t="shared" si="8"/>
        <v>647</v>
      </c>
      <c r="C148" s="18" t="str">
        <f>IFERROR(VLOOKUP($B148,Données!$A:$F,2,FALSE),"")</f>
        <v>ROVELA</v>
      </c>
      <c r="D148" s="2" t="str">
        <f>IFERROR(VLOOKUP($B148,Données!$A:$F,3,FALSE),"")</f>
        <v>RONALD</v>
      </c>
      <c r="E148" s="3" t="str">
        <f>IFERROR(VLOOKUP($B148,Données!$A:$F,4,FALSE),"")</f>
        <v>CM</v>
      </c>
      <c r="F148" s="51" t="s">
        <v>421</v>
      </c>
      <c r="G148" s="4" t="str">
        <f>IFERROR(VLOOKUP($B148,Données!$A:$F,5,FALSE),"")</f>
        <v>H</v>
      </c>
      <c r="H148" s="4" t="str">
        <f>IFERROR(VLOOKUP($B148,Données!$A:$F,6,FALSE),"")</f>
        <v>SE</v>
      </c>
      <c r="I148" s="3"/>
      <c r="J148" s="5" t="str">
        <f t="shared" si="6"/>
        <v/>
      </c>
    </row>
    <row r="149" spans="1:10" ht="15.75" customHeight="1">
      <c r="A149" s="1">
        <f t="shared" si="7"/>
        <v>146</v>
      </c>
      <c r="B149" s="47">
        <f t="shared" si="8"/>
        <v>648</v>
      </c>
      <c r="C149" s="18" t="str">
        <f>IFERROR(VLOOKUP($B149,Données!$A:$F,2,FALSE),"")</f>
        <v>BELLEAU</v>
      </c>
      <c r="D149" s="2" t="str">
        <f>IFERROR(VLOOKUP($B149,Données!$A:$F,3,FALSE),"")</f>
        <v>LAURENT</v>
      </c>
      <c r="E149" s="3" t="str">
        <f>IFERROR(VLOOKUP($B149,Données!$A:$F,4,FALSE),"")</f>
        <v>CM</v>
      </c>
      <c r="F149" s="51" t="s">
        <v>423</v>
      </c>
      <c r="G149" s="4" t="str">
        <f>IFERROR(VLOOKUP($B149,Données!$A:$F,5,FALSE),"")</f>
        <v>H</v>
      </c>
      <c r="H149" s="4" t="str">
        <f>IFERROR(VLOOKUP($B149,Données!$A:$F,6,FALSE),"")</f>
        <v>V1</v>
      </c>
      <c r="I149" s="3"/>
      <c r="J149" s="5" t="str">
        <f t="shared" si="6"/>
        <v/>
      </c>
    </row>
    <row r="150" spans="1:10" ht="15.75" customHeight="1">
      <c r="A150" s="1">
        <f t="shared" si="7"/>
        <v>147</v>
      </c>
      <c r="B150" s="47">
        <f t="shared" si="8"/>
        <v>649</v>
      </c>
      <c r="C150" s="18" t="str">
        <f>IFERROR(VLOOKUP($B150,Données!$A:$F,2,FALSE),"")</f>
        <v>ZAIRE</v>
      </c>
      <c r="D150" s="2" t="str">
        <f>IFERROR(VLOOKUP($B150,Données!$A:$F,3,FALSE),"")</f>
        <v>CHARLES</v>
      </c>
      <c r="E150" s="3" t="str">
        <f>IFERROR(VLOOKUP($B150,Données!$A:$F,4,FALSE),"")</f>
        <v>MAIRIE SPORTIVE</v>
      </c>
      <c r="F150" s="53" t="s">
        <v>425</v>
      </c>
      <c r="G150" s="4" t="str">
        <f>IFERROR(VLOOKUP($B150,Données!$A:$F,5,FALSE),"")</f>
        <v>H</v>
      </c>
      <c r="H150" s="4" t="str">
        <f>IFERROR(VLOOKUP($B150,Données!$A:$F,6,FALSE),"")</f>
        <v>V3</v>
      </c>
      <c r="I150" s="3"/>
      <c r="J150" s="5" t="str">
        <f t="shared" si="6"/>
        <v/>
      </c>
    </row>
    <row r="151" spans="1:10" ht="15.75" customHeight="1">
      <c r="A151" s="1">
        <f t="shared" si="7"/>
        <v>148</v>
      </c>
      <c r="B151" s="48">
        <f t="shared" si="8"/>
        <v>650</v>
      </c>
      <c r="C151" s="18" t="str">
        <f>IFERROR(VLOOKUP($B151,Données!$A:$F,2,FALSE),"")</f>
        <v>SMERALDA</v>
      </c>
      <c r="D151" s="2" t="str">
        <f>IFERROR(VLOOKUP($B151,Données!$A:$F,3,FALSE),"")</f>
        <v>MARIE-AIMEE</v>
      </c>
      <c r="E151" s="3" t="str">
        <f>IFERROR(VLOOKUP($B151,Données!$A:$F,4,FALSE),"")</f>
        <v>CM</v>
      </c>
      <c r="F151" s="50" t="s">
        <v>425</v>
      </c>
      <c r="G151" s="4" t="str">
        <f>IFERROR(VLOOKUP($B151,Données!$A:$F,5,FALSE),"")</f>
        <v>F</v>
      </c>
      <c r="H151" s="4" t="str">
        <f>IFERROR(VLOOKUP($B151,Données!$A:$F,6,FALSE),"")</f>
        <v>V1</v>
      </c>
      <c r="I151" s="3"/>
      <c r="J151" s="5">
        <f t="shared" si="6"/>
        <v>1</v>
      </c>
    </row>
    <row r="152" spans="1:10" ht="15.75" customHeight="1">
      <c r="A152" s="1">
        <f t="shared" si="7"/>
        <v>149</v>
      </c>
      <c r="B152" s="47">
        <f t="shared" si="8"/>
        <v>651</v>
      </c>
      <c r="C152" s="18" t="str">
        <f>IFERROR(VLOOKUP($B152,Données!$A:$F,2,FALSE),"")</f>
        <v>JURIN</v>
      </c>
      <c r="D152" s="2" t="str">
        <f>IFERROR(VLOOKUP($B152,Données!$A:$F,3,FALSE),"")</f>
        <v>LUC</v>
      </c>
      <c r="E152" s="3" t="str">
        <f>IFERROR(VLOOKUP($B152,Données!$A:$F,4,FALSE),"")</f>
        <v xml:space="preserve"> CM</v>
      </c>
      <c r="F152" s="50" t="s">
        <v>429</v>
      </c>
      <c r="G152" s="4" t="str">
        <f>IFERROR(VLOOKUP($B152,Données!$A:$F,5,FALSE),"")</f>
        <v>H</v>
      </c>
      <c r="H152" s="4" t="str">
        <f>IFERROR(VLOOKUP($B152,Données!$A:$F,6,FALSE),"")</f>
        <v>V3</v>
      </c>
      <c r="I152" s="3"/>
      <c r="J152" s="5" t="str">
        <f t="shared" si="6"/>
        <v/>
      </c>
    </row>
    <row r="153" spans="1:10" ht="15.75" customHeight="1">
      <c r="A153" s="1">
        <f t="shared" si="7"/>
        <v>150</v>
      </c>
      <c r="B153" s="47">
        <f t="shared" si="8"/>
        <v>652</v>
      </c>
      <c r="C153" s="18" t="str">
        <f>IFERROR(VLOOKUP($B153,Données!$A:$F,2,FALSE),"")</f>
        <v>TALMANN</v>
      </c>
      <c r="D153" s="2" t="str">
        <f>IFERROR(VLOOKUP($B153,Données!$A:$F,3,FALSE),"")</f>
        <v>ANDRE</v>
      </c>
      <c r="E153" s="3" t="str">
        <f>IFERROR(VLOOKUP($B153,Données!$A:$F,4,FALSE),"")</f>
        <v>TCHIMBE RAID</v>
      </c>
      <c r="F153" s="50" t="s">
        <v>431</v>
      </c>
      <c r="G153" s="4" t="str">
        <f>IFERROR(VLOOKUP($B153,Données!$A:$F,5,FALSE),"")</f>
        <v>H</v>
      </c>
      <c r="H153" s="4" t="str">
        <f>IFERROR(VLOOKUP($B153,Données!$A:$F,6,FALSE),"")</f>
        <v>V4</v>
      </c>
      <c r="I153" s="3"/>
      <c r="J153" s="5" t="str">
        <f t="shared" si="6"/>
        <v/>
      </c>
    </row>
    <row r="154" spans="1:10" ht="15.75" customHeight="1">
      <c r="A154" s="1">
        <f t="shared" si="7"/>
        <v>151</v>
      </c>
      <c r="B154" s="47">
        <f t="shared" si="8"/>
        <v>653</v>
      </c>
      <c r="C154" s="18" t="str">
        <f>IFERROR(VLOOKUP($B154,Données!$A:$F,2,FALSE),"")</f>
        <v>CUPIT</v>
      </c>
      <c r="D154" s="2" t="str">
        <f>IFERROR(VLOOKUP($B154,Données!$A:$F,3,FALSE),"")</f>
        <v>CELINE</v>
      </c>
      <c r="E154" s="3" t="str">
        <f>IFERROR(VLOOKUP($B154,Données!$A:$F,4,FALSE),"")</f>
        <v>AMCF</v>
      </c>
      <c r="F154" s="51" t="s">
        <v>434</v>
      </c>
      <c r="G154" s="4" t="str">
        <f>IFERROR(VLOOKUP($B154,Données!$A:$F,5,FALSE),"")</f>
        <v>F</v>
      </c>
      <c r="H154" s="4" t="str">
        <f>IFERROR(VLOOKUP($B154,Données!$A:$F,6,FALSE),"")</f>
        <v>SE</v>
      </c>
      <c r="I154" s="3"/>
      <c r="J154" s="5">
        <f t="shared" si="6"/>
        <v>1</v>
      </c>
    </row>
    <row r="155" spans="1:10" ht="15.75" customHeight="1">
      <c r="A155" s="1">
        <f t="shared" si="7"/>
        <v>152</v>
      </c>
      <c r="B155" s="47">
        <f t="shared" si="8"/>
        <v>654</v>
      </c>
      <c r="C155" s="18" t="str">
        <f>IFERROR(VLOOKUP($B155,Données!$A:$F,2,FALSE),"")</f>
        <v>MARAJO-VIRAYE</v>
      </c>
      <c r="D155" s="2" t="str">
        <f>IFERROR(VLOOKUP($B155,Données!$A:$F,3,FALSE),"")</f>
        <v>ODILE</v>
      </c>
      <c r="E155" s="3" t="str">
        <f>IFERROR(VLOOKUP($B155,Données!$A:$F,4,FALSE),"")</f>
        <v>ST PIERRE</v>
      </c>
      <c r="F155" s="50" t="s">
        <v>437</v>
      </c>
      <c r="G155" s="4" t="str">
        <f>IFERROR(VLOOKUP($B155,Données!$A:$F,5,FALSE),"")</f>
        <v>F</v>
      </c>
      <c r="H155" s="4" t="str">
        <f>IFERROR(VLOOKUP($B155,Données!$A:$F,6,FALSE),"")</f>
        <v>V1</v>
      </c>
      <c r="I155" s="3"/>
      <c r="J155" s="5">
        <f t="shared" si="6"/>
        <v>1</v>
      </c>
    </row>
    <row r="156" spans="1:10" ht="15.75" customHeight="1">
      <c r="A156" s="1">
        <f t="shared" si="7"/>
        <v>153</v>
      </c>
      <c r="B156" s="47">
        <f t="shared" si="8"/>
        <v>655</v>
      </c>
      <c r="C156" s="18" t="str">
        <f>IFERROR(VLOOKUP($B156,Données!$A:$F,2,FALSE),"")</f>
        <v>CONFIANT</v>
      </c>
      <c r="D156" s="2" t="str">
        <f>IFERROR(VLOOKUP($B156,Données!$A:$F,3,FALSE),"")</f>
        <v>CELIA</v>
      </c>
      <c r="E156" s="3" t="str">
        <f>IFERROR(VLOOKUP($B156,Données!$A:$F,4,FALSE),"")</f>
        <v>VAUCLIN</v>
      </c>
      <c r="F156" s="50" t="s">
        <v>441</v>
      </c>
      <c r="G156" s="4" t="str">
        <f>IFERROR(VLOOKUP($B156,Données!$A:$F,5,FALSE),"")</f>
        <v>F</v>
      </c>
      <c r="H156" s="4" t="str">
        <f>IFERROR(VLOOKUP($B156,Données!$A:$F,6,FALSE),"")</f>
        <v>SE</v>
      </c>
      <c r="I156" s="3"/>
      <c r="J156" s="5">
        <f t="shared" si="6"/>
        <v>1</v>
      </c>
    </row>
    <row r="157" spans="1:10" ht="15.75" customHeight="1">
      <c r="A157" s="1">
        <f t="shared" si="7"/>
        <v>154</v>
      </c>
      <c r="B157" s="47">
        <f t="shared" si="8"/>
        <v>656</v>
      </c>
      <c r="C157" s="18" t="str">
        <f>IFERROR(VLOOKUP($B157,Données!$A:$F,2,FALSE),"")</f>
        <v>HALBERT</v>
      </c>
      <c r="D157" s="2" t="str">
        <f>IFERROR(VLOOKUP($B157,Données!$A:$F,3,FALSE),"")</f>
        <v>BERNADETTE</v>
      </c>
      <c r="E157" s="3" t="str">
        <f>IFERROR(VLOOKUP($B157,Données!$A:$F,4,FALSE),"")</f>
        <v>MARIN</v>
      </c>
      <c r="F157" s="51" t="s">
        <v>445</v>
      </c>
      <c r="G157" s="4" t="str">
        <f>IFERROR(VLOOKUP($B157,Données!$A:$F,5,FALSE),"")</f>
        <v>F</v>
      </c>
      <c r="H157" s="4" t="str">
        <f>IFERROR(VLOOKUP($B157,Données!$A:$F,6,FALSE),"")</f>
        <v>V3</v>
      </c>
      <c r="I157" s="3"/>
      <c r="J157" s="5">
        <f t="shared" si="6"/>
        <v>1</v>
      </c>
    </row>
    <row r="158" spans="1:10" ht="15.75" customHeight="1">
      <c r="A158" s="1">
        <f t="shared" si="7"/>
        <v>155</v>
      </c>
      <c r="B158" s="47">
        <f t="shared" si="8"/>
        <v>657</v>
      </c>
      <c r="C158" s="18" t="str">
        <f>IFERROR(VLOOKUP($B158,Données!$A:$F,2,FALSE),"")</f>
        <v>TOUCHAN</v>
      </c>
      <c r="D158" s="2" t="str">
        <f>IFERROR(VLOOKUP($B158,Données!$A:$F,3,FALSE),"")</f>
        <v>ERVAN</v>
      </c>
      <c r="E158" s="3" t="str">
        <f>IFERROR(VLOOKUP($B158,Données!$A:$F,4,FALSE),"")</f>
        <v>CM</v>
      </c>
      <c r="F158" s="51" t="s">
        <v>448</v>
      </c>
      <c r="G158" s="4" t="str">
        <f>IFERROR(VLOOKUP($B158,Données!$A:$F,5,FALSE),"")</f>
        <v>H</v>
      </c>
      <c r="H158" s="4" t="str">
        <f>IFERROR(VLOOKUP($B158,Données!$A:$F,6,FALSE),"")</f>
        <v>SE</v>
      </c>
      <c r="I158" s="3"/>
      <c r="J158" s="5" t="str">
        <f t="shared" si="6"/>
        <v/>
      </c>
    </row>
    <row r="159" spans="1:10" ht="15.75" customHeight="1">
      <c r="A159" s="1">
        <f t="shared" si="7"/>
        <v>156</v>
      </c>
      <c r="B159" s="47">
        <f t="shared" si="8"/>
        <v>658</v>
      </c>
      <c r="C159" s="18" t="str">
        <f>IFERROR(VLOOKUP($B159,Données!$A:$F,2,FALSE),"")</f>
        <v>CHERUBIN</v>
      </c>
      <c r="D159" s="2" t="str">
        <f>IFERROR(VLOOKUP($B159,Données!$A:$F,3,FALSE),"")</f>
        <v>JOBY</v>
      </c>
      <c r="E159" s="3" t="str">
        <f>IFERROR(VLOOKUP($B159,Données!$A:$F,4,FALSE),"")</f>
        <v>CLUB SALEEN</v>
      </c>
      <c r="F159" s="51" t="s">
        <v>451</v>
      </c>
      <c r="G159" s="4" t="str">
        <f>IFERROR(VLOOKUP($B159,Données!$A:$F,5,FALSE),"")</f>
        <v>H</v>
      </c>
      <c r="H159" s="4" t="str">
        <f>IFERROR(VLOOKUP($B159,Données!$A:$F,6,FALSE),"")</f>
        <v>V2</v>
      </c>
      <c r="I159" s="3"/>
      <c r="J159" s="5" t="str">
        <f t="shared" si="6"/>
        <v/>
      </c>
    </row>
    <row r="160" spans="1:10" ht="15.75" customHeight="1">
      <c r="A160" s="1">
        <f t="shared" si="7"/>
        <v>157</v>
      </c>
      <c r="B160" s="47">
        <f t="shared" si="8"/>
        <v>659</v>
      </c>
      <c r="C160" s="18" t="str">
        <f>IFERROR(VLOOKUP($B160,Données!$A:$F,2,FALSE),"")</f>
        <v>LAMEYNARDIE</v>
      </c>
      <c r="D160" s="2" t="str">
        <f>IFERROR(VLOOKUP($B160,Données!$A:$F,3,FALSE),"")</f>
        <v>CHANTAL</v>
      </c>
      <c r="E160" s="3" t="str">
        <f>IFERROR(VLOOKUP($B160,Données!$A:$F,4,FALSE),"")</f>
        <v>CM</v>
      </c>
      <c r="F160" s="51" t="s">
        <v>453</v>
      </c>
      <c r="G160" s="4" t="str">
        <f>IFERROR(VLOOKUP($B160,Données!$A:$F,5,FALSE),"")</f>
        <v>F</v>
      </c>
      <c r="H160" s="4" t="str">
        <f>IFERROR(VLOOKUP($B160,Données!$A:$F,6,FALSE),"")</f>
        <v>SE</v>
      </c>
      <c r="I160" s="3"/>
      <c r="J160" s="5">
        <f t="shared" si="6"/>
        <v>1</v>
      </c>
    </row>
    <row r="161" spans="1:10" ht="15.75" customHeight="1">
      <c r="A161" s="1">
        <f t="shared" si="7"/>
        <v>158</v>
      </c>
      <c r="B161" s="47">
        <f t="shared" si="8"/>
        <v>660</v>
      </c>
      <c r="C161" s="18" t="str">
        <f>IFERROR(VLOOKUP($B161,Données!$A:$F,2,FALSE),"")</f>
        <v xml:space="preserve">VERONIQUE </v>
      </c>
      <c r="D161" s="2" t="str">
        <f>IFERROR(VLOOKUP($B161,Données!$A:$F,3,FALSE),"")</f>
        <v>STEPHANE</v>
      </c>
      <c r="E161" s="3" t="str">
        <f>IFERROR(VLOOKUP($B161,Données!$A:$F,4,FALSE),"")</f>
        <v>LA DIGUE</v>
      </c>
      <c r="F161" s="50" t="s">
        <v>456</v>
      </c>
      <c r="G161" s="4" t="str">
        <f>IFERROR(VLOOKUP($B161,Données!$A:$F,5,FALSE),"")</f>
        <v>H</v>
      </c>
      <c r="H161" s="4" t="str">
        <f>IFERROR(VLOOKUP($B161,Données!$A:$F,6,FALSE),"")</f>
        <v>ES</v>
      </c>
      <c r="I161" s="3"/>
      <c r="J161" s="5" t="str">
        <f t="shared" si="6"/>
        <v/>
      </c>
    </row>
    <row r="162" spans="1:10" ht="15.75" customHeight="1">
      <c r="A162" s="1">
        <f t="shared" si="7"/>
        <v>159</v>
      </c>
      <c r="B162" s="47">
        <f t="shared" si="8"/>
        <v>661</v>
      </c>
      <c r="C162" s="18" t="str">
        <f>IFERROR(VLOOKUP($B162,Données!$A:$F,2,FALSE),"")</f>
        <v>RIOU</v>
      </c>
      <c r="D162" s="2" t="str">
        <f>IFERROR(VLOOKUP($B162,Données!$A:$F,3,FALSE),"")</f>
        <v>SOPHIE</v>
      </c>
      <c r="E162" s="3" t="str">
        <f>IFERROR(VLOOKUP($B162,Données!$A:$F,4,FALSE),"")</f>
        <v>VAUCLIN</v>
      </c>
      <c r="F162" s="50" t="s">
        <v>459</v>
      </c>
      <c r="G162" s="4" t="str">
        <f>IFERROR(VLOOKUP($B162,Données!$A:$F,5,FALSE),"")</f>
        <v>F</v>
      </c>
      <c r="H162" s="4" t="str">
        <f>IFERROR(VLOOKUP($B162,Données!$A:$F,6,FALSE),"")</f>
        <v>V2</v>
      </c>
      <c r="I162" s="3"/>
      <c r="J162" s="5">
        <f t="shared" si="6"/>
        <v>1</v>
      </c>
    </row>
    <row r="163" spans="1:10" ht="15.75" customHeight="1">
      <c r="A163" s="1">
        <f t="shared" si="7"/>
        <v>160</v>
      </c>
      <c r="B163" s="47">
        <f t="shared" si="8"/>
        <v>662</v>
      </c>
      <c r="C163" s="18" t="str">
        <f>IFERROR(VLOOKUP($B163,Données!$A:$F,2,FALSE),"")</f>
        <v>VOLTINE</v>
      </c>
      <c r="D163" s="2" t="str">
        <f>IFERROR(VLOOKUP($B163,Données!$A:$F,3,FALSE),"")</f>
        <v>MIREILLE</v>
      </c>
      <c r="E163" s="3" t="str">
        <f>IFERROR(VLOOKUP($B163,Données!$A:$F,4,FALSE),"")</f>
        <v>VAUCLIN</v>
      </c>
      <c r="F163" s="51" t="s">
        <v>459</v>
      </c>
      <c r="G163" s="4" t="str">
        <f>IFERROR(VLOOKUP($B163,Données!$A:$F,5,FALSE),"")</f>
        <v>F</v>
      </c>
      <c r="H163" s="4" t="str">
        <f>IFERROR(VLOOKUP($B163,Données!$A:$F,6,FALSE),"")</f>
        <v>V2</v>
      </c>
      <c r="I163" s="3"/>
      <c r="J163" s="5">
        <f t="shared" si="6"/>
        <v>1</v>
      </c>
    </row>
    <row r="164" spans="1:10" ht="15.75" customHeight="1">
      <c r="A164" s="1">
        <f t="shared" si="7"/>
        <v>161</v>
      </c>
      <c r="B164" s="47">
        <f t="shared" si="8"/>
        <v>663</v>
      </c>
      <c r="C164" s="18" t="str">
        <f>IFERROR(VLOOKUP($B164,Données!$A:$F,2,FALSE),"")</f>
        <v>VICTOIRE</v>
      </c>
      <c r="D164" s="2" t="str">
        <f>IFERROR(VLOOKUP($B164,Données!$A:$F,3,FALSE),"")</f>
        <v>YVETTE</v>
      </c>
      <c r="E164" s="3" t="str">
        <f>IFERROR(VLOOKUP($B164,Données!$A:$F,4,FALSE),"")</f>
        <v>CM</v>
      </c>
      <c r="F164" s="51" t="s">
        <v>462</v>
      </c>
      <c r="G164" s="4" t="str">
        <f>IFERROR(VLOOKUP($B164,Données!$A:$F,5,FALSE),"")</f>
        <v>F</v>
      </c>
      <c r="H164" s="4" t="str">
        <f>IFERROR(VLOOKUP($B164,Données!$A:$F,6,FALSE),"")</f>
        <v>V2</v>
      </c>
      <c r="I164" s="3"/>
      <c r="J164" s="5">
        <f t="shared" si="6"/>
        <v>1</v>
      </c>
    </row>
    <row r="165" spans="1:10" ht="15.75" customHeight="1">
      <c r="A165" s="1">
        <f t="shared" si="7"/>
        <v>162</v>
      </c>
      <c r="B165" s="47">
        <f t="shared" si="8"/>
        <v>664</v>
      </c>
      <c r="C165" s="18" t="str">
        <f>IFERROR(VLOOKUP($B165,Données!$A:$F,2,FALSE),"")</f>
        <v>JUPITER</v>
      </c>
      <c r="D165" s="2" t="str">
        <f>IFERROR(VLOOKUP($B165,Données!$A:$F,3,FALSE),"")</f>
        <v>KARINE</v>
      </c>
      <c r="E165" s="3" t="str">
        <f>IFERROR(VLOOKUP($B165,Données!$A:$F,4,FALSE),"")</f>
        <v>CM</v>
      </c>
      <c r="F165" s="51" t="s">
        <v>462</v>
      </c>
      <c r="G165" s="4" t="str">
        <f>IFERROR(VLOOKUP($B165,Données!$A:$F,5,FALSE),"")</f>
        <v>F</v>
      </c>
      <c r="H165" s="4" t="str">
        <f>IFERROR(VLOOKUP($B165,Données!$A:$F,6,FALSE),"")</f>
        <v>V1</v>
      </c>
      <c r="I165" s="3"/>
      <c r="J165" s="5">
        <f t="shared" si="6"/>
        <v>1</v>
      </c>
    </row>
    <row r="166" spans="1:10" ht="15.75" customHeight="1">
      <c r="A166" s="1">
        <f t="shared" si="7"/>
        <v>163</v>
      </c>
      <c r="B166" s="47">
        <f t="shared" si="8"/>
        <v>665</v>
      </c>
      <c r="C166" s="18" t="str">
        <f>IFERROR(VLOOKUP($B166,Données!$A:$F,2,FALSE),"")</f>
        <v>TORO</v>
      </c>
      <c r="D166" s="2" t="str">
        <f>IFERROR(VLOOKUP($B166,Données!$A:$F,3,FALSE),"")</f>
        <v>ELISE</v>
      </c>
      <c r="E166" s="3" t="str">
        <f>IFERROR(VLOOKUP($B166,Données!$A:$F,4,FALSE),"")</f>
        <v>CM</v>
      </c>
      <c r="F166" s="51" t="s">
        <v>466</v>
      </c>
      <c r="G166" s="4" t="str">
        <f>IFERROR(VLOOKUP($B166,Données!$A:$F,5,FALSE),"")</f>
        <v>F</v>
      </c>
      <c r="H166" s="4" t="str">
        <f>IFERROR(VLOOKUP($B166,Données!$A:$F,6,FALSE),"")</f>
        <v>SE</v>
      </c>
      <c r="I166" s="3"/>
      <c r="J166" s="5">
        <f t="shared" si="6"/>
        <v>1</v>
      </c>
    </row>
    <row r="167" spans="1:10" ht="15.75" customHeight="1">
      <c r="A167" s="1">
        <f t="shared" si="7"/>
        <v>164</v>
      </c>
      <c r="B167" s="47">
        <f t="shared" si="8"/>
        <v>666</v>
      </c>
      <c r="C167" s="18" t="str">
        <f>IFERROR(VLOOKUP($B167,Données!$A:$F,2,FALSE),"")</f>
        <v>MANGIN</v>
      </c>
      <c r="D167" s="2" t="str">
        <f>IFERROR(VLOOKUP($B167,Données!$A:$F,3,FALSE),"")</f>
        <v>MARC</v>
      </c>
      <c r="E167" s="3" t="str">
        <f>IFERROR(VLOOKUP($B167,Données!$A:$F,4,FALSE),"")</f>
        <v>CM</v>
      </c>
      <c r="F167" s="51" t="s">
        <v>469</v>
      </c>
      <c r="G167" s="4" t="str">
        <f>IFERROR(VLOOKUP($B167,Données!$A:$F,5,FALSE),"")</f>
        <v>H</v>
      </c>
      <c r="H167" s="4" t="str">
        <f>IFERROR(VLOOKUP($B167,Données!$A:$F,6,FALSE),"")</f>
        <v>V1</v>
      </c>
      <c r="I167" s="3"/>
      <c r="J167" s="5" t="str">
        <f t="shared" si="6"/>
        <v/>
      </c>
    </row>
    <row r="168" spans="1:10" ht="15.75" customHeight="1">
      <c r="A168" s="1">
        <f t="shared" si="7"/>
        <v>165</v>
      </c>
      <c r="B168" s="47">
        <f t="shared" si="8"/>
        <v>667</v>
      </c>
      <c r="C168" s="18" t="str">
        <f>IFERROR(VLOOKUP($B168,Données!$A:$F,2,FALSE),"")</f>
        <v>URSULET</v>
      </c>
      <c r="D168" s="2" t="str">
        <f>IFERROR(VLOOKUP($B168,Données!$A:$F,3,FALSE),"")</f>
        <v>JOSE</v>
      </c>
      <c r="E168" s="3" t="str">
        <f>IFERROR(VLOOKUP($B168,Données!$A:$F,4,FALSE),"")</f>
        <v>CM</v>
      </c>
      <c r="F168" s="51" t="s">
        <v>472</v>
      </c>
      <c r="G168" s="4" t="str">
        <f>IFERROR(VLOOKUP($B168,Données!$A:$F,5,FALSE),"")</f>
        <v>H</v>
      </c>
      <c r="H168" s="4" t="str">
        <f>IFERROR(VLOOKUP($B168,Données!$A:$F,6,FALSE),"")</f>
        <v>V1</v>
      </c>
      <c r="I168" s="3"/>
      <c r="J168" s="5" t="str">
        <f t="shared" si="6"/>
        <v/>
      </c>
    </row>
    <row r="169" spans="1:10" ht="15.75" customHeight="1">
      <c r="A169" s="1">
        <f t="shared" si="7"/>
        <v>166</v>
      </c>
      <c r="B169" s="47">
        <f t="shared" si="8"/>
        <v>668</v>
      </c>
      <c r="C169" s="18" t="str">
        <f>IFERROR(VLOOKUP($B169,Données!$A:$F,2,FALSE),"")</f>
        <v/>
      </c>
      <c r="D169" s="2" t="str">
        <f>IFERROR(VLOOKUP($B169,Données!$A:$F,3,FALSE),"")</f>
        <v/>
      </c>
      <c r="E169" s="3" t="str">
        <f>IFERROR(VLOOKUP($B169,Données!$A:$F,4,FALSE),"")</f>
        <v/>
      </c>
      <c r="F169" s="50" t="s">
        <v>475</v>
      </c>
      <c r="G169" s="4" t="str">
        <f>IFERROR(VLOOKUP($B169,Données!$A:$F,5,FALSE),"")</f>
        <v/>
      </c>
      <c r="H169" s="4" t="str">
        <f>IFERROR(VLOOKUP($B169,Données!$A:$F,6,FALSE),"")</f>
        <v/>
      </c>
      <c r="I169" s="3"/>
      <c r="J169" s="5" t="str">
        <f t="shared" si="6"/>
        <v/>
      </c>
    </row>
    <row r="170" spans="1:10" ht="15.75" customHeight="1">
      <c r="A170" s="1">
        <f t="shared" si="7"/>
        <v>167</v>
      </c>
      <c r="B170" s="47">
        <f t="shared" si="8"/>
        <v>669</v>
      </c>
      <c r="C170" s="18" t="str">
        <f>IFERROR(VLOOKUP($B170,Données!$A:$F,2,FALSE),"")</f>
        <v/>
      </c>
      <c r="D170" s="2" t="str">
        <f>IFERROR(VLOOKUP($B170,Données!$A:$F,3,FALSE),"")</f>
        <v/>
      </c>
      <c r="E170" s="3" t="str">
        <f>IFERROR(VLOOKUP($B170,Données!$A:$F,4,FALSE),"")</f>
        <v/>
      </c>
      <c r="F170" s="50" t="s">
        <v>477</v>
      </c>
      <c r="G170" s="4" t="str">
        <f>IFERROR(VLOOKUP($B170,Données!$A:$F,5,FALSE),"")</f>
        <v/>
      </c>
      <c r="H170" s="4" t="str">
        <f>IFERROR(VLOOKUP($B170,Données!$A:$F,6,FALSE),"")</f>
        <v/>
      </c>
      <c r="I170" s="3"/>
      <c r="J170" s="5" t="str">
        <f t="shared" si="6"/>
        <v/>
      </c>
    </row>
    <row r="171" spans="1:10" ht="15.75" customHeight="1">
      <c r="A171" s="1">
        <f t="shared" si="7"/>
        <v>168</v>
      </c>
      <c r="B171" s="47">
        <f t="shared" si="8"/>
        <v>670</v>
      </c>
      <c r="C171" s="18" t="str">
        <f>IFERROR(VLOOKUP($B171,Données!$A:$F,2,FALSE),"")</f>
        <v/>
      </c>
      <c r="D171" s="2" t="str">
        <f>IFERROR(VLOOKUP($B171,Données!$A:$F,3,FALSE),"")</f>
        <v/>
      </c>
      <c r="E171" s="3" t="str">
        <f>IFERROR(VLOOKUP($B171,Données!$A:$F,4,FALSE),"")</f>
        <v/>
      </c>
      <c r="F171" s="50" t="s">
        <v>479</v>
      </c>
      <c r="G171" s="4" t="str">
        <f>IFERROR(VLOOKUP($B171,Données!$A:$F,5,FALSE),"")</f>
        <v/>
      </c>
      <c r="H171" s="4" t="str">
        <f>IFERROR(VLOOKUP($B171,Données!$A:$F,6,FALSE),"")</f>
        <v/>
      </c>
      <c r="I171" s="3"/>
      <c r="J171" s="5" t="str">
        <f t="shared" si="6"/>
        <v/>
      </c>
    </row>
    <row r="172" spans="1:10" ht="15.75" customHeight="1">
      <c r="A172" s="9"/>
      <c r="B172" s="47"/>
      <c r="C172" s="2"/>
      <c r="D172" s="2"/>
      <c r="E172" s="3"/>
      <c r="F172" s="50"/>
      <c r="G172" s="4"/>
      <c r="H172" s="4"/>
      <c r="I172" s="3"/>
      <c r="J172" s="2"/>
    </row>
    <row r="173" spans="1:10" ht="15.75" customHeight="1">
      <c r="A173" s="9"/>
      <c r="B173" s="47"/>
      <c r="C173" s="2"/>
      <c r="D173" s="2"/>
      <c r="E173" s="3"/>
      <c r="F173" s="51"/>
      <c r="G173" s="4"/>
      <c r="H173" s="4"/>
      <c r="I173" s="3"/>
      <c r="J173" s="2"/>
    </row>
    <row r="174" spans="1:10" ht="15.75" customHeight="1">
      <c r="A174" s="9"/>
      <c r="B174" s="47"/>
      <c r="C174" s="6"/>
      <c r="D174" s="6"/>
      <c r="E174" s="7"/>
      <c r="F174" s="50"/>
      <c r="G174" s="8"/>
      <c r="H174" s="8"/>
      <c r="I174" s="7"/>
      <c r="J174" s="6"/>
    </row>
    <row r="175" spans="1:10" ht="15.75" customHeight="1">
      <c r="A175" s="9" t="s">
        <v>480</v>
      </c>
      <c r="B175" s="47"/>
      <c r="C175" s="2" t="s">
        <v>481</v>
      </c>
      <c r="D175" s="2" t="s">
        <v>482</v>
      </c>
      <c r="E175" s="3" t="s">
        <v>483</v>
      </c>
      <c r="F175" s="50"/>
      <c r="G175" s="4" t="s">
        <v>7</v>
      </c>
      <c r="H175" s="4" t="s">
        <v>43</v>
      </c>
      <c r="I175" s="3">
        <v>500</v>
      </c>
      <c r="J175" s="2"/>
    </row>
    <row r="176" spans="1:10" ht="15.75" customHeight="1">
      <c r="A176" s="9" t="s">
        <v>480</v>
      </c>
      <c r="B176" s="47"/>
      <c r="C176" s="2" t="s">
        <v>484</v>
      </c>
      <c r="D176" s="2" t="s">
        <v>485</v>
      </c>
      <c r="E176" s="3" t="s">
        <v>5</v>
      </c>
      <c r="F176" s="50"/>
      <c r="G176" s="4" t="s">
        <v>7</v>
      </c>
      <c r="H176" s="4" t="s">
        <v>103</v>
      </c>
      <c r="I176" s="3">
        <v>500</v>
      </c>
      <c r="J176" s="2"/>
    </row>
    <row r="177" spans="1:10" ht="15.75" customHeight="1">
      <c r="A177" s="9" t="s">
        <v>480</v>
      </c>
      <c r="B177" s="47"/>
      <c r="C177" s="2" t="s">
        <v>486</v>
      </c>
      <c r="D177" s="3" t="s">
        <v>465</v>
      </c>
      <c r="E177" s="3" t="s">
        <v>91</v>
      </c>
      <c r="F177" s="50"/>
      <c r="G177" s="4" t="s">
        <v>114</v>
      </c>
      <c r="H177" s="4" t="s">
        <v>43</v>
      </c>
      <c r="I177" s="3">
        <v>500</v>
      </c>
      <c r="J177" s="2"/>
    </row>
    <row r="178" spans="1:10" ht="15.75" customHeight="1">
      <c r="A178" s="9"/>
      <c r="B178" s="47"/>
      <c r="C178" s="2"/>
      <c r="D178" s="2"/>
      <c r="E178" s="3"/>
      <c r="F178" s="51"/>
      <c r="G178" s="4"/>
      <c r="H178" s="4"/>
      <c r="I178" s="3"/>
      <c r="J178" s="2"/>
    </row>
    <row r="179" spans="1:10" ht="15.75" customHeight="1">
      <c r="A179" s="9"/>
      <c r="B179" s="47"/>
      <c r="C179" s="6"/>
      <c r="D179" s="6"/>
      <c r="E179" s="7"/>
      <c r="F179" s="50"/>
      <c r="G179" s="8"/>
      <c r="H179" s="8"/>
      <c r="I179" s="7"/>
      <c r="J179" s="6"/>
    </row>
    <row r="180" spans="1:10" ht="15.75" customHeight="1">
      <c r="A180" s="9"/>
      <c r="B180" s="47"/>
      <c r="C180" s="2"/>
      <c r="D180" s="2"/>
      <c r="E180" s="3"/>
      <c r="F180" s="51"/>
      <c r="G180" s="4"/>
      <c r="H180" s="4"/>
      <c r="I180" s="3"/>
      <c r="J180" s="2"/>
    </row>
    <row r="181" spans="1:10" ht="15.75" customHeight="1">
      <c r="A181" s="9"/>
      <c r="B181" s="47"/>
      <c r="C181" s="6"/>
      <c r="D181" s="6"/>
      <c r="E181" s="7"/>
      <c r="F181" s="50"/>
      <c r="G181" s="8"/>
      <c r="H181" s="8"/>
      <c r="I181" s="7"/>
      <c r="J181" s="6"/>
    </row>
    <row r="182" spans="1:10" ht="15.75" customHeight="1">
      <c r="A182" s="9"/>
      <c r="B182" s="47"/>
      <c r="C182" s="2"/>
      <c r="D182" s="2"/>
      <c r="E182" s="3"/>
      <c r="F182" s="50"/>
      <c r="G182" s="4"/>
      <c r="H182" s="4"/>
      <c r="I182" s="3"/>
      <c r="J182" s="2"/>
    </row>
    <row r="183" spans="1:10" ht="15.75" customHeight="1">
      <c r="A183" s="9"/>
      <c r="B183" s="47"/>
      <c r="C183" s="2"/>
      <c r="D183" s="2"/>
      <c r="E183" s="3"/>
      <c r="F183" s="50"/>
      <c r="G183" s="4"/>
      <c r="H183" s="4"/>
      <c r="I183" s="3"/>
      <c r="J183" s="2"/>
    </row>
    <row r="184" spans="1:10" ht="15.75" customHeight="1">
      <c r="A184" s="9"/>
      <c r="B184" s="47"/>
      <c r="C184" s="2"/>
      <c r="D184" s="2"/>
      <c r="E184" s="3"/>
      <c r="F184" s="50"/>
      <c r="G184" s="4"/>
      <c r="H184" s="4"/>
      <c r="I184" s="3"/>
      <c r="J184" s="2"/>
    </row>
    <row r="185" spans="1:10" ht="15.75" customHeight="1">
      <c r="A185" s="9"/>
      <c r="B185" s="47"/>
      <c r="C185" s="2"/>
      <c r="D185" s="2"/>
      <c r="E185" s="3"/>
      <c r="F185" s="50"/>
      <c r="G185" s="4"/>
      <c r="H185" s="4"/>
      <c r="I185" s="3"/>
      <c r="J185" s="2"/>
    </row>
    <row r="186" spans="1:10" ht="15.75" customHeight="1">
      <c r="A186" s="9"/>
      <c r="B186" s="47"/>
      <c r="C186" s="2"/>
      <c r="D186" s="2"/>
      <c r="E186" s="3"/>
      <c r="F186" s="51"/>
      <c r="G186" s="4"/>
      <c r="H186" s="4"/>
      <c r="I186" s="3"/>
      <c r="J186" s="2"/>
    </row>
    <row r="187" spans="1:10" ht="15.75" customHeight="1">
      <c r="A187" s="9"/>
      <c r="B187" s="47"/>
      <c r="C187" s="6"/>
      <c r="D187" s="6"/>
      <c r="E187" s="7"/>
      <c r="F187" s="51"/>
      <c r="G187" s="8"/>
      <c r="H187" s="8"/>
      <c r="I187" s="7"/>
      <c r="J187" s="6"/>
    </row>
    <row r="188" spans="1:10" ht="15.75" customHeight="1">
      <c r="A188" s="9"/>
      <c r="B188" s="47"/>
      <c r="C188" s="6"/>
      <c r="D188" s="6"/>
      <c r="E188" s="7"/>
      <c r="F188" s="51"/>
      <c r="G188" s="8"/>
      <c r="H188" s="8"/>
      <c r="I188" s="7"/>
      <c r="J188" s="6"/>
    </row>
    <row r="189" spans="1:10" ht="15.75" customHeight="1">
      <c r="A189" s="9"/>
      <c r="B189" s="47"/>
      <c r="C189" s="6"/>
      <c r="D189" s="6"/>
      <c r="E189" s="7"/>
      <c r="F189" s="50"/>
      <c r="G189" s="8"/>
      <c r="H189" s="8"/>
      <c r="I189" s="7"/>
      <c r="J189" s="6"/>
    </row>
    <row r="190" spans="1:10" ht="15.75" customHeight="1">
      <c r="A190" s="9"/>
      <c r="B190" s="47"/>
      <c r="C190" s="2"/>
      <c r="D190" s="2"/>
      <c r="E190" s="3"/>
      <c r="F190" s="50"/>
      <c r="G190" s="4"/>
      <c r="H190" s="4"/>
      <c r="I190" s="3"/>
      <c r="J190" s="2"/>
    </row>
    <row r="191" spans="1:10" ht="15.75" customHeight="1">
      <c r="A191" s="9"/>
      <c r="B191" s="47"/>
      <c r="C191" s="2"/>
      <c r="D191" s="2"/>
      <c r="E191" s="3"/>
      <c r="F191" s="50"/>
      <c r="G191" s="4"/>
      <c r="H191" s="4"/>
      <c r="I191" s="3"/>
      <c r="J191" s="2"/>
    </row>
    <row r="192" spans="1:10" ht="15.75" customHeight="1">
      <c r="A192" s="9"/>
      <c r="B192" s="47"/>
      <c r="C192" s="2"/>
      <c r="D192" s="2"/>
      <c r="E192" s="3"/>
      <c r="F192" s="51"/>
      <c r="G192" s="4"/>
      <c r="H192" s="4"/>
      <c r="I192" s="3"/>
      <c r="J192" s="2"/>
    </row>
    <row r="193" spans="1:10" ht="15.75" customHeight="1">
      <c r="A193" s="9"/>
      <c r="B193" s="47"/>
      <c r="C193" s="6"/>
      <c r="D193" s="6"/>
      <c r="E193" s="7"/>
      <c r="F193" s="50"/>
      <c r="G193" s="8"/>
      <c r="H193" s="8"/>
      <c r="I193" s="7"/>
      <c r="J193" s="6"/>
    </row>
    <row r="194" spans="1:10" ht="15.75" customHeight="1">
      <c r="A194" s="9"/>
      <c r="B194" s="47"/>
      <c r="C194" s="2"/>
      <c r="D194" s="2"/>
      <c r="E194" s="3"/>
      <c r="F194" s="50"/>
      <c r="G194" s="4"/>
      <c r="H194" s="4"/>
      <c r="I194" s="3"/>
      <c r="J194" s="2"/>
    </row>
    <row r="195" spans="1:10" ht="15.75" customHeight="1">
      <c r="A195" s="9"/>
      <c r="B195" s="47"/>
      <c r="C195" s="2"/>
      <c r="D195" s="2"/>
      <c r="E195" s="3"/>
      <c r="F195" s="54"/>
      <c r="G195" s="4"/>
      <c r="H195" s="4"/>
      <c r="I195" s="3"/>
      <c r="J195" s="2"/>
    </row>
    <row r="196" spans="1:10" ht="15.75" customHeight="1">
      <c r="A196" s="9"/>
      <c r="B196" s="48"/>
      <c r="C196" s="11"/>
      <c r="D196" s="10"/>
      <c r="E196" s="10"/>
      <c r="F196" s="54"/>
      <c r="G196" s="11"/>
      <c r="H196" s="11"/>
      <c r="I196" s="12"/>
      <c r="J196" s="10"/>
    </row>
    <row r="197" spans="1:10" ht="15.75" customHeight="1">
      <c r="A197" s="9"/>
      <c r="B197" s="48"/>
      <c r="C197" s="13"/>
      <c r="D197" s="10"/>
      <c r="E197" s="10"/>
      <c r="F197" s="55"/>
      <c r="G197" s="11"/>
      <c r="H197" s="11"/>
      <c r="I197" s="12"/>
      <c r="J197" s="10"/>
    </row>
    <row r="198" spans="1:10" ht="15.75" customHeight="1">
      <c r="A198" s="9"/>
      <c r="B198" s="48"/>
      <c r="C198" s="15"/>
      <c r="D198" s="14"/>
      <c r="E198" s="14"/>
      <c r="F198" s="54"/>
      <c r="G198" s="15"/>
      <c r="H198" s="15"/>
      <c r="I198" s="12"/>
      <c r="J198" s="14"/>
    </row>
    <row r="199" spans="1:10" ht="15.75" customHeight="1">
      <c r="A199" s="9"/>
      <c r="B199" s="48"/>
      <c r="C199" s="13"/>
      <c r="D199" s="10"/>
      <c r="E199" s="10"/>
      <c r="F199" s="54"/>
      <c r="G199" s="11"/>
      <c r="H199" s="11"/>
      <c r="I199" s="12"/>
      <c r="J199" s="10"/>
    </row>
    <row r="200" spans="1:10" ht="15.75" customHeight="1">
      <c r="A200" s="9"/>
      <c r="B200" s="48"/>
      <c r="C200" s="13"/>
      <c r="D200" s="10"/>
      <c r="E200" s="10"/>
      <c r="F200" s="54"/>
      <c r="G200" s="11"/>
      <c r="H200" s="11"/>
      <c r="I200" s="12"/>
      <c r="J200" s="10"/>
    </row>
    <row r="201" spans="1:10" ht="15.75" customHeight="1">
      <c r="A201" s="9"/>
      <c r="B201" s="48"/>
      <c r="C201" s="13"/>
      <c r="D201" s="10"/>
      <c r="E201" s="10"/>
      <c r="F201" s="54"/>
      <c r="G201" s="11"/>
      <c r="H201" s="11"/>
      <c r="I201" s="12"/>
      <c r="J201" s="10"/>
    </row>
    <row r="202" spans="1:10" ht="15.75" customHeight="1">
      <c r="A202" s="9"/>
      <c r="B202" s="48"/>
      <c r="C202" s="13"/>
      <c r="D202" s="10"/>
      <c r="E202" s="10"/>
      <c r="F202" s="54"/>
      <c r="G202" s="11"/>
      <c r="H202" s="11"/>
      <c r="I202" s="12"/>
      <c r="J202" s="10"/>
    </row>
    <row r="203" spans="1:10" ht="15.75" customHeight="1">
      <c r="A203" s="9"/>
      <c r="B203" s="48"/>
      <c r="C203" s="13"/>
      <c r="D203" s="10"/>
      <c r="E203" s="10"/>
      <c r="F203" s="56"/>
      <c r="G203" s="11"/>
      <c r="H203" s="11"/>
      <c r="I203" s="12"/>
      <c r="J203" s="10"/>
    </row>
    <row r="204" spans="1:10" ht="15.75" customHeight="1">
      <c r="A204" s="22"/>
      <c r="B204" s="22"/>
      <c r="C204" s="16"/>
      <c r="D204" s="16"/>
      <c r="E204" s="16"/>
      <c r="G204" s="16"/>
      <c r="H204" s="16"/>
      <c r="I204" s="12"/>
      <c r="J204" s="16"/>
    </row>
    <row r="205" spans="1:10" ht="15.75" customHeight="1">
      <c r="A205" s="22"/>
      <c r="B205" s="22"/>
    </row>
    <row r="206" spans="1:10" ht="15.75" customHeight="1">
      <c r="A206" s="22"/>
      <c r="B206" s="22"/>
    </row>
    <row r="207" spans="1:10" ht="15.75" customHeight="1">
      <c r="A207" s="49"/>
      <c r="B207" s="49"/>
    </row>
    <row r="208" spans="1:10" ht="15.75" customHeight="1">
      <c r="A208" s="17"/>
      <c r="B208" s="17"/>
    </row>
    <row r="209" spans="1:2" ht="15.75" customHeight="1">
      <c r="A209" s="17"/>
      <c r="B209" s="17"/>
    </row>
    <row r="210" spans="1:2" ht="15.75" customHeight="1">
      <c r="A210" s="17"/>
      <c r="B210" s="17"/>
    </row>
  </sheetData>
  <mergeCells count="1">
    <mergeCell ref="A1:J2"/>
  </mergeCells>
  <pageMargins left="3.937007874015748E-2" right="3.937007874015748E-2" top="3.937007874015748E-2" bottom="3.937007874015748E-2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5ACEF-FC57-4D1B-9053-FB6535B8ED08}">
  <dimension ref="A1:I21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" sqref="C6"/>
    </sheetView>
  </sheetViews>
  <sheetFormatPr baseColWidth="10" defaultColWidth="14.453125" defaultRowHeight="15" customHeight="1"/>
  <cols>
    <col min="1" max="1" width="10.7265625" style="27" customWidth="1"/>
    <col min="2" max="2" width="18.08984375" style="27" bestFit="1" customWidth="1"/>
    <col min="3" max="3" width="10.7265625" style="27" customWidth="1"/>
    <col min="4" max="4" width="20.6328125" style="27" bestFit="1" customWidth="1"/>
    <col min="5" max="8" width="10.7265625" style="27" customWidth="1"/>
    <col min="9" max="9" width="12.7265625" style="27" customWidth="1"/>
    <col min="10" max="11" width="10.7265625" style="27" customWidth="1"/>
    <col min="12" max="16384" width="14.453125" style="27"/>
  </cols>
  <sheetData>
    <row r="1" spans="1:9" ht="25">
      <c r="A1" s="59" t="s">
        <v>495</v>
      </c>
      <c r="B1" s="60"/>
      <c r="C1" s="60"/>
      <c r="D1" s="60"/>
      <c r="E1" s="60"/>
      <c r="F1" s="60"/>
      <c r="G1" s="60"/>
      <c r="H1" s="60"/>
      <c r="I1" s="60"/>
    </row>
    <row r="2" spans="1:9" thickBot="1">
      <c r="A2" s="28"/>
      <c r="B2" s="29"/>
      <c r="C2" s="29"/>
      <c r="D2" s="30"/>
      <c r="E2" s="29"/>
      <c r="F2" s="29"/>
      <c r="G2" s="29"/>
      <c r="H2" s="29"/>
      <c r="I2" s="29"/>
    </row>
    <row r="3" spans="1:9" ht="14.5">
      <c r="A3" s="61" t="s">
        <v>494</v>
      </c>
      <c r="B3" s="64" t="s">
        <v>496</v>
      </c>
      <c r="C3" s="64" t="s">
        <v>1</v>
      </c>
      <c r="D3" s="64" t="s">
        <v>497</v>
      </c>
      <c r="E3" s="69" t="s">
        <v>487</v>
      </c>
      <c r="F3" s="69" t="s">
        <v>488</v>
      </c>
      <c r="G3" s="72" t="s">
        <v>498</v>
      </c>
      <c r="H3" s="72" t="s">
        <v>499</v>
      </c>
      <c r="I3" s="75"/>
    </row>
    <row r="4" spans="1:9" ht="14.5" customHeight="1">
      <c r="A4" s="62"/>
      <c r="B4" s="65"/>
      <c r="C4" s="67"/>
      <c r="D4" s="67"/>
      <c r="E4" s="70"/>
      <c r="F4" s="70"/>
      <c r="G4" s="73"/>
      <c r="H4" s="73"/>
      <c r="I4" s="76"/>
    </row>
    <row r="5" spans="1:9" thickBot="1">
      <c r="A5" s="63"/>
      <c r="B5" s="66"/>
      <c r="C5" s="68"/>
      <c r="D5" s="68"/>
      <c r="E5" s="71"/>
      <c r="F5" s="71"/>
      <c r="G5" s="74"/>
      <c r="H5" s="74"/>
      <c r="I5" s="77"/>
    </row>
    <row r="6" spans="1:9" ht="14.5">
      <c r="A6" s="31">
        <v>1</v>
      </c>
      <c r="B6" s="32" t="s">
        <v>3</v>
      </c>
      <c r="C6" s="32" t="s">
        <v>4</v>
      </c>
      <c r="D6" s="32" t="s">
        <v>5</v>
      </c>
      <c r="E6" s="32" t="s">
        <v>7</v>
      </c>
      <c r="F6" s="32" t="s">
        <v>8</v>
      </c>
      <c r="G6" s="32">
        <v>1</v>
      </c>
      <c r="H6" s="33">
        <v>1</v>
      </c>
      <c r="I6" s="33">
        <f t="shared" ref="I6:I104" si="0">SUM(G6+H6)</f>
        <v>2</v>
      </c>
    </row>
    <row r="7" spans="1:9" ht="14.5">
      <c r="A7" s="34">
        <v>2</v>
      </c>
      <c r="B7" s="35" t="s">
        <v>9</v>
      </c>
      <c r="C7" s="35" t="s">
        <v>10</v>
      </c>
      <c r="D7" s="35" t="s">
        <v>11</v>
      </c>
      <c r="E7" s="35" t="s">
        <v>7</v>
      </c>
      <c r="F7" s="35" t="s">
        <v>13</v>
      </c>
      <c r="G7" s="35">
        <v>2</v>
      </c>
      <c r="H7" s="36">
        <v>2</v>
      </c>
      <c r="I7" s="36">
        <f t="shared" si="0"/>
        <v>4</v>
      </c>
    </row>
    <row r="8" spans="1:9" ht="14.5">
      <c r="A8" s="34">
        <v>3</v>
      </c>
      <c r="B8" s="35" t="s">
        <v>14</v>
      </c>
      <c r="C8" s="35" t="s">
        <v>15</v>
      </c>
      <c r="D8" s="35" t="s">
        <v>5</v>
      </c>
      <c r="E8" s="35" t="s">
        <v>7</v>
      </c>
      <c r="F8" s="35" t="s">
        <v>13</v>
      </c>
      <c r="G8" s="35">
        <v>5</v>
      </c>
      <c r="H8" s="36">
        <v>3</v>
      </c>
      <c r="I8" s="36">
        <f t="shared" si="0"/>
        <v>8</v>
      </c>
    </row>
    <row r="9" spans="1:9" ht="14.5">
      <c r="A9" s="34">
        <v>4</v>
      </c>
      <c r="B9" s="35" t="s">
        <v>20</v>
      </c>
      <c r="C9" s="35" t="s">
        <v>500</v>
      </c>
      <c r="D9" s="35" t="s">
        <v>22</v>
      </c>
      <c r="E9" s="35" t="s">
        <v>7</v>
      </c>
      <c r="F9" s="35" t="s">
        <v>13</v>
      </c>
      <c r="G9" s="35">
        <v>4</v>
      </c>
      <c r="H9" s="36">
        <v>5</v>
      </c>
      <c r="I9" s="36">
        <f t="shared" si="0"/>
        <v>9</v>
      </c>
    </row>
    <row r="10" spans="1:9" ht="14.5">
      <c r="A10" s="34">
        <v>5</v>
      </c>
      <c r="B10" s="35" t="s">
        <v>24</v>
      </c>
      <c r="C10" s="35" t="s">
        <v>25</v>
      </c>
      <c r="D10" s="35" t="s">
        <v>26</v>
      </c>
      <c r="E10" s="35" t="s">
        <v>7</v>
      </c>
      <c r="F10" s="35" t="s">
        <v>28</v>
      </c>
      <c r="G10" s="35">
        <v>6</v>
      </c>
      <c r="H10" s="36">
        <v>6</v>
      </c>
      <c r="I10" s="36">
        <f t="shared" si="0"/>
        <v>12</v>
      </c>
    </row>
    <row r="11" spans="1:9" ht="14.5">
      <c r="A11" s="34">
        <v>6</v>
      </c>
      <c r="B11" s="35" t="s">
        <v>29</v>
      </c>
      <c r="C11" s="35" t="s">
        <v>30</v>
      </c>
      <c r="D11" s="35" t="s">
        <v>11</v>
      </c>
      <c r="E11" s="35" t="s">
        <v>7</v>
      </c>
      <c r="F11" s="35" t="s">
        <v>28</v>
      </c>
      <c r="G11" s="35">
        <v>9</v>
      </c>
      <c r="H11" s="36">
        <v>7</v>
      </c>
      <c r="I11" s="36">
        <f t="shared" si="0"/>
        <v>16</v>
      </c>
    </row>
    <row r="12" spans="1:9" ht="14.5">
      <c r="A12" s="34">
        <v>7</v>
      </c>
      <c r="B12" s="35" t="s">
        <v>36</v>
      </c>
      <c r="C12" s="35" t="s">
        <v>37</v>
      </c>
      <c r="D12" s="35" t="s">
        <v>38</v>
      </c>
      <c r="E12" s="35" t="s">
        <v>7</v>
      </c>
      <c r="F12" s="35" t="s">
        <v>13</v>
      </c>
      <c r="G12" s="35">
        <v>8</v>
      </c>
      <c r="H12" s="36">
        <v>9</v>
      </c>
      <c r="I12" s="36">
        <f t="shared" si="0"/>
        <v>17</v>
      </c>
    </row>
    <row r="13" spans="1:9" ht="14.5">
      <c r="A13" s="34">
        <v>8</v>
      </c>
      <c r="B13" s="35" t="s">
        <v>32</v>
      </c>
      <c r="C13" s="35" t="s">
        <v>33</v>
      </c>
      <c r="D13" s="35" t="s">
        <v>34</v>
      </c>
      <c r="E13" s="35" t="s">
        <v>7</v>
      </c>
      <c r="F13" s="35" t="s">
        <v>13</v>
      </c>
      <c r="G13" s="35">
        <v>12</v>
      </c>
      <c r="H13" s="36">
        <v>8</v>
      </c>
      <c r="I13" s="36">
        <f t="shared" si="0"/>
        <v>20</v>
      </c>
    </row>
    <row r="14" spans="1:9" ht="14.5">
      <c r="A14" s="34">
        <v>9</v>
      </c>
      <c r="B14" s="35" t="s">
        <v>47</v>
      </c>
      <c r="C14" s="35" t="s">
        <v>48</v>
      </c>
      <c r="D14" s="35" t="s">
        <v>483</v>
      </c>
      <c r="E14" s="35" t="s">
        <v>7</v>
      </c>
      <c r="F14" s="35" t="s">
        <v>13</v>
      </c>
      <c r="G14" s="35">
        <v>13</v>
      </c>
      <c r="H14" s="36">
        <v>12</v>
      </c>
      <c r="I14" s="36">
        <f t="shared" si="0"/>
        <v>25</v>
      </c>
    </row>
    <row r="15" spans="1:9" ht="14.5">
      <c r="A15" s="34">
        <v>10</v>
      </c>
      <c r="B15" s="35" t="s">
        <v>56</v>
      </c>
      <c r="C15" s="35" t="s">
        <v>57</v>
      </c>
      <c r="D15" s="36" t="s">
        <v>11</v>
      </c>
      <c r="E15" s="35" t="s">
        <v>7</v>
      </c>
      <c r="F15" s="35" t="s">
        <v>8</v>
      </c>
      <c r="G15" s="35">
        <v>18</v>
      </c>
      <c r="H15" s="36">
        <v>15</v>
      </c>
      <c r="I15" s="36">
        <f t="shared" si="0"/>
        <v>33</v>
      </c>
    </row>
    <row r="16" spans="1:9" ht="14.5">
      <c r="A16" s="34">
        <v>11</v>
      </c>
      <c r="B16" s="35" t="s">
        <v>66</v>
      </c>
      <c r="C16" s="35" t="s">
        <v>67</v>
      </c>
      <c r="D16" s="35" t="s">
        <v>68</v>
      </c>
      <c r="E16" s="35" t="s">
        <v>7</v>
      </c>
      <c r="F16" s="35" t="s">
        <v>13</v>
      </c>
      <c r="G16" s="35">
        <v>15</v>
      </c>
      <c r="H16" s="36">
        <v>18</v>
      </c>
      <c r="I16" s="36">
        <f t="shared" si="0"/>
        <v>33</v>
      </c>
    </row>
    <row r="17" spans="1:9" ht="14.5">
      <c r="A17" s="34">
        <v>12</v>
      </c>
      <c r="B17" s="35" t="s">
        <v>62</v>
      </c>
      <c r="C17" s="35" t="s">
        <v>63</v>
      </c>
      <c r="D17" s="35" t="s">
        <v>64</v>
      </c>
      <c r="E17" s="35" t="s">
        <v>7</v>
      </c>
      <c r="F17" s="35" t="s">
        <v>13</v>
      </c>
      <c r="G17" s="35">
        <v>16</v>
      </c>
      <c r="H17" s="36">
        <v>17</v>
      </c>
      <c r="I17" s="36">
        <f t="shared" si="0"/>
        <v>33</v>
      </c>
    </row>
    <row r="18" spans="1:9" ht="14.5">
      <c r="A18" s="34">
        <v>13</v>
      </c>
      <c r="B18" s="35" t="s">
        <v>501</v>
      </c>
      <c r="C18" s="35" t="s">
        <v>54</v>
      </c>
      <c r="D18" s="35" t="s">
        <v>11</v>
      </c>
      <c r="E18" s="35" t="s">
        <v>7</v>
      </c>
      <c r="F18" s="35" t="s">
        <v>8</v>
      </c>
      <c r="G18" s="35">
        <v>20</v>
      </c>
      <c r="H18" s="36">
        <v>14</v>
      </c>
      <c r="I18" s="36">
        <f t="shared" si="0"/>
        <v>34</v>
      </c>
    </row>
    <row r="19" spans="1:9" ht="14.5">
      <c r="A19" s="34">
        <v>14</v>
      </c>
      <c r="B19" s="35" t="s">
        <v>51</v>
      </c>
      <c r="C19" s="35" t="s">
        <v>10</v>
      </c>
      <c r="D19" s="35" t="s">
        <v>38</v>
      </c>
      <c r="E19" s="35" t="s">
        <v>7</v>
      </c>
      <c r="F19" s="35" t="s">
        <v>13</v>
      </c>
      <c r="G19" s="35">
        <v>27</v>
      </c>
      <c r="H19" s="36">
        <v>13</v>
      </c>
      <c r="I19" s="36">
        <f t="shared" si="0"/>
        <v>40</v>
      </c>
    </row>
    <row r="20" spans="1:9" ht="14.5">
      <c r="A20" s="34">
        <v>15</v>
      </c>
      <c r="B20" s="35" t="s">
        <v>77</v>
      </c>
      <c r="C20" s="35" t="s">
        <v>78</v>
      </c>
      <c r="D20" s="35" t="s">
        <v>502</v>
      </c>
      <c r="E20" s="35" t="s">
        <v>7</v>
      </c>
      <c r="F20" s="35" t="s">
        <v>43</v>
      </c>
      <c r="G20" s="35">
        <v>22</v>
      </c>
      <c r="H20" s="36">
        <v>21</v>
      </c>
      <c r="I20" s="36">
        <f t="shared" si="0"/>
        <v>43</v>
      </c>
    </row>
    <row r="21" spans="1:9" ht="15.75" customHeight="1">
      <c r="A21" s="34">
        <v>16</v>
      </c>
      <c r="B21" s="35" t="s">
        <v>83</v>
      </c>
      <c r="C21" s="35" t="s">
        <v>503</v>
      </c>
      <c r="D21" s="35" t="s">
        <v>84</v>
      </c>
      <c r="E21" s="35" t="s">
        <v>7</v>
      </c>
      <c r="F21" s="35" t="s">
        <v>8</v>
      </c>
      <c r="G21" s="35">
        <v>21</v>
      </c>
      <c r="H21" s="36">
        <v>23</v>
      </c>
      <c r="I21" s="36">
        <f t="shared" si="0"/>
        <v>44</v>
      </c>
    </row>
    <row r="22" spans="1:9" ht="15.75" customHeight="1">
      <c r="A22" s="34">
        <v>17</v>
      </c>
      <c r="B22" s="35" t="s">
        <v>504</v>
      </c>
      <c r="C22" s="35" t="s">
        <v>71</v>
      </c>
      <c r="D22" s="35" t="s">
        <v>34</v>
      </c>
      <c r="E22" s="35" t="s">
        <v>7</v>
      </c>
      <c r="F22" s="35" t="s">
        <v>8</v>
      </c>
      <c r="G22" s="35">
        <v>25</v>
      </c>
      <c r="H22" s="36">
        <v>19</v>
      </c>
      <c r="I22" s="36">
        <f t="shared" si="0"/>
        <v>44</v>
      </c>
    </row>
    <row r="23" spans="1:9" ht="15.75" customHeight="1">
      <c r="A23" s="34">
        <v>18</v>
      </c>
      <c r="B23" s="35" t="s">
        <v>89</v>
      </c>
      <c r="C23" s="35" t="s">
        <v>90</v>
      </c>
      <c r="D23" s="35" t="s">
        <v>505</v>
      </c>
      <c r="E23" s="35" t="s">
        <v>7</v>
      </c>
      <c r="F23" s="35" t="s">
        <v>8</v>
      </c>
      <c r="G23" s="35">
        <v>24</v>
      </c>
      <c r="H23" s="36">
        <v>25</v>
      </c>
      <c r="I23" s="36">
        <f t="shared" si="0"/>
        <v>49</v>
      </c>
    </row>
    <row r="24" spans="1:9" ht="15.75" customHeight="1">
      <c r="A24" s="34">
        <v>19</v>
      </c>
      <c r="B24" s="35" t="s">
        <v>73</v>
      </c>
      <c r="C24" s="35" t="s">
        <v>74</v>
      </c>
      <c r="D24" s="35" t="s">
        <v>75</v>
      </c>
      <c r="E24" s="35" t="s">
        <v>7</v>
      </c>
      <c r="F24" s="35" t="s">
        <v>43</v>
      </c>
      <c r="G24" s="35">
        <v>29</v>
      </c>
      <c r="H24" s="36">
        <v>20</v>
      </c>
      <c r="I24" s="36">
        <f t="shared" si="0"/>
        <v>49</v>
      </c>
    </row>
    <row r="25" spans="1:9" ht="15.75" customHeight="1">
      <c r="A25" s="34">
        <v>20</v>
      </c>
      <c r="B25" s="35" t="s">
        <v>86</v>
      </c>
      <c r="C25" s="35" t="s">
        <v>87</v>
      </c>
      <c r="D25" s="35" t="s">
        <v>5</v>
      </c>
      <c r="E25" s="35" t="s">
        <v>7</v>
      </c>
      <c r="F25" s="35" t="s">
        <v>8</v>
      </c>
      <c r="G25" s="35">
        <v>32</v>
      </c>
      <c r="H25" s="36">
        <v>24</v>
      </c>
      <c r="I25" s="36">
        <f t="shared" si="0"/>
        <v>56</v>
      </c>
    </row>
    <row r="26" spans="1:9" ht="15.75" customHeight="1">
      <c r="A26" s="34">
        <v>21</v>
      </c>
      <c r="B26" s="35" t="s">
        <v>115</v>
      </c>
      <c r="C26" s="35" t="s">
        <v>33</v>
      </c>
      <c r="D26" s="35" t="s">
        <v>116</v>
      </c>
      <c r="E26" s="35" t="s">
        <v>7</v>
      </c>
      <c r="F26" s="35" t="s">
        <v>13</v>
      </c>
      <c r="G26" s="35">
        <v>28</v>
      </c>
      <c r="H26" s="36">
        <v>33</v>
      </c>
      <c r="I26" s="36">
        <f t="shared" si="0"/>
        <v>61</v>
      </c>
    </row>
    <row r="27" spans="1:9" ht="15.75" customHeight="1">
      <c r="A27" s="34">
        <v>22</v>
      </c>
      <c r="B27" s="35" t="s">
        <v>121</v>
      </c>
      <c r="C27" s="35" t="s">
        <v>122</v>
      </c>
      <c r="D27" s="35" t="s">
        <v>11</v>
      </c>
      <c r="E27" s="35" t="s">
        <v>7</v>
      </c>
      <c r="F27" s="35" t="s">
        <v>43</v>
      </c>
      <c r="G27" s="35">
        <v>26</v>
      </c>
      <c r="H27" s="36">
        <v>35</v>
      </c>
      <c r="I27" s="36">
        <f t="shared" si="0"/>
        <v>61</v>
      </c>
    </row>
    <row r="28" spans="1:9" ht="15.75" customHeight="1">
      <c r="A28" s="34">
        <v>23</v>
      </c>
      <c r="B28" s="35" t="s">
        <v>93</v>
      </c>
      <c r="C28" s="35" t="s">
        <v>60</v>
      </c>
      <c r="D28" s="35" t="s">
        <v>505</v>
      </c>
      <c r="E28" s="35" t="s">
        <v>7</v>
      </c>
      <c r="F28" s="35" t="s">
        <v>13</v>
      </c>
      <c r="G28" s="35">
        <v>37</v>
      </c>
      <c r="H28" s="36">
        <v>26</v>
      </c>
      <c r="I28" s="36">
        <f t="shared" si="0"/>
        <v>63</v>
      </c>
    </row>
    <row r="29" spans="1:9" ht="15.75" customHeight="1">
      <c r="A29" s="34">
        <v>24</v>
      </c>
      <c r="B29" s="35" t="s">
        <v>111</v>
      </c>
      <c r="C29" s="35" t="s">
        <v>112</v>
      </c>
      <c r="D29" s="35" t="s">
        <v>84</v>
      </c>
      <c r="E29" s="35" t="s">
        <v>114</v>
      </c>
      <c r="F29" s="35" t="s">
        <v>28</v>
      </c>
      <c r="G29" s="35">
        <v>31</v>
      </c>
      <c r="H29" s="36">
        <v>32</v>
      </c>
      <c r="I29" s="36">
        <f t="shared" si="0"/>
        <v>63</v>
      </c>
    </row>
    <row r="30" spans="1:9" ht="15.75" customHeight="1">
      <c r="A30" s="34">
        <v>25</v>
      </c>
      <c r="B30" s="35" t="s">
        <v>124</v>
      </c>
      <c r="C30" s="35" t="s">
        <v>125</v>
      </c>
      <c r="D30" s="35" t="s">
        <v>22</v>
      </c>
      <c r="E30" s="35" t="s">
        <v>7</v>
      </c>
      <c r="F30" s="35" t="s">
        <v>8</v>
      </c>
      <c r="G30" s="35">
        <v>35</v>
      </c>
      <c r="H30" s="36">
        <v>36</v>
      </c>
      <c r="I30" s="36">
        <f t="shared" si="0"/>
        <v>71</v>
      </c>
    </row>
    <row r="31" spans="1:9" ht="15.75" customHeight="1">
      <c r="A31" s="34">
        <v>26</v>
      </c>
      <c r="B31" s="35" t="s">
        <v>104</v>
      </c>
      <c r="C31" s="35" t="s">
        <v>105</v>
      </c>
      <c r="D31" s="35" t="s">
        <v>11</v>
      </c>
      <c r="E31" s="35" t="s">
        <v>7</v>
      </c>
      <c r="F31" s="35" t="s">
        <v>43</v>
      </c>
      <c r="G31" s="35">
        <v>41</v>
      </c>
      <c r="H31" s="36">
        <v>30</v>
      </c>
      <c r="I31" s="36">
        <f t="shared" si="0"/>
        <v>71</v>
      </c>
    </row>
    <row r="32" spans="1:9" ht="15.75" customHeight="1">
      <c r="A32" s="34">
        <v>27</v>
      </c>
      <c r="B32" s="35" t="s">
        <v>135</v>
      </c>
      <c r="C32" s="35" t="s">
        <v>136</v>
      </c>
      <c r="D32" s="35" t="s">
        <v>137</v>
      </c>
      <c r="E32" s="35" t="s">
        <v>7</v>
      </c>
      <c r="F32" s="35" t="s">
        <v>43</v>
      </c>
      <c r="G32" s="35">
        <v>44</v>
      </c>
      <c r="H32" s="36">
        <v>40</v>
      </c>
      <c r="I32" s="36">
        <f t="shared" si="0"/>
        <v>84</v>
      </c>
    </row>
    <row r="33" spans="1:9" ht="15.75" customHeight="1">
      <c r="A33" s="34">
        <v>28</v>
      </c>
      <c r="B33" s="35" t="s">
        <v>164</v>
      </c>
      <c r="C33" s="35" t="s">
        <v>165</v>
      </c>
      <c r="D33" s="35" t="s">
        <v>11</v>
      </c>
      <c r="E33" s="35" t="s">
        <v>7</v>
      </c>
      <c r="F33" s="35" t="s">
        <v>43</v>
      </c>
      <c r="G33" s="35">
        <v>34</v>
      </c>
      <c r="H33" s="36">
        <v>51</v>
      </c>
      <c r="I33" s="36">
        <f t="shared" si="0"/>
        <v>85</v>
      </c>
    </row>
    <row r="34" spans="1:9" ht="15.75" customHeight="1">
      <c r="A34" s="34">
        <v>29</v>
      </c>
      <c r="B34" s="35" t="s">
        <v>98</v>
      </c>
      <c r="C34" s="35" t="s">
        <v>154</v>
      </c>
      <c r="D34" s="35" t="s">
        <v>5</v>
      </c>
      <c r="E34" s="35" t="s">
        <v>114</v>
      </c>
      <c r="F34" s="35" t="s">
        <v>8</v>
      </c>
      <c r="G34" s="35">
        <v>38</v>
      </c>
      <c r="H34" s="36">
        <v>47</v>
      </c>
      <c r="I34" s="36">
        <f t="shared" si="0"/>
        <v>85</v>
      </c>
    </row>
    <row r="35" spans="1:9" ht="15.75" customHeight="1">
      <c r="A35" s="34">
        <v>30</v>
      </c>
      <c r="B35" s="35" t="s">
        <v>73</v>
      </c>
      <c r="C35" s="35" t="s">
        <v>145</v>
      </c>
      <c r="D35" s="35" t="s">
        <v>38</v>
      </c>
      <c r="E35" s="35" t="s">
        <v>7</v>
      </c>
      <c r="F35" s="35" t="s">
        <v>103</v>
      </c>
      <c r="G35" s="35">
        <v>49</v>
      </c>
      <c r="H35" s="36">
        <v>43</v>
      </c>
      <c r="I35" s="36">
        <f t="shared" si="0"/>
        <v>92</v>
      </c>
    </row>
    <row r="36" spans="1:9" ht="15.75" customHeight="1">
      <c r="A36" s="34">
        <v>31</v>
      </c>
      <c r="B36" s="35" t="s">
        <v>167</v>
      </c>
      <c r="C36" s="35" t="s">
        <v>136</v>
      </c>
      <c r="D36" s="35" t="s">
        <v>34</v>
      </c>
      <c r="E36" s="35" t="s">
        <v>7</v>
      </c>
      <c r="F36" s="35" t="s">
        <v>13</v>
      </c>
      <c r="G36" s="35">
        <v>43</v>
      </c>
      <c r="H36" s="36">
        <v>52</v>
      </c>
      <c r="I36" s="36">
        <f t="shared" si="0"/>
        <v>95</v>
      </c>
    </row>
    <row r="37" spans="1:9" ht="15.75" customHeight="1">
      <c r="A37" s="34">
        <v>32</v>
      </c>
      <c r="B37" s="35" t="s">
        <v>156</v>
      </c>
      <c r="C37" s="35" t="s">
        <v>157</v>
      </c>
      <c r="D37" s="35" t="s">
        <v>11</v>
      </c>
      <c r="E37" s="35" t="s">
        <v>7</v>
      </c>
      <c r="F37" s="35" t="s">
        <v>103</v>
      </c>
      <c r="G37" s="35">
        <v>48</v>
      </c>
      <c r="H37" s="36">
        <v>48</v>
      </c>
      <c r="I37" s="36">
        <f t="shared" si="0"/>
        <v>96</v>
      </c>
    </row>
    <row r="38" spans="1:9" ht="15.75" customHeight="1">
      <c r="A38" s="34">
        <v>33</v>
      </c>
      <c r="B38" s="35" t="s">
        <v>139</v>
      </c>
      <c r="C38" s="35" t="s">
        <v>130</v>
      </c>
      <c r="D38" s="35" t="s">
        <v>140</v>
      </c>
      <c r="E38" s="35" t="s">
        <v>7</v>
      </c>
      <c r="F38" s="35" t="s">
        <v>8</v>
      </c>
      <c r="G38" s="35">
        <v>56</v>
      </c>
      <c r="H38" s="36">
        <v>41</v>
      </c>
      <c r="I38" s="36">
        <f t="shared" si="0"/>
        <v>97</v>
      </c>
    </row>
    <row r="39" spans="1:9" ht="15.75" customHeight="1">
      <c r="A39" s="34">
        <v>34</v>
      </c>
      <c r="B39" s="35" t="s">
        <v>142</v>
      </c>
      <c r="C39" s="35" t="s">
        <v>143</v>
      </c>
      <c r="D39" s="35" t="s">
        <v>137</v>
      </c>
      <c r="E39" s="35" t="s">
        <v>7</v>
      </c>
      <c r="F39" s="35" t="s">
        <v>43</v>
      </c>
      <c r="G39" s="35">
        <v>58</v>
      </c>
      <c r="H39" s="36">
        <v>42</v>
      </c>
      <c r="I39" s="36">
        <f t="shared" si="0"/>
        <v>100</v>
      </c>
    </row>
    <row r="40" spans="1:9" ht="15.75" customHeight="1">
      <c r="A40" s="34">
        <v>35</v>
      </c>
      <c r="B40" s="35" t="s">
        <v>150</v>
      </c>
      <c r="C40" s="35" t="s">
        <v>151</v>
      </c>
      <c r="D40" s="35" t="s">
        <v>84</v>
      </c>
      <c r="E40" s="35" t="s">
        <v>7</v>
      </c>
      <c r="F40" s="35" t="s">
        <v>43</v>
      </c>
      <c r="G40" s="35">
        <v>57</v>
      </c>
      <c r="H40" s="36">
        <v>45</v>
      </c>
      <c r="I40" s="36">
        <f t="shared" si="0"/>
        <v>102</v>
      </c>
    </row>
    <row r="41" spans="1:9" ht="15.75" customHeight="1">
      <c r="A41" s="34">
        <v>36</v>
      </c>
      <c r="B41" s="35" t="s">
        <v>162</v>
      </c>
      <c r="C41" s="35" t="s">
        <v>105</v>
      </c>
      <c r="D41" s="35" t="s">
        <v>84</v>
      </c>
      <c r="E41" s="35" t="s">
        <v>7</v>
      </c>
      <c r="F41" s="35" t="s">
        <v>43</v>
      </c>
      <c r="G41" s="35">
        <v>55</v>
      </c>
      <c r="H41" s="36">
        <v>50</v>
      </c>
      <c r="I41" s="36">
        <f t="shared" si="0"/>
        <v>105</v>
      </c>
    </row>
    <row r="42" spans="1:9" ht="15.75" customHeight="1">
      <c r="A42" s="34">
        <v>37</v>
      </c>
      <c r="B42" s="35" t="s">
        <v>152</v>
      </c>
      <c r="C42" s="35" t="s">
        <v>15</v>
      </c>
      <c r="D42" s="35" t="s">
        <v>137</v>
      </c>
      <c r="E42" s="35" t="s">
        <v>7</v>
      </c>
      <c r="F42" s="35" t="s">
        <v>43</v>
      </c>
      <c r="G42" s="35">
        <v>60</v>
      </c>
      <c r="H42" s="36">
        <v>46</v>
      </c>
      <c r="I42" s="36">
        <f t="shared" si="0"/>
        <v>106</v>
      </c>
    </row>
    <row r="43" spans="1:9" ht="15.75" customHeight="1">
      <c r="A43" s="34">
        <v>38</v>
      </c>
      <c r="B43" s="35" t="s">
        <v>169</v>
      </c>
      <c r="C43" s="35" t="s">
        <v>170</v>
      </c>
      <c r="D43" s="35" t="s">
        <v>11</v>
      </c>
      <c r="E43" s="35" t="s">
        <v>7</v>
      </c>
      <c r="F43" s="35" t="s">
        <v>43</v>
      </c>
      <c r="G43" s="35">
        <v>65</v>
      </c>
      <c r="H43" s="36">
        <v>53</v>
      </c>
      <c r="I43" s="36">
        <f t="shared" si="0"/>
        <v>118</v>
      </c>
    </row>
    <row r="44" spans="1:9" ht="15.75" customHeight="1">
      <c r="A44" s="34">
        <v>39</v>
      </c>
      <c r="B44" s="35" t="s">
        <v>226</v>
      </c>
      <c r="C44" s="35" t="s">
        <v>227</v>
      </c>
      <c r="D44" s="35" t="s">
        <v>11</v>
      </c>
      <c r="E44" s="35" t="s">
        <v>7</v>
      </c>
      <c r="F44" s="35" t="s">
        <v>13</v>
      </c>
      <c r="G44" s="35">
        <v>47</v>
      </c>
      <c r="H44" s="36">
        <v>72</v>
      </c>
      <c r="I44" s="36">
        <f t="shared" si="0"/>
        <v>119</v>
      </c>
    </row>
    <row r="45" spans="1:9" ht="15.75" customHeight="1">
      <c r="A45" s="34">
        <v>40</v>
      </c>
      <c r="B45" s="35" t="s">
        <v>184</v>
      </c>
      <c r="C45" s="35" t="s">
        <v>185</v>
      </c>
      <c r="D45" s="35" t="s">
        <v>505</v>
      </c>
      <c r="E45" s="35" t="s">
        <v>7</v>
      </c>
      <c r="F45" s="35" t="s">
        <v>8</v>
      </c>
      <c r="G45" s="35">
        <v>61</v>
      </c>
      <c r="H45" s="36">
        <v>58</v>
      </c>
      <c r="I45" s="36">
        <f t="shared" si="0"/>
        <v>119</v>
      </c>
    </row>
    <row r="46" spans="1:9" ht="15.75" customHeight="1">
      <c r="A46" s="34">
        <v>41</v>
      </c>
      <c r="B46" s="35" t="s">
        <v>159</v>
      </c>
      <c r="C46" s="35" t="s">
        <v>160</v>
      </c>
      <c r="D46" s="35" t="s">
        <v>505</v>
      </c>
      <c r="E46" s="35" t="s">
        <v>7</v>
      </c>
      <c r="F46" s="35" t="s">
        <v>8</v>
      </c>
      <c r="G46" s="35">
        <v>72</v>
      </c>
      <c r="H46" s="36">
        <v>49</v>
      </c>
      <c r="I46" s="36">
        <f t="shared" si="0"/>
        <v>121</v>
      </c>
    </row>
    <row r="47" spans="1:9" ht="15.75" customHeight="1">
      <c r="A47" s="34">
        <v>42</v>
      </c>
      <c r="B47" s="35" t="s">
        <v>172</v>
      </c>
      <c r="C47" s="35" t="s">
        <v>77</v>
      </c>
      <c r="D47" s="35" t="s">
        <v>173</v>
      </c>
      <c r="E47" s="35" t="s">
        <v>7</v>
      </c>
      <c r="F47" s="35" t="s">
        <v>43</v>
      </c>
      <c r="G47" s="35">
        <v>69</v>
      </c>
      <c r="H47" s="36">
        <v>54</v>
      </c>
      <c r="I47" s="36">
        <f t="shared" si="0"/>
        <v>123</v>
      </c>
    </row>
    <row r="48" spans="1:9" ht="15.75" customHeight="1">
      <c r="A48" s="34">
        <v>43</v>
      </c>
      <c r="B48" s="35" t="s">
        <v>232</v>
      </c>
      <c r="C48" s="35" t="s">
        <v>233</v>
      </c>
      <c r="D48" s="35" t="s">
        <v>11</v>
      </c>
      <c r="E48" s="35" t="s">
        <v>7</v>
      </c>
      <c r="F48" s="35" t="s">
        <v>43</v>
      </c>
      <c r="G48" s="35">
        <v>52</v>
      </c>
      <c r="H48" s="36">
        <v>74</v>
      </c>
      <c r="I48" s="36">
        <f t="shared" si="0"/>
        <v>126</v>
      </c>
    </row>
    <row r="49" spans="1:9" ht="15.75" customHeight="1">
      <c r="A49" s="34">
        <v>44</v>
      </c>
      <c r="B49" s="35" t="s">
        <v>195</v>
      </c>
      <c r="C49" s="35" t="s">
        <v>78</v>
      </c>
      <c r="D49" s="35" t="s">
        <v>68</v>
      </c>
      <c r="E49" s="35" t="s">
        <v>7</v>
      </c>
      <c r="F49" s="35" t="s">
        <v>103</v>
      </c>
      <c r="G49" s="35">
        <v>66</v>
      </c>
      <c r="H49" s="36">
        <v>62</v>
      </c>
      <c r="I49" s="36">
        <f t="shared" si="0"/>
        <v>128</v>
      </c>
    </row>
    <row r="50" spans="1:9" ht="15.75" customHeight="1">
      <c r="A50" s="34">
        <v>45</v>
      </c>
      <c r="B50" s="35" t="s">
        <v>506</v>
      </c>
      <c r="C50" s="35" t="s">
        <v>193</v>
      </c>
      <c r="D50" s="35" t="s">
        <v>68</v>
      </c>
      <c r="E50" s="35" t="s">
        <v>114</v>
      </c>
      <c r="F50" s="35" t="s">
        <v>13</v>
      </c>
      <c r="G50" s="35">
        <v>75</v>
      </c>
      <c r="H50" s="36">
        <v>61</v>
      </c>
      <c r="I50" s="36">
        <f t="shared" si="0"/>
        <v>136</v>
      </c>
    </row>
    <row r="51" spans="1:9" ht="15.75" customHeight="1">
      <c r="A51" s="34">
        <v>46</v>
      </c>
      <c r="B51" s="35" t="s">
        <v>223</v>
      </c>
      <c r="C51" s="35" t="s">
        <v>224</v>
      </c>
      <c r="D51" s="35" t="s">
        <v>84</v>
      </c>
      <c r="E51" s="35" t="s">
        <v>114</v>
      </c>
      <c r="F51" s="35" t="s">
        <v>13</v>
      </c>
      <c r="G51" s="35">
        <v>71</v>
      </c>
      <c r="H51" s="36">
        <v>71</v>
      </c>
      <c r="I51" s="36">
        <f t="shared" si="0"/>
        <v>142</v>
      </c>
    </row>
    <row r="52" spans="1:9" ht="15.75" customHeight="1">
      <c r="A52" s="34">
        <v>47</v>
      </c>
      <c r="B52" s="35" t="s">
        <v>239</v>
      </c>
      <c r="C52" s="35" t="s">
        <v>240</v>
      </c>
      <c r="D52" s="35" t="s">
        <v>505</v>
      </c>
      <c r="E52" s="35" t="s">
        <v>7</v>
      </c>
      <c r="F52" s="35" t="s">
        <v>43</v>
      </c>
      <c r="G52" s="35">
        <v>68</v>
      </c>
      <c r="H52" s="36">
        <v>77</v>
      </c>
      <c r="I52" s="36">
        <f t="shared" si="0"/>
        <v>145</v>
      </c>
    </row>
    <row r="53" spans="1:9" ht="15.75" customHeight="1">
      <c r="A53" s="34">
        <v>48</v>
      </c>
      <c r="B53" s="35" t="s">
        <v>197</v>
      </c>
      <c r="C53" s="35" t="s">
        <v>198</v>
      </c>
      <c r="D53" s="35" t="s">
        <v>22</v>
      </c>
      <c r="E53" s="35" t="s">
        <v>7</v>
      </c>
      <c r="F53" s="35" t="s">
        <v>43</v>
      </c>
      <c r="G53" s="35">
        <v>83</v>
      </c>
      <c r="H53" s="36">
        <v>63</v>
      </c>
      <c r="I53" s="36">
        <f t="shared" si="0"/>
        <v>146</v>
      </c>
    </row>
    <row r="54" spans="1:9" ht="15.75" customHeight="1">
      <c r="A54" s="34">
        <v>49</v>
      </c>
      <c r="B54" s="35" t="s">
        <v>213</v>
      </c>
      <c r="C54" s="35" t="s">
        <v>214</v>
      </c>
      <c r="D54" s="35" t="s">
        <v>215</v>
      </c>
      <c r="E54" s="35" t="s">
        <v>7</v>
      </c>
      <c r="F54" s="35" t="s">
        <v>43</v>
      </c>
      <c r="G54" s="35">
        <v>81</v>
      </c>
      <c r="H54" s="36">
        <v>68</v>
      </c>
      <c r="I54" s="36">
        <f t="shared" si="0"/>
        <v>149</v>
      </c>
    </row>
    <row r="55" spans="1:9" ht="15.75" customHeight="1">
      <c r="A55" s="34">
        <v>50</v>
      </c>
      <c r="B55" s="35" t="s">
        <v>263</v>
      </c>
      <c r="C55" s="35" t="s">
        <v>108</v>
      </c>
      <c r="D55" s="35" t="s">
        <v>22</v>
      </c>
      <c r="E55" s="35" t="s">
        <v>7</v>
      </c>
      <c r="F55" s="35" t="s">
        <v>13</v>
      </c>
      <c r="G55" s="35">
        <v>63</v>
      </c>
      <c r="H55" s="36">
        <v>87</v>
      </c>
      <c r="I55" s="36">
        <f t="shared" si="0"/>
        <v>150</v>
      </c>
    </row>
    <row r="56" spans="1:9" ht="15.75" customHeight="1">
      <c r="A56" s="34">
        <v>51</v>
      </c>
      <c r="B56" s="35" t="s">
        <v>234</v>
      </c>
      <c r="C56" s="35" t="s">
        <v>235</v>
      </c>
      <c r="D56" s="35" t="s">
        <v>137</v>
      </c>
      <c r="E56" s="35" t="s">
        <v>7</v>
      </c>
      <c r="F56" s="35" t="s">
        <v>43</v>
      </c>
      <c r="G56" s="35">
        <v>76</v>
      </c>
      <c r="H56" s="36">
        <v>75</v>
      </c>
      <c r="I56" s="36">
        <f t="shared" si="0"/>
        <v>151</v>
      </c>
    </row>
    <row r="57" spans="1:9" ht="15.75" customHeight="1">
      <c r="A57" s="34">
        <v>52</v>
      </c>
      <c r="B57" s="35" t="s">
        <v>206</v>
      </c>
      <c r="C57" s="35" t="s">
        <v>207</v>
      </c>
      <c r="D57" s="35" t="s">
        <v>109</v>
      </c>
      <c r="E57" s="35" t="s">
        <v>7</v>
      </c>
      <c r="F57" s="35" t="s">
        <v>209</v>
      </c>
      <c r="G57" s="35">
        <v>86</v>
      </c>
      <c r="H57" s="36">
        <v>66</v>
      </c>
      <c r="I57" s="36">
        <f t="shared" si="0"/>
        <v>152</v>
      </c>
    </row>
    <row r="58" spans="1:9" ht="15.75" customHeight="1">
      <c r="A58" s="34">
        <v>53</v>
      </c>
      <c r="B58" s="35" t="s">
        <v>253</v>
      </c>
      <c r="C58" s="35" t="s">
        <v>184</v>
      </c>
      <c r="D58" s="35" t="s">
        <v>68</v>
      </c>
      <c r="E58" s="35" t="s">
        <v>7</v>
      </c>
      <c r="F58" s="35" t="s">
        <v>13</v>
      </c>
      <c r="G58" s="35">
        <v>79</v>
      </c>
      <c r="H58" s="36">
        <v>83</v>
      </c>
      <c r="I58" s="36">
        <f t="shared" si="0"/>
        <v>162</v>
      </c>
    </row>
    <row r="59" spans="1:9" ht="15.75" customHeight="1">
      <c r="A59" s="34">
        <v>54</v>
      </c>
      <c r="B59" s="35" t="s">
        <v>273</v>
      </c>
      <c r="C59" s="35" t="s">
        <v>274</v>
      </c>
      <c r="D59" s="35" t="s">
        <v>84</v>
      </c>
      <c r="E59" s="35" t="s">
        <v>114</v>
      </c>
      <c r="F59" s="35" t="s">
        <v>13</v>
      </c>
      <c r="G59" s="35">
        <v>77</v>
      </c>
      <c r="H59" s="36">
        <v>91</v>
      </c>
      <c r="I59" s="36">
        <f t="shared" si="0"/>
        <v>168</v>
      </c>
    </row>
    <row r="60" spans="1:9" ht="15.75" customHeight="1">
      <c r="A60" s="34">
        <v>55</v>
      </c>
      <c r="B60" s="35" t="s">
        <v>286</v>
      </c>
      <c r="C60" s="35" t="s">
        <v>287</v>
      </c>
      <c r="D60" s="35" t="s">
        <v>11</v>
      </c>
      <c r="E60" s="35" t="s">
        <v>7</v>
      </c>
      <c r="F60" s="35" t="s">
        <v>43</v>
      </c>
      <c r="G60" s="35">
        <v>74</v>
      </c>
      <c r="H60" s="36">
        <v>95</v>
      </c>
      <c r="I60" s="36">
        <f t="shared" si="0"/>
        <v>169</v>
      </c>
    </row>
    <row r="61" spans="1:9" ht="15.75" customHeight="1">
      <c r="A61" s="34">
        <v>56</v>
      </c>
      <c r="B61" s="35" t="s">
        <v>257</v>
      </c>
      <c r="C61" s="35" t="s">
        <v>258</v>
      </c>
      <c r="D61" s="35" t="s">
        <v>502</v>
      </c>
      <c r="E61" s="35" t="s">
        <v>114</v>
      </c>
      <c r="F61" s="35" t="s">
        <v>13</v>
      </c>
      <c r="G61" s="35">
        <v>84</v>
      </c>
      <c r="H61" s="36">
        <v>85</v>
      </c>
      <c r="I61" s="36">
        <f t="shared" si="0"/>
        <v>169</v>
      </c>
    </row>
    <row r="62" spans="1:9" ht="15.75" customHeight="1">
      <c r="A62" s="34">
        <v>57</v>
      </c>
      <c r="B62" s="35" t="s">
        <v>504</v>
      </c>
      <c r="C62" s="35" t="s">
        <v>143</v>
      </c>
      <c r="D62" s="35" t="s">
        <v>11</v>
      </c>
      <c r="E62" s="35" t="s">
        <v>7</v>
      </c>
      <c r="F62" s="35" t="s">
        <v>13</v>
      </c>
      <c r="G62" s="35">
        <v>92</v>
      </c>
      <c r="H62" s="36">
        <v>78</v>
      </c>
      <c r="I62" s="36">
        <f t="shared" si="0"/>
        <v>170</v>
      </c>
    </row>
    <row r="63" spans="1:9" ht="15.75" customHeight="1">
      <c r="A63" s="34">
        <v>58</v>
      </c>
      <c r="B63" s="35" t="s">
        <v>268</v>
      </c>
      <c r="C63" s="35" t="s">
        <v>269</v>
      </c>
      <c r="D63" s="35" t="s">
        <v>505</v>
      </c>
      <c r="E63" s="35" t="s">
        <v>7</v>
      </c>
      <c r="F63" s="35" t="s">
        <v>43</v>
      </c>
      <c r="G63" s="35">
        <v>82</v>
      </c>
      <c r="H63" s="37">
        <v>89</v>
      </c>
      <c r="I63" s="36">
        <f t="shared" si="0"/>
        <v>171</v>
      </c>
    </row>
    <row r="64" spans="1:9" ht="15.75" customHeight="1">
      <c r="A64" s="34">
        <v>59</v>
      </c>
      <c r="B64" s="35" t="s">
        <v>260</v>
      </c>
      <c r="C64" s="35" t="s">
        <v>507</v>
      </c>
      <c r="D64" s="35" t="s">
        <v>84</v>
      </c>
      <c r="E64" s="35" t="s">
        <v>7</v>
      </c>
      <c r="F64" s="35" t="s">
        <v>103</v>
      </c>
      <c r="G64" s="35">
        <v>85</v>
      </c>
      <c r="H64" s="36">
        <v>86</v>
      </c>
      <c r="I64" s="36">
        <f t="shared" si="0"/>
        <v>171</v>
      </c>
    </row>
    <row r="65" spans="1:9" ht="15.75" customHeight="1">
      <c r="A65" s="34">
        <v>60</v>
      </c>
      <c r="B65" s="35" t="s">
        <v>289</v>
      </c>
      <c r="C65" s="35" t="s">
        <v>133</v>
      </c>
      <c r="D65" s="35" t="s">
        <v>84</v>
      </c>
      <c r="E65" s="35" t="s">
        <v>7</v>
      </c>
      <c r="F65" s="35" t="s">
        <v>43</v>
      </c>
      <c r="G65" s="35">
        <v>80</v>
      </c>
      <c r="H65" s="36">
        <v>96</v>
      </c>
      <c r="I65" s="36">
        <f t="shared" si="0"/>
        <v>176</v>
      </c>
    </row>
    <row r="66" spans="1:9" ht="15.75" customHeight="1">
      <c r="A66" s="34">
        <v>61</v>
      </c>
      <c r="B66" s="35" t="s">
        <v>255</v>
      </c>
      <c r="C66" s="35" t="s">
        <v>256</v>
      </c>
      <c r="D66" s="35" t="s">
        <v>137</v>
      </c>
      <c r="E66" s="35" t="s">
        <v>7</v>
      </c>
      <c r="F66" s="35" t="s">
        <v>43</v>
      </c>
      <c r="G66" s="35">
        <v>94</v>
      </c>
      <c r="H66" s="36">
        <v>84</v>
      </c>
      <c r="I66" s="36">
        <f t="shared" si="0"/>
        <v>178</v>
      </c>
    </row>
    <row r="67" spans="1:9" ht="15.75" customHeight="1">
      <c r="A67" s="34">
        <v>62</v>
      </c>
      <c r="B67" s="35" t="s">
        <v>276</v>
      </c>
      <c r="C67" s="35" t="s">
        <v>277</v>
      </c>
      <c r="D67" s="35" t="s">
        <v>278</v>
      </c>
      <c r="E67" s="35" t="s">
        <v>7</v>
      </c>
      <c r="F67" s="35" t="s">
        <v>103</v>
      </c>
      <c r="G67" s="35">
        <v>88</v>
      </c>
      <c r="H67" s="36">
        <v>92</v>
      </c>
      <c r="I67" s="36">
        <f t="shared" si="0"/>
        <v>180</v>
      </c>
    </row>
    <row r="68" spans="1:9" ht="15.75" customHeight="1">
      <c r="A68" s="34">
        <v>63</v>
      </c>
      <c r="B68" s="35" t="s">
        <v>265</v>
      </c>
      <c r="C68" s="35" t="s">
        <v>266</v>
      </c>
      <c r="D68" s="35" t="s">
        <v>137</v>
      </c>
      <c r="E68" s="35" t="s">
        <v>7</v>
      </c>
      <c r="F68" s="35" t="s">
        <v>13</v>
      </c>
      <c r="G68" s="35">
        <v>93</v>
      </c>
      <c r="H68" s="36">
        <v>88</v>
      </c>
      <c r="I68" s="36">
        <f t="shared" si="0"/>
        <v>181</v>
      </c>
    </row>
    <row r="69" spans="1:9" ht="15.75" customHeight="1">
      <c r="A69" s="34">
        <v>64</v>
      </c>
      <c r="B69" s="35" t="s">
        <v>508</v>
      </c>
      <c r="C69" s="35" t="s">
        <v>281</v>
      </c>
      <c r="D69" s="35" t="s">
        <v>505</v>
      </c>
      <c r="E69" s="35" t="s">
        <v>7</v>
      </c>
      <c r="F69" s="35" t="s">
        <v>43</v>
      </c>
      <c r="G69" s="35">
        <v>95</v>
      </c>
      <c r="H69" s="36">
        <v>93</v>
      </c>
      <c r="I69" s="36">
        <f t="shared" si="0"/>
        <v>188</v>
      </c>
    </row>
    <row r="70" spans="1:9" ht="15.75" customHeight="1">
      <c r="A70" s="34">
        <v>65</v>
      </c>
      <c r="B70" s="35" t="s">
        <v>271</v>
      </c>
      <c r="C70" s="35" t="s">
        <v>151</v>
      </c>
      <c r="D70" s="35" t="s">
        <v>34</v>
      </c>
      <c r="E70" s="35" t="s">
        <v>7</v>
      </c>
      <c r="F70" s="35" t="s">
        <v>103</v>
      </c>
      <c r="G70" s="35">
        <v>101</v>
      </c>
      <c r="H70" s="36">
        <v>90</v>
      </c>
      <c r="I70" s="36">
        <f t="shared" si="0"/>
        <v>191</v>
      </c>
    </row>
    <row r="71" spans="1:9" ht="15.75" customHeight="1">
      <c r="A71" s="34">
        <v>66</v>
      </c>
      <c r="B71" s="35" t="s">
        <v>291</v>
      </c>
      <c r="C71" s="35" t="s">
        <v>130</v>
      </c>
      <c r="D71" s="35" t="s">
        <v>502</v>
      </c>
      <c r="E71" s="35" t="s">
        <v>7</v>
      </c>
      <c r="F71" s="35" t="s">
        <v>8</v>
      </c>
      <c r="G71" s="35">
        <v>96</v>
      </c>
      <c r="H71" s="36">
        <v>97</v>
      </c>
      <c r="I71" s="36">
        <f t="shared" si="0"/>
        <v>193</v>
      </c>
    </row>
    <row r="72" spans="1:9" ht="15.75" customHeight="1">
      <c r="A72" s="34">
        <v>67</v>
      </c>
      <c r="B72" s="35" t="s">
        <v>283</v>
      </c>
      <c r="C72" s="35" t="s">
        <v>284</v>
      </c>
      <c r="D72" s="35" t="s">
        <v>137</v>
      </c>
      <c r="E72" s="35" t="s">
        <v>7</v>
      </c>
      <c r="F72" s="35" t="s">
        <v>43</v>
      </c>
      <c r="G72" s="35">
        <v>105</v>
      </c>
      <c r="H72" s="36">
        <v>94</v>
      </c>
      <c r="I72" s="36">
        <f t="shared" si="0"/>
        <v>199</v>
      </c>
    </row>
    <row r="73" spans="1:9" ht="15.75" customHeight="1">
      <c r="A73" s="34">
        <v>68</v>
      </c>
      <c r="B73" s="35" t="s">
        <v>298</v>
      </c>
      <c r="C73" s="35" t="s">
        <v>198</v>
      </c>
      <c r="D73" s="35" t="s">
        <v>68</v>
      </c>
      <c r="E73" s="35" t="s">
        <v>7</v>
      </c>
      <c r="F73" s="35" t="s">
        <v>103</v>
      </c>
      <c r="G73" s="35">
        <v>100</v>
      </c>
      <c r="H73" s="36">
        <v>100</v>
      </c>
      <c r="I73" s="36">
        <f t="shared" si="0"/>
        <v>200</v>
      </c>
    </row>
    <row r="74" spans="1:9" ht="15.75" customHeight="1">
      <c r="A74" s="34">
        <v>69</v>
      </c>
      <c r="B74" s="35" t="s">
        <v>305</v>
      </c>
      <c r="C74" s="35" t="s">
        <v>306</v>
      </c>
      <c r="D74" s="35" t="s">
        <v>307</v>
      </c>
      <c r="E74" s="35" t="s">
        <v>7</v>
      </c>
      <c r="F74" s="35" t="s">
        <v>43</v>
      </c>
      <c r="G74" s="35">
        <v>104</v>
      </c>
      <c r="H74" s="36">
        <v>103</v>
      </c>
      <c r="I74" s="36">
        <f t="shared" si="0"/>
        <v>207</v>
      </c>
    </row>
    <row r="75" spans="1:9" ht="15.75" customHeight="1">
      <c r="A75" s="34">
        <v>70</v>
      </c>
      <c r="B75" s="35" t="s">
        <v>318</v>
      </c>
      <c r="C75" s="35" t="s">
        <v>310</v>
      </c>
      <c r="D75" s="35" t="s">
        <v>137</v>
      </c>
      <c r="E75" s="35" t="s">
        <v>7</v>
      </c>
      <c r="F75" s="35" t="s">
        <v>43</v>
      </c>
      <c r="G75" s="35">
        <v>106</v>
      </c>
      <c r="H75" s="36">
        <v>107</v>
      </c>
      <c r="I75" s="36">
        <f t="shared" si="0"/>
        <v>213</v>
      </c>
    </row>
    <row r="76" spans="1:9" ht="15.75" customHeight="1">
      <c r="A76" s="34">
        <v>71</v>
      </c>
      <c r="B76" s="35" t="s">
        <v>325</v>
      </c>
      <c r="C76" s="35" t="s">
        <v>326</v>
      </c>
      <c r="D76" s="35" t="s">
        <v>5</v>
      </c>
      <c r="E76" s="35" t="s">
        <v>114</v>
      </c>
      <c r="F76" s="35" t="s">
        <v>8</v>
      </c>
      <c r="G76" s="35">
        <v>109</v>
      </c>
      <c r="H76" s="36">
        <v>110</v>
      </c>
      <c r="I76" s="36">
        <f t="shared" si="0"/>
        <v>219</v>
      </c>
    </row>
    <row r="77" spans="1:9" ht="15.75" customHeight="1">
      <c r="A77" s="34">
        <v>72</v>
      </c>
      <c r="B77" s="35" t="s">
        <v>509</v>
      </c>
      <c r="C77" s="35" t="s">
        <v>334</v>
      </c>
      <c r="D77" s="35" t="s">
        <v>109</v>
      </c>
      <c r="E77" s="35" t="s">
        <v>7</v>
      </c>
      <c r="F77" s="35" t="s">
        <v>8</v>
      </c>
      <c r="G77" s="35">
        <v>112</v>
      </c>
      <c r="H77" s="36">
        <v>113</v>
      </c>
      <c r="I77" s="36">
        <f t="shared" si="0"/>
        <v>225</v>
      </c>
    </row>
    <row r="78" spans="1:9" ht="15.75" customHeight="1">
      <c r="A78" s="34">
        <v>73</v>
      </c>
      <c r="B78" s="35" t="s">
        <v>322</v>
      </c>
      <c r="C78" s="35" t="s">
        <v>323</v>
      </c>
      <c r="D78" s="35" t="s">
        <v>137</v>
      </c>
      <c r="E78" s="35" t="s">
        <v>7</v>
      </c>
      <c r="F78" s="35" t="s">
        <v>13</v>
      </c>
      <c r="G78" s="35">
        <v>117</v>
      </c>
      <c r="H78" s="36">
        <v>109</v>
      </c>
      <c r="I78" s="36">
        <f t="shared" si="0"/>
        <v>226</v>
      </c>
    </row>
    <row r="79" spans="1:9" ht="15.75" customHeight="1">
      <c r="A79" s="34">
        <v>74</v>
      </c>
      <c r="B79" s="35" t="s">
        <v>300</v>
      </c>
      <c r="C79" s="35" t="s">
        <v>301</v>
      </c>
      <c r="D79" s="35" t="s">
        <v>505</v>
      </c>
      <c r="E79" s="35" t="s">
        <v>7</v>
      </c>
      <c r="F79" s="35" t="s">
        <v>103</v>
      </c>
      <c r="G79" s="35">
        <v>130</v>
      </c>
      <c r="H79" s="36">
        <v>101</v>
      </c>
      <c r="I79" s="36">
        <f t="shared" si="0"/>
        <v>231</v>
      </c>
    </row>
    <row r="80" spans="1:9" ht="15.75" customHeight="1">
      <c r="A80" s="34">
        <v>75</v>
      </c>
      <c r="B80" s="35" t="s">
        <v>349</v>
      </c>
      <c r="C80" s="35" t="s">
        <v>350</v>
      </c>
      <c r="D80" s="35" t="s">
        <v>38</v>
      </c>
      <c r="E80" s="35" t="s">
        <v>114</v>
      </c>
      <c r="F80" s="35" t="s">
        <v>103</v>
      </c>
      <c r="G80" s="35">
        <v>113</v>
      </c>
      <c r="H80" s="36">
        <v>118</v>
      </c>
      <c r="I80" s="36">
        <f t="shared" si="0"/>
        <v>231</v>
      </c>
    </row>
    <row r="81" spans="1:9" ht="15.75" customHeight="1">
      <c r="A81" s="34">
        <v>76</v>
      </c>
      <c r="B81" s="35" t="s">
        <v>336</v>
      </c>
      <c r="C81" s="35" t="s">
        <v>337</v>
      </c>
      <c r="D81" s="35" t="s">
        <v>338</v>
      </c>
      <c r="E81" s="35" t="s">
        <v>114</v>
      </c>
      <c r="F81" s="35" t="s">
        <v>43</v>
      </c>
      <c r="G81" s="35">
        <v>118</v>
      </c>
      <c r="H81" s="36">
        <v>114</v>
      </c>
      <c r="I81" s="36">
        <f t="shared" si="0"/>
        <v>232</v>
      </c>
    </row>
    <row r="82" spans="1:9" ht="15.75" customHeight="1">
      <c r="A82" s="34">
        <v>77</v>
      </c>
      <c r="B82" s="35" t="s">
        <v>374</v>
      </c>
      <c r="C82" s="35" t="s">
        <v>375</v>
      </c>
      <c r="D82" s="35" t="s">
        <v>376</v>
      </c>
      <c r="E82" s="35" t="s">
        <v>7</v>
      </c>
      <c r="F82" s="35" t="s">
        <v>43</v>
      </c>
      <c r="G82" s="35">
        <v>108</v>
      </c>
      <c r="H82" s="36">
        <v>129</v>
      </c>
      <c r="I82" s="36">
        <f t="shared" si="0"/>
        <v>237</v>
      </c>
    </row>
    <row r="83" spans="1:9" ht="15.75" customHeight="1">
      <c r="A83" s="34">
        <v>78</v>
      </c>
      <c r="B83" s="35" t="s">
        <v>370</v>
      </c>
      <c r="C83" s="35" t="s">
        <v>37</v>
      </c>
      <c r="D83" s="35" t="s">
        <v>505</v>
      </c>
      <c r="E83" s="35" t="s">
        <v>7</v>
      </c>
      <c r="F83" s="35" t="s">
        <v>8</v>
      </c>
      <c r="G83" s="35">
        <v>119</v>
      </c>
      <c r="H83" s="36">
        <v>127</v>
      </c>
      <c r="I83" s="36">
        <f t="shared" si="0"/>
        <v>246</v>
      </c>
    </row>
    <row r="84" spans="1:9" ht="15.75" customHeight="1">
      <c r="A84" s="34">
        <v>79</v>
      </c>
      <c r="B84" s="35" t="s">
        <v>404</v>
      </c>
      <c r="C84" s="35" t="s">
        <v>78</v>
      </c>
      <c r="D84" s="35" t="s">
        <v>510</v>
      </c>
      <c r="E84" s="35" t="s">
        <v>7</v>
      </c>
      <c r="F84" s="35" t="s">
        <v>103</v>
      </c>
      <c r="G84" s="35">
        <v>110</v>
      </c>
      <c r="H84" s="36">
        <v>140</v>
      </c>
      <c r="I84" s="36">
        <f t="shared" si="0"/>
        <v>250</v>
      </c>
    </row>
    <row r="85" spans="1:9" ht="15.75" customHeight="1">
      <c r="A85" s="34">
        <v>80</v>
      </c>
      <c r="B85" s="35" t="s">
        <v>93</v>
      </c>
      <c r="C85" s="35" t="s">
        <v>33</v>
      </c>
      <c r="D85" s="35" t="s">
        <v>505</v>
      </c>
      <c r="E85" s="35" t="s">
        <v>7</v>
      </c>
      <c r="F85" s="35" t="s">
        <v>43</v>
      </c>
      <c r="G85" s="35">
        <v>127</v>
      </c>
      <c r="H85" s="36">
        <v>126</v>
      </c>
      <c r="I85" s="36">
        <f t="shared" si="0"/>
        <v>253</v>
      </c>
    </row>
    <row r="86" spans="1:9" ht="15.75" customHeight="1">
      <c r="A86" s="34">
        <v>81</v>
      </c>
      <c r="B86" s="35" t="s">
        <v>372</v>
      </c>
      <c r="C86" s="35" t="s">
        <v>281</v>
      </c>
      <c r="D86" s="35" t="s">
        <v>505</v>
      </c>
      <c r="E86" s="35" t="s">
        <v>7</v>
      </c>
      <c r="F86" s="35" t="s">
        <v>103</v>
      </c>
      <c r="G86" s="35">
        <v>125</v>
      </c>
      <c r="H86" s="36">
        <v>128</v>
      </c>
      <c r="I86" s="36">
        <f t="shared" si="0"/>
        <v>253</v>
      </c>
    </row>
    <row r="87" spans="1:9" ht="15.75" customHeight="1">
      <c r="A87" s="34">
        <v>82</v>
      </c>
      <c r="B87" s="35" t="s">
        <v>504</v>
      </c>
      <c r="C87" s="35" t="s">
        <v>258</v>
      </c>
      <c r="D87" s="35" t="s">
        <v>34</v>
      </c>
      <c r="E87" s="35" t="s">
        <v>114</v>
      </c>
      <c r="F87" s="35" t="s">
        <v>8</v>
      </c>
      <c r="G87" s="35">
        <v>122</v>
      </c>
      <c r="H87" s="36">
        <v>132</v>
      </c>
      <c r="I87" s="36">
        <f t="shared" si="0"/>
        <v>254</v>
      </c>
    </row>
    <row r="88" spans="1:9" ht="15.75" customHeight="1">
      <c r="A88" s="34">
        <v>83</v>
      </c>
      <c r="B88" s="35" t="s">
        <v>366</v>
      </c>
      <c r="C88" s="35" t="s">
        <v>367</v>
      </c>
      <c r="D88" s="35" t="s">
        <v>505</v>
      </c>
      <c r="E88" s="35" t="s">
        <v>7</v>
      </c>
      <c r="F88" s="35" t="s">
        <v>8</v>
      </c>
      <c r="G88" s="35">
        <v>131</v>
      </c>
      <c r="H88" s="36">
        <v>125</v>
      </c>
      <c r="I88" s="36">
        <f t="shared" si="0"/>
        <v>256</v>
      </c>
    </row>
    <row r="89" spans="1:9" ht="15.75" customHeight="1">
      <c r="A89" s="34">
        <v>84</v>
      </c>
      <c r="B89" s="35" t="s">
        <v>377</v>
      </c>
      <c r="C89" s="35" t="s">
        <v>378</v>
      </c>
      <c r="D89" s="35" t="s">
        <v>137</v>
      </c>
      <c r="E89" s="35" t="s">
        <v>114</v>
      </c>
      <c r="F89" s="35" t="s">
        <v>43</v>
      </c>
      <c r="G89" s="35">
        <v>126</v>
      </c>
      <c r="H89" s="36">
        <v>130</v>
      </c>
      <c r="I89" s="36">
        <f t="shared" si="0"/>
        <v>256</v>
      </c>
    </row>
    <row r="90" spans="1:9" ht="15.75" customHeight="1">
      <c r="A90" s="34">
        <v>85</v>
      </c>
      <c r="B90" s="35" t="s">
        <v>401</v>
      </c>
      <c r="C90" s="35" t="s">
        <v>402</v>
      </c>
      <c r="D90" s="35" t="s">
        <v>84</v>
      </c>
      <c r="E90" s="35" t="s">
        <v>114</v>
      </c>
      <c r="F90" s="35" t="s">
        <v>13</v>
      </c>
      <c r="G90" s="35">
        <v>123</v>
      </c>
      <c r="H90" s="36">
        <v>139</v>
      </c>
      <c r="I90" s="36">
        <f t="shared" si="0"/>
        <v>262</v>
      </c>
    </row>
    <row r="91" spans="1:9" ht="15.75" customHeight="1">
      <c r="A91" s="34">
        <v>86</v>
      </c>
      <c r="B91" s="35" t="s">
        <v>422</v>
      </c>
      <c r="C91" s="35" t="s">
        <v>413</v>
      </c>
      <c r="D91" s="35" t="s">
        <v>505</v>
      </c>
      <c r="E91" s="35" t="s">
        <v>114</v>
      </c>
      <c r="F91" s="35" t="s">
        <v>13</v>
      </c>
      <c r="G91" s="35">
        <v>120</v>
      </c>
      <c r="H91" s="36">
        <v>146</v>
      </c>
      <c r="I91" s="36">
        <f t="shared" si="0"/>
        <v>266</v>
      </c>
    </row>
    <row r="92" spans="1:9" ht="15.75" customHeight="1">
      <c r="A92" s="34">
        <v>87</v>
      </c>
      <c r="B92" s="35" t="s">
        <v>424</v>
      </c>
      <c r="C92" s="35" t="s">
        <v>198</v>
      </c>
      <c r="D92" s="35" t="s">
        <v>505</v>
      </c>
      <c r="E92" s="35" t="s">
        <v>7</v>
      </c>
      <c r="F92" s="35" t="s">
        <v>43</v>
      </c>
      <c r="G92" s="35">
        <v>121</v>
      </c>
      <c r="H92" s="36">
        <v>147</v>
      </c>
      <c r="I92" s="36">
        <f t="shared" si="0"/>
        <v>268</v>
      </c>
    </row>
    <row r="93" spans="1:9" ht="15.75" customHeight="1">
      <c r="A93" s="34">
        <v>88</v>
      </c>
      <c r="B93" s="35" t="s">
        <v>511</v>
      </c>
      <c r="C93" s="35" t="s">
        <v>281</v>
      </c>
      <c r="D93" s="35" t="s">
        <v>137</v>
      </c>
      <c r="E93" s="35" t="s">
        <v>7</v>
      </c>
      <c r="F93" s="35" t="s">
        <v>13</v>
      </c>
      <c r="G93" s="35">
        <v>129</v>
      </c>
      <c r="H93" s="36">
        <v>141</v>
      </c>
      <c r="I93" s="36">
        <f t="shared" si="0"/>
        <v>270</v>
      </c>
    </row>
    <row r="94" spans="1:9" ht="15.75" customHeight="1">
      <c r="A94" s="34">
        <v>89</v>
      </c>
      <c r="B94" s="35" t="s">
        <v>395</v>
      </c>
      <c r="C94" s="35" t="s">
        <v>165</v>
      </c>
      <c r="D94" s="35" t="s">
        <v>396</v>
      </c>
      <c r="E94" s="35" t="s">
        <v>7</v>
      </c>
      <c r="F94" s="35" t="s">
        <v>43</v>
      </c>
      <c r="G94" s="35">
        <v>133</v>
      </c>
      <c r="H94" s="36">
        <v>137</v>
      </c>
      <c r="I94" s="36">
        <f t="shared" si="0"/>
        <v>270</v>
      </c>
    </row>
    <row r="95" spans="1:9" ht="15.75" customHeight="1">
      <c r="A95" s="34">
        <v>90</v>
      </c>
      <c r="B95" s="35" t="s">
        <v>426</v>
      </c>
      <c r="C95" s="35" t="s">
        <v>427</v>
      </c>
      <c r="D95" s="35" t="s">
        <v>505</v>
      </c>
      <c r="E95" s="35" t="s">
        <v>7</v>
      </c>
      <c r="F95" s="35" t="s">
        <v>8</v>
      </c>
      <c r="G95" s="35">
        <v>132</v>
      </c>
      <c r="H95" s="36">
        <v>148</v>
      </c>
      <c r="I95" s="36">
        <f t="shared" si="0"/>
        <v>280</v>
      </c>
    </row>
    <row r="96" spans="1:9" ht="15.75" customHeight="1">
      <c r="A96" s="34">
        <v>91</v>
      </c>
      <c r="B96" s="35" t="s">
        <v>457</v>
      </c>
      <c r="C96" s="35" t="s">
        <v>458</v>
      </c>
      <c r="D96" s="35" t="s">
        <v>502</v>
      </c>
      <c r="E96" s="35" t="s">
        <v>7</v>
      </c>
      <c r="F96" s="35" t="s">
        <v>43</v>
      </c>
      <c r="G96" s="35">
        <v>128</v>
      </c>
      <c r="H96" s="36">
        <v>159</v>
      </c>
      <c r="I96" s="36">
        <f t="shared" si="0"/>
        <v>287</v>
      </c>
    </row>
    <row r="97" spans="1:9" ht="15.75" customHeight="1">
      <c r="A97" s="34">
        <v>92</v>
      </c>
      <c r="B97" s="35" t="s">
        <v>438</v>
      </c>
      <c r="C97" s="35" t="s">
        <v>439</v>
      </c>
      <c r="D97" s="35" t="s">
        <v>440</v>
      </c>
      <c r="E97" s="35" t="s">
        <v>7</v>
      </c>
      <c r="F97" s="35" t="s">
        <v>442</v>
      </c>
      <c r="G97" s="35">
        <v>139</v>
      </c>
      <c r="H97" s="36">
        <v>153</v>
      </c>
      <c r="I97" s="36">
        <f t="shared" si="0"/>
        <v>292</v>
      </c>
    </row>
    <row r="98" spans="1:9" ht="15.75" customHeight="1">
      <c r="A98" s="34">
        <v>93</v>
      </c>
      <c r="B98" s="35" t="s">
        <v>432</v>
      </c>
      <c r="C98" s="35" t="s">
        <v>512</v>
      </c>
      <c r="D98" s="35" t="s">
        <v>505</v>
      </c>
      <c r="E98" s="35" t="s">
        <v>114</v>
      </c>
      <c r="F98" s="35" t="s">
        <v>13</v>
      </c>
      <c r="G98" s="35">
        <v>143</v>
      </c>
      <c r="H98" s="36">
        <v>151</v>
      </c>
      <c r="I98" s="36">
        <f t="shared" si="0"/>
        <v>294</v>
      </c>
    </row>
    <row r="99" spans="1:9" ht="15.75" customHeight="1">
      <c r="A99" s="34">
        <v>94</v>
      </c>
      <c r="B99" s="35" t="s">
        <v>446</v>
      </c>
      <c r="C99" s="35" t="s">
        <v>447</v>
      </c>
      <c r="D99" s="35" t="s">
        <v>307</v>
      </c>
      <c r="E99" s="35" t="s">
        <v>114</v>
      </c>
      <c r="F99" s="35" t="s">
        <v>13</v>
      </c>
      <c r="G99" s="35">
        <v>140</v>
      </c>
      <c r="H99" s="36">
        <v>155</v>
      </c>
      <c r="I99" s="36">
        <f t="shared" si="0"/>
        <v>295</v>
      </c>
    </row>
    <row r="100" spans="1:9" ht="15.75" customHeight="1">
      <c r="A100" s="34">
        <v>95</v>
      </c>
      <c r="B100" s="35" t="s">
        <v>513</v>
      </c>
      <c r="C100" s="35" t="s">
        <v>329</v>
      </c>
      <c r="D100" s="35" t="s">
        <v>84</v>
      </c>
      <c r="E100" s="35" t="s">
        <v>7</v>
      </c>
      <c r="F100" s="35" t="s">
        <v>28</v>
      </c>
      <c r="G100" s="35">
        <v>134</v>
      </c>
      <c r="H100" s="36">
        <v>161</v>
      </c>
      <c r="I100" s="36">
        <f t="shared" si="0"/>
        <v>295</v>
      </c>
    </row>
    <row r="101" spans="1:9" ht="15.75" customHeight="1">
      <c r="A101" s="34">
        <v>96</v>
      </c>
      <c r="B101" s="35" t="s">
        <v>419</v>
      </c>
      <c r="C101" s="35" t="s">
        <v>420</v>
      </c>
      <c r="D101" s="35" t="s">
        <v>109</v>
      </c>
      <c r="E101" s="35" t="s">
        <v>7</v>
      </c>
      <c r="F101" s="35" t="s">
        <v>43</v>
      </c>
      <c r="G101" s="35">
        <v>151</v>
      </c>
      <c r="H101" s="36">
        <v>145</v>
      </c>
      <c r="I101" s="36">
        <f t="shared" si="0"/>
        <v>296</v>
      </c>
    </row>
    <row r="102" spans="1:9" ht="15.75" customHeight="1">
      <c r="A102" s="34">
        <v>97</v>
      </c>
      <c r="B102" s="38" t="s">
        <v>443</v>
      </c>
      <c r="C102" s="38" t="s">
        <v>444</v>
      </c>
      <c r="D102" s="38" t="s">
        <v>137</v>
      </c>
      <c r="E102" s="38" t="s">
        <v>114</v>
      </c>
      <c r="F102" s="38" t="s">
        <v>8</v>
      </c>
      <c r="G102" s="38">
        <v>146</v>
      </c>
      <c r="H102" s="39">
        <v>154</v>
      </c>
      <c r="I102" s="39">
        <f t="shared" si="0"/>
        <v>300</v>
      </c>
    </row>
    <row r="103" spans="1:9" ht="15.75" customHeight="1">
      <c r="A103" s="34">
        <v>98</v>
      </c>
      <c r="B103" s="35" t="s">
        <v>463</v>
      </c>
      <c r="C103" s="35" t="s">
        <v>464</v>
      </c>
      <c r="D103" s="35" t="s">
        <v>109</v>
      </c>
      <c r="E103" s="35" t="s">
        <v>114</v>
      </c>
      <c r="F103" s="35" t="s">
        <v>43</v>
      </c>
      <c r="G103" s="35">
        <v>141</v>
      </c>
      <c r="H103" s="36">
        <v>162</v>
      </c>
      <c r="I103" s="36">
        <f t="shared" si="0"/>
        <v>303</v>
      </c>
    </row>
    <row r="104" spans="1:9" ht="15.75" customHeight="1">
      <c r="A104" s="34">
        <v>99</v>
      </c>
      <c r="B104" s="35" t="s">
        <v>296</v>
      </c>
      <c r="C104" s="35" t="s">
        <v>465</v>
      </c>
      <c r="D104" s="35" t="s">
        <v>109</v>
      </c>
      <c r="E104" s="35" t="s">
        <v>114</v>
      </c>
      <c r="F104" s="35" t="s">
        <v>43</v>
      </c>
      <c r="G104" s="35">
        <v>150</v>
      </c>
      <c r="H104" s="36">
        <v>163</v>
      </c>
      <c r="I104" s="36">
        <f t="shared" si="0"/>
        <v>313</v>
      </c>
    </row>
    <row r="105" spans="1:9" ht="15.75" customHeight="1">
      <c r="A105" s="40"/>
      <c r="B105" s="41"/>
      <c r="C105" s="41"/>
      <c r="D105" s="41"/>
      <c r="E105" s="41"/>
      <c r="F105" s="41"/>
      <c r="G105" s="41"/>
      <c r="H105" s="42"/>
      <c r="I105" s="42"/>
    </row>
    <row r="106" spans="1:9" ht="15.75" customHeight="1">
      <c r="A106" s="40"/>
      <c r="B106" s="41"/>
      <c r="C106" s="41"/>
      <c r="D106" s="41"/>
      <c r="E106" s="41"/>
      <c r="F106" s="41"/>
      <c r="G106" s="41"/>
      <c r="H106" s="42"/>
      <c r="I106" s="42"/>
    </row>
    <row r="107" spans="1:9" ht="15.75" customHeight="1">
      <c r="A107" s="40"/>
      <c r="B107" s="41"/>
      <c r="C107" s="41"/>
      <c r="D107" s="41"/>
      <c r="E107" s="41"/>
      <c r="F107" s="41"/>
      <c r="G107" s="41"/>
      <c r="H107" s="42"/>
      <c r="I107" s="42"/>
    </row>
    <row r="108" spans="1:9" ht="15.75" customHeight="1">
      <c r="A108" s="40"/>
      <c r="B108" s="41"/>
      <c r="C108" s="41"/>
      <c r="D108" s="41"/>
      <c r="E108" s="41"/>
      <c r="F108" s="41"/>
      <c r="G108" s="41"/>
      <c r="H108" s="42"/>
      <c r="I108" s="42"/>
    </row>
    <row r="109" spans="1:9" ht="15.75" customHeight="1">
      <c r="A109" s="40"/>
      <c r="B109" s="41"/>
      <c r="C109" s="41"/>
      <c r="D109" s="41"/>
      <c r="E109" s="41"/>
      <c r="F109" s="41"/>
      <c r="G109" s="43"/>
      <c r="H109" s="42"/>
      <c r="I109" s="42"/>
    </row>
    <row r="110" spans="1:9" ht="15.75" customHeight="1">
      <c r="A110" s="40"/>
      <c r="B110" s="41"/>
      <c r="C110" s="41"/>
      <c r="D110" s="41"/>
      <c r="E110" s="41"/>
      <c r="F110" s="41"/>
      <c r="G110" s="41"/>
      <c r="H110" s="42"/>
      <c r="I110" s="42"/>
    </row>
    <row r="111" spans="1:9" ht="15.75" customHeight="1">
      <c r="A111" s="40"/>
      <c r="B111" s="41"/>
      <c r="C111" s="41"/>
      <c r="D111" s="41"/>
      <c r="E111" s="41"/>
      <c r="F111" s="41"/>
      <c r="G111" s="41"/>
      <c r="H111" s="42"/>
      <c r="I111" s="42"/>
    </row>
    <row r="112" spans="1:9" ht="15.75" customHeight="1">
      <c r="A112" s="40"/>
      <c r="B112" s="41"/>
      <c r="C112" s="41"/>
      <c r="D112" s="41"/>
      <c r="E112" s="41"/>
      <c r="F112" s="41"/>
      <c r="G112" s="43"/>
      <c r="H112" s="42"/>
      <c r="I112" s="42"/>
    </row>
    <row r="113" spans="1:9" ht="15.75" customHeight="1">
      <c r="A113" s="40"/>
      <c r="B113" s="41"/>
      <c r="C113" s="41"/>
      <c r="D113" s="41"/>
      <c r="E113" s="41"/>
      <c r="F113" s="41"/>
      <c r="G113" s="41"/>
      <c r="H113" s="42"/>
      <c r="I113" s="42"/>
    </row>
    <row r="114" spans="1:9" ht="15.75" customHeight="1">
      <c r="A114" s="40"/>
      <c r="B114" s="41"/>
      <c r="C114" s="41"/>
      <c r="D114" s="41"/>
      <c r="E114" s="41"/>
      <c r="F114" s="41"/>
      <c r="G114" s="43"/>
      <c r="H114" s="42"/>
      <c r="I114" s="42"/>
    </row>
    <row r="115" spans="1:9" ht="15.75" customHeight="1">
      <c r="A115" s="40"/>
      <c r="B115" s="41"/>
      <c r="C115" s="41"/>
      <c r="D115" s="41"/>
      <c r="E115" s="41"/>
      <c r="F115" s="41"/>
      <c r="G115" s="41"/>
      <c r="H115" s="42"/>
      <c r="I115" s="42"/>
    </row>
    <row r="116" spans="1:9" ht="15.75" customHeight="1">
      <c r="A116" s="40"/>
      <c r="B116" s="41"/>
      <c r="C116" s="41"/>
      <c r="D116" s="41"/>
      <c r="E116" s="41"/>
      <c r="F116" s="41"/>
      <c r="G116" s="41"/>
      <c r="H116" s="42"/>
      <c r="I116" s="42"/>
    </row>
    <row r="117" spans="1:9" ht="15.75" customHeight="1">
      <c r="A117" s="40"/>
      <c r="B117" s="41"/>
      <c r="C117" s="41"/>
      <c r="D117" s="41"/>
      <c r="E117" s="41"/>
      <c r="F117" s="41"/>
      <c r="G117" s="43"/>
      <c r="H117" s="42"/>
      <c r="I117" s="42"/>
    </row>
    <row r="118" spans="1:9" ht="15.75" customHeight="1">
      <c r="A118" s="40"/>
      <c r="B118" s="41"/>
      <c r="C118" s="41"/>
      <c r="D118" s="41"/>
      <c r="E118" s="41"/>
      <c r="F118" s="41"/>
      <c r="G118" s="41"/>
      <c r="H118" s="42"/>
      <c r="I118" s="42"/>
    </row>
    <row r="119" spans="1:9" ht="15.75" customHeight="1">
      <c r="A119" s="40"/>
      <c r="B119" s="41"/>
      <c r="C119" s="41"/>
      <c r="D119" s="41"/>
      <c r="E119" s="41"/>
      <c r="F119" s="41"/>
      <c r="G119" s="43"/>
      <c r="H119" s="42"/>
      <c r="I119" s="42"/>
    </row>
    <row r="120" spans="1:9" ht="15.75" customHeight="1">
      <c r="A120" s="40"/>
      <c r="B120" s="41"/>
      <c r="C120" s="41"/>
      <c r="D120" s="41"/>
      <c r="E120" s="41"/>
      <c r="F120" s="41"/>
      <c r="G120" s="43"/>
      <c r="H120" s="42"/>
      <c r="I120" s="42"/>
    </row>
    <row r="121" spans="1:9" ht="15.75" customHeight="1">
      <c r="A121" s="40"/>
      <c r="B121" s="41"/>
      <c r="C121" s="41"/>
      <c r="D121" s="41"/>
      <c r="E121" s="41"/>
      <c r="F121" s="41"/>
      <c r="G121" s="41"/>
      <c r="H121" s="42"/>
      <c r="I121" s="42"/>
    </row>
    <row r="122" spans="1:9" ht="15.75" customHeight="1">
      <c r="A122" s="40"/>
      <c r="B122" s="41"/>
      <c r="C122" s="41"/>
      <c r="D122" s="41"/>
      <c r="E122" s="41"/>
      <c r="F122" s="41"/>
      <c r="G122" s="41"/>
      <c r="H122" s="42"/>
      <c r="I122" s="42"/>
    </row>
    <row r="123" spans="1:9" ht="15.75" customHeight="1">
      <c r="A123" s="40"/>
      <c r="B123" s="41"/>
      <c r="C123" s="41"/>
      <c r="D123" s="41"/>
      <c r="E123" s="41"/>
      <c r="F123" s="41"/>
      <c r="G123" s="41"/>
      <c r="H123" s="42"/>
      <c r="I123" s="42"/>
    </row>
    <row r="124" spans="1:9" ht="15.75" customHeight="1">
      <c r="A124" s="40"/>
      <c r="B124" s="41"/>
      <c r="C124" s="41"/>
      <c r="D124" s="41"/>
      <c r="E124" s="41"/>
      <c r="F124" s="41"/>
      <c r="G124" s="43"/>
      <c r="H124" s="42"/>
      <c r="I124" s="42"/>
    </row>
    <row r="125" spans="1:9" ht="15.75" customHeight="1">
      <c r="A125" s="40"/>
      <c r="B125" s="41"/>
      <c r="C125" s="41"/>
      <c r="D125" s="41"/>
      <c r="E125" s="41"/>
      <c r="F125" s="41"/>
      <c r="G125" s="41"/>
      <c r="H125" s="42"/>
      <c r="I125" s="42"/>
    </row>
    <row r="126" spans="1:9" ht="15.75" customHeight="1">
      <c r="A126" s="40"/>
      <c r="B126" s="41"/>
      <c r="C126" s="41"/>
      <c r="D126" s="41"/>
      <c r="E126" s="41"/>
      <c r="F126" s="41"/>
      <c r="G126" s="43"/>
      <c r="H126" s="42"/>
      <c r="I126" s="42"/>
    </row>
    <row r="127" spans="1:9" ht="15.75" customHeight="1">
      <c r="A127" s="40"/>
      <c r="B127" s="41"/>
      <c r="C127" s="41"/>
      <c r="D127" s="41"/>
      <c r="E127" s="41"/>
      <c r="F127" s="41"/>
      <c r="G127" s="41"/>
      <c r="H127" s="42"/>
      <c r="I127" s="42"/>
    </row>
    <row r="128" spans="1:9" ht="15.75" customHeight="1">
      <c r="A128" s="40"/>
      <c r="B128" s="41"/>
      <c r="C128" s="41"/>
      <c r="D128" s="41"/>
      <c r="E128" s="41"/>
      <c r="F128" s="41"/>
      <c r="G128" s="43"/>
      <c r="H128" s="42"/>
      <c r="I128" s="42"/>
    </row>
    <row r="129" spans="1:9" ht="15.75" customHeight="1">
      <c r="A129" s="40"/>
      <c r="B129" s="41"/>
      <c r="C129" s="41"/>
      <c r="D129" s="41"/>
      <c r="E129" s="41"/>
      <c r="F129" s="41"/>
      <c r="G129" s="43"/>
      <c r="H129" s="42"/>
      <c r="I129" s="42"/>
    </row>
    <row r="130" spans="1:9" ht="15.75" customHeight="1">
      <c r="A130" s="40"/>
      <c r="B130" s="41"/>
      <c r="C130" s="41"/>
      <c r="D130" s="41"/>
      <c r="E130" s="41"/>
      <c r="F130" s="41"/>
      <c r="G130" s="43"/>
      <c r="H130" s="42"/>
      <c r="I130" s="42"/>
    </row>
    <row r="131" spans="1:9" ht="15.75" customHeight="1">
      <c r="A131" s="40"/>
      <c r="B131" s="41"/>
      <c r="C131" s="41"/>
      <c r="D131" s="41"/>
      <c r="E131" s="41"/>
      <c r="F131" s="41"/>
      <c r="G131" s="41"/>
      <c r="H131" s="42"/>
      <c r="I131" s="42"/>
    </row>
    <row r="132" spans="1:9" ht="15.75" customHeight="1">
      <c r="A132" s="40"/>
      <c r="B132" s="41"/>
      <c r="C132" s="41"/>
      <c r="D132" s="41"/>
      <c r="E132" s="41"/>
      <c r="F132" s="41"/>
      <c r="G132" s="41"/>
      <c r="H132" s="42"/>
      <c r="I132" s="42"/>
    </row>
    <row r="133" spans="1:9" ht="15.75" customHeight="1">
      <c r="A133" s="40"/>
      <c r="B133" s="41"/>
      <c r="C133" s="41"/>
      <c r="D133" s="41"/>
      <c r="E133" s="41"/>
      <c r="F133" s="41"/>
      <c r="G133" s="41"/>
      <c r="H133" s="42"/>
      <c r="I133" s="42"/>
    </row>
    <row r="134" spans="1:9" ht="15.75" customHeight="1">
      <c r="A134" s="40"/>
      <c r="B134" s="41"/>
      <c r="C134" s="41"/>
      <c r="D134" s="41"/>
      <c r="E134" s="41"/>
      <c r="F134" s="41"/>
      <c r="G134" s="41"/>
      <c r="H134" s="42"/>
      <c r="I134" s="42"/>
    </row>
    <row r="135" spans="1:9" ht="15.75" customHeight="1">
      <c r="A135" s="40"/>
      <c r="B135" s="41"/>
      <c r="C135" s="41"/>
      <c r="D135" s="41"/>
      <c r="E135" s="41"/>
      <c r="F135" s="41"/>
      <c r="G135" s="43"/>
      <c r="H135" s="42"/>
      <c r="I135" s="42"/>
    </row>
    <row r="136" spans="1:9" ht="15.75" customHeight="1">
      <c r="A136" s="40"/>
      <c r="B136" s="41"/>
      <c r="C136" s="41"/>
      <c r="D136" s="41"/>
      <c r="E136" s="41"/>
      <c r="F136" s="41"/>
      <c r="G136" s="43"/>
      <c r="H136" s="42"/>
      <c r="I136" s="42"/>
    </row>
    <row r="137" spans="1:9" ht="15.75" customHeight="1">
      <c r="A137" s="40"/>
      <c r="B137" s="41"/>
      <c r="C137" s="41"/>
      <c r="D137" s="41"/>
      <c r="E137" s="41"/>
      <c r="F137" s="41"/>
      <c r="G137" s="41"/>
      <c r="H137" s="42"/>
      <c r="I137" s="42"/>
    </row>
    <row r="138" spans="1:9" ht="15.75" customHeight="1">
      <c r="A138" s="40"/>
      <c r="B138" s="41"/>
      <c r="C138" s="41"/>
      <c r="D138" s="41"/>
      <c r="E138" s="41"/>
      <c r="F138" s="41"/>
      <c r="G138" s="41"/>
      <c r="H138" s="42"/>
      <c r="I138" s="42"/>
    </row>
    <row r="139" spans="1:9" ht="15.75" customHeight="1">
      <c r="A139" s="40"/>
      <c r="B139" s="41"/>
      <c r="C139" s="41"/>
      <c r="D139" s="41"/>
      <c r="E139" s="41"/>
      <c r="F139" s="41"/>
      <c r="G139" s="41"/>
      <c r="H139" s="42"/>
      <c r="I139" s="42"/>
    </row>
    <row r="140" spans="1:9" ht="15.75" customHeight="1">
      <c r="A140" s="40"/>
      <c r="B140" s="41"/>
      <c r="C140" s="41"/>
      <c r="D140" s="41"/>
      <c r="E140" s="41"/>
      <c r="F140" s="41"/>
      <c r="G140" s="43"/>
      <c r="H140" s="42"/>
      <c r="I140" s="42"/>
    </row>
    <row r="141" spans="1:9" ht="15.75" customHeight="1">
      <c r="A141" s="40"/>
      <c r="B141" s="41"/>
      <c r="C141" s="41"/>
      <c r="D141" s="41"/>
      <c r="E141" s="41"/>
      <c r="F141" s="41"/>
      <c r="G141" s="41"/>
      <c r="H141" s="42"/>
      <c r="I141" s="42"/>
    </row>
    <row r="142" spans="1:9" ht="15.75" customHeight="1">
      <c r="A142" s="40"/>
      <c r="B142" s="41"/>
      <c r="C142" s="41"/>
      <c r="D142" s="41"/>
      <c r="E142" s="41"/>
      <c r="F142" s="41"/>
      <c r="G142" s="41"/>
      <c r="H142" s="42"/>
      <c r="I142" s="42"/>
    </row>
    <row r="143" spans="1:9" ht="15.75" customHeight="1">
      <c r="A143" s="40"/>
      <c r="B143" s="41"/>
      <c r="C143" s="41"/>
      <c r="D143" s="41"/>
      <c r="E143" s="41"/>
      <c r="F143" s="41"/>
      <c r="G143" s="41"/>
      <c r="H143" s="42"/>
      <c r="I143" s="42"/>
    </row>
    <row r="144" spans="1:9" ht="15.75" customHeight="1">
      <c r="A144" s="40"/>
      <c r="B144" s="41"/>
      <c r="C144" s="41"/>
      <c r="D144" s="41"/>
      <c r="E144" s="41"/>
      <c r="F144" s="41"/>
      <c r="G144" s="41"/>
      <c r="H144" s="42"/>
      <c r="I144" s="42"/>
    </row>
    <row r="145" spans="1:9" ht="15.75" customHeight="1">
      <c r="A145" s="40"/>
      <c r="B145" s="41"/>
      <c r="C145" s="41"/>
      <c r="D145" s="41"/>
      <c r="E145" s="41"/>
      <c r="F145" s="41"/>
      <c r="G145" s="41"/>
      <c r="H145" s="42"/>
      <c r="I145" s="42"/>
    </row>
    <row r="146" spans="1:9" ht="15.75" customHeight="1">
      <c r="A146" s="40"/>
      <c r="B146" s="41"/>
      <c r="C146" s="41"/>
      <c r="D146" s="41"/>
      <c r="E146" s="41"/>
      <c r="F146" s="41"/>
      <c r="G146" s="41"/>
      <c r="H146" s="42"/>
      <c r="I146" s="42"/>
    </row>
    <row r="147" spans="1:9" ht="15.75" customHeight="1">
      <c r="A147" s="40"/>
      <c r="B147" s="41"/>
      <c r="C147" s="41"/>
      <c r="D147" s="41"/>
      <c r="E147" s="41"/>
      <c r="F147" s="41"/>
      <c r="G147" s="41"/>
      <c r="H147" s="42"/>
      <c r="I147" s="42"/>
    </row>
    <row r="148" spans="1:9" ht="15.75" customHeight="1">
      <c r="A148" s="40"/>
      <c r="B148" s="44"/>
      <c r="C148" s="44"/>
      <c r="D148" s="45"/>
      <c r="E148" s="45"/>
      <c r="F148" s="45"/>
      <c r="G148" s="40"/>
      <c r="H148" s="29"/>
      <c r="I148" s="29"/>
    </row>
    <row r="149" spans="1:9" ht="15.75" customHeight="1">
      <c r="A149" s="40"/>
      <c r="B149" s="44"/>
      <c r="C149" s="44"/>
      <c r="D149" s="45"/>
      <c r="E149" s="45"/>
      <c r="F149" s="45"/>
      <c r="G149" s="40"/>
      <c r="H149" s="29"/>
      <c r="I149" s="29"/>
    </row>
    <row r="150" spans="1:9" ht="15.75" customHeight="1">
      <c r="A150" s="40"/>
      <c r="B150" s="44"/>
      <c r="C150" s="44"/>
      <c r="D150" s="45"/>
      <c r="E150" s="45"/>
      <c r="F150" s="45"/>
      <c r="G150" s="40"/>
      <c r="H150" s="29"/>
      <c r="I150" s="29"/>
    </row>
    <row r="151" spans="1:9" ht="15.75" customHeight="1">
      <c r="A151" s="40"/>
      <c r="B151" s="44"/>
      <c r="C151" s="44"/>
      <c r="D151" s="45"/>
      <c r="E151" s="45"/>
      <c r="F151" s="45"/>
      <c r="G151" s="40"/>
      <c r="H151" s="29"/>
      <c r="I151" s="29"/>
    </row>
    <row r="152" spans="1:9" ht="15.75" customHeight="1">
      <c r="A152" s="40"/>
      <c r="B152" s="44"/>
      <c r="C152" s="44"/>
      <c r="D152" s="45"/>
      <c r="E152" s="45"/>
      <c r="F152" s="45"/>
      <c r="G152" s="40"/>
      <c r="H152" s="29"/>
      <c r="I152" s="29"/>
    </row>
    <row r="153" spans="1:9" ht="15.75" customHeight="1">
      <c r="A153" s="40"/>
      <c r="B153" s="44"/>
      <c r="C153" s="44"/>
      <c r="D153" s="45"/>
      <c r="E153" s="45"/>
      <c r="F153" s="45"/>
      <c r="G153" s="40"/>
      <c r="H153" s="29"/>
      <c r="I153" s="29"/>
    </row>
    <row r="154" spans="1:9" ht="15.75" customHeight="1">
      <c r="A154" s="40"/>
      <c r="B154" s="44"/>
      <c r="C154" s="44"/>
      <c r="D154" s="45"/>
      <c r="E154" s="45"/>
      <c r="F154" s="45"/>
      <c r="G154" s="40"/>
      <c r="H154" s="29"/>
      <c r="I154" s="29"/>
    </row>
    <row r="155" spans="1:9" ht="15.75" customHeight="1">
      <c r="A155" s="40"/>
      <c r="B155" s="44"/>
      <c r="C155" s="44"/>
      <c r="D155" s="45"/>
      <c r="E155" s="45"/>
      <c r="F155" s="45"/>
      <c r="G155" s="40"/>
      <c r="H155" s="29"/>
      <c r="I155" s="29"/>
    </row>
    <row r="156" spans="1:9" ht="15.75" customHeight="1">
      <c r="A156" s="40"/>
      <c r="B156" s="44"/>
      <c r="C156" s="44"/>
      <c r="D156" s="45"/>
      <c r="E156" s="45"/>
      <c r="F156" s="45"/>
      <c r="G156" s="40"/>
      <c r="H156" s="29"/>
      <c r="I156" s="29"/>
    </row>
    <row r="157" spans="1:9" ht="15.75" customHeight="1">
      <c r="A157" s="40"/>
      <c r="B157" s="44"/>
      <c r="C157" s="44"/>
      <c r="D157" s="45"/>
      <c r="E157" s="45"/>
      <c r="F157" s="45"/>
      <c r="G157" s="40"/>
      <c r="H157" s="29"/>
      <c r="I157" s="29"/>
    </row>
    <row r="158" spans="1:9" ht="15.75" customHeight="1">
      <c r="A158" s="40"/>
      <c r="B158" s="44"/>
      <c r="C158" s="44"/>
      <c r="D158" s="45"/>
      <c r="E158" s="45"/>
      <c r="F158" s="45"/>
      <c r="G158" s="40"/>
      <c r="H158" s="29"/>
      <c r="I158" s="29"/>
    </row>
    <row r="159" spans="1:9" ht="15.75" customHeight="1">
      <c r="A159" s="40"/>
      <c r="B159" s="44"/>
      <c r="C159" s="44"/>
      <c r="D159" s="45"/>
      <c r="E159" s="45"/>
      <c r="F159" s="45"/>
      <c r="G159" s="40"/>
      <c r="H159" s="29"/>
      <c r="I159" s="29"/>
    </row>
    <row r="160" spans="1:9" ht="15.75" customHeight="1">
      <c r="A160" s="40"/>
      <c r="B160" s="44"/>
      <c r="C160" s="44"/>
      <c r="D160" s="45"/>
      <c r="E160" s="45"/>
      <c r="F160" s="45"/>
      <c r="G160" s="40"/>
      <c r="H160" s="29"/>
      <c r="I160" s="29"/>
    </row>
    <row r="161" spans="1:9" ht="15.75" customHeight="1">
      <c r="A161" s="40"/>
      <c r="B161" s="44"/>
      <c r="C161" s="44"/>
      <c r="D161" s="45"/>
      <c r="E161" s="45"/>
      <c r="F161" s="45"/>
      <c r="G161" s="40"/>
      <c r="H161" s="29"/>
      <c r="I161" s="29"/>
    </row>
    <row r="162" spans="1:9" ht="15.75" customHeight="1">
      <c r="A162" s="40"/>
      <c r="B162" s="44"/>
      <c r="C162" s="44"/>
      <c r="D162" s="45"/>
      <c r="E162" s="45"/>
      <c r="F162" s="45"/>
      <c r="G162" s="40"/>
      <c r="H162" s="29"/>
      <c r="I162" s="29"/>
    </row>
    <row r="163" spans="1:9" ht="15.75" customHeight="1">
      <c r="A163" s="40"/>
      <c r="B163" s="44"/>
      <c r="C163" s="44"/>
      <c r="D163" s="45"/>
      <c r="E163" s="45"/>
      <c r="F163" s="45"/>
      <c r="G163" s="40"/>
      <c r="H163" s="29"/>
      <c r="I163" s="29"/>
    </row>
    <row r="164" spans="1:9" ht="15.75" customHeight="1">
      <c r="A164" s="40"/>
      <c r="B164" s="44"/>
      <c r="C164" s="44"/>
      <c r="D164" s="45"/>
      <c r="E164" s="45"/>
      <c r="F164" s="45"/>
      <c r="G164" s="40"/>
      <c r="H164" s="29"/>
      <c r="I164" s="29"/>
    </row>
    <row r="165" spans="1:9" ht="15.75" customHeight="1">
      <c r="A165" s="40"/>
      <c r="B165" s="44"/>
      <c r="C165" s="44"/>
      <c r="D165" s="45"/>
      <c r="E165" s="45"/>
      <c r="F165" s="45"/>
      <c r="G165" s="40"/>
      <c r="H165" s="29"/>
      <c r="I165" s="29"/>
    </row>
    <row r="166" spans="1:9" ht="15.75" customHeight="1">
      <c r="A166" s="40"/>
      <c r="B166" s="44"/>
      <c r="C166" s="44"/>
      <c r="D166" s="45"/>
      <c r="E166" s="45"/>
      <c r="F166" s="45"/>
      <c r="G166" s="40"/>
      <c r="H166" s="29"/>
      <c r="I166" s="29"/>
    </row>
    <row r="167" spans="1:9" ht="15.75" customHeight="1">
      <c r="A167" s="40"/>
      <c r="B167" s="44"/>
      <c r="C167" s="44"/>
      <c r="D167" s="45"/>
      <c r="E167" s="45"/>
      <c r="F167" s="45"/>
      <c r="G167" s="40"/>
      <c r="H167" s="29"/>
      <c r="I167" s="29"/>
    </row>
    <row r="168" spans="1:9" ht="15.75" customHeight="1">
      <c r="A168" s="40"/>
      <c r="B168" s="44"/>
      <c r="C168" s="44"/>
      <c r="D168" s="45"/>
      <c r="E168" s="45"/>
      <c r="F168" s="45"/>
      <c r="G168" s="40"/>
      <c r="H168" s="29"/>
      <c r="I168" s="29"/>
    </row>
    <row r="169" spans="1:9" ht="15.75" customHeight="1">
      <c r="A169" s="40"/>
      <c r="B169" s="44"/>
      <c r="C169" s="44"/>
      <c r="D169" s="45"/>
      <c r="E169" s="45"/>
      <c r="F169" s="45"/>
      <c r="G169" s="40"/>
      <c r="H169" s="29"/>
      <c r="I169" s="29"/>
    </row>
    <row r="170" spans="1:9" ht="15.75" customHeight="1">
      <c r="A170" s="40"/>
      <c r="B170" s="44"/>
      <c r="C170" s="44"/>
      <c r="D170" s="45"/>
      <c r="E170" s="45"/>
      <c r="F170" s="45"/>
      <c r="G170" s="40"/>
      <c r="H170" s="29"/>
      <c r="I170" s="29"/>
    </row>
    <row r="171" spans="1:9" ht="15.75" customHeight="1">
      <c r="A171" s="40"/>
      <c r="B171" s="44"/>
      <c r="C171" s="44"/>
      <c r="D171" s="45"/>
      <c r="E171" s="45"/>
      <c r="F171" s="45"/>
      <c r="G171" s="40"/>
      <c r="H171" s="29"/>
      <c r="I171" s="29"/>
    </row>
    <row r="172" spans="1:9" ht="15.75" customHeight="1">
      <c r="A172" s="40"/>
      <c r="B172" s="44"/>
      <c r="C172" s="44"/>
      <c r="D172" s="45"/>
      <c r="E172" s="45"/>
      <c r="F172" s="45"/>
      <c r="G172" s="40"/>
      <c r="H172" s="29"/>
      <c r="I172" s="29"/>
    </row>
    <row r="173" spans="1:9" ht="15.75" customHeight="1">
      <c r="A173" s="40"/>
      <c r="B173" s="44"/>
      <c r="C173" s="44"/>
      <c r="D173" s="45"/>
      <c r="E173" s="45"/>
      <c r="F173" s="45"/>
      <c r="G173" s="40"/>
      <c r="H173" s="29"/>
      <c r="I173" s="29"/>
    </row>
    <row r="174" spans="1:9" ht="15.75" customHeight="1">
      <c r="A174" s="40"/>
      <c r="B174" s="44"/>
      <c r="C174" s="44"/>
      <c r="D174" s="45"/>
      <c r="E174" s="45"/>
      <c r="F174" s="45"/>
      <c r="G174" s="40"/>
      <c r="H174" s="29"/>
      <c r="I174" s="29"/>
    </row>
    <row r="175" spans="1:9" ht="15.75" customHeight="1">
      <c r="A175" s="40"/>
      <c r="B175" s="44"/>
      <c r="C175" s="44"/>
      <c r="D175" s="45"/>
      <c r="E175" s="45"/>
      <c r="F175" s="45"/>
      <c r="G175" s="40"/>
      <c r="H175" s="29"/>
      <c r="I175" s="29"/>
    </row>
    <row r="176" spans="1:9" ht="15.75" customHeight="1">
      <c r="A176" s="40"/>
      <c r="B176" s="44"/>
      <c r="C176" s="44"/>
      <c r="D176" s="45"/>
      <c r="E176" s="45"/>
      <c r="F176" s="45"/>
      <c r="G176" s="40"/>
      <c r="H176" s="29"/>
      <c r="I176" s="29"/>
    </row>
    <row r="177" spans="1:9" ht="15.75" customHeight="1">
      <c r="A177" s="40"/>
      <c r="B177" s="44"/>
      <c r="C177" s="44"/>
      <c r="D177" s="45"/>
      <c r="E177" s="45"/>
      <c r="F177" s="45"/>
      <c r="G177" s="40"/>
      <c r="H177" s="29"/>
      <c r="I177" s="29"/>
    </row>
    <row r="178" spans="1:9" ht="15.75" customHeight="1">
      <c r="A178" s="40"/>
      <c r="B178" s="44"/>
      <c r="C178" s="44"/>
      <c r="D178" s="45"/>
      <c r="E178" s="45"/>
      <c r="F178" s="45"/>
      <c r="G178" s="40"/>
      <c r="H178" s="29"/>
      <c r="I178" s="29"/>
    </row>
    <row r="179" spans="1:9" ht="15.75" customHeight="1">
      <c r="A179" s="40"/>
      <c r="B179" s="44"/>
      <c r="C179" s="44"/>
      <c r="D179" s="45"/>
      <c r="E179" s="45"/>
      <c r="F179" s="45"/>
      <c r="G179" s="40"/>
      <c r="H179" s="29"/>
      <c r="I179" s="29"/>
    </row>
    <row r="180" spans="1:9" ht="15.75" customHeight="1">
      <c r="A180" s="40"/>
      <c r="B180" s="44"/>
      <c r="C180" s="44"/>
      <c r="D180" s="45"/>
      <c r="E180" s="45"/>
      <c r="F180" s="45"/>
      <c r="G180" s="40"/>
      <c r="H180" s="29"/>
      <c r="I180" s="29"/>
    </row>
    <row r="181" spans="1:9" ht="15.75" customHeight="1">
      <c r="A181" s="40"/>
      <c r="B181" s="44"/>
      <c r="C181" s="44"/>
      <c r="D181" s="45"/>
      <c r="E181" s="45"/>
      <c r="F181" s="45"/>
      <c r="G181" s="40"/>
      <c r="H181" s="29"/>
      <c r="I181" s="29"/>
    </row>
    <row r="182" spans="1:9" ht="15.75" customHeight="1">
      <c r="A182" s="40"/>
      <c r="B182" s="44"/>
      <c r="C182" s="44"/>
      <c r="D182" s="45"/>
      <c r="E182" s="45"/>
      <c r="F182" s="45"/>
      <c r="G182" s="40"/>
      <c r="H182" s="29"/>
      <c r="I182" s="29"/>
    </row>
    <row r="183" spans="1:9" ht="15.75" customHeight="1">
      <c r="A183" s="40"/>
      <c r="B183" s="44"/>
      <c r="C183" s="44"/>
      <c r="D183" s="45"/>
      <c r="E183" s="45"/>
      <c r="F183" s="45"/>
      <c r="G183" s="40"/>
      <c r="H183" s="29"/>
      <c r="I183" s="29"/>
    </row>
    <row r="184" spans="1:9" ht="15.75" customHeight="1">
      <c r="A184" s="40"/>
      <c r="B184" s="44"/>
      <c r="C184" s="44"/>
      <c r="D184" s="45"/>
      <c r="E184" s="45"/>
      <c r="F184" s="45"/>
      <c r="G184" s="40"/>
      <c r="H184" s="29"/>
      <c r="I184" s="29"/>
    </row>
    <row r="185" spans="1:9" ht="15.75" customHeight="1">
      <c r="A185" s="40"/>
      <c r="B185" s="44"/>
      <c r="C185" s="44"/>
      <c r="D185" s="45"/>
      <c r="E185" s="45"/>
      <c r="F185" s="45"/>
      <c r="G185" s="40"/>
      <c r="H185" s="29"/>
      <c r="I185" s="29"/>
    </row>
    <row r="186" spans="1:9" ht="15.75" customHeight="1">
      <c r="A186" s="40"/>
      <c r="B186" s="44"/>
      <c r="C186" s="44"/>
      <c r="D186" s="45"/>
      <c r="E186" s="45"/>
      <c r="F186" s="45"/>
      <c r="G186" s="40"/>
      <c r="H186" s="29"/>
      <c r="I186" s="29"/>
    </row>
    <row r="187" spans="1:9" ht="15.75" customHeight="1">
      <c r="A187" s="40"/>
      <c r="B187" s="44"/>
      <c r="C187" s="44"/>
      <c r="D187" s="45"/>
      <c r="E187" s="45"/>
      <c r="F187" s="45"/>
      <c r="G187" s="40"/>
      <c r="H187" s="29"/>
      <c r="I187" s="29"/>
    </row>
    <row r="188" spans="1:9" ht="15.75" customHeight="1">
      <c r="A188" s="40"/>
      <c r="B188" s="44"/>
      <c r="C188" s="44"/>
      <c r="D188" s="45"/>
      <c r="E188" s="45"/>
      <c r="F188" s="45"/>
      <c r="G188" s="40"/>
      <c r="H188" s="29"/>
      <c r="I188" s="29"/>
    </row>
    <row r="189" spans="1:9" ht="15.75" customHeight="1">
      <c r="A189" s="40"/>
      <c r="B189" s="44"/>
      <c r="C189" s="44"/>
      <c r="D189" s="45"/>
      <c r="E189" s="45"/>
      <c r="F189" s="45"/>
      <c r="G189" s="40"/>
      <c r="H189" s="29"/>
      <c r="I189" s="29"/>
    </row>
    <row r="190" spans="1:9" ht="15.75" customHeight="1">
      <c r="A190" s="40"/>
      <c r="B190" s="44"/>
      <c r="C190" s="44"/>
      <c r="D190" s="45"/>
      <c r="E190" s="45"/>
      <c r="F190" s="45"/>
      <c r="G190" s="40"/>
      <c r="H190" s="29"/>
      <c r="I190" s="29"/>
    </row>
    <row r="191" spans="1:9" ht="15.75" customHeight="1">
      <c r="A191" s="40"/>
      <c r="B191" s="44"/>
      <c r="C191" s="44"/>
      <c r="D191" s="45"/>
      <c r="E191" s="45"/>
      <c r="F191" s="45"/>
      <c r="G191" s="40"/>
      <c r="H191" s="29"/>
      <c r="I191" s="29"/>
    </row>
    <row r="192" spans="1:9" ht="15.75" customHeight="1">
      <c r="A192" s="40"/>
      <c r="B192" s="44"/>
      <c r="C192" s="44"/>
      <c r="D192" s="45"/>
      <c r="E192" s="45"/>
      <c r="F192" s="45"/>
      <c r="G192" s="40"/>
      <c r="H192" s="29"/>
      <c r="I192" s="29"/>
    </row>
    <row r="193" spans="1:9" ht="15.75" customHeight="1">
      <c r="A193" s="40"/>
      <c r="B193" s="44"/>
      <c r="C193" s="44"/>
      <c r="D193" s="45"/>
      <c r="E193" s="45"/>
      <c r="F193" s="45"/>
      <c r="G193" s="40"/>
      <c r="H193" s="29"/>
      <c r="I193" s="29"/>
    </row>
    <row r="194" spans="1:9" ht="15.75" customHeight="1">
      <c r="A194" s="40"/>
      <c r="B194" s="44"/>
      <c r="C194" s="44"/>
      <c r="D194" s="45"/>
      <c r="E194" s="45"/>
      <c r="F194" s="45"/>
      <c r="G194" s="40"/>
      <c r="H194" s="29"/>
      <c r="I194" s="29"/>
    </row>
    <row r="195" spans="1:9" ht="15.75" customHeight="1">
      <c r="A195" s="40"/>
      <c r="B195" s="44"/>
      <c r="C195" s="44"/>
      <c r="D195" s="45"/>
      <c r="E195" s="45"/>
      <c r="F195" s="45"/>
      <c r="G195" s="40"/>
      <c r="H195" s="29"/>
      <c r="I195" s="29"/>
    </row>
    <row r="196" spans="1:9" ht="15.75" customHeight="1">
      <c r="A196" s="40"/>
      <c r="B196" s="44"/>
      <c r="C196" s="44"/>
      <c r="D196" s="45"/>
      <c r="E196" s="45"/>
      <c r="F196" s="45"/>
      <c r="G196" s="40"/>
      <c r="H196" s="29"/>
      <c r="I196" s="29"/>
    </row>
    <row r="197" spans="1:9" ht="15.75" customHeight="1">
      <c r="A197" s="40"/>
      <c r="B197" s="44"/>
      <c r="C197" s="44"/>
      <c r="D197" s="45"/>
      <c r="E197" s="45"/>
      <c r="F197" s="45"/>
      <c r="G197" s="40"/>
      <c r="H197" s="29"/>
      <c r="I197" s="29"/>
    </row>
    <row r="198" spans="1:9" ht="15.75" customHeight="1">
      <c r="A198" s="40"/>
      <c r="B198" s="44"/>
      <c r="C198" s="44"/>
      <c r="D198" s="45"/>
      <c r="E198" s="45"/>
      <c r="F198" s="45"/>
      <c r="G198" s="40"/>
      <c r="H198" s="29"/>
      <c r="I198" s="29"/>
    </row>
    <row r="199" spans="1:9" ht="15.75" customHeight="1">
      <c r="A199" s="40"/>
      <c r="B199" s="44"/>
      <c r="C199" s="44"/>
      <c r="D199" s="45"/>
      <c r="E199" s="45"/>
      <c r="F199" s="45"/>
      <c r="G199" s="40"/>
      <c r="H199" s="29"/>
      <c r="I199" s="29"/>
    </row>
    <row r="200" spans="1:9" ht="15.75" customHeight="1">
      <c r="A200" s="40"/>
      <c r="B200" s="44"/>
      <c r="C200" s="44"/>
      <c r="D200" s="45"/>
      <c r="E200" s="45"/>
      <c r="F200" s="45"/>
      <c r="G200" s="40"/>
      <c r="H200" s="29"/>
      <c r="I200" s="29"/>
    </row>
    <row r="201" spans="1:9" ht="15.75" customHeight="1">
      <c r="A201" s="40"/>
      <c r="B201" s="44"/>
      <c r="C201" s="44"/>
      <c r="D201" s="45"/>
      <c r="E201" s="45"/>
      <c r="F201" s="45"/>
      <c r="G201" s="40"/>
      <c r="H201" s="29"/>
      <c r="I201" s="29"/>
    </row>
    <row r="202" spans="1:9" ht="15.75" customHeight="1">
      <c r="A202" s="40"/>
      <c r="B202" s="44"/>
      <c r="C202" s="44"/>
      <c r="D202" s="45"/>
      <c r="E202" s="45"/>
      <c r="F202" s="45"/>
      <c r="G202" s="40"/>
      <c r="H202" s="29"/>
      <c r="I202" s="29"/>
    </row>
    <row r="203" spans="1:9" ht="15.75" customHeight="1">
      <c r="A203" s="40"/>
      <c r="B203" s="44"/>
      <c r="C203" s="44"/>
      <c r="D203" s="45"/>
      <c r="E203" s="45"/>
      <c r="F203" s="45"/>
      <c r="G203" s="40"/>
      <c r="H203" s="29"/>
      <c r="I203" s="29"/>
    </row>
    <row r="204" spans="1:9" ht="15.75" customHeight="1">
      <c r="A204" s="40"/>
      <c r="B204" s="44"/>
      <c r="C204" s="44"/>
      <c r="D204" s="45"/>
      <c r="E204" s="45"/>
      <c r="F204" s="45"/>
      <c r="G204" s="40"/>
      <c r="H204" s="29"/>
      <c r="I204" s="29"/>
    </row>
    <row r="205" spans="1:9" ht="15.75" customHeight="1">
      <c r="A205" s="40"/>
      <c r="B205" s="44"/>
      <c r="C205" s="44"/>
      <c r="D205" s="45"/>
      <c r="E205" s="45"/>
      <c r="F205" s="45"/>
      <c r="G205" s="40"/>
      <c r="H205" s="29"/>
      <c r="I205" s="29"/>
    </row>
    <row r="206" spans="1:9" ht="15.75" customHeight="1">
      <c r="A206" s="28"/>
      <c r="B206" s="44"/>
      <c r="C206" s="44"/>
      <c r="D206" s="45"/>
      <c r="E206" s="45"/>
      <c r="F206" s="45"/>
      <c r="G206" s="40"/>
      <c r="H206" s="29"/>
      <c r="I206" s="29"/>
    </row>
    <row r="207" spans="1:9" ht="15.75" customHeight="1">
      <c r="A207" s="28"/>
      <c r="B207" s="44"/>
      <c r="C207" s="44"/>
      <c r="D207" s="45"/>
      <c r="E207" s="45"/>
      <c r="F207" s="45"/>
      <c r="G207" s="40"/>
      <c r="H207" s="29"/>
      <c r="I207" s="29"/>
    </row>
    <row r="208" spans="1:9" ht="15.75" customHeight="1">
      <c r="A208" s="28"/>
      <c r="B208" s="44"/>
      <c r="C208" s="44"/>
      <c r="D208" s="45"/>
      <c r="E208" s="45"/>
      <c r="F208" s="45"/>
      <c r="G208" s="40"/>
      <c r="H208" s="29"/>
      <c r="I208" s="29"/>
    </row>
    <row r="209" spans="1:9" ht="15.75" customHeight="1">
      <c r="A209" s="28"/>
      <c r="B209" s="44"/>
      <c r="C209" s="44"/>
      <c r="D209" s="45"/>
      <c r="E209" s="45"/>
      <c r="F209" s="45"/>
      <c r="G209" s="40"/>
      <c r="H209" s="29"/>
      <c r="I209" s="29"/>
    </row>
    <row r="210" spans="1:9" ht="15.75" customHeight="1">
      <c r="A210" s="28"/>
      <c r="B210" s="44"/>
      <c r="C210" s="44"/>
      <c r="D210" s="45"/>
      <c r="E210" s="45"/>
      <c r="F210" s="45"/>
      <c r="G210" s="40"/>
      <c r="H210" s="29"/>
      <c r="I210" s="29"/>
    </row>
    <row r="211" spans="1:9" ht="15.75" customHeight="1">
      <c r="A211" s="28"/>
      <c r="B211" s="44"/>
      <c r="C211" s="44"/>
      <c r="D211" s="45"/>
      <c r="E211" s="45"/>
      <c r="F211" s="45"/>
      <c r="G211" s="40"/>
      <c r="H211" s="29"/>
      <c r="I211" s="29"/>
    </row>
    <row r="212" spans="1:9" ht="15.75" customHeight="1">
      <c r="A212" s="28"/>
      <c r="B212" s="44"/>
      <c r="C212" s="44"/>
      <c r="D212" s="45"/>
      <c r="E212" s="45"/>
      <c r="F212" s="45"/>
      <c r="G212" s="40"/>
      <c r="H212" s="29"/>
      <c r="I212" s="29"/>
    </row>
  </sheetData>
  <autoFilter ref="A5:I104" xr:uid="{6BC0F697-0F88-4438-A111-A45A7D025F74}"/>
  <mergeCells count="10">
    <mergeCell ref="A1:I1"/>
    <mergeCell ref="A3:A5"/>
    <mergeCell ref="B3:B5"/>
    <mergeCell ref="C3:C5"/>
    <mergeCell ref="D3:D5"/>
    <mergeCell ref="E3:E5"/>
    <mergeCell ref="F3:F5"/>
    <mergeCell ref="G3:G5"/>
    <mergeCell ref="H3:H5"/>
    <mergeCell ref="I3:I5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MANCHE 1</vt:lpstr>
      <vt:lpstr>GENERAL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katleene mondesir</dc:creator>
  <cp:lastModifiedBy>svelt</cp:lastModifiedBy>
  <cp:lastPrinted>2018-04-15T06:04:39Z</cp:lastPrinted>
  <dcterms:created xsi:type="dcterms:W3CDTF">2018-04-15T05:46:26Z</dcterms:created>
  <dcterms:modified xsi:type="dcterms:W3CDTF">2018-04-17T23:29:24Z</dcterms:modified>
</cp:coreProperties>
</file>