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homas\Planning MAS\"/>
    </mc:Choice>
  </mc:AlternateContent>
  <bookViews>
    <workbookView xWindow="0" yWindow="0" windowWidth="20490" windowHeight="7530" tabRatio="317"/>
  </bookViews>
  <sheets>
    <sheet name="Planning" sheetId="1" r:id="rId1"/>
    <sheet name="Dossier_Prod" sheetId="4" r:id="rId2"/>
    <sheet name="Liste" sheetId="2" r:id="rId3"/>
  </sheets>
  <definedNames>
    <definedName name="JoursFeries">Liste!$C$2:$C$14</definedName>
    <definedName name="ListeTypeDossier">TabTypeDossier[TypeDossier]</definedName>
    <definedName name="Ref_Année">Planning!$B$1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4" l="1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2" i="4"/>
  <c r="G6" i="1" l="1" a="1"/>
  <c r="G6" i="1" s="1"/>
  <c r="ND6" i="1" l="1"/>
  <c r="MV6" i="1"/>
  <c r="MN6" i="1"/>
  <c r="MJ6" i="1"/>
  <c r="LV6" i="1"/>
  <c r="LF6" i="1"/>
  <c r="KP6" i="1"/>
  <c r="JZ6" i="1"/>
  <c r="JB6" i="1"/>
  <c r="IL6" i="1"/>
  <c r="HV6" i="1"/>
  <c r="HF6" i="1"/>
  <c r="GH6" i="1"/>
  <c r="FR6" i="1"/>
  <c r="FB6" i="1"/>
  <c r="EL6" i="1"/>
  <c r="DV6" i="1"/>
  <c r="DF6" i="1"/>
  <c r="CP6" i="1"/>
  <c r="BZ6" i="1"/>
  <c r="BJ6" i="1"/>
  <c r="AT6" i="1"/>
  <c r="N6" i="1"/>
  <c r="NG6" i="1"/>
  <c r="NC6" i="1"/>
  <c r="MY6" i="1"/>
  <c r="MU6" i="1"/>
  <c r="MQ6" i="1"/>
  <c r="MM6" i="1"/>
  <c r="MI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BX6" i="1"/>
  <c r="BP6" i="1"/>
  <c r="BH6" i="1"/>
  <c r="AZ6" i="1"/>
  <c r="AR6" i="1"/>
  <c r="AJ6" i="1"/>
  <c r="AB6" i="1"/>
  <c r="T6" i="1"/>
  <c r="L6" i="1"/>
  <c r="JR6" i="1"/>
  <c r="GP6" i="1"/>
  <c r="AD6" i="1"/>
  <c r="NF6" i="1"/>
  <c r="NB6" i="1"/>
  <c r="MX6" i="1"/>
  <c r="MT6" i="1"/>
  <c r="MP6" i="1"/>
  <c r="ML6" i="1"/>
  <c r="MH6" i="1"/>
  <c r="LZ6" i="1"/>
  <c r="LR6" i="1"/>
  <c r="LJ6" i="1"/>
  <c r="LB6" i="1"/>
  <c r="KT6" i="1"/>
  <c r="KL6" i="1"/>
  <c r="KD6" i="1"/>
  <c r="JV6" i="1"/>
  <c r="JN6" i="1"/>
  <c r="JF6" i="1"/>
  <c r="IX6" i="1"/>
  <c r="IP6" i="1"/>
  <c r="IH6" i="1"/>
  <c r="HZ6" i="1"/>
  <c r="HR6" i="1"/>
  <c r="HJ6" i="1"/>
  <c r="HB6" i="1"/>
  <c r="GT6" i="1"/>
  <c r="GL6" i="1"/>
  <c r="GD6" i="1"/>
  <c r="FV6" i="1"/>
  <c r="FN6" i="1"/>
  <c r="FF6" i="1"/>
  <c r="EX6" i="1"/>
  <c r="EP6" i="1"/>
  <c r="EH6" i="1"/>
  <c r="DZ6" i="1"/>
  <c r="DR6" i="1"/>
  <c r="DJ6" i="1"/>
  <c r="DB6" i="1"/>
  <c r="CT6" i="1"/>
  <c r="CL6" i="1"/>
  <c r="CD6" i="1"/>
  <c r="BV6" i="1"/>
  <c r="BN6" i="1"/>
  <c r="BF6" i="1"/>
  <c r="AX6" i="1"/>
  <c r="AP6" i="1"/>
  <c r="AH6" i="1"/>
  <c r="Z6" i="1"/>
  <c r="R6" i="1"/>
  <c r="J6" i="1"/>
  <c r="MZ6" i="1"/>
  <c r="MR6" i="1"/>
  <c r="MD6" i="1"/>
  <c r="LN6" i="1"/>
  <c r="KX6" i="1"/>
  <c r="KH6" i="1"/>
  <c r="JJ6" i="1"/>
  <c r="IT6" i="1"/>
  <c r="ID6" i="1"/>
  <c r="HN6" i="1"/>
  <c r="GX6" i="1"/>
  <c r="FZ6" i="1"/>
  <c r="FJ6" i="1"/>
  <c r="ET6" i="1"/>
  <c r="ED6" i="1"/>
  <c r="DN6" i="1"/>
  <c r="CX6" i="1"/>
  <c r="CH6" i="1"/>
  <c r="BR6" i="1"/>
  <c r="BB6" i="1"/>
  <c r="AL6" i="1"/>
  <c r="V6" i="1"/>
  <c r="NE6" i="1"/>
  <c r="NA6" i="1"/>
  <c r="MW6" i="1"/>
  <c r="MS6" i="1"/>
  <c r="MO6" i="1"/>
  <c r="MK6" i="1"/>
  <c r="MF6" i="1"/>
  <c r="LX6" i="1"/>
  <c r="LP6" i="1"/>
  <c r="LH6" i="1"/>
  <c r="KZ6" i="1"/>
  <c r="KR6" i="1"/>
  <c r="KJ6" i="1"/>
  <c r="KB6" i="1"/>
  <c r="JT6" i="1"/>
  <c r="JL6" i="1"/>
  <c r="JD6" i="1"/>
  <c r="IV6" i="1"/>
  <c r="IN6" i="1"/>
  <c r="IF6" i="1"/>
  <c r="HX6" i="1"/>
  <c r="HP6" i="1"/>
  <c r="HH6" i="1"/>
  <c r="GZ6" i="1"/>
  <c r="GR6" i="1"/>
  <c r="GJ6" i="1"/>
  <c r="GB6" i="1"/>
  <c r="FT6" i="1"/>
  <c r="FL6" i="1"/>
  <c r="FD6" i="1"/>
  <c r="EV6" i="1"/>
  <c r="EN6" i="1"/>
  <c r="EF6" i="1"/>
  <c r="DX6" i="1"/>
  <c r="DP6" i="1"/>
  <c r="DH6" i="1"/>
  <c r="CZ6" i="1"/>
  <c r="CR6" i="1"/>
  <c r="CJ6" i="1"/>
  <c r="CB6" i="1"/>
  <c r="BT6" i="1"/>
  <c r="BL6" i="1"/>
  <c r="BD6" i="1"/>
  <c r="AV6" i="1"/>
  <c r="AN6" i="1"/>
  <c r="AF6" i="1"/>
  <c r="X6" i="1"/>
  <c r="P6" i="1"/>
  <c r="H6" i="1"/>
  <c r="MG6" i="1"/>
  <c r="MC6" i="1"/>
  <c r="LY6" i="1"/>
  <c r="LU6" i="1"/>
  <c r="LQ6" i="1"/>
  <c r="LM6" i="1"/>
  <c r="LI6" i="1"/>
  <c r="LE6" i="1"/>
  <c r="LA6" i="1"/>
  <c r="KW6" i="1"/>
  <c r="KS6" i="1"/>
  <c r="KO6" i="1"/>
  <c r="KK6" i="1"/>
  <c r="KG6" i="1"/>
  <c r="KC6" i="1"/>
  <c r="JY6" i="1"/>
  <c r="JU6" i="1"/>
  <c r="JQ6" i="1"/>
  <c r="JM6" i="1"/>
  <c r="JI6" i="1"/>
  <c r="JE6" i="1"/>
  <c r="JA6" i="1"/>
  <c r="IW6" i="1"/>
  <c r="IS6" i="1"/>
  <c r="IO6" i="1"/>
  <c r="IK6" i="1"/>
  <c r="IG6" i="1"/>
  <c r="IC6" i="1"/>
  <c r="HY6" i="1"/>
  <c r="HU6" i="1"/>
  <c r="HQ6" i="1"/>
  <c r="HM6" i="1"/>
  <c r="HI6" i="1"/>
  <c r="HE6" i="1"/>
  <c r="HA6" i="1"/>
  <c r="GW6" i="1"/>
  <c r="GS6" i="1"/>
  <c r="GO6" i="1"/>
  <c r="GK6" i="1"/>
  <c r="GG6" i="1"/>
  <c r="GC6" i="1"/>
  <c r="FY6" i="1"/>
  <c r="FU6" i="1"/>
  <c r="FQ6" i="1"/>
  <c r="FM6" i="1"/>
  <c r="FI6" i="1"/>
  <c r="FE6" i="1"/>
  <c r="FA6" i="1"/>
  <c r="EW6" i="1"/>
  <c r="ES6" i="1"/>
  <c r="EO6" i="1"/>
  <c r="EK6" i="1"/>
  <c r="EG6" i="1"/>
  <c r="EC6" i="1"/>
  <c r="DY6" i="1"/>
  <c r="DU6" i="1"/>
  <c r="DQ6" i="1"/>
  <c r="DM6" i="1"/>
  <c r="DI6" i="1"/>
  <c r="DE6" i="1"/>
  <c r="DA6" i="1"/>
  <c r="CW6" i="1"/>
  <c r="CS6" i="1"/>
  <c r="CO6" i="1"/>
  <c r="CK6" i="1"/>
  <c r="CG6" i="1"/>
  <c r="CC6" i="1"/>
  <c r="BY6" i="1"/>
  <c r="BU6" i="1"/>
  <c r="BQ6" i="1"/>
  <c r="BM6" i="1"/>
  <c r="BI6" i="1"/>
  <c r="BE6" i="1"/>
  <c r="BA6" i="1"/>
  <c r="AW6" i="1"/>
  <c r="AS6" i="1"/>
  <c r="AO6" i="1"/>
  <c r="AK6" i="1"/>
  <c r="AG6" i="1"/>
  <c r="AC6" i="1"/>
  <c r="Y6" i="1"/>
  <c r="U6" i="1"/>
  <c r="Q6" i="1"/>
  <c r="M6" i="1"/>
  <c r="I6" i="1"/>
  <c r="ME6" i="1"/>
  <c r="MA6" i="1"/>
  <c r="LW6" i="1"/>
  <c r="LS6" i="1"/>
  <c r="LO6" i="1"/>
  <c r="LK6" i="1"/>
  <c r="LG6" i="1"/>
  <c r="LC6" i="1"/>
  <c r="KY6" i="1"/>
  <c r="KU6" i="1"/>
  <c r="KQ6" i="1"/>
  <c r="KM6" i="1"/>
  <c r="KI6" i="1"/>
  <c r="KE6" i="1"/>
  <c r="KA6" i="1"/>
  <c r="JW6" i="1"/>
  <c r="JS6" i="1"/>
  <c r="JO6" i="1"/>
  <c r="JK6" i="1"/>
  <c r="JG6" i="1"/>
  <c r="JC6" i="1"/>
  <c r="IY6" i="1"/>
  <c r="IU6" i="1"/>
  <c r="IQ6" i="1"/>
  <c r="IM6" i="1"/>
  <c r="II6" i="1"/>
  <c r="IE6" i="1"/>
  <c r="IA6" i="1"/>
  <c r="HW6" i="1"/>
  <c r="HS6" i="1"/>
  <c r="HO6" i="1"/>
  <c r="HK6" i="1"/>
  <c r="HG6" i="1"/>
  <c r="HC6" i="1"/>
  <c r="GY6" i="1"/>
  <c r="GU6" i="1"/>
  <c r="GQ6" i="1"/>
  <c r="GM6" i="1"/>
  <c r="GI6" i="1"/>
  <c r="GE6" i="1"/>
  <c r="GA6" i="1"/>
  <c r="FW6" i="1"/>
  <c r="FS6" i="1"/>
  <c r="FO6" i="1"/>
  <c r="FK6" i="1"/>
  <c r="FG6" i="1"/>
  <c r="FC6" i="1"/>
  <c r="EY6" i="1"/>
  <c r="EU6" i="1"/>
  <c r="EQ6" i="1"/>
  <c r="EM6" i="1"/>
  <c r="EI6" i="1"/>
  <c r="EE6" i="1"/>
  <c r="EA6" i="1"/>
  <c r="DW6" i="1"/>
  <c r="DS6" i="1"/>
  <c r="DO6" i="1"/>
  <c r="DK6" i="1"/>
  <c r="DG6" i="1"/>
  <c r="DC6" i="1"/>
  <c r="CY6" i="1"/>
  <c r="CU6" i="1"/>
  <c r="CQ6" i="1"/>
  <c r="CM6" i="1"/>
  <c r="CI6" i="1"/>
  <c r="CE6" i="1"/>
  <c r="CA6" i="1"/>
  <c r="BW6" i="1"/>
  <c r="BS6" i="1"/>
  <c r="BO6" i="1"/>
  <c r="BK6" i="1"/>
  <c r="BG6" i="1"/>
  <c r="BC6" i="1"/>
  <c r="AY6" i="1"/>
  <c r="AU6" i="1"/>
  <c r="AQ6" i="1"/>
  <c r="AM6" i="1"/>
  <c r="AI6" i="1"/>
  <c r="AE6" i="1"/>
  <c r="AA6" i="1"/>
  <c r="W6" i="1"/>
  <c r="S6" i="1"/>
  <c r="O6" i="1"/>
  <c r="K6" i="1"/>
  <c r="C1" i="2"/>
  <c r="C14" i="2" s="1"/>
  <c r="G5" i="1" a="1"/>
  <c r="H5" i="1" s="1"/>
  <c r="C3" i="2" l="1"/>
  <c r="C5" i="2"/>
  <c r="C13" i="2"/>
  <c r="C2" i="2"/>
  <c r="C11" i="2"/>
  <c r="C6" i="2"/>
  <c r="C12" i="2"/>
  <c r="C10" i="2"/>
  <c r="ND5" i="1"/>
  <c r="MV5" i="1"/>
  <c r="MN5" i="1"/>
  <c r="ME5" i="1"/>
  <c r="LT5" i="1"/>
  <c r="LJ5" i="1"/>
  <c r="KY5" i="1"/>
  <c r="KN5" i="1"/>
  <c r="KD5" i="1"/>
  <c r="JS5" i="1"/>
  <c r="JH5" i="1"/>
  <c r="IX5" i="1"/>
  <c r="IM5" i="1"/>
  <c r="IB5" i="1"/>
  <c r="HR5" i="1"/>
  <c r="HG5" i="1"/>
  <c r="GV5" i="1"/>
  <c r="GL5" i="1"/>
  <c r="GA5" i="1"/>
  <c r="FP5" i="1"/>
  <c r="FF5" i="1"/>
  <c r="EU5" i="1"/>
  <c r="EJ5" i="1"/>
  <c r="DZ5" i="1"/>
  <c r="DO5" i="1"/>
  <c r="DD5" i="1"/>
  <c r="CT5" i="1"/>
  <c r="CI5" i="1"/>
  <c r="BO5" i="1"/>
  <c r="AT5" i="1"/>
  <c r="X5" i="1"/>
  <c r="NA5" i="1"/>
  <c r="MS5" i="1"/>
  <c r="MK5" i="1"/>
  <c r="MA5" i="1"/>
  <c r="LP5" i="1"/>
  <c r="LF5" i="1"/>
  <c r="KU5" i="1"/>
  <c r="KJ5" i="1"/>
  <c r="JZ5" i="1"/>
  <c r="JO5" i="1"/>
  <c r="JD5" i="1"/>
  <c r="IT5" i="1"/>
  <c r="II5" i="1"/>
  <c r="HX5" i="1"/>
  <c r="HN5" i="1"/>
  <c r="HC5" i="1"/>
  <c r="GR5" i="1"/>
  <c r="GH5" i="1"/>
  <c r="FW5" i="1"/>
  <c r="FL5" i="1"/>
  <c r="FB5" i="1"/>
  <c r="EQ5" i="1"/>
  <c r="EF5" i="1"/>
  <c r="DV5" i="1"/>
  <c r="DK5" i="1"/>
  <c r="CZ5" i="1"/>
  <c r="CP5" i="1"/>
  <c r="CE5" i="1"/>
  <c r="BJ5" i="1"/>
  <c r="AN5" i="1"/>
  <c r="S5" i="1"/>
  <c r="MZ5" i="1"/>
  <c r="MR5" i="1"/>
  <c r="MJ5" i="1"/>
  <c r="LZ5" i="1"/>
  <c r="LO5" i="1"/>
  <c r="LD5" i="1"/>
  <c r="KT5" i="1"/>
  <c r="KI5" i="1"/>
  <c r="JX5" i="1"/>
  <c r="JN5" i="1"/>
  <c r="JC5" i="1"/>
  <c r="IR5" i="1"/>
  <c r="IH5" i="1"/>
  <c r="HW5" i="1"/>
  <c r="HL5" i="1"/>
  <c r="HB5" i="1"/>
  <c r="GQ5" i="1"/>
  <c r="GF5" i="1"/>
  <c r="FV5" i="1"/>
  <c r="FK5" i="1"/>
  <c r="EZ5" i="1"/>
  <c r="EP5" i="1"/>
  <c r="EE5" i="1"/>
  <c r="DT5" i="1"/>
  <c r="DJ5" i="1"/>
  <c r="CY5" i="1"/>
  <c r="CN5" i="1"/>
  <c r="BZ5" i="1"/>
  <c r="BD5" i="1"/>
  <c r="AI5" i="1"/>
  <c r="N5" i="1"/>
  <c r="NE5" i="1"/>
  <c r="MW5" i="1"/>
  <c r="MO5" i="1"/>
  <c r="MF5" i="1"/>
  <c r="LV5" i="1"/>
  <c r="LK5" i="1"/>
  <c r="KZ5" i="1"/>
  <c r="KP5" i="1"/>
  <c r="KE5" i="1"/>
  <c r="JT5" i="1"/>
  <c r="JJ5" i="1"/>
  <c r="IY5" i="1"/>
  <c r="IN5" i="1"/>
  <c r="ID5" i="1"/>
  <c r="HS5" i="1"/>
  <c r="HH5" i="1"/>
  <c r="GX5" i="1"/>
  <c r="GM5" i="1"/>
  <c r="GB5" i="1"/>
  <c r="FR5" i="1"/>
  <c r="FG5" i="1"/>
  <c r="EV5" i="1"/>
  <c r="EL5" i="1"/>
  <c r="EA5" i="1"/>
  <c r="DP5" i="1"/>
  <c r="DF5" i="1"/>
  <c r="CU5" i="1"/>
  <c r="CJ5" i="1"/>
  <c r="BT5" i="1"/>
  <c r="AY5" i="1"/>
  <c r="AD5" i="1"/>
  <c r="I5" i="1"/>
  <c r="M5" i="1"/>
  <c r="Q5" i="1"/>
  <c r="U5" i="1"/>
  <c r="Y5" i="1"/>
  <c r="AC5" i="1"/>
  <c r="AG5" i="1"/>
  <c r="AK5" i="1"/>
  <c r="AO5" i="1"/>
  <c r="AS5" i="1"/>
  <c r="AW5" i="1"/>
  <c r="BA5" i="1"/>
  <c r="BE5" i="1"/>
  <c r="BI5" i="1"/>
  <c r="BM5" i="1"/>
  <c r="BQ5" i="1"/>
  <c r="BU5" i="1"/>
  <c r="BY5" i="1"/>
  <c r="CC5" i="1"/>
  <c r="CG5" i="1"/>
  <c r="CK5" i="1"/>
  <c r="CO5" i="1"/>
  <c r="CS5" i="1"/>
  <c r="CW5" i="1"/>
  <c r="DA5" i="1"/>
  <c r="DE5" i="1"/>
  <c r="DI5" i="1"/>
  <c r="DM5" i="1"/>
  <c r="DQ5" i="1"/>
  <c r="DU5" i="1"/>
  <c r="DY5" i="1"/>
  <c r="EC5" i="1"/>
  <c r="EG5" i="1"/>
  <c r="EK5" i="1"/>
  <c r="EO5" i="1"/>
  <c r="ES5" i="1"/>
  <c r="EW5" i="1"/>
  <c r="FA5" i="1"/>
  <c r="FE5" i="1"/>
  <c r="FI5" i="1"/>
  <c r="FM5" i="1"/>
  <c r="FQ5" i="1"/>
  <c r="FU5" i="1"/>
  <c r="FY5" i="1"/>
  <c r="GC5" i="1"/>
  <c r="GG5" i="1"/>
  <c r="GK5" i="1"/>
  <c r="GO5" i="1"/>
  <c r="GS5" i="1"/>
  <c r="GW5" i="1"/>
  <c r="HA5" i="1"/>
  <c r="HE5" i="1"/>
  <c r="HI5" i="1"/>
  <c r="HM5" i="1"/>
  <c r="HQ5" i="1"/>
  <c r="HU5" i="1"/>
  <c r="HY5" i="1"/>
  <c r="IC5" i="1"/>
  <c r="IG5" i="1"/>
  <c r="IK5" i="1"/>
  <c r="IO5" i="1"/>
  <c r="IS5" i="1"/>
  <c r="IW5" i="1"/>
  <c r="JA5" i="1"/>
  <c r="JE5" i="1"/>
  <c r="JI5" i="1"/>
  <c r="JM5" i="1"/>
  <c r="JQ5" i="1"/>
  <c r="JU5" i="1"/>
  <c r="JY5" i="1"/>
  <c r="KC5" i="1"/>
  <c r="KG5" i="1"/>
  <c r="KK5" i="1"/>
  <c r="KO5" i="1"/>
  <c r="KS5" i="1"/>
  <c r="KW5" i="1"/>
  <c r="LA5" i="1"/>
  <c r="LE5" i="1"/>
  <c r="LI5" i="1"/>
  <c r="LM5" i="1"/>
  <c r="LQ5" i="1"/>
  <c r="LU5" i="1"/>
  <c r="LY5" i="1"/>
  <c r="MC5" i="1"/>
  <c r="MG5" i="1"/>
  <c r="NF5" i="1"/>
  <c r="NB5" i="1"/>
  <c r="MX5" i="1"/>
  <c r="MT5" i="1"/>
  <c r="MP5" i="1"/>
  <c r="ML5" i="1"/>
  <c r="MH5" i="1"/>
  <c r="MB5" i="1"/>
  <c r="LW5" i="1"/>
  <c r="LR5" i="1"/>
  <c r="LL5" i="1"/>
  <c r="LG5" i="1"/>
  <c r="LB5" i="1"/>
  <c r="KV5" i="1"/>
  <c r="KQ5" i="1"/>
  <c r="KL5" i="1"/>
  <c r="KF5" i="1"/>
  <c r="KA5" i="1"/>
  <c r="JV5" i="1"/>
  <c r="JP5" i="1"/>
  <c r="JK5" i="1"/>
  <c r="JF5" i="1"/>
  <c r="IZ5" i="1"/>
  <c r="IU5" i="1"/>
  <c r="IP5" i="1"/>
  <c r="IJ5" i="1"/>
  <c r="IE5" i="1"/>
  <c r="HZ5" i="1"/>
  <c r="HT5" i="1"/>
  <c r="HO5" i="1"/>
  <c r="HJ5" i="1"/>
  <c r="HD5" i="1"/>
  <c r="GY5" i="1"/>
  <c r="GT5" i="1"/>
  <c r="GN5" i="1"/>
  <c r="GI5" i="1"/>
  <c r="GD5" i="1"/>
  <c r="FX5" i="1"/>
  <c r="FS5" i="1"/>
  <c r="FN5" i="1"/>
  <c r="FH5" i="1"/>
  <c r="FC5" i="1"/>
  <c r="EX5" i="1"/>
  <c r="ER5" i="1"/>
  <c r="EM5" i="1"/>
  <c r="EH5" i="1"/>
  <c r="EB5" i="1"/>
  <c r="DW5" i="1"/>
  <c r="DR5" i="1"/>
  <c r="DL5" i="1"/>
  <c r="DG5" i="1"/>
  <c r="DB5" i="1"/>
  <c r="CV5" i="1"/>
  <c r="CQ5" i="1"/>
  <c r="CL5" i="1"/>
  <c r="CF5" i="1"/>
  <c r="CA5" i="1"/>
  <c r="BV5" i="1"/>
  <c r="BP5" i="1"/>
  <c r="BK5" i="1"/>
  <c r="BF5" i="1"/>
  <c r="AZ5" i="1"/>
  <c r="AU5" i="1"/>
  <c r="AP5" i="1"/>
  <c r="AJ5" i="1"/>
  <c r="AE5" i="1"/>
  <c r="Z5" i="1"/>
  <c r="T5" i="1"/>
  <c r="O5" i="1"/>
  <c r="J5" i="1"/>
  <c r="CD5" i="1"/>
  <c r="BX5" i="1"/>
  <c r="BS5" i="1"/>
  <c r="BN5" i="1"/>
  <c r="BH5" i="1"/>
  <c r="BC5" i="1"/>
  <c r="AX5" i="1"/>
  <c r="AR5" i="1"/>
  <c r="AM5" i="1"/>
  <c r="AH5" i="1"/>
  <c r="AB5" i="1"/>
  <c r="W5" i="1"/>
  <c r="R5" i="1"/>
  <c r="L5" i="1"/>
  <c r="G5" i="1"/>
  <c r="NG5" i="1"/>
  <c r="NC5" i="1"/>
  <c r="MY5" i="1"/>
  <c r="MU5" i="1"/>
  <c r="MQ5" i="1"/>
  <c r="MM5" i="1"/>
  <c r="MI5" i="1"/>
  <c r="MD5" i="1"/>
  <c r="LX5" i="1"/>
  <c r="LS5" i="1"/>
  <c r="LN5" i="1"/>
  <c r="LH5" i="1"/>
  <c r="LC5" i="1"/>
  <c r="KX5" i="1"/>
  <c r="KR5" i="1"/>
  <c r="KM5" i="1"/>
  <c r="KH5" i="1"/>
  <c r="KB5" i="1"/>
  <c r="JW5" i="1"/>
  <c r="JR5" i="1"/>
  <c r="JL5" i="1"/>
  <c r="JG5" i="1"/>
  <c r="JB5" i="1"/>
  <c r="IV5" i="1"/>
  <c r="IQ5" i="1"/>
  <c r="IL5" i="1"/>
  <c r="IF5" i="1"/>
  <c r="IA5" i="1"/>
  <c r="HV5" i="1"/>
  <c r="HP5" i="1"/>
  <c r="HK5" i="1"/>
  <c r="HF5" i="1"/>
  <c r="GZ5" i="1"/>
  <c r="GU5" i="1"/>
  <c r="GP5" i="1"/>
  <c r="GJ5" i="1"/>
  <c r="GE5" i="1"/>
  <c r="FZ5" i="1"/>
  <c r="FT5" i="1"/>
  <c r="FO5" i="1"/>
  <c r="FJ5" i="1"/>
  <c r="FD5" i="1"/>
  <c r="EY5" i="1"/>
  <c r="ET5" i="1"/>
  <c r="EN5" i="1"/>
  <c r="EI5" i="1"/>
  <c r="ED5" i="1"/>
  <c r="DX5" i="1"/>
  <c r="DS5" i="1"/>
  <c r="DN5" i="1"/>
  <c r="DH5" i="1"/>
  <c r="DC5" i="1"/>
  <c r="CX5" i="1"/>
  <c r="CR5" i="1"/>
  <c r="CM5" i="1"/>
  <c r="CH5" i="1"/>
  <c r="CB5" i="1"/>
  <c r="BW5" i="1"/>
  <c r="BR5" i="1"/>
  <c r="BL5" i="1"/>
  <c r="BG5" i="1"/>
  <c r="BB5" i="1"/>
  <c r="AV5" i="1"/>
  <c r="AQ5" i="1"/>
  <c r="AL5" i="1"/>
  <c r="AF5" i="1"/>
  <c r="AA5" i="1"/>
  <c r="V5" i="1"/>
  <c r="P5" i="1"/>
  <c r="K5" i="1"/>
  <c r="C9" i="2" l="1"/>
  <c r="C7" i="2"/>
  <c r="C8" i="2"/>
  <c r="C4" i="2"/>
</calcChain>
</file>

<file path=xl/sharedStrings.xml><?xml version="1.0" encoding="utf-8"?>
<sst xmlns="http://schemas.openxmlformats.org/spreadsheetml/2006/main" count="81" uniqueCount="51">
  <si>
    <t>DOSSIER</t>
  </si>
  <si>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</si>
  <si>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</si>
  <si>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</si>
  <si>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</si>
  <si>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</si>
  <si>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</si>
  <si>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</si>
  <si>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</si>
  <si>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</si>
  <si>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</si>
  <si>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</si>
  <si>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</si>
  <si>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</si>
  <si>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</si>
  <si>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</si>
  <si>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</si>
  <si>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</si>
  <si>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</si>
  <si>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</si>
  <si>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</si>
  <si>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</si>
  <si>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</si>
  <si>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Dossier 6</t>
  </si>
  <si>
    <t>ScrollBarre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</si>
  <si>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</si>
  <si>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</si>
  <si>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</si>
  <si>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</si>
  <si>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</si>
  <si>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</si>
  <si>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</si>
  <si>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</si>
  <si>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</si>
  <si>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</si>
  <si>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Salarié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</si>
  <si>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</si>
  <si>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</si>
  <si>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</si>
  <si>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</si>
  <si>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</si>
  <si>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</si>
  <si>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</si>
  <si>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</si>
  <si>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</si>
  <si>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</si>
  <si>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Total Heure</t>
  </si>
  <si>
    <t>N° Dossier</t>
  </si>
  <si>
    <t>NUMÉRO</t>
  </si>
  <si>
    <t>Arr</t>
  </si>
  <si>
    <t>Dép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</si>
</sst>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h]:mm"/>
    <numFmt numFmtId="167" formatCode="[$-F800]dddd\,\ mmmm\ dd\,\ yyyy"/>
    <numFmt numFmtId="168" formatCode="mmmm"/>
    <numFmt numFmtId="169" formatCode="ddd"/>
    <numFmt numFmtId="170" formatCode="dd"/>
    <numFmt numFmtId="171" formatCode="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b/>
      <sz val="22"/>
      <color theme="1" tint="0.249977111117893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slantDashDot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/>
      <diagonal/>
    </border>
    <border>
      <left style="slantDashDot">
        <color indexed="64"/>
      </left>
      <right style="thin">
        <color indexed="64"/>
      </right>
      <top/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/>
    <xf numFmtId="167" fontId="0" fillId="0" borderId="0" xfId="0" applyNumberFormat="1"/>
    <xf numFmtId="167" fontId="0" fillId="0" borderId="0" xfId="0" applyNumberFormat="1" applyFont="1"/>
    <xf numFmtId="167" fontId="7" fillId="0" borderId="0" xfId="0" applyNumberFormat="1" applyFont="1"/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/>
    <xf numFmtId="169" fontId="11" fillId="3" borderId="6" xfId="1" applyNumberFormat="1" applyFont="1" applyFill="1" applyBorder="1" applyAlignment="1">
      <alignment horizontal="center" vertical="center" wrapText="1"/>
    </xf>
    <xf numFmtId="169" fontId="11" fillId="3" borderId="7" xfId="1" applyNumberFormat="1" applyFont="1" applyFill="1" applyBorder="1" applyAlignment="1">
      <alignment horizontal="center" vertical="center" wrapText="1"/>
    </xf>
    <xf numFmtId="169" fontId="11" fillId="3" borderId="8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165" fontId="5" fillId="0" borderId="12" xfId="1" applyNumberFormat="1" applyFont="1" applyFill="1" applyBorder="1" applyAlignment="1">
      <alignment horizontal="center" vertical="center"/>
    </xf>
    <xf numFmtId="165" fontId="5" fillId="0" borderId="13" xfId="1" applyNumberFormat="1" applyFont="1" applyFill="1" applyBorder="1" applyAlignment="1">
      <alignment horizontal="center" vertical="center"/>
    </xf>
    <xf numFmtId="165" fontId="12" fillId="0" borderId="13" xfId="1" applyNumberFormat="1" applyFont="1" applyFill="1" applyBorder="1" applyAlignment="1">
      <alignment horizontal="center" vertical="center"/>
    </xf>
    <xf numFmtId="165" fontId="5" fillId="0" borderId="14" xfId="1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65" fontId="5" fillId="0" borderId="23" xfId="1" applyNumberFormat="1" applyFont="1" applyFill="1" applyBorder="1" applyAlignment="1">
      <alignment horizontal="center" vertical="center"/>
    </xf>
    <xf numFmtId="165" fontId="5" fillId="0" borderId="24" xfId="1" applyNumberFormat="1" applyFont="1" applyFill="1" applyBorder="1" applyAlignment="1">
      <alignment horizontal="center" vertical="center"/>
    </xf>
    <xf numFmtId="165" fontId="12" fillId="0" borderId="24" xfId="1" applyNumberFormat="1" applyFont="1" applyFill="1" applyBorder="1" applyAlignment="1">
      <alignment horizontal="center" vertical="center"/>
    </xf>
    <xf numFmtId="165" fontId="5" fillId="0" borderId="25" xfId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165" fontId="5" fillId="0" borderId="27" xfId="1" applyNumberFormat="1" applyFont="1" applyFill="1" applyBorder="1" applyAlignment="1">
      <alignment horizontal="center" vertical="center"/>
    </xf>
    <xf numFmtId="165" fontId="5" fillId="0" borderId="28" xfId="1" applyNumberFormat="1" applyFont="1" applyFill="1" applyBorder="1" applyAlignment="1">
      <alignment horizontal="center" vertical="center"/>
    </xf>
    <xf numFmtId="165" fontId="12" fillId="0" borderId="28" xfId="1" applyNumberFormat="1" applyFont="1" applyFill="1" applyBorder="1" applyAlignment="1">
      <alignment horizontal="center" vertical="center"/>
    </xf>
    <xf numFmtId="165" fontId="5" fillId="0" borderId="29" xfId="1" applyNumberFormat="1" applyFont="1" applyFill="1" applyBorder="1" applyAlignment="1">
      <alignment horizontal="center" vertical="center"/>
    </xf>
    <xf numFmtId="170" fontId="11" fillId="3" borderId="10" xfId="1" applyNumberFormat="1" applyFont="1" applyFill="1" applyBorder="1" applyAlignment="1">
      <alignment horizontal="center" vertical="top" wrapText="1"/>
    </xf>
    <xf numFmtId="170" fontId="11" fillId="3" borderId="9" xfId="1" applyNumberFormat="1" applyFont="1" applyFill="1" applyBorder="1" applyAlignment="1">
      <alignment horizontal="center" vertical="top" wrapText="1"/>
    </xf>
    <xf numFmtId="170" fontId="11" fillId="3" borderId="11" xfId="1" applyNumberFormat="1" applyFont="1" applyFill="1" applyBorder="1" applyAlignment="1">
      <alignment horizontal="center" vertical="top" wrapText="1"/>
    </xf>
    <xf numFmtId="165" fontId="5" fillId="0" borderId="20" xfId="1" applyNumberFormat="1" applyFont="1" applyFill="1" applyBorder="1" applyAlignment="1">
      <alignment horizontal="center" vertical="center"/>
    </xf>
    <xf numFmtId="165" fontId="5" fillId="0" borderId="30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71" fontId="0" fillId="0" borderId="0" xfId="0" applyNumberFormat="1" applyAlignment="1">
      <alignment horizontal="center"/>
    </xf>
    <xf numFmtId="19" fontId="0" fillId="0" borderId="0" xfId="0" applyNumberFormat="1" applyFont="1"/>
    <xf numFmtId="0" fontId="0" fillId="4" borderId="0" xfId="0" applyFont="1" applyFill="1"/>
    <xf numFmtId="165" fontId="5" fillId="4" borderId="20" xfId="1" applyNumberFormat="1" applyFont="1" applyFill="1" applyBorder="1" applyAlignment="1">
      <alignment horizontal="center" vertical="center"/>
    </xf>
    <xf numFmtId="165" fontId="5" fillId="4" borderId="30" xfId="1" applyNumberFormat="1" applyFont="1" applyFill="1" applyBorder="1" applyAlignment="1">
      <alignment horizontal="center" vertical="center"/>
    </xf>
    <xf numFmtId="165" fontId="14" fillId="4" borderId="19" xfId="1" applyNumberFormat="1" applyFont="1" applyFill="1" applyBorder="1" applyAlignment="1">
      <alignment horizontal="center" vertical="center" wrapText="1"/>
    </xf>
    <xf numFmtId="165" fontId="14" fillId="4" borderId="5" xfId="1" applyNumberFormat="1" applyFont="1" applyFill="1" applyBorder="1" applyAlignment="1">
      <alignment horizontal="center" vertical="center" wrapText="1"/>
    </xf>
    <xf numFmtId="168" fontId="10" fillId="3" borderId="16" xfId="0" applyNumberFormat="1" applyFont="1" applyFill="1" applyBorder="1" applyAlignment="1">
      <alignment horizontal="center" vertical="center" wrapText="1"/>
    </xf>
    <xf numFmtId="168" fontId="10" fillId="3" borderId="17" xfId="0" applyNumberFormat="1" applyFont="1" applyFill="1" applyBorder="1" applyAlignment="1">
      <alignment horizontal="center" vertical="center" wrapText="1"/>
    </xf>
    <xf numFmtId="164" fontId="14" fillId="4" borderId="33" xfId="0" applyNumberFormat="1" applyFont="1" applyFill="1" applyBorder="1" applyAlignment="1">
      <alignment horizontal="center" vertical="center" wrapText="1"/>
    </xf>
    <xf numFmtId="164" fontId="14" fillId="4" borderId="34" xfId="0" applyNumberFormat="1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8" fontId="10" fillId="3" borderId="15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166" fontId="0" fillId="0" borderId="0" xfId="1" applyNumberFormat="1" applyFont="1" applyAlignment="1" applyProtection="1">
      <alignment horizont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2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/>
    <xf numFmtId="0" fontId="4" fillId="0" borderId="0" xfId="0" applyNumberFormat="1" applyFont="1"/>
  </cellXfs>
  <cellStyles count="2">
    <cellStyle name="Milliers" xfId="1" builtinId="3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h]:mm"/>
      <alignment horizontal="center" vertical="bottom" textRotation="0" wrapText="0" indent="0" justifyLastLine="0" shrinkToFit="0" readingOrder="0"/>
      <protection locked="1" hidden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1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8B8B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</dxfs>
  <tableStyles count="0" defaultTableStyle="TableStyleMedium2" defaultPivotStyle="PivotStyleLight16"/>
  <colors>
    <mruColors>
      <color rgb="FF85BD5F"/>
      <color rgb="FFFFFF65"/>
      <color rgb="FF5DE0FF"/>
      <color rgb="FF5F5F5F"/>
      <color rgb="FF328E41"/>
      <color rgb="FF23CF81"/>
      <color rgb="FFC198E0"/>
      <color rgb="FFBA8CDC"/>
      <color rgb="FFFF8B8B"/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47625</xdr:rowOff>
        </xdr:from>
        <xdr:to>
          <xdr:col>2</xdr:col>
          <xdr:colOff>990600</xdr:colOff>
          <xdr:row>0</xdr:row>
          <xdr:rowOff>428625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339870</xdr:colOff>
      <xdr:row>2</xdr:row>
      <xdr:rowOff>82260</xdr:rowOff>
    </xdr:from>
    <xdr:to>
      <xdr:col>3</xdr:col>
      <xdr:colOff>1281546</xdr:colOff>
      <xdr:row>3</xdr:row>
      <xdr:rowOff>318221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96279" y="930851"/>
          <a:ext cx="4266767" cy="703552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N10000" totalsRowShown="0" headerRowDxfId="15" dataDxfId="14">
  <tableColumns count="14">
    <tableColumn id="1" name="N° Dossier" dataDxfId="13"/>
    <tableColumn id="2" name="NomDossier" dataDxfId="12"/>
    <tableColumn id="3" name="Qté" dataDxfId="11" dataCellStyle="Milliers"/>
    <tableColumn id="4" name="Total Heure" dataDxfId="0" dataCellStyle="Milliers"/>
    <tableColumn id="5" name="Cyprien" dataDxfId="10"/>
    <tableColumn id="6" name="Guy" dataDxfId="9"/>
    <tableColumn id="7" name="Michèle" dataDxfId="8"/>
    <tableColumn id="8" name="Thomas W" dataDxfId="7"/>
    <tableColumn id="9" name="Interim" dataDxfId="6"/>
    <tableColumn id="10" name="Delphine" dataDxfId="5"/>
    <tableColumn id="11" name="Eric" dataDxfId="4"/>
    <tableColumn id="12" name="Sébastien" dataDxfId="3"/>
    <tableColumn id="13" name="Sylvie" dataDxfId="2"/>
    <tableColumn id="14" name="Thomas B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G36"/>
  <sheetViews>
    <sheetView tabSelected="1" zoomScale="40" zoomScaleNormal="40" workbookViewId="0">
      <pane xSplit="6" topLeftCell="EQ1" activePane="topRight" state="frozen"/>
      <selection pane="topRight" activeCell="A17" sqref="A17"/>
    </sheetView>
  </sheetViews>
  <sheetFormatPr baseColWidth="10" defaultColWidth="50.7109375" defaultRowHeight="18.75" x14ac:dyDescent="0.3"/>
  <cols>
    <col min="1" max="1" width="15.85546875" style="1" customWidth="1"/>
    <col min="2" max="2" width="23.7109375" style="7" bestFit="1" customWidth="1"/>
    <col min="3" max="3" width="28" style="7" customWidth="1"/>
    <col min="4" max="4" width="24" style="7" bestFit="1" customWidth="1"/>
    <col min="5" max="5" width="14" style="7" customWidth="1"/>
    <col min="6" max="6" width="0.42578125" style="7" customWidth="1"/>
    <col min="7" max="7" width="2.85546875" style="7" customWidth="1"/>
    <col min="8" max="371" width="13.140625" style="7" customWidth="1"/>
    <col min="372" max="16384" width="50.7109375" style="7"/>
  </cols>
  <sheetData>
    <row r="1" spans="1:371" ht="31.5" x14ac:dyDescent="0.5">
      <c r="A1" s="39" t="s">
        <v>8</v>
      </c>
      <c r="B1" s="39">
        <v>2018</v>
      </c>
      <c r="E1" s="61"/>
    </row>
    <row r="2" spans="1:371" ht="36" x14ac:dyDescent="0.55000000000000004">
      <c r="A2" s="5"/>
      <c r="B2" s="6"/>
      <c r="E2" s="62"/>
      <c r="F2" s="41"/>
      <c r="G2" s="41"/>
    </row>
    <row r="3" spans="1:371" ht="36.75" thickBot="1" x14ac:dyDescent="0.6">
      <c r="A3" s="5"/>
      <c r="B3" s="6"/>
      <c r="E3" s="61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5"/>
      <c r="HG3" s="55"/>
      <c r="HH3" s="55"/>
      <c r="HI3" s="55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5"/>
      <c r="IA3" s="55"/>
      <c r="IB3" s="55"/>
      <c r="IC3" s="55"/>
      <c r="ID3" s="55"/>
      <c r="IE3" s="55"/>
      <c r="IF3" s="55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5"/>
      <c r="IS3" s="55"/>
      <c r="IT3" s="55"/>
      <c r="IU3" s="55"/>
      <c r="IV3" s="55"/>
      <c r="IW3" s="55"/>
      <c r="IX3" s="55"/>
      <c r="IY3" s="55"/>
      <c r="IZ3" s="55"/>
      <c r="JA3" s="55"/>
      <c r="JB3" s="55"/>
      <c r="JC3" s="55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5"/>
      <c r="JP3" s="55"/>
      <c r="JQ3" s="55"/>
      <c r="JR3" s="55"/>
      <c r="JS3" s="55"/>
      <c r="JT3" s="55"/>
      <c r="JU3" s="55"/>
      <c r="JV3" s="55"/>
      <c r="JW3" s="55"/>
      <c r="JX3" s="55"/>
      <c r="JY3" s="55"/>
      <c r="JZ3" s="55"/>
      <c r="KA3" s="55"/>
      <c r="KB3" s="55"/>
      <c r="KC3" s="55"/>
      <c r="KD3" s="55"/>
      <c r="KE3" s="55"/>
      <c r="KF3" s="55"/>
      <c r="KG3" s="55"/>
      <c r="KH3" s="55"/>
      <c r="KI3" s="55"/>
      <c r="KJ3" s="55"/>
      <c r="KK3" s="55"/>
      <c r="KL3" s="55"/>
      <c r="KM3" s="55"/>
      <c r="KN3" s="55"/>
      <c r="KO3" s="55"/>
      <c r="KP3" s="55"/>
      <c r="KQ3" s="55"/>
      <c r="KR3" s="55"/>
      <c r="KS3" s="55"/>
      <c r="KT3" s="55"/>
      <c r="KU3" s="55"/>
      <c r="KV3" s="55"/>
      <c r="KW3" s="55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5"/>
      <c r="LJ3" s="55"/>
      <c r="LK3" s="55"/>
      <c r="LL3" s="55"/>
      <c r="LM3" s="55"/>
      <c r="LN3" s="55"/>
      <c r="LO3" s="55"/>
      <c r="LP3" s="55"/>
      <c r="LQ3" s="55"/>
      <c r="LR3" s="55"/>
      <c r="LS3" s="55"/>
      <c r="LT3" s="55"/>
      <c r="LU3" s="55"/>
      <c r="LV3" s="55"/>
      <c r="LW3" s="55"/>
      <c r="LX3" s="55"/>
      <c r="LY3" s="55"/>
      <c r="LZ3" s="55"/>
      <c r="MA3" s="55"/>
      <c r="MB3" s="55"/>
      <c r="MC3" s="55"/>
      <c r="MD3" s="55"/>
      <c r="ME3" s="55"/>
      <c r="MF3" s="55"/>
      <c r="MG3" s="55"/>
      <c r="MH3" s="55"/>
      <c r="MI3" s="55"/>
      <c r="MJ3" s="55"/>
      <c r="MK3" s="55"/>
      <c r="ML3" s="55"/>
      <c r="MM3" s="55"/>
      <c r="MN3" s="55"/>
      <c r="MO3" s="55"/>
      <c r="MP3" s="55"/>
      <c r="MQ3" s="55"/>
      <c r="MR3" s="55"/>
      <c r="MS3" s="55"/>
      <c r="MT3" s="55"/>
      <c r="MU3" s="55"/>
      <c r="MV3" s="55"/>
      <c r="MW3" s="55"/>
      <c r="MX3" s="55"/>
      <c r="MY3" s="55"/>
      <c r="MZ3" s="55"/>
      <c r="NA3" s="55"/>
      <c r="NB3" s="55"/>
      <c r="NC3" s="55"/>
      <c r="ND3" s="55"/>
      <c r="NE3" s="55"/>
      <c r="NF3" s="55"/>
      <c r="NG3" s="55"/>
    </row>
    <row r="4" spans="1:371" ht="36.75" thickBot="1" x14ac:dyDescent="0.6">
      <c r="A4" s="5"/>
      <c r="B4" s="6"/>
      <c r="F4" s="42"/>
      <c r="G4" s="56">
        <v>43101</v>
      </c>
      <c r="H4" s="47"/>
      <c r="I4" s="47"/>
      <c r="J4" s="47"/>
      <c r="K4" s="47"/>
      <c r="L4" s="47"/>
      <c r="M4" s="47"/>
      <c r="N4" s="47"/>
      <c r="O4" s="47">
        <v>43101</v>
      </c>
      <c r="P4" s="47"/>
      <c r="Q4" s="47"/>
      <c r="R4" s="47"/>
      <c r="S4" s="47"/>
      <c r="T4" s="47"/>
      <c r="U4" s="47"/>
      <c r="V4" s="47"/>
      <c r="W4" s="47">
        <v>43101</v>
      </c>
      <c r="X4" s="47"/>
      <c r="Y4" s="47"/>
      <c r="Z4" s="47"/>
      <c r="AA4" s="47"/>
      <c r="AB4" s="47"/>
      <c r="AC4" s="47"/>
      <c r="AD4" s="47"/>
      <c r="AE4" s="47">
        <v>43101</v>
      </c>
      <c r="AF4" s="47"/>
      <c r="AG4" s="47"/>
      <c r="AH4" s="47"/>
      <c r="AI4" s="47"/>
      <c r="AJ4" s="47"/>
      <c r="AK4" s="47"/>
      <c r="AL4" s="47">
        <v>43132</v>
      </c>
      <c r="AM4" s="47"/>
      <c r="AN4" s="47"/>
      <c r="AO4" s="47"/>
      <c r="AP4" s="47"/>
      <c r="AQ4" s="47"/>
      <c r="AR4" s="47"/>
      <c r="AS4" s="47"/>
      <c r="AT4" s="47">
        <v>43132</v>
      </c>
      <c r="AU4" s="47"/>
      <c r="AV4" s="47"/>
      <c r="AW4" s="47"/>
      <c r="AX4" s="47"/>
      <c r="AY4" s="47"/>
      <c r="AZ4" s="47"/>
      <c r="BA4" s="47"/>
      <c r="BB4" s="47">
        <v>43132</v>
      </c>
      <c r="BC4" s="47"/>
      <c r="BD4" s="47"/>
      <c r="BE4" s="47"/>
      <c r="BF4" s="47"/>
      <c r="BG4" s="47"/>
      <c r="BH4" s="47"/>
      <c r="BI4" s="47"/>
      <c r="BJ4" s="47">
        <v>43132</v>
      </c>
      <c r="BK4" s="47"/>
      <c r="BL4" s="47"/>
      <c r="BM4" s="47"/>
      <c r="BN4" s="47">
        <v>43160</v>
      </c>
      <c r="BO4" s="47"/>
      <c r="BP4" s="47"/>
      <c r="BQ4" s="47"/>
      <c r="BR4" s="47"/>
      <c r="BS4" s="47"/>
      <c r="BT4" s="47"/>
      <c r="BU4" s="47"/>
      <c r="BV4" s="47">
        <v>43160</v>
      </c>
      <c r="BW4" s="47"/>
      <c r="BX4" s="47"/>
      <c r="BY4" s="47"/>
      <c r="BZ4" s="47"/>
      <c r="CA4" s="47"/>
      <c r="CB4" s="47"/>
      <c r="CC4" s="47"/>
      <c r="CD4" s="47">
        <v>43160</v>
      </c>
      <c r="CE4" s="47"/>
      <c r="CF4" s="47"/>
      <c r="CG4" s="47"/>
      <c r="CH4" s="47"/>
      <c r="CI4" s="47"/>
      <c r="CJ4" s="47"/>
      <c r="CK4" s="47"/>
      <c r="CL4" s="47">
        <v>43160</v>
      </c>
      <c r="CM4" s="47"/>
      <c r="CN4" s="47"/>
      <c r="CO4" s="47"/>
      <c r="CP4" s="47"/>
      <c r="CQ4" s="47"/>
      <c r="CR4" s="47"/>
      <c r="CS4" s="47">
        <v>43191</v>
      </c>
      <c r="CT4" s="47"/>
      <c r="CU4" s="47"/>
      <c r="CV4" s="47"/>
      <c r="CW4" s="47"/>
      <c r="CX4" s="47"/>
      <c r="CY4" s="47"/>
      <c r="CZ4" s="47"/>
      <c r="DA4" s="47">
        <v>43191</v>
      </c>
      <c r="DB4" s="47"/>
      <c r="DC4" s="47"/>
      <c r="DD4" s="47"/>
      <c r="DE4" s="47"/>
      <c r="DF4" s="47"/>
      <c r="DG4" s="47"/>
      <c r="DH4" s="47"/>
      <c r="DI4" s="47">
        <v>43191</v>
      </c>
      <c r="DJ4" s="47"/>
      <c r="DK4" s="47"/>
      <c r="DL4" s="47"/>
      <c r="DM4" s="47"/>
      <c r="DN4" s="47"/>
      <c r="DO4" s="47"/>
      <c r="DP4" s="47"/>
      <c r="DQ4" s="47">
        <v>43191</v>
      </c>
      <c r="DR4" s="47"/>
      <c r="DS4" s="47"/>
      <c r="DT4" s="47"/>
      <c r="DU4" s="47"/>
      <c r="DV4" s="47"/>
      <c r="DW4" s="47">
        <v>43221</v>
      </c>
      <c r="DX4" s="47"/>
      <c r="DY4" s="47"/>
      <c r="DZ4" s="47"/>
      <c r="EA4" s="47"/>
      <c r="EB4" s="47"/>
      <c r="EC4" s="47"/>
      <c r="ED4" s="47"/>
      <c r="EE4" s="47">
        <v>43221</v>
      </c>
      <c r="EF4" s="47"/>
      <c r="EG4" s="47"/>
      <c r="EH4" s="47"/>
      <c r="EI4" s="47"/>
      <c r="EJ4" s="47"/>
      <c r="EK4" s="47"/>
      <c r="EL4" s="47"/>
      <c r="EM4" s="47">
        <v>43221</v>
      </c>
      <c r="EN4" s="47"/>
      <c r="EO4" s="47"/>
      <c r="EP4" s="47"/>
      <c r="EQ4" s="47"/>
      <c r="ER4" s="47"/>
      <c r="ES4" s="47"/>
      <c r="ET4" s="47"/>
      <c r="EU4" s="47">
        <v>43221</v>
      </c>
      <c r="EV4" s="47"/>
      <c r="EW4" s="47"/>
      <c r="EX4" s="47"/>
      <c r="EY4" s="47"/>
      <c r="EZ4" s="47"/>
      <c r="FA4" s="47"/>
      <c r="FB4" s="47">
        <v>43252</v>
      </c>
      <c r="FC4" s="47"/>
      <c r="FD4" s="47"/>
      <c r="FE4" s="47"/>
      <c r="FF4" s="47"/>
      <c r="FG4" s="47"/>
      <c r="FH4" s="47"/>
      <c r="FI4" s="47"/>
      <c r="FJ4" s="47">
        <v>43252</v>
      </c>
      <c r="FK4" s="47"/>
      <c r="FL4" s="47"/>
      <c r="FM4" s="47"/>
      <c r="FN4" s="47"/>
      <c r="FO4" s="47"/>
      <c r="FP4" s="47"/>
      <c r="FQ4" s="47"/>
      <c r="FR4" s="47">
        <v>43252</v>
      </c>
      <c r="FS4" s="47"/>
      <c r="FT4" s="47"/>
      <c r="FU4" s="47"/>
      <c r="FV4" s="47"/>
      <c r="FW4" s="47"/>
      <c r="FX4" s="47"/>
      <c r="FY4" s="47"/>
      <c r="FZ4" s="47">
        <v>43252</v>
      </c>
      <c r="GA4" s="47"/>
      <c r="GB4" s="47"/>
      <c r="GC4" s="47"/>
      <c r="GD4" s="47"/>
      <c r="GE4" s="47"/>
      <c r="GF4" s="47">
        <v>43282</v>
      </c>
      <c r="GG4" s="47"/>
      <c r="GH4" s="47"/>
      <c r="GI4" s="47"/>
      <c r="GJ4" s="47"/>
      <c r="GK4" s="47"/>
      <c r="GL4" s="47"/>
      <c r="GM4" s="47"/>
      <c r="GN4" s="47">
        <v>43282</v>
      </c>
      <c r="GO4" s="47"/>
      <c r="GP4" s="47"/>
      <c r="GQ4" s="47"/>
      <c r="GR4" s="47"/>
      <c r="GS4" s="47"/>
      <c r="GT4" s="47"/>
      <c r="GU4" s="47"/>
      <c r="GV4" s="47">
        <v>43282</v>
      </c>
      <c r="GW4" s="47"/>
      <c r="GX4" s="47"/>
      <c r="GY4" s="47"/>
      <c r="GZ4" s="47"/>
      <c r="HA4" s="47"/>
      <c r="HB4" s="47"/>
      <c r="HC4" s="47"/>
      <c r="HD4" s="47">
        <v>43282</v>
      </c>
      <c r="HE4" s="47"/>
      <c r="HF4" s="47"/>
      <c r="HG4" s="47"/>
      <c r="HH4" s="47"/>
      <c r="HI4" s="47"/>
      <c r="HJ4" s="47"/>
      <c r="HK4" s="47">
        <v>43313</v>
      </c>
      <c r="HL4" s="47"/>
      <c r="HM4" s="47"/>
      <c r="HN4" s="47"/>
      <c r="HO4" s="47"/>
      <c r="HP4" s="47"/>
      <c r="HQ4" s="47"/>
      <c r="HR4" s="47"/>
      <c r="HS4" s="47">
        <v>43313</v>
      </c>
      <c r="HT4" s="47"/>
      <c r="HU4" s="47"/>
      <c r="HV4" s="47"/>
      <c r="HW4" s="47"/>
      <c r="HX4" s="47"/>
      <c r="HY4" s="47"/>
      <c r="HZ4" s="47"/>
      <c r="IA4" s="47">
        <v>43313</v>
      </c>
      <c r="IB4" s="47"/>
      <c r="IC4" s="47"/>
      <c r="ID4" s="47"/>
      <c r="IE4" s="47"/>
      <c r="IF4" s="47"/>
      <c r="IG4" s="47"/>
      <c r="IH4" s="47"/>
      <c r="II4" s="47">
        <v>43313</v>
      </c>
      <c r="IJ4" s="47"/>
      <c r="IK4" s="47"/>
      <c r="IL4" s="47"/>
      <c r="IM4" s="47"/>
      <c r="IN4" s="47"/>
      <c r="IO4" s="47"/>
      <c r="IP4" s="47">
        <v>43344</v>
      </c>
      <c r="IQ4" s="47"/>
      <c r="IR4" s="47"/>
      <c r="IS4" s="47"/>
      <c r="IT4" s="47"/>
      <c r="IU4" s="47"/>
      <c r="IV4" s="47"/>
      <c r="IW4" s="47"/>
      <c r="IX4" s="47">
        <v>43344</v>
      </c>
      <c r="IY4" s="47"/>
      <c r="IZ4" s="47"/>
      <c r="JA4" s="47"/>
      <c r="JB4" s="47"/>
      <c r="JC4" s="47"/>
      <c r="JD4" s="47"/>
      <c r="JE4" s="47">
        <v>43344</v>
      </c>
      <c r="JF4" s="47"/>
      <c r="JG4" s="47"/>
      <c r="JH4" s="47"/>
      <c r="JI4" s="47"/>
      <c r="JJ4" s="47"/>
      <c r="JK4" s="47"/>
      <c r="JL4" s="47"/>
      <c r="JM4" s="47">
        <v>43344</v>
      </c>
      <c r="JN4" s="47"/>
      <c r="JO4" s="47"/>
      <c r="JP4" s="47"/>
      <c r="JQ4" s="47"/>
      <c r="JR4" s="47"/>
      <c r="JS4" s="47"/>
      <c r="JT4" s="47">
        <v>43374</v>
      </c>
      <c r="JU4" s="47"/>
      <c r="JV4" s="47"/>
      <c r="JW4" s="47"/>
      <c r="JX4" s="47"/>
      <c r="JY4" s="47"/>
      <c r="JZ4" s="47"/>
      <c r="KA4" s="47"/>
      <c r="KB4" s="47">
        <v>43374</v>
      </c>
      <c r="KC4" s="47"/>
      <c r="KD4" s="47"/>
      <c r="KE4" s="47"/>
      <c r="KF4" s="47"/>
      <c r="KG4" s="47"/>
      <c r="KH4" s="47"/>
      <c r="KI4" s="47"/>
      <c r="KJ4" s="47">
        <v>43374</v>
      </c>
      <c r="KK4" s="47"/>
      <c r="KL4" s="47"/>
      <c r="KM4" s="47"/>
      <c r="KN4" s="47"/>
      <c r="KO4" s="47"/>
      <c r="KP4" s="47"/>
      <c r="KQ4" s="47"/>
      <c r="KR4" s="47">
        <v>43374</v>
      </c>
      <c r="KS4" s="47"/>
      <c r="KT4" s="47"/>
      <c r="KU4" s="47"/>
      <c r="KV4" s="47"/>
      <c r="KW4" s="47"/>
      <c r="KX4" s="47"/>
      <c r="KY4" s="47">
        <v>43405</v>
      </c>
      <c r="KZ4" s="47"/>
      <c r="LA4" s="47"/>
      <c r="LB4" s="47"/>
      <c r="LC4" s="47"/>
      <c r="LD4" s="47"/>
      <c r="LE4" s="47"/>
      <c r="LF4" s="47"/>
      <c r="LG4" s="47">
        <v>43405</v>
      </c>
      <c r="LH4" s="47"/>
      <c r="LI4" s="47"/>
      <c r="LJ4" s="47"/>
      <c r="LK4" s="47"/>
      <c r="LL4" s="47"/>
      <c r="LM4" s="47"/>
      <c r="LN4" s="47">
        <v>43405</v>
      </c>
      <c r="LO4" s="47"/>
      <c r="LP4" s="47"/>
      <c r="LQ4" s="47"/>
      <c r="LR4" s="47"/>
      <c r="LS4" s="47"/>
      <c r="LT4" s="47"/>
      <c r="LU4" s="47">
        <v>43405</v>
      </c>
      <c r="LV4" s="47"/>
      <c r="LW4" s="47"/>
      <c r="LX4" s="47"/>
      <c r="LY4" s="47"/>
      <c r="LZ4" s="47"/>
      <c r="MA4" s="47"/>
      <c r="MB4" s="47"/>
      <c r="MC4" s="47">
        <v>43435</v>
      </c>
      <c r="MD4" s="47"/>
      <c r="ME4" s="47"/>
      <c r="MF4" s="47"/>
      <c r="MG4" s="47"/>
      <c r="MH4" s="47"/>
      <c r="MI4" s="47"/>
      <c r="MJ4" s="47"/>
      <c r="MK4" s="47">
        <v>43435</v>
      </c>
      <c r="ML4" s="47"/>
      <c r="MM4" s="47"/>
      <c r="MN4" s="47"/>
      <c r="MO4" s="47"/>
      <c r="MP4" s="47"/>
      <c r="MQ4" s="47"/>
      <c r="MR4" s="47"/>
      <c r="MS4" s="47">
        <v>43435</v>
      </c>
      <c r="MT4" s="47"/>
      <c r="MU4" s="47"/>
      <c r="MV4" s="47"/>
      <c r="MW4" s="47"/>
      <c r="MX4" s="47"/>
      <c r="MY4" s="47"/>
      <c r="MZ4" s="47"/>
      <c r="NA4" s="47">
        <v>43435</v>
      </c>
      <c r="NB4" s="47"/>
      <c r="NC4" s="47"/>
      <c r="ND4" s="47"/>
      <c r="NE4" s="47"/>
      <c r="NF4" s="47"/>
      <c r="NG4" s="48"/>
    </row>
    <row r="5" spans="1:371" ht="28.5" x14ac:dyDescent="0.25">
      <c r="A5" s="51"/>
      <c r="B5" s="49" t="s">
        <v>48</v>
      </c>
      <c r="C5" s="53" t="s">
        <v>0</v>
      </c>
      <c r="D5" s="45" t="s">
        <v>1</v>
      </c>
      <c r="E5" s="45" t="s">
        <v>2</v>
      </c>
      <c r="F5" s="42"/>
      <c r="G5" s="13">
        <f t="array" ref="G5:NG5">DATE(Ref_Année,1,COLUMN(1:371))</f>
        <v>43101</v>
      </c>
      <c r="H5" s="14">
        <v>43102</v>
      </c>
      <c r="I5" s="14">
        <v>43103</v>
      </c>
      <c r="J5" s="14">
        <v>43104</v>
      </c>
      <c r="K5" s="14">
        <v>43105</v>
      </c>
      <c r="L5" s="14">
        <v>43106</v>
      </c>
      <c r="M5" s="14">
        <v>43107</v>
      </c>
      <c r="N5" s="14">
        <v>43108</v>
      </c>
      <c r="O5" s="14">
        <v>43109</v>
      </c>
      <c r="P5" s="14">
        <v>43110</v>
      </c>
      <c r="Q5" s="14">
        <v>43111</v>
      </c>
      <c r="R5" s="14">
        <v>43112</v>
      </c>
      <c r="S5" s="14">
        <v>43113</v>
      </c>
      <c r="T5" s="14">
        <v>43114</v>
      </c>
      <c r="U5" s="14">
        <v>43115</v>
      </c>
      <c r="V5" s="14">
        <v>43116</v>
      </c>
      <c r="W5" s="14">
        <v>43117</v>
      </c>
      <c r="X5" s="14">
        <v>43118</v>
      </c>
      <c r="Y5" s="14">
        <v>43119</v>
      </c>
      <c r="Z5" s="14">
        <v>43120</v>
      </c>
      <c r="AA5" s="14">
        <v>43121</v>
      </c>
      <c r="AB5" s="14">
        <v>43122</v>
      </c>
      <c r="AC5" s="14">
        <v>43123</v>
      </c>
      <c r="AD5" s="14">
        <v>43124</v>
      </c>
      <c r="AE5" s="14">
        <v>43125</v>
      </c>
      <c r="AF5" s="14">
        <v>43126</v>
      </c>
      <c r="AG5" s="14">
        <v>43127</v>
      </c>
      <c r="AH5" s="14">
        <v>43128</v>
      </c>
      <c r="AI5" s="14">
        <v>43129</v>
      </c>
      <c r="AJ5" s="14">
        <v>43130</v>
      </c>
      <c r="AK5" s="14">
        <v>43131</v>
      </c>
      <c r="AL5" s="14">
        <v>43132</v>
      </c>
      <c r="AM5" s="14">
        <v>43133</v>
      </c>
      <c r="AN5" s="14">
        <v>43134</v>
      </c>
      <c r="AO5" s="14">
        <v>43135</v>
      </c>
      <c r="AP5" s="14">
        <v>43136</v>
      </c>
      <c r="AQ5" s="14">
        <v>43137</v>
      </c>
      <c r="AR5" s="14">
        <v>43138</v>
      </c>
      <c r="AS5" s="14">
        <v>43139</v>
      </c>
      <c r="AT5" s="14">
        <v>43140</v>
      </c>
      <c r="AU5" s="14">
        <v>43141</v>
      </c>
      <c r="AV5" s="14">
        <v>43142</v>
      </c>
      <c r="AW5" s="14">
        <v>43143</v>
      </c>
      <c r="AX5" s="14">
        <v>43144</v>
      </c>
      <c r="AY5" s="14">
        <v>43145</v>
      </c>
      <c r="AZ5" s="14">
        <v>43146</v>
      </c>
      <c r="BA5" s="14">
        <v>43147</v>
      </c>
      <c r="BB5" s="14">
        <v>43148</v>
      </c>
      <c r="BC5" s="14">
        <v>43149</v>
      </c>
      <c r="BD5" s="14">
        <v>43150</v>
      </c>
      <c r="BE5" s="14">
        <v>43151</v>
      </c>
      <c r="BF5" s="14">
        <v>43152</v>
      </c>
      <c r="BG5" s="14">
        <v>43153</v>
      </c>
      <c r="BH5" s="14">
        <v>43154</v>
      </c>
      <c r="BI5" s="14">
        <v>43155</v>
      </c>
      <c r="BJ5" s="14">
        <v>43156</v>
      </c>
      <c r="BK5" s="14">
        <v>43157</v>
      </c>
      <c r="BL5" s="14">
        <v>43158</v>
      </c>
      <c r="BM5" s="14">
        <v>43159</v>
      </c>
      <c r="BN5" s="14">
        <v>43160</v>
      </c>
      <c r="BO5" s="14">
        <v>43161</v>
      </c>
      <c r="BP5" s="14">
        <v>43162</v>
      </c>
      <c r="BQ5" s="14">
        <v>43163</v>
      </c>
      <c r="BR5" s="14">
        <v>43164</v>
      </c>
      <c r="BS5" s="14">
        <v>43165</v>
      </c>
      <c r="BT5" s="14">
        <v>43166</v>
      </c>
      <c r="BU5" s="14">
        <v>43167</v>
      </c>
      <c r="BV5" s="14">
        <v>43168</v>
      </c>
      <c r="BW5" s="14">
        <v>43169</v>
      </c>
      <c r="BX5" s="14">
        <v>43170</v>
      </c>
      <c r="BY5" s="14">
        <v>43171</v>
      </c>
      <c r="BZ5" s="14">
        <v>43172</v>
      </c>
      <c r="CA5" s="14">
        <v>43173</v>
      </c>
      <c r="CB5" s="14">
        <v>43174</v>
      </c>
      <c r="CC5" s="14">
        <v>43175</v>
      </c>
      <c r="CD5" s="14">
        <v>43176</v>
      </c>
      <c r="CE5" s="14">
        <v>43177</v>
      </c>
      <c r="CF5" s="14">
        <v>43178</v>
      </c>
      <c r="CG5" s="14">
        <v>43179</v>
      </c>
      <c r="CH5" s="14">
        <v>43180</v>
      </c>
      <c r="CI5" s="14">
        <v>43181</v>
      </c>
      <c r="CJ5" s="14">
        <v>43182</v>
      </c>
      <c r="CK5" s="14">
        <v>43183</v>
      </c>
      <c r="CL5" s="14">
        <v>43184</v>
      </c>
      <c r="CM5" s="14">
        <v>43185</v>
      </c>
      <c r="CN5" s="14">
        <v>43186</v>
      </c>
      <c r="CO5" s="14">
        <v>43187</v>
      </c>
      <c r="CP5" s="14">
        <v>43188</v>
      </c>
      <c r="CQ5" s="14">
        <v>43189</v>
      </c>
      <c r="CR5" s="14">
        <v>43190</v>
      </c>
      <c r="CS5" s="14">
        <v>43191</v>
      </c>
      <c r="CT5" s="14">
        <v>43192</v>
      </c>
      <c r="CU5" s="14">
        <v>43193</v>
      </c>
      <c r="CV5" s="14">
        <v>43194</v>
      </c>
      <c r="CW5" s="14">
        <v>43195</v>
      </c>
      <c r="CX5" s="14">
        <v>43196</v>
      </c>
      <c r="CY5" s="14">
        <v>43197</v>
      </c>
      <c r="CZ5" s="14">
        <v>43198</v>
      </c>
      <c r="DA5" s="14">
        <v>43199</v>
      </c>
      <c r="DB5" s="14">
        <v>43200</v>
      </c>
      <c r="DC5" s="14">
        <v>43201</v>
      </c>
      <c r="DD5" s="14">
        <v>43202</v>
      </c>
      <c r="DE5" s="14">
        <v>43203</v>
      </c>
      <c r="DF5" s="14">
        <v>43204</v>
      </c>
      <c r="DG5" s="14">
        <v>43205</v>
      </c>
      <c r="DH5" s="14">
        <v>43206</v>
      </c>
      <c r="DI5" s="14">
        <v>43207</v>
      </c>
      <c r="DJ5" s="14">
        <v>43208</v>
      </c>
      <c r="DK5" s="14">
        <v>43209</v>
      </c>
      <c r="DL5" s="14">
        <v>43210</v>
      </c>
      <c r="DM5" s="14">
        <v>43211</v>
      </c>
      <c r="DN5" s="14">
        <v>43212</v>
      </c>
      <c r="DO5" s="14">
        <v>43213</v>
      </c>
      <c r="DP5" s="14">
        <v>43214</v>
      </c>
      <c r="DQ5" s="14">
        <v>43215</v>
      </c>
      <c r="DR5" s="14">
        <v>43216</v>
      </c>
      <c r="DS5" s="14">
        <v>43217</v>
      </c>
      <c r="DT5" s="14">
        <v>43218</v>
      </c>
      <c r="DU5" s="14">
        <v>43219</v>
      </c>
      <c r="DV5" s="14">
        <v>43220</v>
      </c>
      <c r="DW5" s="14">
        <v>43221</v>
      </c>
      <c r="DX5" s="14">
        <v>43222</v>
      </c>
      <c r="DY5" s="14">
        <v>43223</v>
      </c>
      <c r="DZ5" s="14">
        <v>43224</v>
      </c>
      <c r="EA5" s="14">
        <v>43225</v>
      </c>
      <c r="EB5" s="14">
        <v>43226</v>
      </c>
      <c r="EC5" s="14">
        <v>43227</v>
      </c>
      <c r="ED5" s="14">
        <v>43228</v>
      </c>
      <c r="EE5" s="14">
        <v>43229</v>
      </c>
      <c r="EF5" s="14">
        <v>43230</v>
      </c>
      <c r="EG5" s="14">
        <v>43231</v>
      </c>
      <c r="EH5" s="14">
        <v>43232</v>
      </c>
      <c r="EI5" s="14">
        <v>43233</v>
      </c>
      <c r="EJ5" s="14">
        <v>43234</v>
      </c>
      <c r="EK5" s="14">
        <v>43235</v>
      </c>
      <c r="EL5" s="14">
        <v>43236</v>
      </c>
      <c r="EM5" s="14">
        <v>43237</v>
      </c>
      <c r="EN5" s="14">
        <v>43238</v>
      </c>
      <c r="EO5" s="14">
        <v>43239</v>
      </c>
      <c r="EP5" s="14">
        <v>43240</v>
      </c>
      <c r="EQ5" s="14">
        <v>43241</v>
      </c>
      <c r="ER5" s="14">
        <v>43242</v>
      </c>
      <c r="ES5" s="14">
        <v>43243</v>
      </c>
      <c r="ET5" s="14">
        <v>43244</v>
      </c>
      <c r="EU5" s="14">
        <v>43245</v>
      </c>
      <c r="EV5" s="14">
        <v>43246</v>
      </c>
      <c r="EW5" s="14">
        <v>43247</v>
      </c>
      <c r="EX5" s="14">
        <v>43248</v>
      </c>
      <c r="EY5" s="14">
        <v>43249</v>
      </c>
      <c r="EZ5" s="14">
        <v>43250</v>
      </c>
      <c r="FA5" s="14">
        <v>43251</v>
      </c>
      <c r="FB5" s="14">
        <v>43252</v>
      </c>
      <c r="FC5" s="14">
        <v>43253</v>
      </c>
      <c r="FD5" s="14">
        <v>43254</v>
      </c>
      <c r="FE5" s="14">
        <v>43255</v>
      </c>
      <c r="FF5" s="14">
        <v>43256</v>
      </c>
      <c r="FG5" s="14">
        <v>43257</v>
      </c>
      <c r="FH5" s="14">
        <v>43258</v>
      </c>
      <c r="FI5" s="14">
        <v>43259</v>
      </c>
      <c r="FJ5" s="14">
        <v>43260</v>
      </c>
      <c r="FK5" s="14">
        <v>43261</v>
      </c>
      <c r="FL5" s="14">
        <v>43262</v>
      </c>
      <c r="FM5" s="14">
        <v>43263</v>
      </c>
      <c r="FN5" s="14">
        <v>43264</v>
      </c>
      <c r="FO5" s="14">
        <v>43265</v>
      </c>
      <c r="FP5" s="14">
        <v>43266</v>
      </c>
      <c r="FQ5" s="14">
        <v>43267</v>
      </c>
      <c r="FR5" s="14">
        <v>43268</v>
      </c>
      <c r="FS5" s="14">
        <v>43269</v>
      </c>
      <c r="FT5" s="14">
        <v>43270</v>
      </c>
      <c r="FU5" s="14">
        <v>43271</v>
      </c>
      <c r="FV5" s="14">
        <v>43272</v>
      </c>
      <c r="FW5" s="14">
        <v>43273</v>
      </c>
      <c r="FX5" s="14">
        <v>43274</v>
      </c>
      <c r="FY5" s="14">
        <v>43275</v>
      </c>
      <c r="FZ5" s="14">
        <v>43276</v>
      </c>
      <c r="GA5" s="14">
        <v>43277</v>
      </c>
      <c r="GB5" s="14">
        <v>43278</v>
      </c>
      <c r="GC5" s="14">
        <v>43279</v>
      </c>
      <c r="GD5" s="14">
        <v>43280</v>
      </c>
      <c r="GE5" s="14">
        <v>43281</v>
      </c>
      <c r="GF5" s="14">
        <v>43282</v>
      </c>
      <c r="GG5" s="14">
        <v>43283</v>
      </c>
      <c r="GH5" s="14">
        <v>43284</v>
      </c>
      <c r="GI5" s="14">
        <v>43285</v>
      </c>
      <c r="GJ5" s="14">
        <v>43286</v>
      </c>
      <c r="GK5" s="14">
        <v>43287</v>
      </c>
      <c r="GL5" s="14">
        <v>43288</v>
      </c>
      <c r="GM5" s="14">
        <v>43289</v>
      </c>
      <c r="GN5" s="14">
        <v>43290</v>
      </c>
      <c r="GO5" s="14">
        <v>43291</v>
      </c>
      <c r="GP5" s="14">
        <v>43292</v>
      </c>
      <c r="GQ5" s="14">
        <v>43293</v>
      </c>
      <c r="GR5" s="14">
        <v>43294</v>
      </c>
      <c r="GS5" s="14">
        <v>43295</v>
      </c>
      <c r="GT5" s="14">
        <v>43296</v>
      </c>
      <c r="GU5" s="14">
        <v>43297</v>
      </c>
      <c r="GV5" s="14">
        <v>43298</v>
      </c>
      <c r="GW5" s="14">
        <v>43299</v>
      </c>
      <c r="GX5" s="14">
        <v>43300</v>
      </c>
      <c r="GY5" s="14">
        <v>43301</v>
      </c>
      <c r="GZ5" s="14">
        <v>43302</v>
      </c>
      <c r="HA5" s="14">
        <v>43303</v>
      </c>
      <c r="HB5" s="14">
        <v>43304</v>
      </c>
      <c r="HC5" s="14">
        <v>43305</v>
      </c>
      <c r="HD5" s="14">
        <v>43306</v>
      </c>
      <c r="HE5" s="14">
        <v>43307</v>
      </c>
      <c r="HF5" s="14">
        <v>43308</v>
      </c>
      <c r="HG5" s="14">
        <v>43309</v>
      </c>
      <c r="HH5" s="14">
        <v>43310</v>
      </c>
      <c r="HI5" s="14">
        <v>43311</v>
      </c>
      <c r="HJ5" s="14">
        <v>43312</v>
      </c>
      <c r="HK5" s="14">
        <v>43313</v>
      </c>
      <c r="HL5" s="14">
        <v>43314</v>
      </c>
      <c r="HM5" s="14">
        <v>43315</v>
      </c>
      <c r="HN5" s="14">
        <v>43316</v>
      </c>
      <c r="HO5" s="14">
        <v>43317</v>
      </c>
      <c r="HP5" s="14">
        <v>43318</v>
      </c>
      <c r="HQ5" s="14">
        <v>43319</v>
      </c>
      <c r="HR5" s="14">
        <v>43320</v>
      </c>
      <c r="HS5" s="14">
        <v>43321</v>
      </c>
      <c r="HT5" s="14">
        <v>43322</v>
      </c>
      <c r="HU5" s="14">
        <v>43323</v>
      </c>
      <c r="HV5" s="14">
        <v>43324</v>
      </c>
      <c r="HW5" s="14">
        <v>43325</v>
      </c>
      <c r="HX5" s="14">
        <v>43326</v>
      </c>
      <c r="HY5" s="14">
        <v>43327</v>
      </c>
      <c r="HZ5" s="14">
        <v>43328</v>
      </c>
      <c r="IA5" s="14">
        <v>43329</v>
      </c>
      <c r="IB5" s="14">
        <v>43330</v>
      </c>
      <c r="IC5" s="14">
        <v>43331</v>
      </c>
      <c r="ID5" s="14">
        <v>43332</v>
      </c>
      <c r="IE5" s="14">
        <v>43333</v>
      </c>
      <c r="IF5" s="14">
        <v>43334</v>
      </c>
      <c r="IG5" s="14">
        <v>43335</v>
      </c>
      <c r="IH5" s="14">
        <v>43336</v>
      </c>
      <c r="II5" s="14">
        <v>43337</v>
      </c>
      <c r="IJ5" s="14">
        <v>43338</v>
      </c>
      <c r="IK5" s="14">
        <v>43339</v>
      </c>
      <c r="IL5" s="14">
        <v>43340</v>
      </c>
      <c r="IM5" s="14">
        <v>43341</v>
      </c>
      <c r="IN5" s="14">
        <v>43342</v>
      </c>
      <c r="IO5" s="14">
        <v>43343</v>
      </c>
      <c r="IP5" s="14">
        <v>43344</v>
      </c>
      <c r="IQ5" s="14">
        <v>43345</v>
      </c>
      <c r="IR5" s="14">
        <v>43346</v>
      </c>
      <c r="IS5" s="14">
        <v>43347</v>
      </c>
      <c r="IT5" s="14">
        <v>43348</v>
      </c>
      <c r="IU5" s="14">
        <v>43349</v>
      </c>
      <c r="IV5" s="14">
        <v>43350</v>
      </c>
      <c r="IW5" s="14">
        <v>43351</v>
      </c>
      <c r="IX5" s="14">
        <v>43352</v>
      </c>
      <c r="IY5" s="14">
        <v>43353</v>
      </c>
      <c r="IZ5" s="14">
        <v>43354</v>
      </c>
      <c r="JA5" s="14">
        <v>43355</v>
      </c>
      <c r="JB5" s="14">
        <v>43356</v>
      </c>
      <c r="JC5" s="14">
        <v>43357</v>
      </c>
      <c r="JD5" s="14">
        <v>43358</v>
      </c>
      <c r="JE5" s="14">
        <v>43359</v>
      </c>
      <c r="JF5" s="14">
        <v>43360</v>
      </c>
      <c r="JG5" s="14">
        <v>43361</v>
      </c>
      <c r="JH5" s="14">
        <v>43362</v>
      </c>
      <c r="JI5" s="14">
        <v>43363</v>
      </c>
      <c r="JJ5" s="14">
        <v>43364</v>
      </c>
      <c r="JK5" s="14">
        <v>43365</v>
      </c>
      <c r="JL5" s="14">
        <v>43366</v>
      </c>
      <c r="JM5" s="14">
        <v>43367</v>
      </c>
      <c r="JN5" s="14">
        <v>43368</v>
      </c>
      <c r="JO5" s="14">
        <v>43369</v>
      </c>
      <c r="JP5" s="14">
        <v>43370</v>
      </c>
      <c r="JQ5" s="14">
        <v>43371</v>
      </c>
      <c r="JR5" s="14">
        <v>43372</v>
      </c>
      <c r="JS5" s="14">
        <v>43373</v>
      </c>
      <c r="JT5" s="14">
        <v>43374</v>
      </c>
      <c r="JU5" s="14">
        <v>43375</v>
      </c>
      <c r="JV5" s="14">
        <v>43376</v>
      </c>
      <c r="JW5" s="14">
        <v>43377</v>
      </c>
      <c r="JX5" s="14">
        <v>43378</v>
      </c>
      <c r="JY5" s="14">
        <v>43379</v>
      </c>
      <c r="JZ5" s="14">
        <v>43380</v>
      </c>
      <c r="KA5" s="14">
        <v>43381</v>
      </c>
      <c r="KB5" s="14">
        <v>43382</v>
      </c>
      <c r="KC5" s="14">
        <v>43383</v>
      </c>
      <c r="KD5" s="14">
        <v>43384</v>
      </c>
      <c r="KE5" s="14">
        <v>43385</v>
      </c>
      <c r="KF5" s="14">
        <v>43386</v>
      </c>
      <c r="KG5" s="14">
        <v>43387</v>
      </c>
      <c r="KH5" s="14">
        <v>43388</v>
      </c>
      <c r="KI5" s="14">
        <v>43389</v>
      </c>
      <c r="KJ5" s="14">
        <v>43390</v>
      </c>
      <c r="KK5" s="14">
        <v>43391</v>
      </c>
      <c r="KL5" s="14">
        <v>43392</v>
      </c>
      <c r="KM5" s="14">
        <v>43393</v>
      </c>
      <c r="KN5" s="14">
        <v>43394</v>
      </c>
      <c r="KO5" s="14">
        <v>43395</v>
      </c>
      <c r="KP5" s="14">
        <v>43396</v>
      </c>
      <c r="KQ5" s="14">
        <v>43397</v>
      </c>
      <c r="KR5" s="14">
        <v>43398</v>
      </c>
      <c r="KS5" s="14">
        <v>43399</v>
      </c>
      <c r="KT5" s="14">
        <v>43400</v>
      </c>
      <c r="KU5" s="14">
        <v>43401</v>
      </c>
      <c r="KV5" s="14">
        <v>43402</v>
      </c>
      <c r="KW5" s="14">
        <v>43403</v>
      </c>
      <c r="KX5" s="14">
        <v>43404</v>
      </c>
      <c r="KY5" s="14">
        <v>43405</v>
      </c>
      <c r="KZ5" s="14">
        <v>43406</v>
      </c>
      <c r="LA5" s="14">
        <v>43407</v>
      </c>
      <c r="LB5" s="14">
        <v>43408</v>
      </c>
      <c r="LC5" s="14">
        <v>43409</v>
      </c>
      <c r="LD5" s="14">
        <v>43410</v>
      </c>
      <c r="LE5" s="14">
        <v>43411</v>
      </c>
      <c r="LF5" s="14">
        <v>43412</v>
      </c>
      <c r="LG5" s="14">
        <v>43413</v>
      </c>
      <c r="LH5" s="14">
        <v>43414</v>
      </c>
      <c r="LI5" s="14">
        <v>43415</v>
      </c>
      <c r="LJ5" s="14">
        <v>43416</v>
      </c>
      <c r="LK5" s="14">
        <v>43417</v>
      </c>
      <c r="LL5" s="14">
        <v>43418</v>
      </c>
      <c r="LM5" s="14">
        <v>43419</v>
      </c>
      <c r="LN5" s="14">
        <v>43420</v>
      </c>
      <c r="LO5" s="14">
        <v>43421</v>
      </c>
      <c r="LP5" s="14">
        <v>43422</v>
      </c>
      <c r="LQ5" s="14">
        <v>43423</v>
      </c>
      <c r="LR5" s="14">
        <v>43424</v>
      </c>
      <c r="LS5" s="14">
        <v>43425</v>
      </c>
      <c r="LT5" s="14">
        <v>43426</v>
      </c>
      <c r="LU5" s="14">
        <v>43427</v>
      </c>
      <c r="LV5" s="14">
        <v>43428</v>
      </c>
      <c r="LW5" s="14">
        <v>43429</v>
      </c>
      <c r="LX5" s="14">
        <v>43430</v>
      </c>
      <c r="LY5" s="14">
        <v>43431</v>
      </c>
      <c r="LZ5" s="14">
        <v>43432</v>
      </c>
      <c r="MA5" s="14">
        <v>43433</v>
      </c>
      <c r="MB5" s="14">
        <v>43434</v>
      </c>
      <c r="MC5" s="14">
        <v>43435</v>
      </c>
      <c r="MD5" s="14">
        <v>43436</v>
      </c>
      <c r="ME5" s="14">
        <v>43437</v>
      </c>
      <c r="MF5" s="14">
        <v>43438</v>
      </c>
      <c r="MG5" s="14">
        <v>43439</v>
      </c>
      <c r="MH5" s="14">
        <v>43440</v>
      </c>
      <c r="MI5" s="14">
        <v>43441</v>
      </c>
      <c r="MJ5" s="14">
        <v>43442</v>
      </c>
      <c r="MK5" s="14">
        <v>43443</v>
      </c>
      <c r="ML5" s="14">
        <v>43444</v>
      </c>
      <c r="MM5" s="14">
        <v>43445</v>
      </c>
      <c r="MN5" s="14">
        <v>43446</v>
      </c>
      <c r="MO5" s="14">
        <v>43447</v>
      </c>
      <c r="MP5" s="14">
        <v>43448</v>
      </c>
      <c r="MQ5" s="14">
        <v>43449</v>
      </c>
      <c r="MR5" s="14">
        <v>43450</v>
      </c>
      <c r="MS5" s="14">
        <v>43451</v>
      </c>
      <c r="MT5" s="14">
        <v>43452</v>
      </c>
      <c r="MU5" s="14">
        <v>43453</v>
      </c>
      <c r="MV5" s="14">
        <v>43454</v>
      </c>
      <c r="MW5" s="14">
        <v>43455</v>
      </c>
      <c r="MX5" s="14">
        <v>43456</v>
      </c>
      <c r="MY5" s="14">
        <v>43457</v>
      </c>
      <c r="MZ5" s="14">
        <v>43458</v>
      </c>
      <c r="NA5" s="14">
        <v>43459</v>
      </c>
      <c r="NB5" s="14">
        <v>43460</v>
      </c>
      <c r="NC5" s="14">
        <v>43461</v>
      </c>
      <c r="ND5" s="14">
        <v>43462</v>
      </c>
      <c r="NE5" s="14">
        <v>43463</v>
      </c>
      <c r="NF5" s="14">
        <v>43464</v>
      </c>
      <c r="NG5" s="15">
        <v>43465</v>
      </c>
    </row>
    <row r="6" spans="1:371" ht="29.25" thickBot="1" x14ac:dyDescent="0.3">
      <c r="A6" s="52"/>
      <c r="B6" s="50"/>
      <c r="C6" s="54"/>
      <c r="D6" s="46"/>
      <c r="E6" s="46"/>
      <c r="F6" s="42"/>
      <c r="G6" s="35">
        <f t="array" ref="G6:NG6">DATE(B1,1,COLUMN(1:371))</f>
        <v>43101</v>
      </c>
      <c r="H6" s="34">
        <v>43102</v>
      </c>
      <c r="I6" s="34">
        <v>43103</v>
      </c>
      <c r="J6" s="34">
        <v>43104</v>
      </c>
      <c r="K6" s="34">
        <v>43105</v>
      </c>
      <c r="L6" s="34">
        <v>43106</v>
      </c>
      <c r="M6" s="34">
        <v>43107</v>
      </c>
      <c r="N6" s="34">
        <v>43108</v>
      </c>
      <c r="O6" s="34">
        <v>43109</v>
      </c>
      <c r="P6" s="34">
        <v>43110</v>
      </c>
      <c r="Q6" s="34">
        <v>43111</v>
      </c>
      <c r="R6" s="34">
        <v>43112</v>
      </c>
      <c r="S6" s="34">
        <v>43113</v>
      </c>
      <c r="T6" s="34">
        <v>43114</v>
      </c>
      <c r="U6" s="34">
        <v>43115</v>
      </c>
      <c r="V6" s="34">
        <v>43116</v>
      </c>
      <c r="W6" s="34">
        <v>43117</v>
      </c>
      <c r="X6" s="34">
        <v>43118</v>
      </c>
      <c r="Y6" s="34">
        <v>43119</v>
      </c>
      <c r="Z6" s="34">
        <v>43120</v>
      </c>
      <c r="AA6" s="34">
        <v>43121</v>
      </c>
      <c r="AB6" s="34">
        <v>43122</v>
      </c>
      <c r="AC6" s="34">
        <v>43123</v>
      </c>
      <c r="AD6" s="34">
        <v>43124</v>
      </c>
      <c r="AE6" s="34">
        <v>43125</v>
      </c>
      <c r="AF6" s="34">
        <v>43126</v>
      </c>
      <c r="AG6" s="34">
        <v>43127</v>
      </c>
      <c r="AH6" s="34">
        <v>43128</v>
      </c>
      <c r="AI6" s="34">
        <v>43129</v>
      </c>
      <c r="AJ6" s="34">
        <v>43130</v>
      </c>
      <c r="AK6" s="34">
        <v>43131</v>
      </c>
      <c r="AL6" s="34">
        <v>43132</v>
      </c>
      <c r="AM6" s="34">
        <v>43133</v>
      </c>
      <c r="AN6" s="34">
        <v>43134</v>
      </c>
      <c r="AO6" s="34">
        <v>43135</v>
      </c>
      <c r="AP6" s="34">
        <v>43136</v>
      </c>
      <c r="AQ6" s="34">
        <v>43137</v>
      </c>
      <c r="AR6" s="34">
        <v>43138</v>
      </c>
      <c r="AS6" s="34">
        <v>43139</v>
      </c>
      <c r="AT6" s="34">
        <v>43140</v>
      </c>
      <c r="AU6" s="34">
        <v>43141</v>
      </c>
      <c r="AV6" s="34">
        <v>43142</v>
      </c>
      <c r="AW6" s="34">
        <v>43143</v>
      </c>
      <c r="AX6" s="34">
        <v>43144</v>
      </c>
      <c r="AY6" s="34">
        <v>43145</v>
      </c>
      <c r="AZ6" s="34">
        <v>43146</v>
      </c>
      <c r="BA6" s="34">
        <v>43147</v>
      </c>
      <c r="BB6" s="34">
        <v>43148</v>
      </c>
      <c r="BC6" s="34">
        <v>43149</v>
      </c>
      <c r="BD6" s="34">
        <v>43150</v>
      </c>
      <c r="BE6" s="34">
        <v>43151</v>
      </c>
      <c r="BF6" s="34">
        <v>43152</v>
      </c>
      <c r="BG6" s="34">
        <v>43153</v>
      </c>
      <c r="BH6" s="34">
        <v>43154</v>
      </c>
      <c r="BI6" s="34">
        <v>43155</v>
      </c>
      <c r="BJ6" s="34">
        <v>43156</v>
      </c>
      <c r="BK6" s="34">
        <v>43157</v>
      </c>
      <c r="BL6" s="34">
        <v>43158</v>
      </c>
      <c r="BM6" s="34">
        <v>43159</v>
      </c>
      <c r="BN6" s="34">
        <v>43160</v>
      </c>
      <c r="BO6" s="34">
        <v>43161</v>
      </c>
      <c r="BP6" s="34">
        <v>43162</v>
      </c>
      <c r="BQ6" s="34">
        <v>43163</v>
      </c>
      <c r="BR6" s="34">
        <v>43164</v>
      </c>
      <c r="BS6" s="34">
        <v>43165</v>
      </c>
      <c r="BT6" s="34">
        <v>43166</v>
      </c>
      <c r="BU6" s="34">
        <v>43167</v>
      </c>
      <c r="BV6" s="34">
        <v>43168</v>
      </c>
      <c r="BW6" s="34">
        <v>43169</v>
      </c>
      <c r="BX6" s="34">
        <v>43170</v>
      </c>
      <c r="BY6" s="34">
        <v>43171</v>
      </c>
      <c r="BZ6" s="34">
        <v>43172</v>
      </c>
      <c r="CA6" s="34">
        <v>43173</v>
      </c>
      <c r="CB6" s="34">
        <v>43174</v>
      </c>
      <c r="CC6" s="34">
        <v>43175</v>
      </c>
      <c r="CD6" s="34">
        <v>43176</v>
      </c>
      <c r="CE6" s="34">
        <v>43177</v>
      </c>
      <c r="CF6" s="34">
        <v>43178</v>
      </c>
      <c r="CG6" s="34">
        <v>43179</v>
      </c>
      <c r="CH6" s="34">
        <v>43180</v>
      </c>
      <c r="CI6" s="34">
        <v>43181</v>
      </c>
      <c r="CJ6" s="34">
        <v>43182</v>
      </c>
      <c r="CK6" s="34">
        <v>43183</v>
      </c>
      <c r="CL6" s="34">
        <v>43184</v>
      </c>
      <c r="CM6" s="34">
        <v>43185</v>
      </c>
      <c r="CN6" s="34">
        <v>43186</v>
      </c>
      <c r="CO6" s="34">
        <v>43187</v>
      </c>
      <c r="CP6" s="34">
        <v>43188</v>
      </c>
      <c r="CQ6" s="34">
        <v>43189</v>
      </c>
      <c r="CR6" s="34">
        <v>43190</v>
      </c>
      <c r="CS6" s="34">
        <v>43191</v>
      </c>
      <c r="CT6" s="34">
        <v>43192</v>
      </c>
      <c r="CU6" s="34">
        <v>43193</v>
      </c>
      <c r="CV6" s="34">
        <v>43194</v>
      </c>
      <c r="CW6" s="34">
        <v>43195</v>
      </c>
      <c r="CX6" s="34">
        <v>43196</v>
      </c>
      <c r="CY6" s="34">
        <v>43197</v>
      </c>
      <c r="CZ6" s="34">
        <v>43198</v>
      </c>
      <c r="DA6" s="34">
        <v>43199</v>
      </c>
      <c r="DB6" s="34">
        <v>43200</v>
      </c>
      <c r="DC6" s="34">
        <v>43201</v>
      </c>
      <c r="DD6" s="34">
        <v>43202</v>
      </c>
      <c r="DE6" s="34">
        <v>43203</v>
      </c>
      <c r="DF6" s="34">
        <v>43204</v>
      </c>
      <c r="DG6" s="34">
        <v>43205</v>
      </c>
      <c r="DH6" s="34">
        <v>43206</v>
      </c>
      <c r="DI6" s="34">
        <v>43207</v>
      </c>
      <c r="DJ6" s="34">
        <v>43208</v>
      </c>
      <c r="DK6" s="34">
        <v>43209</v>
      </c>
      <c r="DL6" s="34">
        <v>43210</v>
      </c>
      <c r="DM6" s="34">
        <v>43211</v>
      </c>
      <c r="DN6" s="34">
        <v>43212</v>
      </c>
      <c r="DO6" s="34">
        <v>43213</v>
      </c>
      <c r="DP6" s="34">
        <v>43214</v>
      </c>
      <c r="DQ6" s="34">
        <v>43215</v>
      </c>
      <c r="DR6" s="34">
        <v>43216</v>
      </c>
      <c r="DS6" s="34">
        <v>43217</v>
      </c>
      <c r="DT6" s="34">
        <v>43218</v>
      </c>
      <c r="DU6" s="34">
        <v>43219</v>
      </c>
      <c r="DV6" s="34">
        <v>43220</v>
      </c>
      <c r="DW6" s="34">
        <v>43221</v>
      </c>
      <c r="DX6" s="34">
        <v>43222</v>
      </c>
      <c r="DY6" s="34">
        <v>43223</v>
      </c>
      <c r="DZ6" s="34">
        <v>43224</v>
      </c>
      <c r="EA6" s="34">
        <v>43225</v>
      </c>
      <c r="EB6" s="34">
        <v>43226</v>
      </c>
      <c r="EC6" s="34">
        <v>43227</v>
      </c>
      <c r="ED6" s="34">
        <v>43228</v>
      </c>
      <c r="EE6" s="34">
        <v>43229</v>
      </c>
      <c r="EF6" s="34">
        <v>43230</v>
      </c>
      <c r="EG6" s="34">
        <v>43231</v>
      </c>
      <c r="EH6" s="34">
        <v>43232</v>
      </c>
      <c r="EI6" s="34">
        <v>43233</v>
      </c>
      <c r="EJ6" s="34">
        <v>43234</v>
      </c>
      <c r="EK6" s="34">
        <v>43235</v>
      </c>
      <c r="EL6" s="34">
        <v>43236</v>
      </c>
      <c r="EM6" s="34">
        <v>43237</v>
      </c>
      <c r="EN6" s="34">
        <v>43238</v>
      </c>
      <c r="EO6" s="34">
        <v>43239</v>
      </c>
      <c r="EP6" s="34">
        <v>43240</v>
      </c>
      <c r="EQ6" s="34">
        <v>43241</v>
      </c>
      <c r="ER6" s="34">
        <v>43242</v>
      </c>
      <c r="ES6" s="34">
        <v>43243</v>
      </c>
      <c r="ET6" s="34">
        <v>43244</v>
      </c>
      <c r="EU6" s="34">
        <v>43245</v>
      </c>
      <c r="EV6" s="34">
        <v>43246</v>
      </c>
      <c r="EW6" s="34">
        <v>43247</v>
      </c>
      <c r="EX6" s="34">
        <v>43248</v>
      </c>
      <c r="EY6" s="34">
        <v>43249</v>
      </c>
      <c r="EZ6" s="34">
        <v>43250</v>
      </c>
      <c r="FA6" s="34">
        <v>43251</v>
      </c>
      <c r="FB6" s="34">
        <v>43252</v>
      </c>
      <c r="FC6" s="34">
        <v>43253</v>
      </c>
      <c r="FD6" s="34">
        <v>43254</v>
      </c>
      <c r="FE6" s="34">
        <v>43255</v>
      </c>
      <c r="FF6" s="34">
        <v>43256</v>
      </c>
      <c r="FG6" s="34">
        <v>43257</v>
      </c>
      <c r="FH6" s="34">
        <v>43258</v>
      </c>
      <c r="FI6" s="34">
        <v>43259</v>
      </c>
      <c r="FJ6" s="34">
        <v>43260</v>
      </c>
      <c r="FK6" s="34">
        <v>43261</v>
      </c>
      <c r="FL6" s="34">
        <v>43262</v>
      </c>
      <c r="FM6" s="34">
        <v>43263</v>
      </c>
      <c r="FN6" s="34">
        <v>43264</v>
      </c>
      <c r="FO6" s="34">
        <v>43265</v>
      </c>
      <c r="FP6" s="34">
        <v>43266</v>
      </c>
      <c r="FQ6" s="34">
        <v>43267</v>
      </c>
      <c r="FR6" s="34">
        <v>43268</v>
      </c>
      <c r="FS6" s="34">
        <v>43269</v>
      </c>
      <c r="FT6" s="34">
        <v>43270</v>
      </c>
      <c r="FU6" s="34">
        <v>43271</v>
      </c>
      <c r="FV6" s="34">
        <v>43272</v>
      </c>
      <c r="FW6" s="34">
        <v>43273</v>
      </c>
      <c r="FX6" s="34">
        <v>43274</v>
      </c>
      <c r="FY6" s="34">
        <v>43275</v>
      </c>
      <c r="FZ6" s="34">
        <v>43276</v>
      </c>
      <c r="GA6" s="34">
        <v>43277</v>
      </c>
      <c r="GB6" s="34">
        <v>43278</v>
      </c>
      <c r="GC6" s="34">
        <v>43279</v>
      </c>
      <c r="GD6" s="34">
        <v>43280</v>
      </c>
      <c r="GE6" s="34">
        <v>43281</v>
      </c>
      <c r="GF6" s="34">
        <v>43282</v>
      </c>
      <c r="GG6" s="34">
        <v>43283</v>
      </c>
      <c r="GH6" s="34">
        <v>43284</v>
      </c>
      <c r="GI6" s="34">
        <v>43285</v>
      </c>
      <c r="GJ6" s="34">
        <v>43286</v>
      </c>
      <c r="GK6" s="34">
        <v>43287</v>
      </c>
      <c r="GL6" s="34">
        <v>43288</v>
      </c>
      <c r="GM6" s="34">
        <v>43289</v>
      </c>
      <c r="GN6" s="34">
        <v>43290</v>
      </c>
      <c r="GO6" s="34">
        <v>43291</v>
      </c>
      <c r="GP6" s="34">
        <v>43292</v>
      </c>
      <c r="GQ6" s="34">
        <v>43293</v>
      </c>
      <c r="GR6" s="34">
        <v>43294</v>
      </c>
      <c r="GS6" s="34">
        <v>43295</v>
      </c>
      <c r="GT6" s="34">
        <v>43296</v>
      </c>
      <c r="GU6" s="34">
        <v>43297</v>
      </c>
      <c r="GV6" s="34">
        <v>43298</v>
      </c>
      <c r="GW6" s="34">
        <v>43299</v>
      </c>
      <c r="GX6" s="34">
        <v>43300</v>
      </c>
      <c r="GY6" s="34">
        <v>43301</v>
      </c>
      <c r="GZ6" s="34">
        <v>43302</v>
      </c>
      <c r="HA6" s="34">
        <v>43303</v>
      </c>
      <c r="HB6" s="34">
        <v>43304</v>
      </c>
      <c r="HC6" s="34">
        <v>43305</v>
      </c>
      <c r="HD6" s="34">
        <v>43306</v>
      </c>
      <c r="HE6" s="34">
        <v>43307</v>
      </c>
      <c r="HF6" s="34">
        <v>43308</v>
      </c>
      <c r="HG6" s="34">
        <v>43309</v>
      </c>
      <c r="HH6" s="34">
        <v>43310</v>
      </c>
      <c r="HI6" s="34">
        <v>43311</v>
      </c>
      <c r="HJ6" s="34">
        <v>43312</v>
      </c>
      <c r="HK6" s="34">
        <v>43313</v>
      </c>
      <c r="HL6" s="34">
        <v>43314</v>
      </c>
      <c r="HM6" s="34">
        <v>43315</v>
      </c>
      <c r="HN6" s="34">
        <v>43316</v>
      </c>
      <c r="HO6" s="34">
        <v>43317</v>
      </c>
      <c r="HP6" s="34">
        <v>43318</v>
      </c>
      <c r="HQ6" s="34">
        <v>43319</v>
      </c>
      <c r="HR6" s="34">
        <v>43320</v>
      </c>
      <c r="HS6" s="34">
        <v>43321</v>
      </c>
      <c r="HT6" s="34">
        <v>43322</v>
      </c>
      <c r="HU6" s="34">
        <v>43323</v>
      </c>
      <c r="HV6" s="34">
        <v>43324</v>
      </c>
      <c r="HW6" s="34">
        <v>43325</v>
      </c>
      <c r="HX6" s="34">
        <v>43326</v>
      </c>
      <c r="HY6" s="34">
        <v>43327</v>
      </c>
      <c r="HZ6" s="34">
        <v>43328</v>
      </c>
      <c r="IA6" s="34">
        <v>43329</v>
      </c>
      <c r="IB6" s="34">
        <v>43330</v>
      </c>
      <c r="IC6" s="34">
        <v>43331</v>
      </c>
      <c r="ID6" s="34">
        <v>43332</v>
      </c>
      <c r="IE6" s="34">
        <v>43333</v>
      </c>
      <c r="IF6" s="34">
        <v>43334</v>
      </c>
      <c r="IG6" s="34">
        <v>43335</v>
      </c>
      <c r="IH6" s="34">
        <v>43336</v>
      </c>
      <c r="II6" s="34">
        <v>43337</v>
      </c>
      <c r="IJ6" s="34">
        <v>43338</v>
      </c>
      <c r="IK6" s="34">
        <v>43339</v>
      </c>
      <c r="IL6" s="34">
        <v>43340</v>
      </c>
      <c r="IM6" s="34">
        <v>43341</v>
      </c>
      <c r="IN6" s="34">
        <v>43342</v>
      </c>
      <c r="IO6" s="34">
        <v>43343</v>
      </c>
      <c r="IP6" s="34">
        <v>43344</v>
      </c>
      <c r="IQ6" s="34">
        <v>43345</v>
      </c>
      <c r="IR6" s="34">
        <v>43346</v>
      </c>
      <c r="IS6" s="34">
        <v>43347</v>
      </c>
      <c r="IT6" s="34">
        <v>43348</v>
      </c>
      <c r="IU6" s="34">
        <v>43349</v>
      </c>
      <c r="IV6" s="34">
        <v>43350</v>
      </c>
      <c r="IW6" s="34">
        <v>43351</v>
      </c>
      <c r="IX6" s="34">
        <v>43352</v>
      </c>
      <c r="IY6" s="34">
        <v>43353</v>
      </c>
      <c r="IZ6" s="34">
        <v>43354</v>
      </c>
      <c r="JA6" s="34">
        <v>43355</v>
      </c>
      <c r="JB6" s="34">
        <v>43356</v>
      </c>
      <c r="JC6" s="34">
        <v>43357</v>
      </c>
      <c r="JD6" s="34">
        <v>43358</v>
      </c>
      <c r="JE6" s="34">
        <v>43359</v>
      </c>
      <c r="JF6" s="34">
        <v>43360</v>
      </c>
      <c r="JG6" s="34">
        <v>43361</v>
      </c>
      <c r="JH6" s="34">
        <v>43362</v>
      </c>
      <c r="JI6" s="34">
        <v>43363</v>
      </c>
      <c r="JJ6" s="34">
        <v>43364</v>
      </c>
      <c r="JK6" s="34">
        <v>43365</v>
      </c>
      <c r="JL6" s="34">
        <v>43366</v>
      </c>
      <c r="JM6" s="34">
        <v>43367</v>
      </c>
      <c r="JN6" s="34">
        <v>43368</v>
      </c>
      <c r="JO6" s="34">
        <v>43369</v>
      </c>
      <c r="JP6" s="34">
        <v>43370</v>
      </c>
      <c r="JQ6" s="34">
        <v>43371</v>
      </c>
      <c r="JR6" s="34">
        <v>43372</v>
      </c>
      <c r="JS6" s="34">
        <v>43373</v>
      </c>
      <c r="JT6" s="34">
        <v>43374</v>
      </c>
      <c r="JU6" s="34">
        <v>43375</v>
      </c>
      <c r="JV6" s="34">
        <v>43376</v>
      </c>
      <c r="JW6" s="34">
        <v>43377</v>
      </c>
      <c r="JX6" s="34">
        <v>43378</v>
      </c>
      <c r="JY6" s="34">
        <v>43379</v>
      </c>
      <c r="JZ6" s="34">
        <v>43380</v>
      </c>
      <c r="KA6" s="34">
        <v>43381</v>
      </c>
      <c r="KB6" s="34">
        <v>43382</v>
      </c>
      <c r="KC6" s="34">
        <v>43383</v>
      </c>
      <c r="KD6" s="34">
        <v>43384</v>
      </c>
      <c r="KE6" s="34">
        <v>43385</v>
      </c>
      <c r="KF6" s="34">
        <v>43386</v>
      </c>
      <c r="KG6" s="34">
        <v>43387</v>
      </c>
      <c r="KH6" s="34">
        <v>43388</v>
      </c>
      <c r="KI6" s="34">
        <v>43389</v>
      </c>
      <c r="KJ6" s="34">
        <v>43390</v>
      </c>
      <c r="KK6" s="34">
        <v>43391</v>
      </c>
      <c r="KL6" s="34">
        <v>43392</v>
      </c>
      <c r="KM6" s="34">
        <v>43393</v>
      </c>
      <c r="KN6" s="34">
        <v>43394</v>
      </c>
      <c r="KO6" s="34">
        <v>43395</v>
      </c>
      <c r="KP6" s="34">
        <v>43396</v>
      </c>
      <c r="KQ6" s="34">
        <v>43397</v>
      </c>
      <c r="KR6" s="34">
        <v>43398</v>
      </c>
      <c r="KS6" s="34">
        <v>43399</v>
      </c>
      <c r="KT6" s="34">
        <v>43400</v>
      </c>
      <c r="KU6" s="34">
        <v>43401</v>
      </c>
      <c r="KV6" s="34">
        <v>43402</v>
      </c>
      <c r="KW6" s="34">
        <v>43403</v>
      </c>
      <c r="KX6" s="34">
        <v>43404</v>
      </c>
      <c r="KY6" s="34">
        <v>43405</v>
      </c>
      <c r="KZ6" s="34">
        <v>43406</v>
      </c>
      <c r="LA6" s="34">
        <v>43407</v>
      </c>
      <c r="LB6" s="34">
        <v>43408</v>
      </c>
      <c r="LC6" s="34">
        <v>43409</v>
      </c>
      <c r="LD6" s="34">
        <v>43410</v>
      </c>
      <c r="LE6" s="34">
        <v>43411</v>
      </c>
      <c r="LF6" s="34">
        <v>43412</v>
      </c>
      <c r="LG6" s="34">
        <v>43413</v>
      </c>
      <c r="LH6" s="34">
        <v>43414</v>
      </c>
      <c r="LI6" s="34">
        <v>43415</v>
      </c>
      <c r="LJ6" s="34">
        <v>43416</v>
      </c>
      <c r="LK6" s="34">
        <v>43417</v>
      </c>
      <c r="LL6" s="34">
        <v>43418</v>
      </c>
      <c r="LM6" s="34">
        <v>43419</v>
      </c>
      <c r="LN6" s="34">
        <v>43420</v>
      </c>
      <c r="LO6" s="34">
        <v>43421</v>
      </c>
      <c r="LP6" s="34">
        <v>43422</v>
      </c>
      <c r="LQ6" s="34">
        <v>43423</v>
      </c>
      <c r="LR6" s="34">
        <v>43424</v>
      </c>
      <c r="LS6" s="34">
        <v>43425</v>
      </c>
      <c r="LT6" s="34">
        <v>43426</v>
      </c>
      <c r="LU6" s="34">
        <v>43427</v>
      </c>
      <c r="LV6" s="34">
        <v>43428</v>
      </c>
      <c r="LW6" s="34">
        <v>43429</v>
      </c>
      <c r="LX6" s="34">
        <v>43430</v>
      </c>
      <c r="LY6" s="34">
        <v>43431</v>
      </c>
      <c r="LZ6" s="34">
        <v>43432</v>
      </c>
      <c r="MA6" s="34">
        <v>43433</v>
      </c>
      <c r="MB6" s="34">
        <v>43434</v>
      </c>
      <c r="MC6" s="34">
        <v>43435</v>
      </c>
      <c r="MD6" s="34">
        <v>43436</v>
      </c>
      <c r="ME6" s="34">
        <v>43437</v>
      </c>
      <c r="MF6" s="34">
        <v>43438</v>
      </c>
      <c r="MG6" s="34">
        <v>43439</v>
      </c>
      <c r="MH6" s="34">
        <v>43440</v>
      </c>
      <c r="MI6" s="34">
        <v>43441</v>
      </c>
      <c r="MJ6" s="34">
        <v>43442</v>
      </c>
      <c r="MK6" s="34">
        <v>43443</v>
      </c>
      <c r="ML6" s="34">
        <v>43444</v>
      </c>
      <c r="MM6" s="34">
        <v>43445</v>
      </c>
      <c r="MN6" s="34">
        <v>43446</v>
      </c>
      <c r="MO6" s="34">
        <v>43447</v>
      </c>
      <c r="MP6" s="34">
        <v>43448</v>
      </c>
      <c r="MQ6" s="34">
        <v>43449</v>
      </c>
      <c r="MR6" s="34">
        <v>43450</v>
      </c>
      <c r="MS6" s="34">
        <v>43451</v>
      </c>
      <c r="MT6" s="34">
        <v>43452</v>
      </c>
      <c r="MU6" s="34">
        <v>43453</v>
      </c>
      <c r="MV6" s="34">
        <v>43454</v>
      </c>
      <c r="MW6" s="34">
        <v>43455</v>
      </c>
      <c r="MX6" s="34">
        <v>43456</v>
      </c>
      <c r="MY6" s="34">
        <v>43457</v>
      </c>
      <c r="MZ6" s="34">
        <v>43458</v>
      </c>
      <c r="NA6" s="34">
        <v>43459</v>
      </c>
      <c r="NB6" s="34">
        <v>43460</v>
      </c>
      <c r="NC6" s="34">
        <v>43461</v>
      </c>
      <c r="ND6" s="34">
        <v>43462</v>
      </c>
      <c r="NE6" s="34">
        <v>43463</v>
      </c>
      <c r="NF6" s="34">
        <v>43464</v>
      </c>
      <c r="NG6" s="36">
        <v>43465</v>
      </c>
    </row>
    <row r="7" spans="1:371" s="16" customFormat="1" ht="36" x14ac:dyDescent="0.55000000000000004">
      <c r="A7" s="17" t="s">
        <v>3</v>
      </c>
      <c r="B7" s="59">
        <v>1</v>
      </c>
      <c r="C7" s="18" t="s">
        <v>32</v>
      </c>
      <c r="D7" s="19">
        <v>1000</v>
      </c>
      <c r="E7" s="37"/>
      <c r="F7" s="43"/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 t="s">
        <v>49</v>
      </c>
      <c r="EV7" s="21"/>
      <c r="EW7" s="21"/>
      <c r="EX7" s="21"/>
      <c r="EY7" s="21" t="s">
        <v>50</v>
      </c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3"/>
    </row>
    <row r="8" spans="1:371" s="16" customFormat="1" ht="36" x14ac:dyDescent="0.55000000000000004">
      <c r="A8" s="17" t="s">
        <v>5</v>
      </c>
      <c r="B8" s="59">
        <v>3</v>
      </c>
      <c r="C8" s="18" t="s">
        <v>33</v>
      </c>
      <c r="D8" s="19">
        <v>3000</v>
      </c>
      <c r="E8" s="37"/>
      <c r="F8" s="43"/>
      <c r="G8" s="20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 t="s">
        <v>49</v>
      </c>
      <c r="EY8" s="21"/>
      <c r="EZ8" s="21" t="s">
        <v>50</v>
      </c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3"/>
    </row>
    <row r="9" spans="1:371" s="16" customFormat="1" ht="36" x14ac:dyDescent="0.55000000000000004">
      <c r="A9" s="17" t="s">
        <v>4</v>
      </c>
      <c r="B9" s="59">
        <v>4</v>
      </c>
      <c r="C9" s="18" t="s">
        <v>34</v>
      </c>
      <c r="D9" s="19">
        <v>4000</v>
      </c>
      <c r="E9" s="37"/>
      <c r="F9" s="43"/>
      <c r="G9" s="20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 t="s">
        <v>49</v>
      </c>
      <c r="FH9" s="21"/>
      <c r="FI9" s="21"/>
      <c r="FJ9" s="21"/>
      <c r="FK9" s="21"/>
      <c r="FL9" s="21" t="s">
        <v>50</v>
      </c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3"/>
    </row>
    <row r="10" spans="1:371" s="16" customFormat="1" ht="36" x14ac:dyDescent="0.55000000000000004">
      <c r="A10" s="17" t="s">
        <v>5</v>
      </c>
      <c r="B10" s="59">
        <v>5</v>
      </c>
      <c r="C10" s="18" t="s">
        <v>22</v>
      </c>
      <c r="D10" s="19">
        <v>5000</v>
      </c>
      <c r="E10" s="37"/>
      <c r="F10" s="43"/>
      <c r="G10" s="20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 t="s">
        <v>49</v>
      </c>
      <c r="EZ10" s="21"/>
      <c r="FA10" s="21" t="s">
        <v>50</v>
      </c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3"/>
    </row>
    <row r="11" spans="1:371" s="16" customFormat="1" ht="36" x14ac:dyDescent="0.55000000000000004">
      <c r="A11" s="17" t="s">
        <v>5</v>
      </c>
      <c r="B11" s="59">
        <v>6</v>
      </c>
      <c r="C11" s="18" t="s">
        <v>23</v>
      </c>
      <c r="D11" s="19">
        <v>6000</v>
      </c>
      <c r="E11" s="37"/>
      <c r="F11" s="43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 t="s">
        <v>49</v>
      </c>
      <c r="FA11" s="21"/>
      <c r="FB11" s="21"/>
      <c r="FC11" s="21"/>
      <c r="FD11" s="21"/>
      <c r="FE11" s="21" t="s">
        <v>50</v>
      </c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3"/>
    </row>
    <row r="12" spans="1:371" s="16" customFormat="1" ht="36" x14ac:dyDescent="0.55000000000000004">
      <c r="A12" s="17" t="s">
        <v>3</v>
      </c>
      <c r="B12" s="59">
        <v>8</v>
      </c>
      <c r="C12" s="18" t="s">
        <v>27</v>
      </c>
      <c r="D12" s="19">
        <v>8000</v>
      </c>
      <c r="E12" s="37"/>
      <c r="F12" s="43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3"/>
    </row>
    <row r="13" spans="1:371" s="16" customFormat="1" ht="36" x14ac:dyDescent="0.55000000000000004">
      <c r="A13" s="17" t="s">
        <v>4</v>
      </c>
      <c r="B13" s="59">
        <v>9</v>
      </c>
      <c r="C13" s="18" t="s">
        <v>28</v>
      </c>
      <c r="D13" s="19">
        <v>9000</v>
      </c>
      <c r="E13" s="37"/>
      <c r="F13" s="43"/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3"/>
    </row>
    <row r="14" spans="1:371" s="16" customFormat="1" ht="36" x14ac:dyDescent="0.55000000000000004">
      <c r="A14" s="17" t="s">
        <v>6</v>
      </c>
      <c r="B14" s="59">
        <v>10</v>
      </c>
      <c r="C14" s="18" t="s">
        <v>29</v>
      </c>
      <c r="D14" s="19">
        <v>10000</v>
      </c>
      <c r="E14" s="37"/>
      <c r="F14" s="43"/>
      <c r="G14" s="20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3"/>
    </row>
    <row r="15" spans="1:371" s="16" customFormat="1" ht="36" x14ac:dyDescent="0.55000000000000004">
      <c r="A15" s="17" t="s">
        <v>3</v>
      </c>
      <c r="B15" s="59">
        <v>12</v>
      </c>
      <c r="C15" s="18" t="s">
        <v>30</v>
      </c>
      <c r="D15" s="19">
        <v>12000</v>
      </c>
      <c r="E15" s="37"/>
      <c r="F15" s="43"/>
      <c r="G15" s="20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3"/>
    </row>
    <row r="16" spans="1:371" s="16" customFormat="1" ht="36" x14ac:dyDescent="0.55000000000000004">
      <c r="A16" s="17" t="s">
        <v>5</v>
      </c>
      <c r="B16" s="59">
        <v>13</v>
      </c>
      <c r="C16" s="18" t="s">
        <v>31</v>
      </c>
      <c r="D16" s="19">
        <v>13000</v>
      </c>
      <c r="E16" s="37"/>
      <c r="F16" s="43"/>
      <c r="G16" s="20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3"/>
    </row>
    <row r="17" spans="1:371" s="16" customFormat="1" ht="36" x14ac:dyDescent="0.55000000000000004">
      <c r="A17" s="17"/>
      <c r="B17" s="59"/>
      <c r="C17" s="18"/>
      <c r="D17" s="19"/>
      <c r="E17" s="37"/>
      <c r="F17" s="43"/>
      <c r="G17" s="20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3"/>
    </row>
    <row r="18" spans="1:371" s="16" customFormat="1" ht="36" x14ac:dyDescent="0.55000000000000004">
      <c r="A18" s="17"/>
      <c r="B18" s="59"/>
      <c r="C18" s="18"/>
      <c r="D18" s="19"/>
      <c r="E18" s="37"/>
      <c r="F18" s="43"/>
      <c r="G18" s="20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3"/>
    </row>
    <row r="19" spans="1:371" s="16" customFormat="1" ht="36" x14ac:dyDescent="0.55000000000000004">
      <c r="A19" s="17"/>
      <c r="B19" s="59"/>
      <c r="C19" s="18"/>
      <c r="D19" s="19"/>
      <c r="E19" s="37"/>
      <c r="F19" s="43"/>
      <c r="G19" s="20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3"/>
    </row>
    <row r="20" spans="1:371" s="16" customFormat="1" ht="36" x14ac:dyDescent="0.55000000000000004">
      <c r="A20" s="17"/>
      <c r="B20" s="59"/>
      <c r="C20" s="18"/>
      <c r="D20" s="19"/>
      <c r="E20" s="37"/>
      <c r="F20" s="43"/>
      <c r="G20" s="20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3"/>
    </row>
    <row r="21" spans="1:371" s="16" customFormat="1" ht="36" x14ac:dyDescent="0.55000000000000004">
      <c r="A21" s="17"/>
      <c r="B21" s="59"/>
      <c r="C21" s="18"/>
      <c r="D21" s="19"/>
      <c r="E21" s="37"/>
      <c r="F21" s="43"/>
      <c r="G21" s="20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3"/>
    </row>
    <row r="22" spans="1:371" s="16" customFormat="1" ht="36" x14ac:dyDescent="0.55000000000000004">
      <c r="A22" s="17"/>
      <c r="B22" s="59"/>
      <c r="C22" s="18"/>
      <c r="D22" s="19"/>
      <c r="E22" s="37"/>
      <c r="F22" s="43"/>
      <c r="G22" s="20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3"/>
    </row>
    <row r="23" spans="1:371" s="16" customFormat="1" ht="36" x14ac:dyDescent="0.55000000000000004">
      <c r="A23" s="17"/>
      <c r="B23" s="59"/>
      <c r="C23" s="18"/>
      <c r="D23" s="19"/>
      <c r="E23" s="37"/>
      <c r="F23" s="43"/>
      <c r="G23" s="20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3"/>
    </row>
    <row r="24" spans="1:371" s="16" customFormat="1" ht="36" x14ac:dyDescent="0.55000000000000004">
      <c r="A24" s="29"/>
      <c r="B24" s="59"/>
      <c r="C24" s="18"/>
      <c r="D24" s="19"/>
      <c r="E24" s="38"/>
      <c r="F24" s="44"/>
      <c r="G24" s="30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  <c r="IV24" s="31"/>
      <c r="IW24" s="31"/>
      <c r="IX24" s="31"/>
      <c r="IY24" s="31"/>
      <c r="IZ24" s="31"/>
      <c r="JA24" s="31"/>
      <c r="JB24" s="31"/>
      <c r="JC24" s="31"/>
      <c r="JD24" s="31"/>
      <c r="JE24" s="31"/>
      <c r="JF24" s="31"/>
      <c r="JG24" s="31"/>
      <c r="JH24" s="31"/>
      <c r="JI24" s="31"/>
      <c r="JJ24" s="31"/>
      <c r="JK24" s="31"/>
      <c r="JL24" s="31"/>
      <c r="JM24" s="31"/>
      <c r="JN24" s="31"/>
      <c r="JO24" s="31"/>
      <c r="JP24" s="31"/>
      <c r="JQ24" s="31"/>
      <c r="JR24" s="31"/>
      <c r="JS24" s="31"/>
      <c r="JT24" s="31"/>
      <c r="JU24" s="31"/>
      <c r="JV24" s="31"/>
      <c r="JW24" s="31"/>
      <c r="JX24" s="31"/>
      <c r="JY24" s="31"/>
      <c r="JZ24" s="31"/>
      <c r="KA24" s="31"/>
      <c r="KB24" s="31"/>
      <c r="KC24" s="31"/>
      <c r="KD24" s="31"/>
      <c r="KE24" s="31"/>
      <c r="KF24" s="31"/>
      <c r="KG24" s="31"/>
      <c r="KH24" s="31"/>
      <c r="KI24" s="31"/>
      <c r="KJ24" s="31"/>
      <c r="KK24" s="31"/>
      <c r="KL24" s="31"/>
      <c r="KM24" s="31"/>
      <c r="KN24" s="31"/>
      <c r="KO24" s="31"/>
      <c r="KP24" s="31"/>
      <c r="KQ24" s="31"/>
      <c r="KR24" s="31"/>
      <c r="KS24" s="31"/>
      <c r="KT24" s="31"/>
      <c r="KU24" s="31"/>
      <c r="KV24" s="31"/>
      <c r="KW24" s="31"/>
      <c r="KX24" s="31"/>
      <c r="KY24" s="31"/>
      <c r="KZ24" s="31"/>
      <c r="LA24" s="31"/>
      <c r="LB24" s="31"/>
      <c r="LC24" s="31"/>
      <c r="LD24" s="31"/>
      <c r="LE24" s="31"/>
      <c r="LF24" s="31"/>
      <c r="LG24" s="31"/>
      <c r="LH24" s="31"/>
      <c r="LI24" s="31"/>
      <c r="LJ24" s="31"/>
      <c r="LK24" s="31"/>
      <c r="LL24" s="31"/>
      <c r="LM24" s="31"/>
      <c r="LN24" s="31"/>
      <c r="LO24" s="31"/>
      <c r="LP24" s="31"/>
      <c r="LQ24" s="31"/>
      <c r="LR24" s="31"/>
      <c r="LS24" s="31"/>
      <c r="LT24" s="31"/>
      <c r="LU24" s="31"/>
      <c r="LV24" s="31"/>
      <c r="LW24" s="31"/>
      <c r="LX24" s="31"/>
      <c r="LY24" s="31"/>
      <c r="LZ24" s="31"/>
      <c r="MA24" s="31"/>
      <c r="MB24" s="31"/>
      <c r="MC24" s="31"/>
      <c r="MD24" s="31"/>
      <c r="ME24" s="31"/>
      <c r="MF24" s="31"/>
      <c r="MG24" s="31"/>
      <c r="MH24" s="31"/>
      <c r="MI24" s="31"/>
      <c r="MJ24" s="31"/>
      <c r="MK24" s="31"/>
      <c r="ML24" s="31"/>
      <c r="MM24" s="31"/>
      <c r="MN24" s="31"/>
      <c r="MO24" s="31"/>
      <c r="MP24" s="31"/>
      <c r="MQ24" s="31"/>
      <c r="MR24" s="31"/>
      <c r="MS24" s="31"/>
      <c r="MT24" s="31"/>
      <c r="MU24" s="31"/>
      <c r="MV24" s="31"/>
      <c r="MW24" s="31"/>
      <c r="MX24" s="31"/>
      <c r="MY24" s="31"/>
      <c r="MZ24" s="31"/>
      <c r="NA24" s="31"/>
      <c r="NB24" s="31"/>
      <c r="NC24" s="31"/>
      <c r="ND24" s="31"/>
      <c r="NE24" s="31"/>
      <c r="NF24" s="31"/>
      <c r="NG24" s="33"/>
    </row>
    <row r="25" spans="1:371" s="16" customFormat="1" ht="36" x14ac:dyDescent="0.55000000000000004">
      <c r="A25" s="29"/>
      <c r="B25" s="59"/>
      <c r="C25" s="18"/>
      <c r="D25" s="19"/>
      <c r="E25" s="38"/>
      <c r="F25" s="44"/>
      <c r="G25" s="30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  <c r="IU25" s="31"/>
      <c r="IV25" s="31"/>
      <c r="IW25" s="31"/>
      <c r="IX25" s="31"/>
      <c r="IY25" s="31"/>
      <c r="IZ25" s="31"/>
      <c r="JA25" s="31"/>
      <c r="JB25" s="31"/>
      <c r="JC25" s="31"/>
      <c r="JD25" s="31"/>
      <c r="JE25" s="31"/>
      <c r="JF25" s="31"/>
      <c r="JG25" s="31"/>
      <c r="JH25" s="31"/>
      <c r="JI25" s="31"/>
      <c r="JJ25" s="31"/>
      <c r="JK25" s="31"/>
      <c r="JL25" s="31"/>
      <c r="JM25" s="31"/>
      <c r="JN25" s="31"/>
      <c r="JO25" s="31"/>
      <c r="JP25" s="31"/>
      <c r="JQ25" s="31"/>
      <c r="JR25" s="31"/>
      <c r="JS25" s="31"/>
      <c r="JT25" s="31"/>
      <c r="JU25" s="31"/>
      <c r="JV25" s="31"/>
      <c r="JW25" s="31"/>
      <c r="JX25" s="31"/>
      <c r="JY25" s="31"/>
      <c r="JZ25" s="31"/>
      <c r="KA25" s="31"/>
      <c r="KB25" s="31"/>
      <c r="KC25" s="31"/>
      <c r="KD25" s="31"/>
      <c r="KE25" s="31"/>
      <c r="KF25" s="31"/>
      <c r="KG25" s="31"/>
      <c r="KH25" s="31"/>
      <c r="KI25" s="31"/>
      <c r="KJ25" s="31"/>
      <c r="KK25" s="31"/>
      <c r="KL25" s="31"/>
      <c r="KM25" s="31"/>
      <c r="KN25" s="31"/>
      <c r="KO25" s="31"/>
      <c r="KP25" s="31"/>
      <c r="KQ25" s="31"/>
      <c r="KR25" s="31"/>
      <c r="KS25" s="31"/>
      <c r="KT25" s="31"/>
      <c r="KU25" s="31"/>
      <c r="KV25" s="31"/>
      <c r="KW25" s="31"/>
      <c r="KX25" s="31"/>
      <c r="KY25" s="31"/>
      <c r="KZ25" s="31"/>
      <c r="LA25" s="31"/>
      <c r="LB25" s="31"/>
      <c r="LC25" s="31"/>
      <c r="LD25" s="31"/>
      <c r="LE25" s="31"/>
      <c r="LF25" s="31"/>
      <c r="LG25" s="31"/>
      <c r="LH25" s="31"/>
      <c r="LI25" s="31"/>
      <c r="LJ25" s="31"/>
      <c r="LK25" s="31"/>
      <c r="LL25" s="31"/>
      <c r="LM25" s="31"/>
      <c r="LN25" s="31"/>
      <c r="LO25" s="31"/>
      <c r="LP25" s="31"/>
      <c r="LQ25" s="31"/>
      <c r="LR25" s="31"/>
      <c r="LS25" s="31"/>
      <c r="LT25" s="31"/>
      <c r="LU25" s="31"/>
      <c r="LV25" s="31"/>
      <c r="LW25" s="31"/>
      <c r="LX25" s="31"/>
      <c r="LY25" s="31"/>
      <c r="LZ25" s="31"/>
      <c r="MA25" s="31"/>
      <c r="MB25" s="31"/>
      <c r="MC25" s="31"/>
      <c r="MD25" s="31"/>
      <c r="ME25" s="31"/>
      <c r="MF25" s="31"/>
      <c r="MG25" s="31"/>
      <c r="MH25" s="31"/>
      <c r="MI25" s="31"/>
      <c r="MJ25" s="31"/>
      <c r="MK25" s="31"/>
      <c r="ML25" s="31"/>
      <c r="MM25" s="31"/>
      <c r="MN25" s="31"/>
      <c r="MO25" s="31"/>
      <c r="MP25" s="31"/>
      <c r="MQ25" s="31"/>
      <c r="MR25" s="31"/>
      <c r="MS25" s="31"/>
      <c r="MT25" s="31"/>
      <c r="MU25" s="31"/>
      <c r="MV25" s="31"/>
      <c r="MW25" s="31"/>
      <c r="MX25" s="31"/>
      <c r="MY25" s="31"/>
      <c r="MZ25" s="31"/>
      <c r="NA25" s="31"/>
      <c r="NB25" s="31"/>
      <c r="NC25" s="31"/>
      <c r="ND25" s="31"/>
      <c r="NE25" s="31"/>
      <c r="NF25" s="31"/>
      <c r="NG25" s="33"/>
    </row>
    <row r="26" spans="1:371" s="16" customFormat="1" ht="36" x14ac:dyDescent="0.55000000000000004">
      <c r="A26" s="29"/>
      <c r="B26" s="59"/>
      <c r="C26" s="18"/>
      <c r="D26" s="19"/>
      <c r="E26" s="38"/>
      <c r="F26" s="44"/>
      <c r="G26" s="30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  <c r="IU26" s="31"/>
      <c r="IV26" s="31"/>
      <c r="IW26" s="31"/>
      <c r="IX26" s="31"/>
      <c r="IY26" s="31"/>
      <c r="IZ26" s="31"/>
      <c r="JA26" s="31"/>
      <c r="JB26" s="31"/>
      <c r="JC26" s="31"/>
      <c r="JD26" s="31"/>
      <c r="JE26" s="31"/>
      <c r="JF26" s="31"/>
      <c r="JG26" s="31"/>
      <c r="JH26" s="31"/>
      <c r="JI26" s="31"/>
      <c r="JJ26" s="31"/>
      <c r="JK26" s="31"/>
      <c r="JL26" s="31"/>
      <c r="JM26" s="31"/>
      <c r="JN26" s="31"/>
      <c r="JO26" s="31"/>
      <c r="JP26" s="31"/>
      <c r="JQ26" s="31"/>
      <c r="JR26" s="31"/>
      <c r="JS26" s="31"/>
      <c r="JT26" s="31"/>
      <c r="JU26" s="31"/>
      <c r="JV26" s="31"/>
      <c r="JW26" s="31"/>
      <c r="JX26" s="31"/>
      <c r="JY26" s="31"/>
      <c r="JZ26" s="31"/>
      <c r="KA26" s="31"/>
      <c r="KB26" s="31"/>
      <c r="KC26" s="31"/>
      <c r="KD26" s="31"/>
      <c r="KE26" s="31"/>
      <c r="KF26" s="31"/>
      <c r="KG26" s="31"/>
      <c r="KH26" s="31"/>
      <c r="KI26" s="31"/>
      <c r="KJ26" s="31"/>
      <c r="KK26" s="31"/>
      <c r="KL26" s="31"/>
      <c r="KM26" s="31"/>
      <c r="KN26" s="31"/>
      <c r="KO26" s="31"/>
      <c r="KP26" s="31"/>
      <c r="KQ26" s="31"/>
      <c r="KR26" s="31"/>
      <c r="KS26" s="31"/>
      <c r="KT26" s="31"/>
      <c r="KU26" s="31"/>
      <c r="KV26" s="31"/>
      <c r="KW26" s="31"/>
      <c r="KX26" s="31"/>
      <c r="KY26" s="31"/>
      <c r="KZ26" s="31"/>
      <c r="LA26" s="31"/>
      <c r="LB26" s="31"/>
      <c r="LC26" s="31"/>
      <c r="LD26" s="31"/>
      <c r="LE26" s="31"/>
      <c r="LF26" s="31"/>
      <c r="LG26" s="31"/>
      <c r="LH26" s="31"/>
      <c r="LI26" s="31"/>
      <c r="LJ26" s="31"/>
      <c r="LK26" s="31"/>
      <c r="LL26" s="31"/>
      <c r="LM26" s="31"/>
      <c r="LN26" s="31"/>
      <c r="LO26" s="31"/>
      <c r="LP26" s="31"/>
      <c r="LQ26" s="31"/>
      <c r="LR26" s="31"/>
      <c r="LS26" s="31"/>
      <c r="LT26" s="31"/>
      <c r="LU26" s="31"/>
      <c r="LV26" s="31"/>
      <c r="LW26" s="31"/>
      <c r="LX26" s="31"/>
      <c r="LY26" s="31"/>
      <c r="LZ26" s="31"/>
      <c r="MA26" s="31"/>
      <c r="MB26" s="31"/>
      <c r="MC26" s="31"/>
      <c r="MD26" s="31"/>
      <c r="ME26" s="31"/>
      <c r="MF26" s="31"/>
      <c r="MG26" s="31"/>
      <c r="MH26" s="31"/>
      <c r="MI26" s="31"/>
      <c r="MJ26" s="31"/>
      <c r="MK26" s="31"/>
      <c r="ML26" s="31"/>
      <c r="MM26" s="31"/>
      <c r="MN26" s="31"/>
      <c r="MO26" s="31"/>
      <c r="MP26" s="31"/>
      <c r="MQ26" s="31"/>
      <c r="MR26" s="31"/>
      <c r="MS26" s="31"/>
      <c r="MT26" s="31"/>
      <c r="MU26" s="31"/>
      <c r="MV26" s="31"/>
      <c r="MW26" s="31"/>
      <c r="MX26" s="31"/>
      <c r="MY26" s="31"/>
      <c r="MZ26" s="31"/>
      <c r="NA26" s="31"/>
      <c r="NB26" s="31"/>
      <c r="NC26" s="31"/>
      <c r="ND26" s="31"/>
      <c r="NE26" s="31"/>
      <c r="NF26" s="31"/>
      <c r="NG26" s="33"/>
    </row>
    <row r="27" spans="1:371" s="16" customFormat="1" ht="36" x14ac:dyDescent="0.55000000000000004">
      <c r="A27" s="29"/>
      <c r="B27" s="59"/>
      <c r="C27" s="18"/>
      <c r="D27" s="19"/>
      <c r="E27" s="38"/>
      <c r="F27" s="44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  <c r="IU27" s="31"/>
      <c r="IV27" s="31"/>
      <c r="IW27" s="31"/>
      <c r="IX27" s="31"/>
      <c r="IY27" s="31"/>
      <c r="IZ27" s="31"/>
      <c r="JA27" s="31"/>
      <c r="JB27" s="31"/>
      <c r="JC27" s="31"/>
      <c r="JD27" s="31"/>
      <c r="JE27" s="31"/>
      <c r="JF27" s="31"/>
      <c r="JG27" s="31"/>
      <c r="JH27" s="31"/>
      <c r="JI27" s="31"/>
      <c r="JJ27" s="31"/>
      <c r="JK27" s="31"/>
      <c r="JL27" s="31"/>
      <c r="JM27" s="31"/>
      <c r="JN27" s="31"/>
      <c r="JO27" s="31"/>
      <c r="JP27" s="31"/>
      <c r="JQ27" s="31"/>
      <c r="JR27" s="31"/>
      <c r="JS27" s="31"/>
      <c r="JT27" s="31"/>
      <c r="JU27" s="31"/>
      <c r="JV27" s="31"/>
      <c r="JW27" s="31"/>
      <c r="JX27" s="31"/>
      <c r="JY27" s="31"/>
      <c r="JZ27" s="31"/>
      <c r="KA27" s="31"/>
      <c r="KB27" s="31"/>
      <c r="KC27" s="31"/>
      <c r="KD27" s="31"/>
      <c r="KE27" s="31"/>
      <c r="KF27" s="31"/>
      <c r="KG27" s="31"/>
      <c r="KH27" s="31"/>
      <c r="KI27" s="31"/>
      <c r="KJ27" s="31"/>
      <c r="KK27" s="31"/>
      <c r="KL27" s="31"/>
      <c r="KM27" s="31"/>
      <c r="KN27" s="31"/>
      <c r="KO27" s="31"/>
      <c r="KP27" s="31"/>
      <c r="KQ27" s="31"/>
      <c r="KR27" s="31"/>
      <c r="KS27" s="31"/>
      <c r="KT27" s="31"/>
      <c r="KU27" s="31"/>
      <c r="KV27" s="31"/>
      <c r="KW27" s="31"/>
      <c r="KX27" s="31"/>
      <c r="KY27" s="31"/>
      <c r="KZ27" s="31"/>
      <c r="LA27" s="31"/>
      <c r="LB27" s="31"/>
      <c r="LC27" s="31"/>
      <c r="LD27" s="31"/>
      <c r="LE27" s="31"/>
      <c r="LF27" s="31"/>
      <c r="LG27" s="31"/>
      <c r="LH27" s="31"/>
      <c r="LI27" s="31"/>
      <c r="LJ27" s="31"/>
      <c r="LK27" s="31"/>
      <c r="LL27" s="31"/>
      <c r="LM27" s="31"/>
      <c r="LN27" s="31"/>
      <c r="LO27" s="31"/>
      <c r="LP27" s="31"/>
      <c r="LQ27" s="31"/>
      <c r="LR27" s="31"/>
      <c r="LS27" s="31"/>
      <c r="LT27" s="31"/>
      <c r="LU27" s="31"/>
      <c r="LV27" s="31"/>
      <c r="LW27" s="31"/>
      <c r="LX27" s="31"/>
      <c r="LY27" s="31"/>
      <c r="LZ27" s="31"/>
      <c r="MA27" s="31"/>
      <c r="MB27" s="31"/>
      <c r="MC27" s="31"/>
      <c r="MD27" s="31"/>
      <c r="ME27" s="31"/>
      <c r="MF27" s="31"/>
      <c r="MG27" s="31"/>
      <c r="MH27" s="31"/>
      <c r="MI27" s="31"/>
      <c r="MJ27" s="31"/>
      <c r="MK27" s="31"/>
      <c r="ML27" s="31"/>
      <c r="MM27" s="31"/>
      <c r="MN27" s="31"/>
      <c r="MO27" s="31"/>
      <c r="MP27" s="31"/>
      <c r="MQ27" s="31"/>
      <c r="MR27" s="31"/>
      <c r="MS27" s="31"/>
      <c r="MT27" s="31"/>
      <c r="MU27" s="31"/>
      <c r="MV27" s="31"/>
      <c r="MW27" s="31"/>
      <c r="MX27" s="31"/>
      <c r="MY27" s="31"/>
      <c r="MZ27" s="31"/>
      <c r="NA27" s="31"/>
      <c r="NB27" s="31"/>
      <c r="NC27" s="31"/>
      <c r="ND27" s="31"/>
      <c r="NE27" s="31"/>
      <c r="NF27" s="31"/>
      <c r="NG27" s="33"/>
    </row>
    <row r="28" spans="1:371" s="16" customFormat="1" ht="36" x14ac:dyDescent="0.55000000000000004">
      <c r="A28" s="29"/>
      <c r="B28" s="59"/>
      <c r="C28" s="18"/>
      <c r="D28" s="19"/>
      <c r="E28" s="38"/>
      <c r="F28" s="44"/>
      <c r="G28" s="30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  <c r="IU28" s="31"/>
      <c r="IV28" s="31"/>
      <c r="IW28" s="31"/>
      <c r="IX28" s="31"/>
      <c r="IY28" s="31"/>
      <c r="IZ28" s="31"/>
      <c r="JA28" s="31"/>
      <c r="JB28" s="31"/>
      <c r="JC28" s="31"/>
      <c r="JD28" s="31"/>
      <c r="JE28" s="31"/>
      <c r="JF28" s="31"/>
      <c r="JG28" s="31"/>
      <c r="JH28" s="31"/>
      <c r="JI28" s="31"/>
      <c r="JJ28" s="31"/>
      <c r="JK28" s="31"/>
      <c r="JL28" s="31"/>
      <c r="JM28" s="31"/>
      <c r="JN28" s="31"/>
      <c r="JO28" s="31"/>
      <c r="JP28" s="31"/>
      <c r="JQ28" s="31"/>
      <c r="JR28" s="31"/>
      <c r="JS28" s="31"/>
      <c r="JT28" s="31"/>
      <c r="JU28" s="31"/>
      <c r="JV28" s="31"/>
      <c r="JW28" s="31"/>
      <c r="JX28" s="31"/>
      <c r="JY28" s="31"/>
      <c r="JZ28" s="31"/>
      <c r="KA28" s="31"/>
      <c r="KB28" s="31"/>
      <c r="KC28" s="31"/>
      <c r="KD28" s="31"/>
      <c r="KE28" s="31"/>
      <c r="KF28" s="31"/>
      <c r="KG28" s="31"/>
      <c r="KH28" s="31"/>
      <c r="KI28" s="31"/>
      <c r="KJ28" s="31"/>
      <c r="KK28" s="31"/>
      <c r="KL28" s="31"/>
      <c r="KM28" s="31"/>
      <c r="KN28" s="31"/>
      <c r="KO28" s="31"/>
      <c r="KP28" s="31"/>
      <c r="KQ28" s="31"/>
      <c r="KR28" s="31"/>
      <c r="KS28" s="31"/>
      <c r="KT28" s="31"/>
      <c r="KU28" s="31"/>
      <c r="KV28" s="31"/>
      <c r="KW28" s="31"/>
      <c r="KX28" s="31"/>
      <c r="KY28" s="31"/>
      <c r="KZ28" s="31"/>
      <c r="LA28" s="31"/>
      <c r="LB28" s="31"/>
      <c r="LC28" s="31"/>
      <c r="LD28" s="31"/>
      <c r="LE28" s="31"/>
      <c r="LF28" s="31"/>
      <c r="LG28" s="31"/>
      <c r="LH28" s="31"/>
      <c r="LI28" s="31"/>
      <c r="LJ28" s="31"/>
      <c r="LK28" s="31"/>
      <c r="LL28" s="31"/>
      <c r="LM28" s="31"/>
      <c r="LN28" s="31"/>
      <c r="LO28" s="31"/>
      <c r="LP28" s="31"/>
      <c r="LQ28" s="31"/>
      <c r="LR28" s="31"/>
      <c r="LS28" s="31"/>
      <c r="LT28" s="31"/>
      <c r="LU28" s="31"/>
      <c r="LV28" s="31"/>
      <c r="LW28" s="31"/>
      <c r="LX28" s="31"/>
      <c r="LY28" s="31"/>
      <c r="LZ28" s="31"/>
      <c r="MA28" s="31"/>
      <c r="MB28" s="31"/>
      <c r="MC28" s="31"/>
      <c r="MD28" s="31"/>
      <c r="ME28" s="31"/>
      <c r="MF28" s="31"/>
      <c r="MG28" s="31"/>
      <c r="MH28" s="31"/>
      <c r="MI28" s="31"/>
      <c r="MJ28" s="31"/>
      <c r="MK28" s="31"/>
      <c r="ML28" s="31"/>
      <c r="MM28" s="31"/>
      <c r="MN28" s="31"/>
      <c r="MO28" s="31"/>
      <c r="MP28" s="31"/>
      <c r="MQ28" s="31"/>
      <c r="MR28" s="31"/>
      <c r="MS28" s="31"/>
      <c r="MT28" s="31"/>
      <c r="MU28" s="31"/>
      <c r="MV28" s="31"/>
      <c r="MW28" s="31"/>
      <c r="MX28" s="31"/>
      <c r="MY28" s="31"/>
      <c r="MZ28" s="31"/>
      <c r="NA28" s="31"/>
      <c r="NB28" s="31"/>
      <c r="NC28" s="31"/>
      <c r="ND28" s="31"/>
      <c r="NE28" s="31"/>
      <c r="NF28" s="31"/>
      <c r="NG28" s="33"/>
    </row>
    <row r="29" spans="1:371" s="16" customFormat="1" ht="36" x14ac:dyDescent="0.55000000000000004">
      <c r="A29" s="29"/>
      <c r="B29" s="59"/>
      <c r="C29" s="18"/>
      <c r="D29" s="19"/>
      <c r="E29" s="38"/>
      <c r="F29" s="44"/>
      <c r="G29" s="30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  <c r="IU29" s="31"/>
      <c r="IV29" s="31"/>
      <c r="IW29" s="31"/>
      <c r="IX29" s="31"/>
      <c r="IY29" s="31"/>
      <c r="IZ29" s="31"/>
      <c r="JA29" s="31"/>
      <c r="JB29" s="31"/>
      <c r="JC29" s="31"/>
      <c r="JD29" s="31"/>
      <c r="JE29" s="31"/>
      <c r="JF29" s="31"/>
      <c r="JG29" s="31"/>
      <c r="JH29" s="31"/>
      <c r="JI29" s="31"/>
      <c r="JJ29" s="31"/>
      <c r="JK29" s="31"/>
      <c r="JL29" s="31"/>
      <c r="JM29" s="31"/>
      <c r="JN29" s="31"/>
      <c r="JO29" s="31"/>
      <c r="JP29" s="31"/>
      <c r="JQ29" s="31"/>
      <c r="JR29" s="31"/>
      <c r="JS29" s="31"/>
      <c r="JT29" s="31"/>
      <c r="JU29" s="31"/>
      <c r="JV29" s="31"/>
      <c r="JW29" s="31"/>
      <c r="JX29" s="31"/>
      <c r="JY29" s="31"/>
      <c r="JZ29" s="31"/>
      <c r="KA29" s="31"/>
      <c r="KB29" s="31"/>
      <c r="KC29" s="31"/>
      <c r="KD29" s="31"/>
      <c r="KE29" s="31"/>
      <c r="KF29" s="31"/>
      <c r="KG29" s="31"/>
      <c r="KH29" s="31"/>
      <c r="KI29" s="31"/>
      <c r="KJ29" s="31"/>
      <c r="KK29" s="31"/>
      <c r="KL29" s="31"/>
      <c r="KM29" s="31"/>
      <c r="KN29" s="31"/>
      <c r="KO29" s="31"/>
      <c r="KP29" s="31"/>
      <c r="KQ29" s="31"/>
      <c r="KR29" s="31"/>
      <c r="KS29" s="31"/>
      <c r="KT29" s="31"/>
      <c r="KU29" s="31"/>
      <c r="KV29" s="31"/>
      <c r="KW29" s="31"/>
      <c r="KX29" s="31"/>
      <c r="KY29" s="31"/>
      <c r="KZ29" s="31"/>
      <c r="LA29" s="31"/>
      <c r="LB29" s="31"/>
      <c r="LC29" s="31"/>
      <c r="LD29" s="31"/>
      <c r="LE29" s="31"/>
      <c r="LF29" s="31"/>
      <c r="LG29" s="31"/>
      <c r="LH29" s="31"/>
      <c r="LI29" s="31"/>
      <c r="LJ29" s="31"/>
      <c r="LK29" s="31"/>
      <c r="LL29" s="31"/>
      <c r="LM29" s="31"/>
      <c r="LN29" s="31"/>
      <c r="LO29" s="31"/>
      <c r="LP29" s="31"/>
      <c r="LQ29" s="31"/>
      <c r="LR29" s="31"/>
      <c r="LS29" s="31"/>
      <c r="LT29" s="31"/>
      <c r="LU29" s="31"/>
      <c r="LV29" s="31"/>
      <c r="LW29" s="31"/>
      <c r="LX29" s="31"/>
      <c r="LY29" s="31"/>
      <c r="LZ29" s="31"/>
      <c r="MA29" s="31"/>
      <c r="MB29" s="31"/>
      <c r="MC29" s="31"/>
      <c r="MD29" s="31"/>
      <c r="ME29" s="31"/>
      <c r="MF29" s="31"/>
      <c r="MG29" s="31"/>
      <c r="MH29" s="31"/>
      <c r="MI29" s="31"/>
      <c r="MJ29" s="31"/>
      <c r="MK29" s="31"/>
      <c r="ML29" s="31"/>
      <c r="MM29" s="31"/>
      <c r="MN29" s="31"/>
      <c r="MO29" s="31"/>
      <c r="MP29" s="31"/>
      <c r="MQ29" s="31"/>
      <c r="MR29" s="31"/>
      <c r="MS29" s="31"/>
      <c r="MT29" s="31"/>
      <c r="MU29" s="31"/>
      <c r="MV29" s="31"/>
      <c r="MW29" s="31"/>
      <c r="MX29" s="31"/>
      <c r="MY29" s="31"/>
      <c r="MZ29" s="31"/>
      <c r="NA29" s="31"/>
      <c r="NB29" s="31"/>
      <c r="NC29" s="31"/>
      <c r="ND29" s="31"/>
      <c r="NE29" s="31"/>
      <c r="NF29" s="31"/>
      <c r="NG29" s="33"/>
    </row>
    <row r="30" spans="1:371" s="16" customFormat="1" ht="36" x14ac:dyDescent="0.55000000000000004">
      <c r="A30" s="29"/>
      <c r="B30" s="59"/>
      <c r="C30" s="18"/>
      <c r="D30" s="19"/>
      <c r="E30" s="38"/>
      <c r="F30" s="44"/>
      <c r="G30" s="3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  <c r="IV30" s="31"/>
      <c r="IW30" s="31"/>
      <c r="IX30" s="31"/>
      <c r="IY30" s="31"/>
      <c r="IZ30" s="31"/>
      <c r="JA30" s="31"/>
      <c r="JB30" s="31"/>
      <c r="JC30" s="31"/>
      <c r="JD30" s="31"/>
      <c r="JE30" s="31"/>
      <c r="JF30" s="31"/>
      <c r="JG30" s="31"/>
      <c r="JH30" s="31"/>
      <c r="JI30" s="31"/>
      <c r="JJ30" s="31"/>
      <c r="JK30" s="31"/>
      <c r="JL30" s="31"/>
      <c r="JM30" s="31"/>
      <c r="JN30" s="31"/>
      <c r="JO30" s="31"/>
      <c r="JP30" s="31"/>
      <c r="JQ30" s="31"/>
      <c r="JR30" s="31"/>
      <c r="JS30" s="31"/>
      <c r="JT30" s="31"/>
      <c r="JU30" s="31"/>
      <c r="JV30" s="31"/>
      <c r="JW30" s="31"/>
      <c r="JX30" s="31"/>
      <c r="JY30" s="31"/>
      <c r="JZ30" s="31"/>
      <c r="KA30" s="31"/>
      <c r="KB30" s="31"/>
      <c r="KC30" s="31"/>
      <c r="KD30" s="31"/>
      <c r="KE30" s="31"/>
      <c r="KF30" s="31"/>
      <c r="KG30" s="31"/>
      <c r="KH30" s="31"/>
      <c r="KI30" s="31"/>
      <c r="KJ30" s="31"/>
      <c r="KK30" s="31"/>
      <c r="KL30" s="31"/>
      <c r="KM30" s="31"/>
      <c r="KN30" s="31"/>
      <c r="KO30" s="31"/>
      <c r="KP30" s="31"/>
      <c r="KQ30" s="31"/>
      <c r="KR30" s="31"/>
      <c r="KS30" s="31"/>
      <c r="KT30" s="31"/>
      <c r="KU30" s="31"/>
      <c r="KV30" s="31"/>
      <c r="KW30" s="31"/>
      <c r="KX30" s="31"/>
      <c r="KY30" s="31"/>
      <c r="KZ30" s="31"/>
      <c r="LA30" s="31"/>
      <c r="LB30" s="31"/>
      <c r="LC30" s="31"/>
      <c r="LD30" s="31"/>
      <c r="LE30" s="31"/>
      <c r="LF30" s="31"/>
      <c r="LG30" s="31"/>
      <c r="LH30" s="31"/>
      <c r="LI30" s="31"/>
      <c r="LJ30" s="31"/>
      <c r="LK30" s="31"/>
      <c r="LL30" s="31"/>
      <c r="LM30" s="31"/>
      <c r="LN30" s="31"/>
      <c r="LO30" s="31"/>
      <c r="LP30" s="31"/>
      <c r="LQ30" s="31"/>
      <c r="LR30" s="31"/>
      <c r="LS30" s="31"/>
      <c r="LT30" s="31"/>
      <c r="LU30" s="31"/>
      <c r="LV30" s="31"/>
      <c r="LW30" s="31"/>
      <c r="LX30" s="31"/>
      <c r="LY30" s="31"/>
      <c r="LZ30" s="31"/>
      <c r="MA30" s="31"/>
      <c r="MB30" s="31"/>
      <c r="MC30" s="31"/>
      <c r="MD30" s="31"/>
      <c r="ME30" s="31"/>
      <c r="MF30" s="31"/>
      <c r="MG30" s="31"/>
      <c r="MH30" s="31"/>
      <c r="MI30" s="31"/>
      <c r="MJ30" s="31"/>
      <c r="MK30" s="31"/>
      <c r="ML30" s="31"/>
      <c r="MM30" s="31"/>
      <c r="MN30" s="31"/>
      <c r="MO30" s="31"/>
      <c r="MP30" s="31"/>
      <c r="MQ30" s="31"/>
      <c r="MR30" s="31"/>
      <c r="MS30" s="31"/>
      <c r="MT30" s="31"/>
      <c r="MU30" s="31"/>
      <c r="MV30" s="31"/>
      <c r="MW30" s="31"/>
      <c r="MX30" s="31"/>
      <c r="MY30" s="31"/>
      <c r="MZ30" s="31"/>
      <c r="NA30" s="31"/>
      <c r="NB30" s="31"/>
      <c r="NC30" s="31"/>
      <c r="ND30" s="31"/>
      <c r="NE30" s="31"/>
      <c r="NF30" s="31"/>
      <c r="NG30" s="33"/>
    </row>
    <row r="31" spans="1:371" s="16" customFormat="1" ht="36" x14ac:dyDescent="0.55000000000000004">
      <c r="A31" s="29"/>
      <c r="B31" s="59"/>
      <c r="C31" s="18"/>
      <c r="D31" s="19"/>
      <c r="E31" s="38"/>
      <c r="F31" s="44"/>
      <c r="G31" s="3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  <c r="IU31" s="31"/>
      <c r="IV31" s="31"/>
      <c r="IW31" s="31"/>
      <c r="IX31" s="31"/>
      <c r="IY31" s="31"/>
      <c r="IZ31" s="31"/>
      <c r="JA31" s="31"/>
      <c r="JB31" s="31"/>
      <c r="JC31" s="31"/>
      <c r="JD31" s="31"/>
      <c r="JE31" s="31"/>
      <c r="JF31" s="31"/>
      <c r="JG31" s="31"/>
      <c r="JH31" s="31"/>
      <c r="JI31" s="31"/>
      <c r="JJ31" s="31"/>
      <c r="JK31" s="31"/>
      <c r="JL31" s="31"/>
      <c r="JM31" s="31"/>
      <c r="JN31" s="31"/>
      <c r="JO31" s="31"/>
      <c r="JP31" s="31"/>
      <c r="JQ31" s="31"/>
      <c r="JR31" s="31"/>
      <c r="JS31" s="31"/>
      <c r="JT31" s="31"/>
      <c r="JU31" s="31"/>
      <c r="JV31" s="31"/>
      <c r="JW31" s="31"/>
      <c r="JX31" s="31"/>
      <c r="JY31" s="31"/>
      <c r="JZ31" s="31"/>
      <c r="KA31" s="31"/>
      <c r="KB31" s="31"/>
      <c r="KC31" s="31"/>
      <c r="KD31" s="31"/>
      <c r="KE31" s="31"/>
      <c r="KF31" s="31"/>
      <c r="KG31" s="31"/>
      <c r="KH31" s="31"/>
      <c r="KI31" s="31"/>
      <c r="KJ31" s="31"/>
      <c r="KK31" s="31"/>
      <c r="KL31" s="31"/>
      <c r="KM31" s="31"/>
      <c r="KN31" s="31"/>
      <c r="KO31" s="31"/>
      <c r="KP31" s="31"/>
      <c r="KQ31" s="31"/>
      <c r="KR31" s="31"/>
      <c r="KS31" s="31"/>
      <c r="KT31" s="31"/>
      <c r="KU31" s="31"/>
      <c r="KV31" s="31"/>
      <c r="KW31" s="31"/>
      <c r="KX31" s="31"/>
      <c r="KY31" s="31"/>
      <c r="KZ31" s="31"/>
      <c r="LA31" s="31"/>
      <c r="LB31" s="31"/>
      <c r="LC31" s="31"/>
      <c r="LD31" s="31"/>
      <c r="LE31" s="31"/>
      <c r="LF31" s="31"/>
      <c r="LG31" s="31"/>
      <c r="LH31" s="31"/>
      <c r="LI31" s="31"/>
      <c r="LJ31" s="31"/>
      <c r="LK31" s="31"/>
      <c r="LL31" s="31"/>
      <c r="LM31" s="31"/>
      <c r="LN31" s="31"/>
      <c r="LO31" s="31"/>
      <c r="LP31" s="31"/>
      <c r="LQ31" s="31"/>
      <c r="LR31" s="31"/>
      <c r="LS31" s="31"/>
      <c r="LT31" s="31"/>
      <c r="LU31" s="31"/>
      <c r="LV31" s="31"/>
      <c r="LW31" s="31"/>
      <c r="LX31" s="31"/>
      <c r="LY31" s="31"/>
      <c r="LZ31" s="31"/>
      <c r="MA31" s="31"/>
      <c r="MB31" s="31"/>
      <c r="MC31" s="31"/>
      <c r="MD31" s="31"/>
      <c r="ME31" s="31"/>
      <c r="MF31" s="31"/>
      <c r="MG31" s="31"/>
      <c r="MH31" s="31"/>
      <c r="MI31" s="31"/>
      <c r="MJ31" s="31"/>
      <c r="MK31" s="31"/>
      <c r="ML31" s="31"/>
      <c r="MM31" s="31"/>
      <c r="MN31" s="31"/>
      <c r="MO31" s="31"/>
      <c r="MP31" s="31"/>
      <c r="MQ31" s="31"/>
      <c r="MR31" s="31"/>
      <c r="MS31" s="31"/>
      <c r="MT31" s="31"/>
      <c r="MU31" s="31"/>
      <c r="MV31" s="31"/>
      <c r="MW31" s="31"/>
      <c r="MX31" s="31"/>
      <c r="MY31" s="31"/>
      <c r="MZ31" s="31"/>
      <c r="NA31" s="31"/>
      <c r="NB31" s="31"/>
      <c r="NC31" s="31"/>
      <c r="ND31" s="31"/>
      <c r="NE31" s="31"/>
      <c r="NF31" s="31"/>
      <c r="NG31" s="33"/>
    </row>
    <row r="32" spans="1:371" s="16" customFormat="1" ht="36" x14ac:dyDescent="0.55000000000000004">
      <c r="A32" s="29"/>
      <c r="B32" s="59"/>
      <c r="C32" s="18"/>
      <c r="D32" s="19"/>
      <c r="E32" s="38"/>
      <c r="F32" s="44"/>
      <c r="G32" s="30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  <c r="IV32" s="31"/>
      <c r="IW32" s="31"/>
      <c r="IX32" s="31"/>
      <c r="IY32" s="31"/>
      <c r="IZ32" s="31"/>
      <c r="JA32" s="31"/>
      <c r="JB32" s="31"/>
      <c r="JC32" s="31"/>
      <c r="JD32" s="31"/>
      <c r="JE32" s="31"/>
      <c r="JF32" s="31"/>
      <c r="JG32" s="31"/>
      <c r="JH32" s="31"/>
      <c r="JI32" s="31"/>
      <c r="JJ32" s="31"/>
      <c r="JK32" s="31"/>
      <c r="JL32" s="31"/>
      <c r="JM32" s="31"/>
      <c r="JN32" s="31"/>
      <c r="JO32" s="31"/>
      <c r="JP32" s="31"/>
      <c r="JQ32" s="31"/>
      <c r="JR32" s="31"/>
      <c r="JS32" s="31"/>
      <c r="JT32" s="31"/>
      <c r="JU32" s="31"/>
      <c r="JV32" s="31"/>
      <c r="JW32" s="31"/>
      <c r="JX32" s="31"/>
      <c r="JY32" s="31"/>
      <c r="JZ32" s="31"/>
      <c r="KA32" s="31"/>
      <c r="KB32" s="31"/>
      <c r="KC32" s="31"/>
      <c r="KD32" s="31"/>
      <c r="KE32" s="31"/>
      <c r="KF32" s="31"/>
      <c r="KG32" s="31"/>
      <c r="KH32" s="31"/>
      <c r="KI32" s="31"/>
      <c r="KJ32" s="31"/>
      <c r="KK32" s="31"/>
      <c r="KL32" s="31"/>
      <c r="KM32" s="31"/>
      <c r="KN32" s="31"/>
      <c r="KO32" s="31"/>
      <c r="KP32" s="31"/>
      <c r="KQ32" s="31"/>
      <c r="KR32" s="31"/>
      <c r="KS32" s="31"/>
      <c r="KT32" s="31"/>
      <c r="KU32" s="31"/>
      <c r="KV32" s="31"/>
      <c r="KW32" s="31"/>
      <c r="KX32" s="31"/>
      <c r="KY32" s="31"/>
      <c r="KZ32" s="31"/>
      <c r="LA32" s="31"/>
      <c r="LB32" s="31"/>
      <c r="LC32" s="31"/>
      <c r="LD32" s="31"/>
      <c r="LE32" s="31"/>
      <c r="LF32" s="31"/>
      <c r="LG32" s="31"/>
      <c r="LH32" s="31"/>
      <c r="LI32" s="31"/>
      <c r="LJ32" s="31"/>
      <c r="LK32" s="31"/>
      <c r="LL32" s="31"/>
      <c r="LM32" s="31"/>
      <c r="LN32" s="31"/>
      <c r="LO32" s="31"/>
      <c r="LP32" s="31"/>
      <c r="LQ32" s="31"/>
      <c r="LR32" s="31"/>
      <c r="LS32" s="31"/>
      <c r="LT32" s="31"/>
      <c r="LU32" s="31"/>
      <c r="LV32" s="31"/>
      <c r="LW32" s="31"/>
      <c r="LX32" s="31"/>
      <c r="LY32" s="31"/>
      <c r="LZ32" s="31"/>
      <c r="MA32" s="31"/>
      <c r="MB32" s="31"/>
      <c r="MC32" s="31"/>
      <c r="MD32" s="31"/>
      <c r="ME32" s="31"/>
      <c r="MF32" s="31"/>
      <c r="MG32" s="31"/>
      <c r="MH32" s="31"/>
      <c r="MI32" s="31"/>
      <c r="MJ32" s="31"/>
      <c r="MK32" s="31"/>
      <c r="ML32" s="31"/>
      <c r="MM32" s="31"/>
      <c r="MN32" s="31"/>
      <c r="MO32" s="31"/>
      <c r="MP32" s="31"/>
      <c r="MQ32" s="31"/>
      <c r="MR32" s="31"/>
      <c r="MS32" s="31"/>
      <c r="MT32" s="31"/>
      <c r="MU32" s="31"/>
      <c r="MV32" s="31"/>
      <c r="MW32" s="31"/>
      <c r="MX32" s="31"/>
      <c r="MY32" s="31"/>
      <c r="MZ32" s="31"/>
      <c r="NA32" s="31"/>
      <c r="NB32" s="31"/>
      <c r="NC32" s="31"/>
      <c r="ND32" s="31"/>
      <c r="NE32" s="31"/>
      <c r="NF32" s="31"/>
      <c r="NG32" s="33"/>
    </row>
    <row r="33" spans="1:371" s="16" customFormat="1" ht="36" x14ac:dyDescent="0.55000000000000004">
      <c r="A33" s="29"/>
      <c r="B33" s="59"/>
      <c r="C33" s="18"/>
      <c r="D33" s="19"/>
      <c r="E33" s="38"/>
      <c r="F33" s="44"/>
      <c r="G33" s="30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  <c r="IU33" s="31"/>
      <c r="IV33" s="31"/>
      <c r="IW33" s="31"/>
      <c r="IX33" s="31"/>
      <c r="IY33" s="31"/>
      <c r="IZ33" s="31"/>
      <c r="JA33" s="31"/>
      <c r="JB33" s="31"/>
      <c r="JC33" s="31"/>
      <c r="JD33" s="31"/>
      <c r="JE33" s="31"/>
      <c r="JF33" s="31"/>
      <c r="JG33" s="31"/>
      <c r="JH33" s="31"/>
      <c r="JI33" s="31"/>
      <c r="JJ33" s="31"/>
      <c r="JK33" s="31"/>
      <c r="JL33" s="31"/>
      <c r="JM33" s="31"/>
      <c r="JN33" s="31"/>
      <c r="JO33" s="31"/>
      <c r="JP33" s="31"/>
      <c r="JQ33" s="31"/>
      <c r="JR33" s="31"/>
      <c r="JS33" s="31"/>
      <c r="JT33" s="31"/>
      <c r="JU33" s="31"/>
      <c r="JV33" s="31"/>
      <c r="JW33" s="31"/>
      <c r="JX33" s="31"/>
      <c r="JY33" s="31"/>
      <c r="JZ33" s="31"/>
      <c r="KA33" s="31"/>
      <c r="KB33" s="31"/>
      <c r="KC33" s="31"/>
      <c r="KD33" s="31"/>
      <c r="KE33" s="31"/>
      <c r="KF33" s="31"/>
      <c r="KG33" s="31"/>
      <c r="KH33" s="31"/>
      <c r="KI33" s="31"/>
      <c r="KJ33" s="31"/>
      <c r="KK33" s="31"/>
      <c r="KL33" s="31"/>
      <c r="KM33" s="31"/>
      <c r="KN33" s="31"/>
      <c r="KO33" s="31"/>
      <c r="KP33" s="31"/>
      <c r="KQ33" s="31"/>
      <c r="KR33" s="31"/>
      <c r="KS33" s="31"/>
      <c r="KT33" s="31"/>
      <c r="KU33" s="31"/>
      <c r="KV33" s="31"/>
      <c r="KW33" s="31"/>
      <c r="KX33" s="31"/>
      <c r="KY33" s="31"/>
      <c r="KZ33" s="31"/>
      <c r="LA33" s="31"/>
      <c r="LB33" s="31"/>
      <c r="LC33" s="31"/>
      <c r="LD33" s="31"/>
      <c r="LE33" s="31"/>
      <c r="LF33" s="31"/>
      <c r="LG33" s="31"/>
      <c r="LH33" s="31"/>
      <c r="LI33" s="31"/>
      <c r="LJ33" s="31"/>
      <c r="LK33" s="31"/>
      <c r="LL33" s="31"/>
      <c r="LM33" s="31"/>
      <c r="LN33" s="31"/>
      <c r="LO33" s="31"/>
      <c r="LP33" s="31"/>
      <c r="LQ33" s="31"/>
      <c r="LR33" s="31"/>
      <c r="LS33" s="31"/>
      <c r="LT33" s="31"/>
      <c r="LU33" s="31"/>
      <c r="LV33" s="31"/>
      <c r="LW33" s="31"/>
      <c r="LX33" s="31"/>
      <c r="LY33" s="31"/>
      <c r="LZ33" s="31"/>
      <c r="MA33" s="31"/>
      <c r="MB33" s="31"/>
      <c r="MC33" s="31"/>
      <c r="MD33" s="31"/>
      <c r="ME33" s="31"/>
      <c r="MF33" s="31"/>
      <c r="MG33" s="31"/>
      <c r="MH33" s="31"/>
      <c r="MI33" s="31"/>
      <c r="MJ33" s="31"/>
      <c r="MK33" s="31"/>
      <c r="ML33" s="31"/>
      <c r="MM33" s="31"/>
      <c r="MN33" s="31"/>
      <c r="MO33" s="31"/>
      <c r="MP33" s="31"/>
      <c r="MQ33" s="31"/>
      <c r="MR33" s="31"/>
      <c r="MS33" s="31"/>
      <c r="MT33" s="31"/>
      <c r="MU33" s="31"/>
      <c r="MV33" s="31"/>
      <c r="MW33" s="31"/>
      <c r="MX33" s="31"/>
      <c r="MY33" s="31"/>
      <c r="MZ33" s="31"/>
      <c r="NA33" s="31"/>
      <c r="NB33" s="31"/>
      <c r="NC33" s="31"/>
      <c r="ND33" s="31"/>
      <c r="NE33" s="31"/>
      <c r="NF33" s="31"/>
      <c r="NG33" s="33"/>
    </row>
    <row r="34" spans="1:371" s="16" customFormat="1" ht="36" x14ac:dyDescent="0.55000000000000004">
      <c r="A34" s="29"/>
      <c r="B34" s="59"/>
      <c r="C34" s="18"/>
      <c r="D34" s="19"/>
      <c r="E34" s="38"/>
      <c r="F34" s="44"/>
      <c r="G34" s="30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  <c r="IU34" s="31"/>
      <c r="IV34" s="31"/>
      <c r="IW34" s="31"/>
      <c r="IX34" s="31"/>
      <c r="IY34" s="31"/>
      <c r="IZ34" s="31"/>
      <c r="JA34" s="31"/>
      <c r="JB34" s="31"/>
      <c r="JC34" s="31"/>
      <c r="JD34" s="31"/>
      <c r="JE34" s="31"/>
      <c r="JF34" s="31"/>
      <c r="JG34" s="31"/>
      <c r="JH34" s="31"/>
      <c r="JI34" s="31"/>
      <c r="JJ34" s="31"/>
      <c r="JK34" s="31"/>
      <c r="JL34" s="31"/>
      <c r="JM34" s="31"/>
      <c r="JN34" s="31"/>
      <c r="JO34" s="31"/>
      <c r="JP34" s="31"/>
      <c r="JQ34" s="31"/>
      <c r="JR34" s="31"/>
      <c r="JS34" s="31"/>
      <c r="JT34" s="31"/>
      <c r="JU34" s="31"/>
      <c r="JV34" s="31"/>
      <c r="JW34" s="31"/>
      <c r="JX34" s="31"/>
      <c r="JY34" s="31"/>
      <c r="JZ34" s="31"/>
      <c r="KA34" s="31"/>
      <c r="KB34" s="31"/>
      <c r="KC34" s="31"/>
      <c r="KD34" s="31"/>
      <c r="KE34" s="31"/>
      <c r="KF34" s="31"/>
      <c r="KG34" s="31"/>
      <c r="KH34" s="31"/>
      <c r="KI34" s="31"/>
      <c r="KJ34" s="31"/>
      <c r="KK34" s="31"/>
      <c r="KL34" s="31"/>
      <c r="KM34" s="31"/>
      <c r="KN34" s="31"/>
      <c r="KO34" s="31"/>
      <c r="KP34" s="31"/>
      <c r="KQ34" s="31"/>
      <c r="KR34" s="31"/>
      <c r="KS34" s="31"/>
      <c r="KT34" s="31"/>
      <c r="KU34" s="31"/>
      <c r="KV34" s="31"/>
      <c r="KW34" s="31"/>
      <c r="KX34" s="31"/>
      <c r="KY34" s="31"/>
      <c r="KZ34" s="31"/>
      <c r="LA34" s="31"/>
      <c r="LB34" s="31"/>
      <c r="LC34" s="31"/>
      <c r="LD34" s="31"/>
      <c r="LE34" s="31"/>
      <c r="LF34" s="31"/>
      <c r="LG34" s="31"/>
      <c r="LH34" s="31"/>
      <c r="LI34" s="31"/>
      <c r="LJ34" s="31"/>
      <c r="LK34" s="31"/>
      <c r="LL34" s="31"/>
      <c r="LM34" s="31"/>
      <c r="LN34" s="31"/>
      <c r="LO34" s="31"/>
      <c r="LP34" s="31"/>
      <c r="LQ34" s="31"/>
      <c r="LR34" s="31"/>
      <c r="LS34" s="31"/>
      <c r="LT34" s="31"/>
      <c r="LU34" s="31"/>
      <c r="LV34" s="31"/>
      <c r="LW34" s="31"/>
      <c r="LX34" s="31"/>
      <c r="LY34" s="31"/>
      <c r="LZ34" s="31"/>
      <c r="MA34" s="31"/>
      <c r="MB34" s="31"/>
      <c r="MC34" s="31"/>
      <c r="MD34" s="31"/>
      <c r="ME34" s="31"/>
      <c r="MF34" s="31"/>
      <c r="MG34" s="31"/>
      <c r="MH34" s="31"/>
      <c r="MI34" s="31"/>
      <c r="MJ34" s="31"/>
      <c r="MK34" s="31"/>
      <c r="ML34" s="31"/>
      <c r="MM34" s="31"/>
      <c r="MN34" s="31"/>
      <c r="MO34" s="31"/>
      <c r="MP34" s="31"/>
      <c r="MQ34" s="31"/>
      <c r="MR34" s="31"/>
      <c r="MS34" s="31"/>
      <c r="MT34" s="31"/>
      <c r="MU34" s="31"/>
      <c r="MV34" s="31"/>
      <c r="MW34" s="31"/>
      <c r="MX34" s="31"/>
      <c r="MY34" s="31"/>
      <c r="MZ34" s="31"/>
      <c r="NA34" s="31"/>
      <c r="NB34" s="31"/>
      <c r="NC34" s="31"/>
      <c r="ND34" s="31"/>
      <c r="NE34" s="31"/>
      <c r="NF34" s="31"/>
      <c r="NG34" s="33"/>
    </row>
    <row r="35" spans="1:371" s="16" customFormat="1" ht="36" x14ac:dyDescent="0.55000000000000004">
      <c r="A35" s="29"/>
      <c r="B35" s="59"/>
      <c r="C35" s="18"/>
      <c r="D35" s="19"/>
      <c r="E35" s="38"/>
      <c r="F35" s="44"/>
      <c r="G35" s="30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  <c r="IU35" s="31"/>
      <c r="IV35" s="31"/>
      <c r="IW35" s="31"/>
      <c r="IX35" s="31"/>
      <c r="IY35" s="31"/>
      <c r="IZ35" s="31"/>
      <c r="JA35" s="31"/>
      <c r="JB35" s="31"/>
      <c r="JC35" s="31"/>
      <c r="JD35" s="31"/>
      <c r="JE35" s="31"/>
      <c r="JF35" s="31"/>
      <c r="JG35" s="31"/>
      <c r="JH35" s="31"/>
      <c r="JI35" s="31"/>
      <c r="JJ35" s="31"/>
      <c r="JK35" s="31"/>
      <c r="JL35" s="31"/>
      <c r="JM35" s="31"/>
      <c r="JN35" s="31"/>
      <c r="JO35" s="31"/>
      <c r="JP35" s="31"/>
      <c r="JQ35" s="31"/>
      <c r="JR35" s="31"/>
      <c r="JS35" s="31"/>
      <c r="JT35" s="31"/>
      <c r="JU35" s="31"/>
      <c r="JV35" s="31"/>
      <c r="JW35" s="31"/>
      <c r="JX35" s="31"/>
      <c r="JY35" s="31"/>
      <c r="JZ35" s="31"/>
      <c r="KA35" s="31"/>
      <c r="KB35" s="31"/>
      <c r="KC35" s="31"/>
      <c r="KD35" s="31"/>
      <c r="KE35" s="31"/>
      <c r="KF35" s="31"/>
      <c r="KG35" s="31"/>
      <c r="KH35" s="31"/>
      <c r="KI35" s="31"/>
      <c r="KJ35" s="31"/>
      <c r="KK35" s="31"/>
      <c r="KL35" s="31"/>
      <c r="KM35" s="31"/>
      <c r="KN35" s="31"/>
      <c r="KO35" s="31"/>
      <c r="KP35" s="31"/>
      <c r="KQ35" s="31"/>
      <c r="KR35" s="31"/>
      <c r="KS35" s="31"/>
      <c r="KT35" s="31"/>
      <c r="KU35" s="31"/>
      <c r="KV35" s="31"/>
      <c r="KW35" s="31"/>
      <c r="KX35" s="31"/>
      <c r="KY35" s="31"/>
      <c r="KZ35" s="31"/>
      <c r="LA35" s="31"/>
      <c r="LB35" s="31"/>
      <c r="LC35" s="31"/>
      <c r="LD35" s="31"/>
      <c r="LE35" s="31"/>
      <c r="LF35" s="31"/>
      <c r="LG35" s="31"/>
      <c r="LH35" s="31"/>
      <c r="LI35" s="31"/>
      <c r="LJ35" s="31"/>
      <c r="LK35" s="31"/>
      <c r="LL35" s="31"/>
      <c r="LM35" s="31"/>
      <c r="LN35" s="31"/>
      <c r="LO35" s="31"/>
      <c r="LP35" s="31"/>
      <c r="LQ35" s="31"/>
      <c r="LR35" s="31"/>
      <c r="LS35" s="31"/>
      <c r="LT35" s="31"/>
      <c r="LU35" s="31"/>
      <c r="LV35" s="31"/>
      <c r="LW35" s="31"/>
      <c r="LX35" s="31"/>
      <c r="LY35" s="31"/>
      <c r="LZ35" s="31"/>
      <c r="MA35" s="31"/>
      <c r="MB35" s="31"/>
      <c r="MC35" s="31"/>
      <c r="MD35" s="31"/>
      <c r="ME35" s="31"/>
      <c r="MF35" s="31"/>
      <c r="MG35" s="31"/>
      <c r="MH35" s="31"/>
      <c r="MI35" s="31"/>
      <c r="MJ35" s="31"/>
      <c r="MK35" s="31"/>
      <c r="ML35" s="31"/>
      <c r="MM35" s="31"/>
      <c r="MN35" s="31"/>
      <c r="MO35" s="31"/>
      <c r="MP35" s="31"/>
      <c r="MQ35" s="31"/>
      <c r="MR35" s="31"/>
      <c r="MS35" s="31"/>
      <c r="MT35" s="31"/>
      <c r="MU35" s="31"/>
      <c r="MV35" s="31"/>
      <c r="MW35" s="31"/>
      <c r="MX35" s="31"/>
      <c r="MY35" s="31"/>
      <c r="MZ35" s="31"/>
      <c r="NA35" s="31"/>
      <c r="NB35" s="31"/>
      <c r="NC35" s="31"/>
      <c r="ND35" s="31"/>
      <c r="NE35" s="31"/>
      <c r="NF35" s="31"/>
      <c r="NG35" s="33"/>
    </row>
    <row r="36" spans="1:371" s="16" customFormat="1" ht="36.75" thickBot="1" x14ac:dyDescent="0.6">
      <c r="A36" s="24"/>
      <c r="B36" s="60"/>
      <c r="C36" s="18"/>
      <c r="D36" s="19"/>
      <c r="E36" s="38"/>
      <c r="F36" s="44"/>
      <c r="G36" s="25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  <c r="IX36" s="26"/>
      <c r="IY36" s="26"/>
      <c r="IZ36" s="26"/>
      <c r="JA36" s="26"/>
      <c r="JB36" s="26"/>
      <c r="JC36" s="26"/>
      <c r="JD36" s="26"/>
      <c r="JE36" s="26"/>
      <c r="JF36" s="26"/>
      <c r="JG36" s="26"/>
      <c r="JH36" s="26"/>
      <c r="JI36" s="26"/>
      <c r="JJ36" s="26"/>
      <c r="JK36" s="26"/>
      <c r="JL36" s="26"/>
      <c r="JM36" s="26"/>
      <c r="JN36" s="26"/>
      <c r="JO36" s="26"/>
      <c r="JP36" s="26"/>
      <c r="JQ36" s="26"/>
      <c r="JR36" s="26"/>
      <c r="JS36" s="26"/>
      <c r="JT36" s="26"/>
      <c r="JU36" s="26"/>
      <c r="JV36" s="26"/>
      <c r="JW36" s="26"/>
      <c r="JX36" s="26"/>
      <c r="JY36" s="26"/>
      <c r="JZ36" s="26"/>
      <c r="KA36" s="26"/>
      <c r="KB36" s="26"/>
      <c r="KC36" s="26"/>
      <c r="KD36" s="26"/>
      <c r="KE36" s="26"/>
      <c r="KF36" s="26"/>
      <c r="KG36" s="26"/>
      <c r="KH36" s="26"/>
      <c r="KI36" s="26"/>
      <c r="KJ36" s="26"/>
      <c r="KK36" s="26"/>
      <c r="KL36" s="26"/>
      <c r="KM36" s="26"/>
      <c r="KN36" s="26"/>
      <c r="KO36" s="26"/>
      <c r="KP36" s="26"/>
      <c r="KQ36" s="26"/>
      <c r="KR36" s="26"/>
      <c r="KS36" s="26"/>
      <c r="KT36" s="26"/>
      <c r="KU36" s="26"/>
      <c r="KV36" s="26"/>
      <c r="KW36" s="26"/>
      <c r="KX36" s="26"/>
      <c r="KY36" s="26"/>
      <c r="KZ36" s="26"/>
      <c r="LA36" s="26"/>
      <c r="LB36" s="26"/>
      <c r="LC36" s="26"/>
      <c r="LD36" s="26"/>
      <c r="LE36" s="26"/>
      <c r="LF36" s="26"/>
      <c r="LG36" s="26"/>
      <c r="LH36" s="26"/>
      <c r="LI36" s="26"/>
      <c r="LJ36" s="26"/>
      <c r="LK36" s="26"/>
      <c r="LL36" s="26"/>
      <c r="LM36" s="26"/>
      <c r="LN36" s="26"/>
      <c r="LO36" s="26"/>
      <c r="LP36" s="26"/>
      <c r="LQ36" s="26"/>
      <c r="LR36" s="26"/>
      <c r="LS36" s="26"/>
      <c r="LT36" s="26"/>
      <c r="LU36" s="26"/>
      <c r="LV36" s="26"/>
      <c r="LW36" s="26"/>
      <c r="LX36" s="26"/>
      <c r="LY36" s="26"/>
      <c r="LZ36" s="26"/>
      <c r="MA36" s="26"/>
      <c r="MB36" s="26"/>
      <c r="MC36" s="26"/>
      <c r="MD36" s="26"/>
      <c r="ME36" s="26"/>
      <c r="MF36" s="26"/>
      <c r="MG36" s="26"/>
      <c r="MH36" s="26"/>
      <c r="MI36" s="26"/>
      <c r="MJ36" s="26"/>
      <c r="MK36" s="26"/>
      <c r="ML36" s="26"/>
      <c r="MM36" s="26"/>
      <c r="MN36" s="26"/>
      <c r="MO36" s="26"/>
      <c r="MP36" s="26"/>
      <c r="MQ36" s="26"/>
      <c r="MR36" s="26"/>
      <c r="MS36" s="26"/>
      <c r="MT36" s="26"/>
      <c r="MU36" s="26"/>
      <c r="MV36" s="26"/>
      <c r="MW36" s="26"/>
      <c r="MX36" s="26"/>
      <c r="MY36" s="26"/>
      <c r="MZ36" s="26"/>
      <c r="NA36" s="26"/>
      <c r="NB36" s="26"/>
      <c r="NC36" s="26"/>
      <c r="ND36" s="26"/>
      <c r="NE36" s="26"/>
      <c r="NF36" s="26"/>
      <c r="NG36" s="28"/>
    </row>
  </sheetData>
  <sortState ref="A7:NG36">
    <sortCondition ref="B7:B36"/>
  </sortState>
  <mergeCells count="54">
    <mergeCell ref="CS4:CZ4"/>
    <mergeCell ref="G3:NG3"/>
    <mergeCell ref="G4:N4"/>
    <mergeCell ref="O4:V4"/>
    <mergeCell ref="W4:AD4"/>
    <mergeCell ref="AE4:AK4"/>
    <mergeCell ref="AL4:AS4"/>
    <mergeCell ref="AT4:BA4"/>
    <mergeCell ref="BB4:BI4"/>
    <mergeCell ref="BJ4:BM4"/>
    <mergeCell ref="BN4:BU4"/>
    <mergeCell ref="BV4:CC4"/>
    <mergeCell ref="CD4:CK4"/>
    <mergeCell ref="CL4:CR4"/>
    <mergeCell ref="EM4:ET4"/>
    <mergeCell ref="EU4:FA4"/>
    <mergeCell ref="FB4:FI4"/>
    <mergeCell ref="FJ4:FQ4"/>
    <mergeCell ref="DA4:DH4"/>
    <mergeCell ref="DI4:DP4"/>
    <mergeCell ref="DQ4:DV4"/>
    <mergeCell ref="DW4:ED4"/>
    <mergeCell ref="EE4:EL4"/>
    <mergeCell ref="FR4:FY4"/>
    <mergeCell ref="FZ4:GE4"/>
    <mergeCell ref="GF4:GM4"/>
    <mergeCell ref="GN4:GU4"/>
    <mergeCell ref="GV4:HC4"/>
    <mergeCell ref="HD4:HJ4"/>
    <mergeCell ref="HK4:HR4"/>
    <mergeCell ref="HS4:HZ4"/>
    <mergeCell ref="IA4:IH4"/>
    <mergeCell ref="II4:IO4"/>
    <mergeCell ref="IP4:IW4"/>
    <mergeCell ref="IX4:JD4"/>
    <mergeCell ref="JE4:JL4"/>
    <mergeCell ref="JM4:JS4"/>
    <mergeCell ref="JT4:KA4"/>
    <mergeCell ref="E5:E6"/>
    <mergeCell ref="NA4:NG4"/>
    <mergeCell ref="B5:B6"/>
    <mergeCell ref="A5:A6"/>
    <mergeCell ref="C5:C6"/>
    <mergeCell ref="D5:D6"/>
    <mergeCell ref="LN4:LT4"/>
    <mergeCell ref="LU4:MB4"/>
    <mergeCell ref="MC4:MJ4"/>
    <mergeCell ref="MK4:MR4"/>
    <mergeCell ref="MS4:MZ4"/>
    <mergeCell ref="KB4:KI4"/>
    <mergeCell ref="KJ4:KQ4"/>
    <mergeCell ref="KR4:KX4"/>
    <mergeCell ref="KY4:LF4"/>
    <mergeCell ref="LG4:LM4"/>
  </mergeCells>
  <conditionalFormatting sqref="A7:NG36">
    <cfRule type="expression" dxfId="27" priority="58">
      <formula>$E7="x"</formula>
    </cfRule>
    <cfRule type="expression" dxfId="26" priority="62">
      <formula>$A7="msf"</formula>
    </cfRule>
  </conditionalFormatting>
  <conditionalFormatting sqref="G5:NG36">
    <cfRule type="expression" dxfId="25" priority="22">
      <formula>OR(G$5=JoursFeries)</formula>
    </cfRule>
    <cfRule type="timePeriod" dxfId="24" priority="23" timePeriod="today">
      <formula>FLOOR(G5,1)=TODAY()</formula>
    </cfRule>
    <cfRule type="expression" dxfId="23" priority="24">
      <formula>WEEKDAY(G$5)=7</formula>
    </cfRule>
    <cfRule type="expression" dxfId="22" priority="29">
      <formula>WEEKDAY(G$5)=1</formula>
    </cfRule>
  </conditionalFormatting>
  <conditionalFormatting sqref="G5:NG6 G4:BN4 BV4:NG4">
    <cfRule type="timePeriod" dxfId="21" priority="30" timePeriod="nextMonth">
      <formula>AND(MONTH(G4)=MONTH(EDATE(TODAY(),0+1)),YEAR(G4)=YEAR(EDATE(TODAY(),0+1)))</formula>
    </cfRule>
    <cfRule type="timePeriod" dxfId="20" priority="31" timePeriod="lastMonth">
      <formula>AND(MONTH(G4)=MONTH(EDATE(TODAY(),0-1)),YEAR(G4)=YEAR(EDATE(TODAY(),0-1)))</formula>
    </cfRule>
    <cfRule type="timePeriod" dxfId="19" priority="32" timePeriod="thisMonth">
      <formula>AND(MONTH(G4)=MONTH(TODAY()),YEAR(G4)=YEAR(TODAY()))</formula>
    </cfRule>
  </conditionalFormatting>
  <conditionalFormatting sqref="A7:NG36">
    <cfRule type="expression" dxfId="18" priority="63">
      <formula>$A7="msp"</formula>
    </cfRule>
    <cfRule type="expression" dxfId="17" priority="64">
      <formula>$A7="colis"</formula>
    </cfRule>
    <cfRule type="expression" dxfId="16" priority="65">
      <formula>$A7="pliage"</formula>
    </cfRule>
  </conditionalFormatting>
  <dataValidations count="1">
    <dataValidation type="list" allowBlank="1" showInputMessage="1" showErrorMessage="1" sqref="A7:A36">
      <formula1>ListeTypeDossier</formula1>
    </dataValidation>
  </dataValidations>
  <pageMargins left="0.25" right="0.25" top="0.75" bottom="0.75" header="0.3" footer="0.3"/>
  <pageSetup paperSize="8" scale="35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2</xdr:col>
                    <xdr:colOff>38100</xdr:colOff>
                    <xdr:row>0</xdr:row>
                    <xdr:rowOff>47625</xdr:rowOff>
                  </from>
                  <to>
                    <xdr:col>2</xdr:col>
                    <xdr:colOff>990600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04"/>
  <sheetViews>
    <sheetView workbookViewId="0">
      <selection activeCell="B4" sqref="B4"/>
    </sheetView>
  </sheetViews>
  <sheetFormatPr baseColWidth="10" defaultRowHeight="15" x14ac:dyDescent="0.25"/>
  <cols>
    <col min="1" max="1" width="15.7109375" style="40" customWidth="1"/>
    <col min="2" max="2" width="16.5703125" style="2" customWidth="1"/>
    <col min="3" max="3" width="9" style="3" customWidth="1"/>
    <col min="4" max="4" width="14.5703125" style="58" customWidth="1"/>
    <col min="5" max="7" width="10.7109375" style="4" customWidth="1"/>
    <col min="8" max="8" width="13.140625" style="4" customWidth="1"/>
    <col min="9" max="10" width="10.7109375" style="4" customWidth="1"/>
    <col min="11" max="11" width="11.28515625" style="4" customWidth="1"/>
    <col min="12" max="12" width="11.85546875" style="4" customWidth="1"/>
    <col min="13" max="13" width="10.7109375" style="4" customWidth="1"/>
    <col min="14" max="14" width="11.5703125" style="4" customWidth="1"/>
  </cols>
  <sheetData>
    <row r="1" spans="1:14" x14ac:dyDescent="0.25">
      <c r="A1" s="40" t="s">
        <v>47</v>
      </c>
      <c r="B1" s="2" t="s">
        <v>25</v>
      </c>
      <c r="C1" s="3" t="s">
        <v>26</v>
      </c>
      <c r="D1" s="58" t="s">
        <v>46</v>
      </c>
      <c r="E1" s="4" t="s">
        <v>36</v>
      </c>
      <c r="F1" s="4" t="s">
        <v>37</v>
      </c>
      <c r="G1" s="4" t="s">
        <v>38</v>
      </c>
      <c r="H1" s="4" t="s">
        <v>39</v>
      </c>
      <c r="I1" s="4" t="s">
        <v>45</v>
      </c>
      <c r="J1" s="4" t="s">
        <v>42</v>
      </c>
      <c r="K1" s="4" t="s">
        <v>44</v>
      </c>
      <c r="L1" s="4" t="s">
        <v>40</v>
      </c>
      <c r="M1" s="4" t="s">
        <v>43</v>
      </c>
      <c r="N1" s="4" t="s">
        <v>41</v>
      </c>
    </row>
    <row r="2" spans="1:14" x14ac:dyDescent="0.25">
      <c r="A2" s="40">
        <v>1</v>
      </c>
      <c r="B2" s="2" t="s">
        <v>32</v>
      </c>
      <c r="C2" s="3">
        <v>1000</v>
      </c>
      <c r="D2" s="58">
        <f>SUM(E2:N2)</f>
        <v>4.1666666666666664E-2</v>
      </c>
      <c r="E2" s="4">
        <v>4.1666666666666664E-2</v>
      </c>
      <c r="F2" s="4">
        <v>0</v>
      </c>
      <c r="G2" s="4">
        <v>0</v>
      </c>
      <c r="H2" s="4">
        <v>0</v>
      </c>
    </row>
    <row r="3" spans="1:14" x14ac:dyDescent="0.25">
      <c r="A3" s="40">
        <v>5</v>
      </c>
      <c r="B3" s="2" t="s">
        <v>22</v>
      </c>
      <c r="C3" s="3">
        <v>5000</v>
      </c>
      <c r="D3" s="58">
        <f t="shared" ref="D3:D66" si="0">SUM(E3:N3)</f>
        <v>0.125</v>
      </c>
      <c r="E3" s="4">
        <v>0</v>
      </c>
      <c r="F3" s="4">
        <v>4.1666666666666664E-2</v>
      </c>
      <c r="G3" s="4">
        <v>4.1666666666666664E-2</v>
      </c>
      <c r="H3" s="4">
        <v>4.1666666666666664E-2</v>
      </c>
    </row>
    <row r="4" spans="1:14" x14ac:dyDescent="0.25">
      <c r="D4" s="58">
        <f t="shared" si="0"/>
        <v>0</v>
      </c>
    </row>
    <row r="5" spans="1:14" x14ac:dyDescent="0.25">
      <c r="D5" s="58">
        <f t="shared" si="0"/>
        <v>0</v>
      </c>
    </row>
    <row r="6" spans="1:14" x14ac:dyDescent="0.25">
      <c r="D6" s="58">
        <f t="shared" si="0"/>
        <v>0</v>
      </c>
    </row>
    <row r="7" spans="1:14" x14ac:dyDescent="0.25">
      <c r="D7" s="58">
        <f t="shared" si="0"/>
        <v>0</v>
      </c>
    </row>
    <row r="8" spans="1:14" x14ac:dyDescent="0.25">
      <c r="D8" s="58">
        <f t="shared" si="0"/>
        <v>0</v>
      </c>
    </row>
    <row r="9" spans="1:14" x14ac:dyDescent="0.25">
      <c r="D9" s="58">
        <f t="shared" si="0"/>
        <v>0</v>
      </c>
    </row>
    <row r="10" spans="1:14" x14ac:dyDescent="0.25">
      <c r="D10" s="58">
        <f t="shared" si="0"/>
        <v>0</v>
      </c>
    </row>
    <row r="11" spans="1:14" x14ac:dyDescent="0.25">
      <c r="D11" s="58">
        <f t="shared" si="0"/>
        <v>0</v>
      </c>
    </row>
    <row r="12" spans="1:14" x14ac:dyDescent="0.25">
      <c r="D12" s="58">
        <f t="shared" si="0"/>
        <v>0</v>
      </c>
    </row>
    <row r="13" spans="1:14" x14ac:dyDescent="0.25">
      <c r="D13" s="58">
        <f t="shared" si="0"/>
        <v>0</v>
      </c>
    </row>
    <row r="14" spans="1:14" x14ac:dyDescent="0.25">
      <c r="D14" s="58">
        <f t="shared" si="0"/>
        <v>0</v>
      </c>
    </row>
    <row r="15" spans="1:14" x14ac:dyDescent="0.25">
      <c r="D15" s="58">
        <f t="shared" si="0"/>
        <v>0</v>
      </c>
    </row>
    <row r="16" spans="1:14" x14ac:dyDescent="0.25">
      <c r="D16" s="58">
        <f t="shared" si="0"/>
        <v>0</v>
      </c>
    </row>
    <row r="17" spans="4:4" x14ac:dyDescent="0.25">
      <c r="D17" s="58">
        <f t="shared" si="0"/>
        <v>0</v>
      </c>
    </row>
    <row r="18" spans="4:4" x14ac:dyDescent="0.25">
      <c r="D18" s="58">
        <f t="shared" si="0"/>
        <v>0</v>
      </c>
    </row>
    <row r="19" spans="4:4" x14ac:dyDescent="0.25">
      <c r="D19" s="58">
        <f t="shared" si="0"/>
        <v>0</v>
      </c>
    </row>
    <row r="20" spans="4:4" x14ac:dyDescent="0.25">
      <c r="D20" s="58">
        <f t="shared" si="0"/>
        <v>0</v>
      </c>
    </row>
    <row r="21" spans="4:4" x14ac:dyDescent="0.25">
      <c r="D21" s="58">
        <f t="shared" si="0"/>
        <v>0</v>
      </c>
    </row>
    <row r="22" spans="4:4" x14ac:dyDescent="0.25">
      <c r="D22" s="58">
        <f t="shared" si="0"/>
        <v>0</v>
      </c>
    </row>
    <row r="23" spans="4:4" x14ac:dyDescent="0.25">
      <c r="D23" s="58">
        <f t="shared" si="0"/>
        <v>0</v>
      </c>
    </row>
    <row r="24" spans="4:4" x14ac:dyDescent="0.25">
      <c r="D24" s="58">
        <f t="shared" si="0"/>
        <v>0</v>
      </c>
    </row>
    <row r="25" spans="4:4" x14ac:dyDescent="0.25">
      <c r="D25" s="58">
        <f t="shared" si="0"/>
        <v>0</v>
      </c>
    </row>
    <row r="26" spans="4:4" x14ac:dyDescent="0.25">
      <c r="D26" s="58">
        <f t="shared" si="0"/>
        <v>0</v>
      </c>
    </row>
    <row r="27" spans="4:4" x14ac:dyDescent="0.25">
      <c r="D27" s="58">
        <f t="shared" si="0"/>
        <v>0</v>
      </c>
    </row>
    <row r="28" spans="4:4" x14ac:dyDescent="0.25">
      <c r="D28" s="58">
        <f t="shared" si="0"/>
        <v>0</v>
      </c>
    </row>
    <row r="29" spans="4:4" x14ac:dyDescent="0.25">
      <c r="D29" s="58">
        <f t="shared" si="0"/>
        <v>0</v>
      </c>
    </row>
    <row r="30" spans="4:4" x14ac:dyDescent="0.25">
      <c r="D30" s="58">
        <f t="shared" si="0"/>
        <v>0</v>
      </c>
    </row>
    <row r="31" spans="4:4" x14ac:dyDescent="0.25">
      <c r="D31" s="58">
        <f t="shared" si="0"/>
        <v>0</v>
      </c>
    </row>
    <row r="32" spans="4:4" x14ac:dyDescent="0.25">
      <c r="D32" s="58">
        <f t="shared" si="0"/>
        <v>0</v>
      </c>
    </row>
    <row r="33" spans="4:4" x14ac:dyDescent="0.25">
      <c r="D33" s="58">
        <f t="shared" si="0"/>
        <v>0</v>
      </c>
    </row>
    <row r="34" spans="4:4" x14ac:dyDescent="0.25">
      <c r="D34" s="58">
        <f t="shared" si="0"/>
        <v>0</v>
      </c>
    </row>
    <row r="35" spans="4:4" x14ac:dyDescent="0.25">
      <c r="D35" s="58">
        <f t="shared" si="0"/>
        <v>0</v>
      </c>
    </row>
    <row r="36" spans="4:4" x14ac:dyDescent="0.25">
      <c r="D36" s="58">
        <f t="shared" si="0"/>
        <v>0</v>
      </c>
    </row>
    <row r="37" spans="4:4" x14ac:dyDescent="0.25">
      <c r="D37" s="58">
        <f t="shared" si="0"/>
        <v>0</v>
      </c>
    </row>
    <row r="38" spans="4:4" x14ac:dyDescent="0.25">
      <c r="D38" s="58">
        <f t="shared" si="0"/>
        <v>0</v>
      </c>
    </row>
    <row r="39" spans="4:4" x14ac:dyDescent="0.25">
      <c r="D39" s="58">
        <f t="shared" si="0"/>
        <v>0</v>
      </c>
    </row>
    <row r="40" spans="4:4" x14ac:dyDescent="0.25">
      <c r="D40" s="58">
        <f t="shared" si="0"/>
        <v>0</v>
      </c>
    </row>
    <row r="41" spans="4:4" x14ac:dyDescent="0.25">
      <c r="D41" s="58">
        <f t="shared" si="0"/>
        <v>0</v>
      </c>
    </row>
    <row r="42" spans="4:4" x14ac:dyDescent="0.25">
      <c r="D42" s="58">
        <f t="shared" si="0"/>
        <v>0</v>
      </c>
    </row>
    <row r="43" spans="4:4" x14ac:dyDescent="0.25">
      <c r="D43" s="58">
        <f t="shared" si="0"/>
        <v>0</v>
      </c>
    </row>
    <row r="44" spans="4:4" x14ac:dyDescent="0.25">
      <c r="D44" s="58">
        <f t="shared" si="0"/>
        <v>0</v>
      </c>
    </row>
    <row r="45" spans="4:4" x14ac:dyDescent="0.25">
      <c r="D45" s="58">
        <f t="shared" si="0"/>
        <v>0</v>
      </c>
    </row>
    <row r="46" spans="4:4" x14ac:dyDescent="0.25">
      <c r="D46" s="58">
        <f t="shared" si="0"/>
        <v>0</v>
      </c>
    </row>
    <row r="47" spans="4:4" x14ac:dyDescent="0.25">
      <c r="D47" s="58">
        <f t="shared" si="0"/>
        <v>0</v>
      </c>
    </row>
    <row r="48" spans="4:4" x14ac:dyDescent="0.25">
      <c r="D48" s="58">
        <f t="shared" si="0"/>
        <v>0</v>
      </c>
    </row>
    <row r="49" spans="4:4" x14ac:dyDescent="0.25">
      <c r="D49" s="58">
        <f t="shared" si="0"/>
        <v>0</v>
      </c>
    </row>
    <row r="50" spans="4:4" x14ac:dyDescent="0.25">
      <c r="D50" s="58">
        <f t="shared" si="0"/>
        <v>0</v>
      </c>
    </row>
    <row r="51" spans="4:4" x14ac:dyDescent="0.25">
      <c r="D51" s="58">
        <f t="shared" si="0"/>
        <v>0</v>
      </c>
    </row>
    <row r="52" spans="4:4" x14ac:dyDescent="0.25">
      <c r="D52" s="58">
        <f t="shared" si="0"/>
        <v>0</v>
      </c>
    </row>
    <row r="53" spans="4:4" x14ac:dyDescent="0.25">
      <c r="D53" s="58">
        <f t="shared" si="0"/>
        <v>0</v>
      </c>
    </row>
    <row r="54" spans="4:4" x14ac:dyDescent="0.25">
      <c r="D54" s="58">
        <f t="shared" si="0"/>
        <v>0</v>
      </c>
    </row>
    <row r="55" spans="4:4" x14ac:dyDescent="0.25">
      <c r="D55" s="58">
        <f t="shared" si="0"/>
        <v>0</v>
      </c>
    </row>
    <row r="56" spans="4:4" x14ac:dyDescent="0.25">
      <c r="D56" s="58">
        <f t="shared" si="0"/>
        <v>0</v>
      </c>
    </row>
    <row r="57" spans="4:4" x14ac:dyDescent="0.25">
      <c r="D57" s="58">
        <f t="shared" si="0"/>
        <v>0</v>
      </c>
    </row>
    <row r="58" spans="4:4" x14ac:dyDescent="0.25">
      <c r="D58" s="58">
        <f t="shared" si="0"/>
        <v>0</v>
      </c>
    </row>
    <row r="59" spans="4:4" x14ac:dyDescent="0.25">
      <c r="D59" s="58">
        <f t="shared" si="0"/>
        <v>0</v>
      </c>
    </row>
    <row r="60" spans="4:4" x14ac:dyDescent="0.25">
      <c r="D60" s="58">
        <f t="shared" si="0"/>
        <v>0</v>
      </c>
    </row>
    <row r="61" spans="4:4" x14ac:dyDescent="0.25">
      <c r="D61" s="58">
        <f t="shared" si="0"/>
        <v>0</v>
      </c>
    </row>
    <row r="62" spans="4:4" x14ac:dyDescent="0.25">
      <c r="D62" s="58">
        <f t="shared" si="0"/>
        <v>0</v>
      </c>
    </row>
    <row r="63" spans="4:4" x14ac:dyDescent="0.25">
      <c r="D63" s="58">
        <f t="shared" si="0"/>
        <v>0</v>
      </c>
    </row>
    <row r="64" spans="4:4" x14ac:dyDescent="0.25">
      <c r="D64" s="58">
        <f t="shared" si="0"/>
        <v>0</v>
      </c>
    </row>
    <row r="65" spans="4:4" x14ac:dyDescent="0.25">
      <c r="D65" s="58">
        <f t="shared" si="0"/>
        <v>0</v>
      </c>
    </row>
    <row r="66" spans="4:4" x14ac:dyDescent="0.25">
      <c r="D66" s="58">
        <f t="shared" si="0"/>
        <v>0</v>
      </c>
    </row>
    <row r="67" spans="4:4" x14ac:dyDescent="0.25">
      <c r="D67" s="58">
        <f t="shared" ref="D67:D130" si="1">SUM(E67:N67)</f>
        <v>0</v>
      </c>
    </row>
    <row r="68" spans="4:4" x14ac:dyDescent="0.25">
      <c r="D68" s="58">
        <f t="shared" si="1"/>
        <v>0</v>
      </c>
    </row>
    <row r="69" spans="4:4" x14ac:dyDescent="0.25">
      <c r="D69" s="58">
        <f t="shared" si="1"/>
        <v>0</v>
      </c>
    </row>
    <row r="70" spans="4:4" x14ac:dyDescent="0.25">
      <c r="D70" s="58">
        <f t="shared" si="1"/>
        <v>0</v>
      </c>
    </row>
    <row r="71" spans="4:4" x14ac:dyDescent="0.25">
      <c r="D71" s="58">
        <f t="shared" si="1"/>
        <v>0</v>
      </c>
    </row>
    <row r="72" spans="4:4" x14ac:dyDescent="0.25">
      <c r="D72" s="58">
        <f t="shared" si="1"/>
        <v>0</v>
      </c>
    </row>
    <row r="73" spans="4:4" x14ac:dyDescent="0.25">
      <c r="D73" s="58">
        <f t="shared" si="1"/>
        <v>0</v>
      </c>
    </row>
    <row r="74" spans="4:4" x14ac:dyDescent="0.25">
      <c r="D74" s="58">
        <f t="shared" si="1"/>
        <v>0</v>
      </c>
    </row>
    <row r="75" spans="4:4" x14ac:dyDescent="0.25">
      <c r="D75" s="58">
        <f t="shared" si="1"/>
        <v>0</v>
      </c>
    </row>
    <row r="76" spans="4:4" x14ac:dyDescent="0.25">
      <c r="D76" s="58">
        <f t="shared" si="1"/>
        <v>0</v>
      </c>
    </row>
    <row r="77" spans="4:4" x14ac:dyDescent="0.25">
      <c r="D77" s="58">
        <f t="shared" si="1"/>
        <v>0</v>
      </c>
    </row>
    <row r="78" spans="4:4" x14ac:dyDescent="0.25">
      <c r="D78" s="58">
        <f t="shared" si="1"/>
        <v>0</v>
      </c>
    </row>
    <row r="79" spans="4:4" x14ac:dyDescent="0.25">
      <c r="D79" s="58">
        <f t="shared" si="1"/>
        <v>0</v>
      </c>
    </row>
    <row r="80" spans="4:4" x14ac:dyDescent="0.25">
      <c r="D80" s="58">
        <f t="shared" si="1"/>
        <v>0</v>
      </c>
    </row>
    <row r="81" spans="4:4" x14ac:dyDescent="0.25">
      <c r="D81" s="58">
        <f t="shared" si="1"/>
        <v>0</v>
      </c>
    </row>
    <row r="82" spans="4:4" x14ac:dyDescent="0.25">
      <c r="D82" s="58">
        <f t="shared" si="1"/>
        <v>0</v>
      </c>
    </row>
    <row r="83" spans="4:4" x14ac:dyDescent="0.25">
      <c r="D83" s="58">
        <f t="shared" si="1"/>
        <v>0</v>
      </c>
    </row>
    <row r="84" spans="4:4" x14ac:dyDescent="0.25">
      <c r="D84" s="58">
        <f t="shared" si="1"/>
        <v>0</v>
      </c>
    </row>
    <row r="85" spans="4:4" x14ac:dyDescent="0.25">
      <c r="D85" s="58">
        <f t="shared" si="1"/>
        <v>0</v>
      </c>
    </row>
    <row r="86" spans="4:4" x14ac:dyDescent="0.25">
      <c r="D86" s="58">
        <f t="shared" si="1"/>
        <v>0</v>
      </c>
    </row>
    <row r="87" spans="4:4" x14ac:dyDescent="0.25">
      <c r="D87" s="58">
        <f t="shared" si="1"/>
        <v>0</v>
      </c>
    </row>
    <row r="88" spans="4:4" x14ac:dyDescent="0.25">
      <c r="D88" s="58">
        <f t="shared" si="1"/>
        <v>0</v>
      </c>
    </row>
    <row r="89" spans="4:4" x14ac:dyDescent="0.25">
      <c r="D89" s="58">
        <f t="shared" si="1"/>
        <v>0</v>
      </c>
    </row>
    <row r="90" spans="4:4" x14ac:dyDescent="0.25">
      <c r="D90" s="58">
        <f t="shared" si="1"/>
        <v>0</v>
      </c>
    </row>
    <row r="91" spans="4:4" x14ac:dyDescent="0.25">
      <c r="D91" s="58">
        <f t="shared" si="1"/>
        <v>0</v>
      </c>
    </row>
    <row r="92" spans="4:4" x14ac:dyDescent="0.25">
      <c r="D92" s="58">
        <f t="shared" si="1"/>
        <v>0</v>
      </c>
    </row>
    <row r="93" spans="4:4" x14ac:dyDescent="0.25">
      <c r="D93" s="58">
        <f t="shared" si="1"/>
        <v>0</v>
      </c>
    </row>
    <row r="94" spans="4:4" x14ac:dyDescent="0.25">
      <c r="D94" s="58">
        <f t="shared" si="1"/>
        <v>0</v>
      </c>
    </row>
    <row r="95" spans="4:4" x14ac:dyDescent="0.25">
      <c r="D95" s="58">
        <f t="shared" si="1"/>
        <v>0</v>
      </c>
    </row>
    <row r="96" spans="4:4" x14ac:dyDescent="0.25">
      <c r="D96" s="58">
        <f t="shared" si="1"/>
        <v>0</v>
      </c>
    </row>
    <row r="97" spans="4:4" x14ac:dyDescent="0.25">
      <c r="D97" s="58">
        <f t="shared" si="1"/>
        <v>0</v>
      </c>
    </row>
    <row r="98" spans="4:4" x14ac:dyDescent="0.25">
      <c r="D98" s="58">
        <f t="shared" si="1"/>
        <v>0</v>
      </c>
    </row>
    <row r="99" spans="4:4" x14ac:dyDescent="0.25">
      <c r="D99" s="58">
        <f t="shared" si="1"/>
        <v>0</v>
      </c>
    </row>
    <row r="100" spans="4:4" x14ac:dyDescent="0.25">
      <c r="D100" s="58">
        <f t="shared" si="1"/>
        <v>0</v>
      </c>
    </row>
    <row r="101" spans="4:4" x14ac:dyDescent="0.25">
      <c r="D101" s="58">
        <f t="shared" si="1"/>
        <v>0</v>
      </c>
    </row>
    <row r="102" spans="4:4" x14ac:dyDescent="0.25">
      <c r="D102" s="58">
        <f t="shared" si="1"/>
        <v>0</v>
      </c>
    </row>
    <row r="103" spans="4:4" x14ac:dyDescent="0.25">
      <c r="D103" s="58">
        <f t="shared" si="1"/>
        <v>0</v>
      </c>
    </row>
    <row r="104" spans="4:4" x14ac:dyDescent="0.25">
      <c r="D104" s="58">
        <f t="shared" si="1"/>
        <v>0</v>
      </c>
    </row>
    <row r="105" spans="4:4" x14ac:dyDescent="0.25">
      <c r="D105" s="58">
        <f t="shared" si="1"/>
        <v>0</v>
      </c>
    </row>
    <row r="106" spans="4:4" x14ac:dyDescent="0.25">
      <c r="D106" s="58">
        <f t="shared" si="1"/>
        <v>0</v>
      </c>
    </row>
    <row r="107" spans="4:4" x14ac:dyDescent="0.25">
      <c r="D107" s="58">
        <f t="shared" si="1"/>
        <v>0</v>
      </c>
    </row>
    <row r="108" spans="4:4" x14ac:dyDescent="0.25">
      <c r="D108" s="58">
        <f t="shared" si="1"/>
        <v>0</v>
      </c>
    </row>
    <row r="109" spans="4:4" x14ac:dyDescent="0.25">
      <c r="D109" s="58">
        <f t="shared" si="1"/>
        <v>0</v>
      </c>
    </row>
    <row r="110" spans="4:4" x14ac:dyDescent="0.25">
      <c r="D110" s="58">
        <f t="shared" si="1"/>
        <v>0</v>
      </c>
    </row>
    <row r="111" spans="4:4" x14ac:dyDescent="0.25">
      <c r="D111" s="58">
        <f t="shared" si="1"/>
        <v>0</v>
      </c>
    </row>
    <row r="112" spans="4:4" x14ac:dyDescent="0.25">
      <c r="D112" s="58">
        <f t="shared" si="1"/>
        <v>0</v>
      </c>
    </row>
    <row r="113" spans="4:4" x14ac:dyDescent="0.25">
      <c r="D113" s="58">
        <f t="shared" si="1"/>
        <v>0</v>
      </c>
    </row>
    <row r="114" spans="4:4" x14ac:dyDescent="0.25">
      <c r="D114" s="58">
        <f t="shared" si="1"/>
        <v>0</v>
      </c>
    </row>
    <row r="115" spans="4:4" x14ac:dyDescent="0.25">
      <c r="D115" s="58">
        <f t="shared" si="1"/>
        <v>0</v>
      </c>
    </row>
    <row r="116" spans="4:4" x14ac:dyDescent="0.25">
      <c r="D116" s="58">
        <f t="shared" si="1"/>
        <v>0</v>
      </c>
    </row>
    <row r="117" spans="4:4" x14ac:dyDescent="0.25">
      <c r="D117" s="58">
        <f t="shared" si="1"/>
        <v>0</v>
      </c>
    </row>
    <row r="118" spans="4:4" x14ac:dyDescent="0.25">
      <c r="D118" s="58">
        <f t="shared" si="1"/>
        <v>0</v>
      </c>
    </row>
    <row r="119" spans="4:4" x14ac:dyDescent="0.25">
      <c r="D119" s="58">
        <f t="shared" si="1"/>
        <v>0</v>
      </c>
    </row>
    <row r="120" spans="4:4" x14ac:dyDescent="0.25">
      <c r="D120" s="58">
        <f t="shared" si="1"/>
        <v>0</v>
      </c>
    </row>
    <row r="121" spans="4:4" x14ac:dyDescent="0.25">
      <c r="D121" s="58">
        <f t="shared" si="1"/>
        <v>0</v>
      </c>
    </row>
    <row r="122" spans="4:4" x14ac:dyDescent="0.25">
      <c r="D122" s="58">
        <f t="shared" si="1"/>
        <v>0</v>
      </c>
    </row>
    <row r="123" spans="4:4" x14ac:dyDescent="0.25">
      <c r="D123" s="58">
        <f t="shared" si="1"/>
        <v>0</v>
      </c>
    </row>
    <row r="124" spans="4:4" x14ac:dyDescent="0.25">
      <c r="D124" s="58">
        <f t="shared" si="1"/>
        <v>0</v>
      </c>
    </row>
    <row r="125" spans="4:4" x14ac:dyDescent="0.25">
      <c r="D125" s="58">
        <f t="shared" si="1"/>
        <v>0</v>
      </c>
    </row>
    <row r="126" spans="4:4" x14ac:dyDescent="0.25">
      <c r="D126" s="58">
        <f t="shared" si="1"/>
        <v>0</v>
      </c>
    </row>
    <row r="127" spans="4:4" x14ac:dyDescent="0.25">
      <c r="D127" s="58">
        <f t="shared" si="1"/>
        <v>0</v>
      </c>
    </row>
    <row r="128" spans="4:4" x14ac:dyDescent="0.25">
      <c r="D128" s="58">
        <f t="shared" si="1"/>
        <v>0</v>
      </c>
    </row>
    <row r="129" spans="4:4" x14ac:dyDescent="0.25">
      <c r="D129" s="58">
        <f t="shared" si="1"/>
        <v>0</v>
      </c>
    </row>
    <row r="130" spans="4:4" x14ac:dyDescent="0.25">
      <c r="D130" s="58">
        <f t="shared" si="1"/>
        <v>0</v>
      </c>
    </row>
    <row r="131" spans="4:4" x14ac:dyDescent="0.25">
      <c r="D131" s="58">
        <f t="shared" ref="D131:D194" si="2">SUM(E131:N131)</f>
        <v>0</v>
      </c>
    </row>
    <row r="132" spans="4:4" x14ac:dyDescent="0.25">
      <c r="D132" s="58">
        <f t="shared" si="2"/>
        <v>0</v>
      </c>
    </row>
    <row r="133" spans="4:4" x14ac:dyDescent="0.25">
      <c r="D133" s="58">
        <f t="shared" si="2"/>
        <v>0</v>
      </c>
    </row>
    <row r="134" spans="4:4" x14ac:dyDescent="0.25">
      <c r="D134" s="58">
        <f t="shared" si="2"/>
        <v>0</v>
      </c>
    </row>
    <row r="135" spans="4:4" x14ac:dyDescent="0.25">
      <c r="D135" s="58">
        <f t="shared" si="2"/>
        <v>0</v>
      </c>
    </row>
    <row r="136" spans="4:4" x14ac:dyDescent="0.25">
      <c r="D136" s="58">
        <f t="shared" si="2"/>
        <v>0</v>
      </c>
    </row>
    <row r="137" spans="4:4" x14ac:dyDescent="0.25">
      <c r="D137" s="58">
        <f t="shared" si="2"/>
        <v>0</v>
      </c>
    </row>
    <row r="138" spans="4:4" x14ac:dyDescent="0.25">
      <c r="D138" s="58">
        <f t="shared" si="2"/>
        <v>0</v>
      </c>
    </row>
    <row r="139" spans="4:4" x14ac:dyDescent="0.25">
      <c r="D139" s="58">
        <f t="shared" si="2"/>
        <v>0</v>
      </c>
    </row>
    <row r="140" spans="4:4" x14ac:dyDescent="0.25">
      <c r="D140" s="58">
        <f t="shared" si="2"/>
        <v>0</v>
      </c>
    </row>
    <row r="141" spans="4:4" x14ac:dyDescent="0.25">
      <c r="D141" s="58">
        <f t="shared" si="2"/>
        <v>0</v>
      </c>
    </row>
    <row r="142" spans="4:4" x14ac:dyDescent="0.25">
      <c r="D142" s="58">
        <f t="shared" si="2"/>
        <v>0</v>
      </c>
    </row>
    <row r="143" spans="4:4" x14ac:dyDescent="0.25">
      <c r="D143" s="58">
        <f t="shared" si="2"/>
        <v>0</v>
      </c>
    </row>
    <row r="144" spans="4:4" x14ac:dyDescent="0.25">
      <c r="D144" s="58">
        <f t="shared" si="2"/>
        <v>0</v>
      </c>
    </row>
    <row r="145" spans="4:4" x14ac:dyDescent="0.25">
      <c r="D145" s="58">
        <f t="shared" si="2"/>
        <v>0</v>
      </c>
    </row>
    <row r="146" spans="4:4" x14ac:dyDescent="0.25">
      <c r="D146" s="58">
        <f t="shared" si="2"/>
        <v>0</v>
      </c>
    </row>
    <row r="147" spans="4:4" x14ac:dyDescent="0.25">
      <c r="D147" s="58">
        <f t="shared" si="2"/>
        <v>0</v>
      </c>
    </row>
    <row r="148" spans="4:4" x14ac:dyDescent="0.25">
      <c r="D148" s="58">
        <f t="shared" si="2"/>
        <v>0</v>
      </c>
    </row>
    <row r="149" spans="4:4" x14ac:dyDescent="0.25">
      <c r="D149" s="58">
        <f t="shared" si="2"/>
        <v>0</v>
      </c>
    </row>
    <row r="150" spans="4:4" x14ac:dyDescent="0.25">
      <c r="D150" s="58">
        <f t="shared" si="2"/>
        <v>0</v>
      </c>
    </row>
    <row r="151" spans="4:4" x14ac:dyDescent="0.25">
      <c r="D151" s="58">
        <f t="shared" si="2"/>
        <v>0</v>
      </c>
    </row>
    <row r="152" spans="4:4" x14ac:dyDescent="0.25">
      <c r="D152" s="58">
        <f t="shared" si="2"/>
        <v>0</v>
      </c>
    </row>
    <row r="153" spans="4:4" x14ac:dyDescent="0.25">
      <c r="D153" s="58">
        <f t="shared" si="2"/>
        <v>0</v>
      </c>
    </row>
    <row r="154" spans="4:4" x14ac:dyDescent="0.25">
      <c r="D154" s="58">
        <f t="shared" si="2"/>
        <v>0</v>
      </c>
    </row>
    <row r="155" spans="4:4" x14ac:dyDescent="0.25">
      <c r="D155" s="58">
        <f t="shared" si="2"/>
        <v>0</v>
      </c>
    </row>
    <row r="156" spans="4:4" x14ac:dyDescent="0.25">
      <c r="D156" s="58">
        <f t="shared" si="2"/>
        <v>0</v>
      </c>
    </row>
    <row r="157" spans="4:4" x14ac:dyDescent="0.25">
      <c r="D157" s="58">
        <f t="shared" si="2"/>
        <v>0</v>
      </c>
    </row>
    <row r="158" spans="4:4" x14ac:dyDescent="0.25">
      <c r="D158" s="58">
        <f t="shared" si="2"/>
        <v>0</v>
      </c>
    </row>
    <row r="159" spans="4:4" x14ac:dyDescent="0.25">
      <c r="D159" s="58">
        <f t="shared" si="2"/>
        <v>0</v>
      </c>
    </row>
    <row r="160" spans="4:4" x14ac:dyDescent="0.25">
      <c r="D160" s="58">
        <f t="shared" si="2"/>
        <v>0</v>
      </c>
    </row>
    <row r="161" spans="4:4" x14ac:dyDescent="0.25">
      <c r="D161" s="58">
        <f t="shared" si="2"/>
        <v>0</v>
      </c>
    </row>
    <row r="162" spans="4:4" x14ac:dyDescent="0.25">
      <c r="D162" s="58">
        <f t="shared" si="2"/>
        <v>0</v>
      </c>
    </row>
    <row r="163" spans="4:4" x14ac:dyDescent="0.25">
      <c r="D163" s="58">
        <f t="shared" si="2"/>
        <v>0</v>
      </c>
    </row>
    <row r="164" spans="4:4" x14ac:dyDescent="0.25">
      <c r="D164" s="58">
        <f t="shared" si="2"/>
        <v>0</v>
      </c>
    </row>
    <row r="165" spans="4:4" x14ac:dyDescent="0.25">
      <c r="D165" s="58">
        <f t="shared" si="2"/>
        <v>0</v>
      </c>
    </row>
    <row r="166" spans="4:4" x14ac:dyDescent="0.25">
      <c r="D166" s="58">
        <f t="shared" si="2"/>
        <v>0</v>
      </c>
    </row>
    <row r="167" spans="4:4" x14ac:dyDescent="0.25">
      <c r="D167" s="58">
        <f t="shared" si="2"/>
        <v>0</v>
      </c>
    </row>
    <row r="168" spans="4:4" x14ac:dyDescent="0.25">
      <c r="D168" s="58">
        <f t="shared" si="2"/>
        <v>0</v>
      </c>
    </row>
    <row r="169" spans="4:4" x14ac:dyDescent="0.25">
      <c r="D169" s="58">
        <f t="shared" si="2"/>
        <v>0</v>
      </c>
    </row>
    <row r="170" spans="4:4" x14ac:dyDescent="0.25">
      <c r="D170" s="58">
        <f t="shared" si="2"/>
        <v>0</v>
      </c>
    </row>
    <row r="171" spans="4:4" x14ac:dyDescent="0.25">
      <c r="D171" s="58">
        <f t="shared" si="2"/>
        <v>0</v>
      </c>
    </row>
    <row r="172" spans="4:4" x14ac:dyDescent="0.25">
      <c r="D172" s="58">
        <f t="shared" si="2"/>
        <v>0</v>
      </c>
    </row>
    <row r="173" spans="4:4" x14ac:dyDescent="0.25">
      <c r="D173" s="58">
        <f t="shared" si="2"/>
        <v>0</v>
      </c>
    </row>
    <row r="174" spans="4:4" x14ac:dyDescent="0.25">
      <c r="D174" s="58">
        <f t="shared" si="2"/>
        <v>0</v>
      </c>
    </row>
    <row r="175" spans="4:4" x14ac:dyDescent="0.25">
      <c r="D175" s="58">
        <f t="shared" si="2"/>
        <v>0</v>
      </c>
    </row>
    <row r="176" spans="4:4" x14ac:dyDescent="0.25">
      <c r="D176" s="58">
        <f t="shared" si="2"/>
        <v>0</v>
      </c>
    </row>
    <row r="177" spans="4:4" x14ac:dyDescent="0.25">
      <c r="D177" s="58">
        <f t="shared" si="2"/>
        <v>0</v>
      </c>
    </row>
    <row r="178" spans="4:4" x14ac:dyDescent="0.25">
      <c r="D178" s="58">
        <f t="shared" si="2"/>
        <v>0</v>
      </c>
    </row>
    <row r="179" spans="4:4" x14ac:dyDescent="0.25">
      <c r="D179" s="58">
        <f t="shared" si="2"/>
        <v>0</v>
      </c>
    </row>
    <row r="180" spans="4:4" x14ac:dyDescent="0.25">
      <c r="D180" s="58">
        <f t="shared" si="2"/>
        <v>0</v>
      </c>
    </row>
    <row r="181" spans="4:4" x14ac:dyDescent="0.25">
      <c r="D181" s="58">
        <f t="shared" si="2"/>
        <v>0</v>
      </c>
    </row>
    <row r="182" spans="4:4" x14ac:dyDescent="0.25">
      <c r="D182" s="58">
        <f t="shared" si="2"/>
        <v>0</v>
      </c>
    </row>
    <row r="183" spans="4:4" x14ac:dyDescent="0.25">
      <c r="D183" s="58">
        <f t="shared" si="2"/>
        <v>0</v>
      </c>
    </row>
    <row r="184" spans="4:4" x14ac:dyDescent="0.25">
      <c r="D184" s="58">
        <f t="shared" si="2"/>
        <v>0</v>
      </c>
    </row>
    <row r="185" spans="4:4" x14ac:dyDescent="0.25">
      <c r="D185" s="58">
        <f t="shared" si="2"/>
        <v>0</v>
      </c>
    </row>
    <row r="186" spans="4:4" x14ac:dyDescent="0.25">
      <c r="D186" s="58">
        <f t="shared" si="2"/>
        <v>0</v>
      </c>
    </row>
    <row r="187" spans="4:4" x14ac:dyDescent="0.25">
      <c r="D187" s="58">
        <f t="shared" si="2"/>
        <v>0</v>
      </c>
    </row>
    <row r="188" spans="4:4" x14ac:dyDescent="0.25">
      <c r="D188" s="58">
        <f t="shared" si="2"/>
        <v>0</v>
      </c>
    </row>
    <row r="189" spans="4:4" x14ac:dyDescent="0.25">
      <c r="D189" s="58">
        <f t="shared" si="2"/>
        <v>0</v>
      </c>
    </row>
    <row r="190" spans="4:4" x14ac:dyDescent="0.25">
      <c r="D190" s="58">
        <f t="shared" si="2"/>
        <v>0</v>
      </c>
    </row>
    <row r="191" spans="4:4" x14ac:dyDescent="0.25">
      <c r="D191" s="58">
        <f t="shared" si="2"/>
        <v>0</v>
      </c>
    </row>
    <row r="192" spans="4:4" x14ac:dyDescent="0.25">
      <c r="D192" s="58">
        <f t="shared" si="2"/>
        <v>0</v>
      </c>
    </row>
    <row r="193" spans="4:4" x14ac:dyDescent="0.25">
      <c r="D193" s="58">
        <f t="shared" si="2"/>
        <v>0</v>
      </c>
    </row>
    <row r="194" spans="4:4" x14ac:dyDescent="0.25">
      <c r="D194" s="58">
        <f t="shared" si="2"/>
        <v>0</v>
      </c>
    </row>
    <row r="195" spans="4:4" x14ac:dyDescent="0.25">
      <c r="D195" s="58">
        <f t="shared" ref="D195:D258" si="3">SUM(E195:N195)</f>
        <v>0</v>
      </c>
    </row>
    <row r="196" spans="4:4" x14ac:dyDescent="0.25">
      <c r="D196" s="58">
        <f t="shared" si="3"/>
        <v>0</v>
      </c>
    </row>
    <row r="197" spans="4:4" x14ac:dyDescent="0.25">
      <c r="D197" s="58">
        <f t="shared" si="3"/>
        <v>0</v>
      </c>
    </row>
    <row r="198" spans="4:4" x14ac:dyDescent="0.25">
      <c r="D198" s="58">
        <f t="shared" si="3"/>
        <v>0</v>
      </c>
    </row>
    <row r="199" spans="4:4" x14ac:dyDescent="0.25">
      <c r="D199" s="58">
        <f t="shared" si="3"/>
        <v>0</v>
      </c>
    </row>
    <row r="200" spans="4:4" x14ac:dyDescent="0.25">
      <c r="D200" s="58">
        <f t="shared" si="3"/>
        <v>0</v>
      </c>
    </row>
    <row r="201" spans="4:4" x14ac:dyDescent="0.25">
      <c r="D201" s="58">
        <f t="shared" si="3"/>
        <v>0</v>
      </c>
    </row>
    <row r="202" spans="4:4" x14ac:dyDescent="0.25">
      <c r="D202" s="58">
        <f t="shared" si="3"/>
        <v>0</v>
      </c>
    </row>
    <row r="203" spans="4:4" x14ac:dyDescent="0.25">
      <c r="D203" s="58">
        <f t="shared" si="3"/>
        <v>0</v>
      </c>
    </row>
    <row r="204" spans="4:4" x14ac:dyDescent="0.25">
      <c r="D204" s="58">
        <f t="shared" si="3"/>
        <v>0</v>
      </c>
    </row>
    <row r="205" spans="4:4" x14ac:dyDescent="0.25">
      <c r="D205" s="58">
        <f t="shared" si="3"/>
        <v>0</v>
      </c>
    </row>
    <row r="206" spans="4:4" x14ac:dyDescent="0.25">
      <c r="D206" s="58">
        <f t="shared" si="3"/>
        <v>0</v>
      </c>
    </row>
    <row r="207" spans="4:4" x14ac:dyDescent="0.25">
      <c r="D207" s="58">
        <f t="shared" si="3"/>
        <v>0</v>
      </c>
    </row>
    <row r="208" spans="4:4" x14ac:dyDescent="0.25">
      <c r="D208" s="58">
        <f t="shared" si="3"/>
        <v>0</v>
      </c>
    </row>
    <row r="209" spans="4:4" x14ac:dyDescent="0.25">
      <c r="D209" s="58">
        <f t="shared" si="3"/>
        <v>0</v>
      </c>
    </row>
    <row r="210" spans="4:4" x14ac:dyDescent="0.25">
      <c r="D210" s="58">
        <f t="shared" si="3"/>
        <v>0</v>
      </c>
    </row>
    <row r="211" spans="4:4" x14ac:dyDescent="0.25">
      <c r="D211" s="58">
        <f t="shared" si="3"/>
        <v>0</v>
      </c>
    </row>
    <row r="212" spans="4:4" x14ac:dyDescent="0.25">
      <c r="D212" s="58">
        <f t="shared" si="3"/>
        <v>0</v>
      </c>
    </row>
    <row r="213" spans="4:4" x14ac:dyDescent="0.25">
      <c r="D213" s="58">
        <f t="shared" si="3"/>
        <v>0</v>
      </c>
    </row>
    <row r="214" spans="4:4" x14ac:dyDescent="0.25">
      <c r="D214" s="58">
        <f t="shared" si="3"/>
        <v>0</v>
      </c>
    </row>
    <row r="215" spans="4:4" x14ac:dyDescent="0.25">
      <c r="D215" s="58">
        <f t="shared" si="3"/>
        <v>0</v>
      </c>
    </row>
    <row r="216" spans="4:4" x14ac:dyDescent="0.25">
      <c r="D216" s="58">
        <f t="shared" si="3"/>
        <v>0</v>
      </c>
    </row>
    <row r="217" spans="4:4" x14ac:dyDescent="0.25">
      <c r="D217" s="58">
        <f t="shared" si="3"/>
        <v>0</v>
      </c>
    </row>
    <row r="218" spans="4:4" x14ac:dyDescent="0.25">
      <c r="D218" s="58">
        <f t="shared" si="3"/>
        <v>0</v>
      </c>
    </row>
    <row r="219" spans="4:4" x14ac:dyDescent="0.25">
      <c r="D219" s="58">
        <f t="shared" si="3"/>
        <v>0</v>
      </c>
    </row>
    <row r="220" spans="4:4" x14ac:dyDescent="0.25">
      <c r="D220" s="58">
        <f t="shared" si="3"/>
        <v>0</v>
      </c>
    </row>
    <row r="221" spans="4:4" x14ac:dyDescent="0.25">
      <c r="D221" s="58">
        <f t="shared" si="3"/>
        <v>0</v>
      </c>
    </row>
    <row r="222" spans="4:4" x14ac:dyDescent="0.25">
      <c r="D222" s="58">
        <f t="shared" si="3"/>
        <v>0</v>
      </c>
    </row>
    <row r="223" spans="4:4" x14ac:dyDescent="0.25">
      <c r="D223" s="58">
        <f t="shared" si="3"/>
        <v>0</v>
      </c>
    </row>
    <row r="224" spans="4:4" x14ac:dyDescent="0.25">
      <c r="D224" s="58">
        <f t="shared" si="3"/>
        <v>0</v>
      </c>
    </row>
    <row r="225" spans="4:4" x14ac:dyDescent="0.25">
      <c r="D225" s="58">
        <f t="shared" si="3"/>
        <v>0</v>
      </c>
    </row>
    <row r="226" spans="4:4" x14ac:dyDescent="0.25">
      <c r="D226" s="58">
        <f t="shared" si="3"/>
        <v>0</v>
      </c>
    </row>
    <row r="227" spans="4:4" x14ac:dyDescent="0.25">
      <c r="D227" s="58">
        <f t="shared" si="3"/>
        <v>0</v>
      </c>
    </row>
    <row r="228" spans="4:4" x14ac:dyDescent="0.25">
      <c r="D228" s="58">
        <f t="shared" si="3"/>
        <v>0</v>
      </c>
    </row>
    <row r="229" spans="4:4" x14ac:dyDescent="0.25">
      <c r="D229" s="58">
        <f t="shared" si="3"/>
        <v>0</v>
      </c>
    </row>
    <row r="230" spans="4:4" x14ac:dyDescent="0.25">
      <c r="D230" s="58">
        <f t="shared" si="3"/>
        <v>0</v>
      </c>
    </row>
    <row r="231" spans="4:4" x14ac:dyDescent="0.25">
      <c r="D231" s="58">
        <f t="shared" si="3"/>
        <v>0</v>
      </c>
    </row>
    <row r="232" spans="4:4" x14ac:dyDescent="0.25">
      <c r="D232" s="58">
        <f t="shared" si="3"/>
        <v>0</v>
      </c>
    </row>
    <row r="233" spans="4:4" x14ac:dyDescent="0.25">
      <c r="D233" s="58">
        <f t="shared" si="3"/>
        <v>0</v>
      </c>
    </row>
    <row r="234" spans="4:4" x14ac:dyDescent="0.25">
      <c r="D234" s="58">
        <f t="shared" si="3"/>
        <v>0</v>
      </c>
    </row>
    <row r="235" spans="4:4" x14ac:dyDescent="0.25">
      <c r="D235" s="58">
        <f t="shared" si="3"/>
        <v>0</v>
      </c>
    </row>
    <row r="236" spans="4:4" x14ac:dyDescent="0.25">
      <c r="D236" s="58">
        <f t="shared" si="3"/>
        <v>0</v>
      </c>
    </row>
    <row r="237" spans="4:4" x14ac:dyDescent="0.25">
      <c r="D237" s="58">
        <f t="shared" si="3"/>
        <v>0</v>
      </c>
    </row>
    <row r="238" spans="4:4" x14ac:dyDescent="0.25">
      <c r="D238" s="58">
        <f t="shared" si="3"/>
        <v>0</v>
      </c>
    </row>
    <row r="239" spans="4:4" x14ac:dyDescent="0.25">
      <c r="D239" s="58">
        <f t="shared" si="3"/>
        <v>0</v>
      </c>
    </row>
    <row r="240" spans="4:4" x14ac:dyDescent="0.25">
      <c r="D240" s="58">
        <f t="shared" si="3"/>
        <v>0</v>
      </c>
    </row>
    <row r="241" spans="4:4" x14ac:dyDescent="0.25">
      <c r="D241" s="58">
        <f t="shared" si="3"/>
        <v>0</v>
      </c>
    </row>
    <row r="242" spans="4:4" x14ac:dyDescent="0.25">
      <c r="D242" s="58">
        <f t="shared" si="3"/>
        <v>0</v>
      </c>
    </row>
    <row r="243" spans="4:4" x14ac:dyDescent="0.25">
      <c r="D243" s="58">
        <f t="shared" si="3"/>
        <v>0</v>
      </c>
    </row>
    <row r="244" spans="4:4" x14ac:dyDescent="0.25">
      <c r="D244" s="58">
        <f t="shared" si="3"/>
        <v>0</v>
      </c>
    </row>
    <row r="245" spans="4:4" x14ac:dyDescent="0.25">
      <c r="D245" s="58">
        <f t="shared" si="3"/>
        <v>0</v>
      </c>
    </row>
    <row r="246" spans="4:4" x14ac:dyDescent="0.25">
      <c r="D246" s="58">
        <f t="shared" si="3"/>
        <v>0</v>
      </c>
    </row>
    <row r="247" spans="4:4" x14ac:dyDescent="0.25">
      <c r="D247" s="58">
        <f t="shared" si="3"/>
        <v>0</v>
      </c>
    </row>
    <row r="248" spans="4:4" x14ac:dyDescent="0.25">
      <c r="D248" s="58">
        <f t="shared" si="3"/>
        <v>0</v>
      </c>
    </row>
    <row r="249" spans="4:4" x14ac:dyDescent="0.25">
      <c r="D249" s="58">
        <f t="shared" si="3"/>
        <v>0</v>
      </c>
    </row>
    <row r="250" spans="4:4" x14ac:dyDescent="0.25">
      <c r="D250" s="58">
        <f t="shared" si="3"/>
        <v>0</v>
      </c>
    </row>
    <row r="251" spans="4:4" x14ac:dyDescent="0.25">
      <c r="D251" s="58">
        <f t="shared" si="3"/>
        <v>0</v>
      </c>
    </row>
    <row r="252" spans="4:4" x14ac:dyDescent="0.25">
      <c r="D252" s="58">
        <f t="shared" si="3"/>
        <v>0</v>
      </c>
    </row>
    <row r="253" spans="4:4" x14ac:dyDescent="0.25">
      <c r="D253" s="58">
        <f t="shared" si="3"/>
        <v>0</v>
      </c>
    </row>
    <row r="254" spans="4:4" x14ac:dyDescent="0.25">
      <c r="D254" s="58">
        <f t="shared" si="3"/>
        <v>0</v>
      </c>
    </row>
    <row r="255" spans="4:4" x14ac:dyDescent="0.25">
      <c r="D255" s="58">
        <f t="shared" si="3"/>
        <v>0</v>
      </c>
    </row>
    <row r="256" spans="4:4" x14ac:dyDescent="0.25">
      <c r="D256" s="58">
        <f t="shared" si="3"/>
        <v>0</v>
      </c>
    </row>
    <row r="257" spans="4:4" x14ac:dyDescent="0.25">
      <c r="D257" s="58">
        <f t="shared" si="3"/>
        <v>0</v>
      </c>
    </row>
    <row r="258" spans="4:4" x14ac:dyDescent="0.25">
      <c r="D258" s="58">
        <f t="shared" si="3"/>
        <v>0</v>
      </c>
    </row>
    <row r="259" spans="4:4" x14ac:dyDescent="0.25">
      <c r="D259" s="58">
        <f t="shared" ref="D259:D304" si="4">SUM(E259:N259)</f>
        <v>0</v>
      </c>
    </row>
    <row r="260" spans="4:4" x14ac:dyDescent="0.25">
      <c r="D260" s="58">
        <f t="shared" si="4"/>
        <v>0</v>
      </c>
    </row>
    <row r="261" spans="4:4" x14ac:dyDescent="0.25">
      <c r="D261" s="58">
        <f t="shared" si="4"/>
        <v>0</v>
      </c>
    </row>
    <row r="262" spans="4:4" x14ac:dyDescent="0.25">
      <c r="D262" s="58">
        <f t="shared" si="4"/>
        <v>0</v>
      </c>
    </row>
    <row r="263" spans="4:4" x14ac:dyDescent="0.25">
      <c r="D263" s="58">
        <f t="shared" si="4"/>
        <v>0</v>
      </c>
    </row>
    <row r="264" spans="4:4" x14ac:dyDescent="0.25">
      <c r="D264" s="58">
        <f t="shared" si="4"/>
        <v>0</v>
      </c>
    </row>
    <row r="265" spans="4:4" x14ac:dyDescent="0.25">
      <c r="D265" s="58">
        <f t="shared" si="4"/>
        <v>0</v>
      </c>
    </row>
    <row r="266" spans="4:4" x14ac:dyDescent="0.25">
      <c r="D266" s="58">
        <f t="shared" si="4"/>
        <v>0</v>
      </c>
    </row>
    <row r="267" spans="4:4" x14ac:dyDescent="0.25">
      <c r="D267" s="58">
        <f t="shared" si="4"/>
        <v>0</v>
      </c>
    </row>
    <row r="268" spans="4:4" x14ac:dyDescent="0.25">
      <c r="D268" s="58">
        <f t="shared" si="4"/>
        <v>0</v>
      </c>
    </row>
    <row r="269" spans="4:4" x14ac:dyDescent="0.25">
      <c r="D269" s="58">
        <f t="shared" si="4"/>
        <v>0</v>
      </c>
    </row>
    <row r="270" spans="4:4" x14ac:dyDescent="0.25">
      <c r="D270" s="58">
        <f t="shared" si="4"/>
        <v>0</v>
      </c>
    </row>
    <row r="271" spans="4:4" x14ac:dyDescent="0.25">
      <c r="D271" s="58">
        <f t="shared" si="4"/>
        <v>0</v>
      </c>
    </row>
    <row r="272" spans="4:4" x14ac:dyDescent="0.25">
      <c r="D272" s="58">
        <f t="shared" si="4"/>
        <v>0</v>
      </c>
    </row>
    <row r="273" spans="4:4" x14ac:dyDescent="0.25">
      <c r="D273" s="58">
        <f t="shared" si="4"/>
        <v>0</v>
      </c>
    </row>
    <row r="274" spans="4:4" x14ac:dyDescent="0.25">
      <c r="D274" s="58">
        <f t="shared" si="4"/>
        <v>0</v>
      </c>
    </row>
    <row r="275" spans="4:4" x14ac:dyDescent="0.25">
      <c r="D275" s="58">
        <f t="shared" si="4"/>
        <v>0</v>
      </c>
    </row>
    <row r="276" spans="4:4" x14ac:dyDescent="0.25">
      <c r="D276" s="58">
        <f t="shared" si="4"/>
        <v>0</v>
      </c>
    </row>
    <row r="277" spans="4:4" x14ac:dyDescent="0.25">
      <c r="D277" s="58">
        <f t="shared" si="4"/>
        <v>0</v>
      </c>
    </row>
    <row r="278" spans="4:4" x14ac:dyDescent="0.25">
      <c r="D278" s="58">
        <f t="shared" si="4"/>
        <v>0</v>
      </c>
    </row>
    <row r="279" spans="4:4" x14ac:dyDescent="0.25">
      <c r="D279" s="58">
        <f t="shared" si="4"/>
        <v>0</v>
      </c>
    </row>
    <row r="280" spans="4:4" x14ac:dyDescent="0.25">
      <c r="D280" s="58">
        <f t="shared" si="4"/>
        <v>0</v>
      </c>
    </row>
    <row r="281" spans="4:4" x14ac:dyDescent="0.25">
      <c r="D281" s="58">
        <f t="shared" si="4"/>
        <v>0</v>
      </c>
    </row>
    <row r="282" spans="4:4" x14ac:dyDescent="0.25">
      <c r="D282" s="58">
        <f t="shared" si="4"/>
        <v>0</v>
      </c>
    </row>
    <row r="283" spans="4:4" x14ac:dyDescent="0.25">
      <c r="D283" s="58">
        <f t="shared" si="4"/>
        <v>0</v>
      </c>
    </row>
    <row r="284" spans="4:4" x14ac:dyDescent="0.25">
      <c r="D284" s="58">
        <f t="shared" si="4"/>
        <v>0</v>
      </c>
    </row>
    <row r="285" spans="4:4" x14ac:dyDescent="0.25">
      <c r="D285" s="58">
        <f t="shared" si="4"/>
        <v>0</v>
      </c>
    </row>
    <row r="286" spans="4:4" x14ac:dyDescent="0.25">
      <c r="D286" s="58">
        <f t="shared" si="4"/>
        <v>0</v>
      </c>
    </row>
    <row r="287" spans="4:4" x14ac:dyDescent="0.25">
      <c r="D287" s="58">
        <f t="shared" si="4"/>
        <v>0</v>
      </c>
    </row>
    <row r="288" spans="4:4" x14ac:dyDescent="0.25">
      <c r="D288" s="58">
        <f t="shared" si="4"/>
        <v>0</v>
      </c>
    </row>
    <row r="289" spans="4:4" x14ac:dyDescent="0.25">
      <c r="D289" s="58">
        <f t="shared" si="4"/>
        <v>0</v>
      </c>
    </row>
    <row r="290" spans="4:4" x14ac:dyDescent="0.25">
      <c r="D290" s="58">
        <f t="shared" si="4"/>
        <v>0</v>
      </c>
    </row>
    <row r="291" spans="4:4" x14ac:dyDescent="0.25">
      <c r="D291" s="58">
        <f t="shared" si="4"/>
        <v>0</v>
      </c>
    </row>
    <row r="292" spans="4:4" x14ac:dyDescent="0.25">
      <c r="D292" s="58">
        <f t="shared" si="4"/>
        <v>0</v>
      </c>
    </row>
    <row r="293" spans="4:4" x14ac:dyDescent="0.25">
      <c r="D293" s="58">
        <f t="shared" si="4"/>
        <v>0</v>
      </c>
    </row>
    <row r="294" spans="4:4" x14ac:dyDescent="0.25">
      <c r="D294" s="58">
        <f t="shared" si="4"/>
        <v>0</v>
      </c>
    </row>
    <row r="295" spans="4:4" x14ac:dyDescent="0.25">
      <c r="D295" s="58">
        <f t="shared" si="4"/>
        <v>0</v>
      </c>
    </row>
    <row r="296" spans="4:4" x14ac:dyDescent="0.25">
      <c r="D296" s="58">
        <f t="shared" si="4"/>
        <v>0</v>
      </c>
    </row>
    <row r="297" spans="4:4" x14ac:dyDescent="0.25">
      <c r="D297" s="58">
        <f t="shared" si="4"/>
        <v>0</v>
      </c>
    </row>
    <row r="298" spans="4:4" x14ac:dyDescent="0.25">
      <c r="D298" s="58">
        <f t="shared" si="4"/>
        <v>0</v>
      </c>
    </row>
    <row r="299" spans="4:4" x14ac:dyDescent="0.25">
      <c r="D299" s="58">
        <f t="shared" si="4"/>
        <v>0</v>
      </c>
    </row>
    <row r="300" spans="4:4" x14ac:dyDescent="0.25">
      <c r="D300" s="58">
        <f t="shared" si="4"/>
        <v>0</v>
      </c>
    </row>
    <row r="301" spans="4:4" x14ac:dyDescent="0.25">
      <c r="D301" s="58">
        <f t="shared" si="4"/>
        <v>0</v>
      </c>
    </row>
    <row r="302" spans="4:4" x14ac:dyDescent="0.25">
      <c r="D302" s="58">
        <f t="shared" si="4"/>
        <v>0</v>
      </c>
    </row>
    <row r="303" spans="4:4" x14ac:dyDescent="0.25">
      <c r="D303" s="58">
        <f t="shared" si="4"/>
        <v>0</v>
      </c>
    </row>
    <row r="304" spans="4:4" x14ac:dyDescent="0.25">
      <c r="D304" s="58">
        <f t="shared" si="4"/>
        <v>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A11" sqref="A11"/>
    </sheetView>
  </sheetViews>
  <sheetFormatPr baseColWidth="10" defaultRowHeight="15" x14ac:dyDescent="0.25"/>
  <cols>
    <col min="1" max="1" width="14" customWidth="1"/>
    <col min="3" max="3" width="26.5703125" style="8" bestFit="1" customWidth="1"/>
    <col min="4" max="4" width="18.28515625" bestFit="1" customWidth="1"/>
  </cols>
  <sheetData>
    <row r="1" spans="1:8" ht="26.25" x14ac:dyDescent="0.4">
      <c r="A1" t="s">
        <v>7</v>
      </c>
      <c r="C1" s="57">
        <f>Planning!B1</f>
        <v>2018</v>
      </c>
      <c r="D1" s="57"/>
      <c r="F1" s="11" t="s">
        <v>24</v>
      </c>
      <c r="H1" t="s">
        <v>35</v>
      </c>
    </row>
    <row r="2" spans="1:8" x14ac:dyDescent="0.25">
      <c r="A2" t="s">
        <v>3</v>
      </c>
      <c r="C2" s="9">
        <f>DATE(C1,1,1)</f>
        <v>43101</v>
      </c>
      <c r="D2" t="s">
        <v>9</v>
      </c>
      <c r="F2" s="12"/>
      <c r="H2" t="s">
        <v>36</v>
      </c>
    </row>
    <row r="3" spans="1:8" x14ac:dyDescent="0.25">
      <c r="A3" t="s">
        <v>5</v>
      </c>
      <c r="C3" s="10">
        <f>FLOOR(DAY(MINUTE(C1/38)/2+56)&amp;"/5/"&amp;C1,7)-34</f>
        <v>43191</v>
      </c>
      <c r="D3" t="s">
        <v>10</v>
      </c>
      <c r="H3" t="s">
        <v>37</v>
      </c>
    </row>
    <row r="4" spans="1:8" x14ac:dyDescent="0.25">
      <c r="A4" t="s">
        <v>4</v>
      </c>
      <c r="C4" s="9">
        <f>C3+1</f>
        <v>43192</v>
      </c>
      <c r="D4" t="s">
        <v>11</v>
      </c>
      <c r="H4" t="s">
        <v>38</v>
      </c>
    </row>
    <row r="5" spans="1:8" x14ac:dyDescent="0.25">
      <c r="A5" t="s">
        <v>6</v>
      </c>
      <c r="C5" s="9">
        <f>DATE(C1,5,1)</f>
        <v>43221</v>
      </c>
      <c r="D5" t="s">
        <v>12</v>
      </c>
      <c r="H5" t="s">
        <v>39</v>
      </c>
    </row>
    <row r="6" spans="1:8" x14ac:dyDescent="0.25">
      <c r="C6" s="9">
        <f>DATE(C1,5,8)</f>
        <v>43228</v>
      </c>
      <c r="D6" t="s">
        <v>13</v>
      </c>
      <c r="H6" t="s">
        <v>45</v>
      </c>
    </row>
    <row r="7" spans="1:8" x14ac:dyDescent="0.25">
      <c r="C7" s="9">
        <f>C3+39</f>
        <v>43230</v>
      </c>
      <c r="D7" t="s">
        <v>14</v>
      </c>
      <c r="H7" t="s">
        <v>42</v>
      </c>
    </row>
    <row r="8" spans="1:8" x14ac:dyDescent="0.25">
      <c r="C8" s="9">
        <f>C3+49</f>
        <v>43240</v>
      </c>
      <c r="D8" t="s">
        <v>15</v>
      </c>
      <c r="H8" t="s">
        <v>44</v>
      </c>
    </row>
    <row r="9" spans="1:8" x14ac:dyDescent="0.25">
      <c r="C9" s="9">
        <f>C3+50</f>
        <v>43241</v>
      </c>
      <c r="D9" t="s">
        <v>16</v>
      </c>
      <c r="H9" t="s">
        <v>40</v>
      </c>
    </row>
    <row r="10" spans="1:8" x14ac:dyDescent="0.25">
      <c r="C10" s="9">
        <f>DATE(C1,7,14)</f>
        <v>43295</v>
      </c>
      <c r="D10" t="s">
        <v>17</v>
      </c>
      <c r="H10" t="s">
        <v>43</v>
      </c>
    </row>
    <row r="11" spans="1:8" x14ac:dyDescent="0.25">
      <c r="C11" s="9">
        <f>DATE(C1,8,15)</f>
        <v>43327</v>
      </c>
      <c r="D11" t="s">
        <v>18</v>
      </c>
      <c r="H11" t="s">
        <v>41</v>
      </c>
    </row>
    <row r="12" spans="1:8" x14ac:dyDescent="0.25">
      <c r="C12" s="9">
        <f>DATE(C1,11,1)</f>
        <v>43405</v>
      </c>
      <c r="D12" t="s">
        <v>20</v>
      </c>
    </row>
    <row r="13" spans="1:8" x14ac:dyDescent="0.25">
      <c r="C13" s="9">
        <f>DATE(C1,11,11)</f>
        <v>43415</v>
      </c>
      <c r="D13" t="s">
        <v>19</v>
      </c>
    </row>
    <row r="14" spans="1:8" x14ac:dyDescent="0.25">
      <c r="C14" s="9">
        <f>DATE(C1,12,25)</f>
        <v>43459</v>
      </c>
      <c r="D14" t="s">
        <v>21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Dossier_Prod</vt:lpstr>
      <vt:lpstr>Liste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2018-02-15T10:09:27Z</cp:lastPrinted>
  <dcterms:created xsi:type="dcterms:W3CDTF">2018-02-14T12:40:21Z</dcterms:created>
  <dcterms:modified xsi:type="dcterms:W3CDTF">2018-05-25T13:45:08Z</dcterms:modified>
</cp:coreProperties>
</file>