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26.xml" ContentType="application/vnd.ms-excel.controlproperties+xml"/>
  <Override PartName="/xl/ctrlProps/ctrlProp127.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Vincent\Desktop\Mémoire d'entreprise - travail COLAS au 06.04.2018\FICHIER ANALYSE\"/>
    </mc:Choice>
  </mc:AlternateContent>
  <bookViews>
    <workbookView xWindow="0" yWindow="0" windowWidth="24000" windowHeight="9645" tabRatio="586" activeTab="1"/>
  </bookViews>
  <sheets>
    <sheet name="Feuille ANALYSE" sheetId="1" r:id="rId1"/>
    <sheet name="Codage" sheetId="2" r:id="rId2"/>
  </sheets>
  <functionGroups builtInGroupCount="18"/>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a">#REF!</definedName>
    <definedName name="\B">#REF!</definedName>
    <definedName name="\C">#REF!</definedName>
    <definedName name="\H">#REF!</definedName>
    <definedName name="\i">[1]K1!#REF!</definedName>
    <definedName name="\m">#REF!</definedName>
    <definedName name="\M__">#REF!</definedName>
    <definedName name="\r">#REF!</definedName>
    <definedName name="\S">#REF!</definedName>
    <definedName name="\T">#REF!</definedName>
    <definedName name="\y">#REF!</definedName>
    <definedName name="_____R01_Etaiements">#REF!</definedName>
    <definedName name="_____R02_Curage">#REF!</definedName>
    <definedName name="_____R03_Démolition">#REF!</definedName>
    <definedName name="_____R04_Terrassements">#REF!</definedName>
    <definedName name="_____R05_StructureBA">#REF!</definedName>
    <definedName name="_____R06_Maçonneries">#REF!</definedName>
    <definedName name="_____R07_Finitions">#REF!</definedName>
    <definedName name="_____R08_Conduits">#REF!</definedName>
    <definedName name="_____R09_ODI">#REF!</definedName>
    <definedName name="_____R10_ODE">#REF!</definedName>
    <definedName name="_____R11_Façades">#REF!</definedName>
    <definedName name="_____R12_Canalisations">#REF!</definedName>
    <definedName name="_____R13_Voiries">#REF!</definedName>
    <definedName name="____LOT19">[2]DQE79Lgts!$A$11:$D$334</definedName>
    <definedName name="____R1_Etaiements">#REF!</definedName>
    <definedName name="____R2_Curage">#REF!</definedName>
    <definedName name="____R3_Démolition">#REF!</definedName>
    <definedName name="____R4_Terrassements">#REF!</definedName>
    <definedName name="____R5_StructureBA">#REF!</definedName>
    <definedName name="____R6_Maçonneries">#REF!</definedName>
    <definedName name="____R7_Finitions">#REF!</definedName>
    <definedName name="____R8_Conduits">#REF!</definedName>
    <definedName name="____R9_ODI">#REF!</definedName>
    <definedName name="___af1">#REF!</definedName>
    <definedName name="___af2">#REF!</definedName>
    <definedName name="___af3">#REF!</definedName>
    <definedName name="___af4">#REF!</definedName>
    <definedName name="___af6">#REF!</definedName>
    <definedName name="___am1">#REF!</definedName>
    <definedName name="___am2">#REF!</definedName>
    <definedName name="___am3">#REF!</definedName>
    <definedName name="___am4">#REF!</definedName>
    <definedName name="___am5">#REF!</definedName>
    <definedName name="___am6">#REF!</definedName>
    <definedName name="___amo1">#REF!</definedName>
    <definedName name="___amo2">#REF!</definedName>
    <definedName name="___amo3">#REF!</definedName>
    <definedName name="___amo4">#REF!</definedName>
    <definedName name="___amo5">#REF!</definedName>
    <definedName name="___amo6">#REF!</definedName>
    <definedName name="___atu1">#REF!</definedName>
    <definedName name="___atu2">#REF!</definedName>
    <definedName name="___atu3">#REF!</definedName>
    <definedName name="___atu4">#REF!</definedName>
    <definedName name="___atu5">#REF!</definedName>
    <definedName name="___atu6">#REF!</definedName>
    <definedName name="___bf1">#REF!</definedName>
    <definedName name="___bf10">#REF!</definedName>
    <definedName name="___bf11">#REF!</definedName>
    <definedName name="___bf12">#REF!</definedName>
    <definedName name="___bf13">#REF!</definedName>
    <definedName name="___bf2">#REF!</definedName>
    <definedName name="___bf3">#REF!</definedName>
    <definedName name="___bf4">#REF!</definedName>
    <definedName name="___bf5">#REF!</definedName>
    <definedName name="___bf6">#REF!</definedName>
    <definedName name="___bf7">#REF!</definedName>
    <definedName name="___bf8">#REF!</definedName>
    <definedName name="___bf9">#REF!</definedName>
    <definedName name="___bm1">#REF!</definedName>
    <definedName name="___bm10">#REF!</definedName>
    <definedName name="___bm11">#REF!</definedName>
    <definedName name="___bm12">#REF!</definedName>
    <definedName name="___bm13">#REF!</definedName>
    <definedName name="___bm2">#REF!</definedName>
    <definedName name="___bm3">#REF!</definedName>
    <definedName name="___bm4">#REF!</definedName>
    <definedName name="___bm5">#REF!</definedName>
    <definedName name="___bm6">#REF!</definedName>
    <definedName name="___bm7">#REF!</definedName>
    <definedName name="___bm8">#REF!</definedName>
    <definedName name="___bm9">#REF!</definedName>
    <definedName name="___bmo1">#REF!</definedName>
    <definedName name="___bmo10">#REF!</definedName>
    <definedName name="___bmo11">#REF!</definedName>
    <definedName name="___bmo12">#REF!</definedName>
    <definedName name="___bmo13">#REF!</definedName>
    <definedName name="___bmo2">#REF!</definedName>
    <definedName name="___bmo3">#REF!</definedName>
    <definedName name="___bmo4">#REF!</definedName>
    <definedName name="___bmo5">#REF!</definedName>
    <definedName name="___bmo6">#REF!</definedName>
    <definedName name="___bmo7">#REF!</definedName>
    <definedName name="___bmo8">#REF!</definedName>
    <definedName name="___bmo9">#REF!</definedName>
    <definedName name="___btu1">#REF!</definedName>
    <definedName name="___btu10">#REF!</definedName>
    <definedName name="___btu11">#REF!</definedName>
    <definedName name="___btu12">#REF!</definedName>
    <definedName name="___btu13">#REF!</definedName>
    <definedName name="___btu2">#REF!</definedName>
    <definedName name="___btu3">#REF!</definedName>
    <definedName name="___btu4">#REF!</definedName>
    <definedName name="___btu5">#REF!</definedName>
    <definedName name="___btu6">#REF!</definedName>
    <definedName name="___btu7">#REF!</definedName>
    <definedName name="___btu8">#REF!</definedName>
    <definedName name="___btu9">#REF!</definedName>
    <definedName name="___cf1">#REF!</definedName>
    <definedName name="___cf10">#REF!</definedName>
    <definedName name="___cf11">#REF!</definedName>
    <definedName name="___cf2">#REF!</definedName>
    <definedName name="___cf3">#REF!</definedName>
    <definedName name="___cf4">#REF!</definedName>
    <definedName name="___cf5">#REF!</definedName>
    <definedName name="___cf6">#REF!</definedName>
    <definedName name="___cf7">#REF!</definedName>
    <definedName name="___cf8">#REF!</definedName>
    <definedName name="___cf9">#REF!</definedName>
    <definedName name="___cm1">#REF!</definedName>
    <definedName name="___cm10">#REF!</definedName>
    <definedName name="___cm11">#REF!</definedName>
    <definedName name="___cm2">#REF!</definedName>
    <definedName name="___cm3">#REF!</definedName>
    <definedName name="___cm4">#REF!</definedName>
    <definedName name="___cm5">#REF!</definedName>
    <definedName name="___cm6">#REF!</definedName>
    <definedName name="___cm7">#REF!</definedName>
    <definedName name="___cm8">#REF!</definedName>
    <definedName name="___cm9">#REF!</definedName>
    <definedName name="___cmo1">#REF!</definedName>
    <definedName name="___cmo10">#REF!</definedName>
    <definedName name="___cmo11">#REF!</definedName>
    <definedName name="___cmo2">#REF!</definedName>
    <definedName name="___cmo3">#REF!</definedName>
    <definedName name="___cmo4">#REF!</definedName>
    <definedName name="___cmo5">#REF!</definedName>
    <definedName name="___cmo6">#REF!</definedName>
    <definedName name="___cmo7">#REF!</definedName>
    <definedName name="___cmo8">#REF!</definedName>
    <definedName name="___cmo9">#REF!</definedName>
    <definedName name="___ctu1">#REF!</definedName>
    <definedName name="___ctu10">#REF!</definedName>
    <definedName name="___ctu11">#REF!</definedName>
    <definedName name="___ctu2">#REF!</definedName>
    <definedName name="___ctu3">#REF!</definedName>
    <definedName name="___ctu4">#REF!</definedName>
    <definedName name="___ctu5">#REF!</definedName>
    <definedName name="___ctu6">#REF!</definedName>
    <definedName name="___ctu7">#REF!</definedName>
    <definedName name="___ctu8">#REF!</definedName>
    <definedName name="___ctu9">#REF!</definedName>
    <definedName name="___f1">#REF!</definedName>
    <definedName name="___f10">#REF!</definedName>
    <definedName name="___f100">#REF!</definedName>
    <definedName name="___f101">#REF!</definedName>
    <definedName name="___f102">#REF!</definedName>
    <definedName name="___f103">#REF!</definedName>
    <definedName name="___f104">#REF!</definedName>
    <definedName name="___f105">#REF!</definedName>
    <definedName name="___f106">#REF!</definedName>
    <definedName name="___f107">#REF!</definedName>
    <definedName name="___f108">#REF!</definedName>
    <definedName name="___f109">#REF!</definedName>
    <definedName name="___f11">#REF!</definedName>
    <definedName name="___f110">#REF!</definedName>
    <definedName name="___f111">#REF!</definedName>
    <definedName name="___f112">#REF!</definedName>
    <definedName name="___f113">#REF!</definedName>
    <definedName name="___f114">#REF!</definedName>
    <definedName name="___f115">#REF!</definedName>
    <definedName name="___f116">#REF!</definedName>
    <definedName name="___f117">#REF!</definedName>
    <definedName name="___f118">#REF!</definedName>
    <definedName name="___f119">#REF!</definedName>
    <definedName name="___f12">#REF!</definedName>
    <definedName name="___f120">#REF!</definedName>
    <definedName name="___f121">#REF!</definedName>
    <definedName name="___f122">#REF!</definedName>
    <definedName name="___f123">#REF!</definedName>
    <definedName name="___f124">#REF!</definedName>
    <definedName name="___f125">#REF!</definedName>
    <definedName name="___f126">#REF!</definedName>
    <definedName name="___f127">#REF!</definedName>
    <definedName name="___f128">#REF!</definedName>
    <definedName name="___f129">#REF!</definedName>
    <definedName name="___f13">#REF!</definedName>
    <definedName name="___f130">#REF!</definedName>
    <definedName name="___f131">#REF!</definedName>
    <definedName name="___f132">#REF!</definedName>
    <definedName name="___f133">#REF!</definedName>
    <definedName name="___f134">#REF!</definedName>
    <definedName name="___f135">#REF!</definedName>
    <definedName name="___f136">#REF!</definedName>
    <definedName name="___f137">#REF!</definedName>
    <definedName name="___f138">#REF!</definedName>
    <definedName name="___f139">#REF!</definedName>
    <definedName name="___f14">#REF!</definedName>
    <definedName name="___f140">#REF!</definedName>
    <definedName name="___f141">#REF!</definedName>
    <definedName name="___f142">#REF!</definedName>
    <definedName name="___f143">#REF!</definedName>
    <definedName name="___f144">#REF!</definedName>
    <definedName name="___f145">#REF!</definedName>
    <definedName name="___f146">#REF!</definedName>
    <definedName name="___f147">#REF!</definedName>
    <definedName name="___f148">#REF!</definedName>
    <definedName name="___f149">#REF!</definedName>
    <definedName name="___f15">#REF!</definedName>
    <definedName name="___f150">#REF!</definedName>
    <definedName name="___f151">#REF!</definedName>
    <definedName name="___f152">#REF!</definedName>
    <definedName name="___f153">#REF!</definedName>
    <definedName name="___f154">#REF!</definedName>
    <definedName name="___f155">#REF!</definedName>
    <definedName name="___f156">#REF!</definedName>
    <definedName name="___f157">#REF!</definedName>
    <definedName name="___f158">#REF!</definedName>
    <definedName name="___f159">#REF!</definedName>
    <definedName name="___f16">#REF!</definedName>
    <definedName name="___f160">#REF!</definedName>
    <definedName name="___f161">#REF!</definedName>
    <definedName name="___f162">#REF!</definedName>
    <definedName name="___f163">#REF!</definedName>
    <definedName name="___f164">#REF!</definedName>
    <definedName name="___f165">#REF!</definedName>
    <definedName name="___f166">#REF!</definedName>
    <definedName name="___f167">#REF!</definedName>
    <definedName name="___f168">#REF!</definedName>
    <definedName name="___f169">#REF!</definedName>
    <definedName name="___f17">#REF!</definedName>
    <definedName name="___f170">#REF!</definedName>
    <definedName name="___f171">#REF!</definedName>
    <definedName name="___f172">#REF!</definedName>
    <definedName name="___f173">#REF!</definedName>
    <definedName name="___f174">#REF!</definedName>
    <definedName name="___f175">#REF!</definedName>
    <definedName name="___f176">#REF!</definedName>
    <definedName name="___f177">#REF!</definedName>
    <definedName name="___f178">#REF!</definedName>
    <definedName name="___f179">#REF!</definedName>
    <definedName name="___f18">#REF!</definedName>
    <definedName name="___f180">#REF!</definedName>
    <definedName name="___f181">#REF!</definedName>
    <definedName name="___f182">#REF!</definedName>
    <definedName name="___f183">#REF!</definedName>
    <definedName name="___f184">#REF!</definedName>
    <definedName name="___f185">#REF!</definedName>
    <definedName name="___f186">#REF!</definedName>
    <definedName name="___f187">#REF!</definedName>
    <definedName name="___f188">#REF!</definedName>
    <definedName name="___f189">#REF!</definedName>
    <definedName name="___f19">#REF!</definedName>
    <definedName name="___f190">#REF!</definedName>
    <definedName name="___f191">#REF!</definedName>
    <definedName name="___f192">#REF!</definedName>
    <definedName name="___f193">#REF!</definedName>
    <definedName name="___f194">#REF!</definedName>
    <definedName name="___f195">#REF!</definedName>
    <definedName name="___f196">#REF!</definedName>
    <definedName name="___f197">#REF!</definedName>
    <definedName name="___f198">#REF!</definedName>
    <definedName name="___f199">#REF!</definedName>
    <definedName name="___f2">#REF!</definedName>
    <definedName name="___f20">#REF!</definedName>
    <definedName name="___f200">#REF!</definedName>
    <definedName name="___f201">#REF!</definedName>
    <definedName name="___f202">#REF!</definedName>
    <definedName name="___f203">#REF!</definedName>
    <definedName name="___f204">#REF!</definedName>
    <definedName name="___f205">#REF!</definedName>
    <definedName name="___f206">#REF!</definedName>
    <definedName name="___f207">#REF!</definedName>
    <definedName name="___f208">#REF!</definedName>
    <definedName name="___f209">#REF!</definedName>
    <definedName name="___f21">#REF!</definedName>
    <definedName name="___f210">#REF!</definedName>
    <definedName name="___f211">#REF!</definedName>
    <definedName name="___f212">#REF!</definedName>
    <definedName name="___f213">#REF!</definedName>
    <definedName name="___f214">#REF!</definedName>
    <definedName name="___f215">#REF!</definedName>
    <definedName name="___f216">#REF!</definedName>
    <definedName name="___f217">#REF!</definedName>
    <definedName name="___f218">#REF!</definedName>
    <definedName name="___f219">#REF!</definedName>
    <definedName name="___f22">#REF!</definedName>
    <definedName name="___f220">#REF!</definedName>
    <definedName name="___f221">#REF!</definedName>
    <definedName name="___f222">#REF!</definedName>
    <definedName name="___f223">#REF!</definedName>
    <definedName name="___f224">#REF!</definedName>
    <definedName name="___f225">#REF!</definedName>
    <definedName name="___f226">#REF!</definedName>
    <definedName name="___f227">#REF!</definedName>
    <definedName name="___f228">#REF!</definedName>
    <definedName name="___f229">#REF!</definedName>
    <definedName name="___f23">#REF!</definedName>
    <definedName name="___f230">#REF!</definedName>
    <definedName name="___f231">#REF!</definedName>
    <definedName name="___f232">#REF!</definedName>
    <definedName name="___f24">#REF!</definedName>
    <definedName name="___f25">#REF!</definedName>
    <definedName name="___f26">#REF!</definedName>
    <definedName name="___f27">#REF!</definedName>
    <definedName name="___f28">#REF!</definedName>
    <definedName name="___f29">#REF!</definedName>
    <definedName name="___f3">#REF!</definedName>
    <definedName name="___f30">#REF!</definedName>
    <definedName name="___f31">#REF!</definedName>
    <definedName name="___f32">#REF!</definedName>
    <definedName name="___f33">#REF!</definedName>
    <definedName name="___f34">#REF!</definedName>
    <definedName name="___f35">#REF!</definedName>
    <definedName name="___f36">#REF!</definedName>
    <definedName name="___f37">#REF!</definedName>
    <definedName name="___f38">#REF!</definedName>
    <definedName name="___f39">#REF!</definedName>
    <definedName name="___f4">#REF!</definedName>
    <definedName name="___f40">#REF!</definedName>
    <definedName name="___f41">#REF!</definedName>
    <definedName name="___f42">#REF!</definedName>
    <definedName name="___f43">#REF!</definedName>
    <definedName name="___f44">#REF!</definedName>
    <definedName name="___f45">#REF!</definedName>
    <definedName name="___f46">#REF!</definedName>
    <definedName name="___f47">#REF!</definedName>
    <definedName name="___f48">#REF!</definedName>
    <definedName name="___f49">#REF!</definedName>
    <definedName name="___f5">#REF!</definedName>
    <definedName name="___f50">#REF!</definedName>
    <definedName name="___f51">#REF!</definedName>
    <definedName name="___f52">#REF!</definedName>
    <definedName name="___f53">#REF!</definedName>
    <definedName name="___f54">#REF!</definedName>
    <definedName name="___f55">#REF!</definedName>
    <definedName name="___f56">#REF!</definedName>
    <definedName name="___f57">#REF!</definedName>
    <definedName name="___f58">#REF!</definedName>
    <definedName name="___f59">#REF!</definedName>
    <definedName name="___f6">#REF!</definedName>
    <definedName name="___f60">#REF!</definedName>
    <definedName name="___f61">#REF!</definedName>
    <definedName name="___f62">#REF!</definedName>
    <definedName name="___f63">#REF!</definedName>
    <definedName name="___f64">#REF!</definedName>
    <definedName name="___f65">#REF!</definedName>
    <definedName name="___f66">#REF!</definedName>
    <definedName name="___f67">#REF!</definedName>
    <definedName name="___f68">#REF!</definedName>
    <definedName name="___f69">#REF!</definedName>
    <definedName name="___f7">#REF!</definedName>
    <definedName name="___f70">#REF!</definedName>
    <definedName name="___f71">#REF!</definedName>
    <definedName name="___f72">#REF!</definedName>
    <definedName name="___f73">#REF!</definedName>
    <definedName name="___f74">#REF!</definedName>
    <definedName name="___f75">#REF!</definedName>
    <definedName name="___f76">#REF!</definedName>
    <definedName name="___f77">#REF!</definedName>
    <definedName name="___f78">#REF!</definedName>
    <definedName name="___f79">#REF!</definedName>
    <definedName name="___f8">#REF!</definedName>
    <definedName name="___f80">#REF!</definedName>
    <definedName name="___f81">#REF!</definedName>
    <definedName name="___f82">#REF!</definedName>
    <definedName name="___f83">#REF!</definedName>
    <definedName name="___f84">#REF!</definedName>
    <definedName name="___f85">#REF!</definedName>
    <definedName name="___f86">#REF!</definedName>
    <definedName name="___f87">#REF!</definedName>
    <definedName name="___f88">#REF!</definedName>
    <definedName name="___f89">#REF!</definedName>
    <definedName name="___f9">#REF!</definedName>
    <definedName name="___f90">#REF!</definedName>
    <definedName name="___f91">#REF!</definedName>
    <definedName name="___f92">#REF!</definedName>
    <definedName name="___f93">#REF!</definedName>
    <definedName name="___f94">#REF!</definedName>
    <definedName name="___f95">#REF!</definedName>
    <definedName name="___f96">#REF!</definedName>
    <definedName name="___f97">#REF!</definedName>
    <definedName name="___f98">#REF!</definedName>
    <definedName name="___f99">#REF!</definedName>
    <definedName name="___lf1">#REF!</definedName>
    <definedName name="___lf2">#REF!</definedName>
    <definedName name="___lf3">#REF!</definedName>
    <definedName name="___lf4">#REF!</definedName>
    <definedName name="___lf5">#REF!</definedName>
    <definedName name="___lf6">#REF!</definedName>
    <definedName name="___lf7">#REF!</definedName>
    <definedName name="___LOT19">[2]DQE79Lgts!$A$11:$D$334</definedName>
    <definedName name="___m1">#REF!</definedName>
    <definedName name="___m10">#REF!</definedName>
    <definedName name="___m11">#REF!</definedName>
    <definedName name="___m12">#REF!</definedName>
    <definedName name="___m13">#REF!</definedName>
    <definedName name="___m14">#REF!</definedName>
    <definedName name="___m15">#REF!</definedName>
    <definedName name="___m16">#REF!</definedName>
    <definedName name="___m17">#REF!</definedName>
    <definedName name="___m18">#REF!</definedName>
    <definedName name="___m19">#REF!</definedName>
    <definedName name="___m2">#REF!</definedName>
    <definedName name="___m20">#REF!</definedName>
    <definedName name="___m21">#REF!</definedName>
    <definedName name="___m22">#REF!</definedName>
    <definedName name="___m23">#REF!</definedName>
    <definedName name="___m24">#REF!</definedName>
    <definedName name="___m25">#REF!</definedName>
    <definedName name="___m26">#REF!</definedName>
    <definedName name="___m27">#REF!</definedName>
    <definedName name="___m28">#REF!</definedName>
    <definedName name="___m29">#REF!</definedName>
    <definedName name="___m3">#REF!</definedName>
    <definedName name="___m30">#REF!</definedName>
    <definedName name="___m31">#REF!</definedName>
    <definedName name="___m32">#REF!</definedName>
    <definedName name="___m33">#REF!</definedName>
    <definedName name="___m34">#REF!</definedName>
    <definedName name="___m35">#REF!</definedName>
    <definedName name="___m36">#REF!</definedName>
    <definedName name="___m37">#REF!</definedName>
    <definedName name="___m38">#REF!</definedName>
    <definedName name="___m39">#REF!</definedName>
    <definedName name="___m4">#REF!</definedName>
    <definedName name="___m40">#REF!</definedName>
    <definedName name="___m41">#REF!</definedName>
    <definedName name="___m42">#REF!</definedName>
    <definedName name="___m43">#REF!</definedName>
    <definedName name="___m44">#REF!</definedName>
    <definedName name="___m45">#REF!</definedName>
    <definedName name="___m46">#REF!</definedName>
    <definedName name="___m47">#REF!</definedName>
    <definedName name="___m48">#REF!</definedName>
    <definedName name="___m49">#REF!</definedName>
    <definedName name="___m5">#REF!</definedName>
    <definedName name="___m50">#REF!</definedName>
    <definedName name="___m51">#REF!</definedName>
    <definedName name="___m52">#REF!</definedName>
    <definedName name="___m53">#REF!</definedName>
    <definedName name="___m54">#REF!</definedName>
    <definedName name="___m55">#REF!</definedName>
    <definedName name="___m56">#REF!</definedName>
    <definedName name="___m57">#REF!</definedName>
    <definedName name="___m58">#REF!</definedName>
    <definedName name="___m59">#REF!</definedName>
    <definedName name="___m6">#REF!</definedName>
    <definedName name="___m60">#REF!</definedName>
    <definedName name="___m61">#REF!</definedName>
    <definedName name="___m62">#REF!</definedName>
    <definedName name="___m63">#REF!</definedName>
    <definedName name="___m64">#REF!</definedName>
    <definedName name="___m65">#REF!</definedName>
    <definedName name="___m66">#REF!</definedName>
    <definedName name="___m67">#REF!</definedName>
    <definedName name="___m68">#REF!</definedName>
    <definedName name="___m69">#REF!</definedName>
    <definedName name="___m7">#REF!</definedName>
    <definedName name="___m70">#REF!</definedName>
    <definedName name="___m71">#REF!</definedName>
    <definedName name="___m72">#REF!</definedName>
    <definedName name="___m73">#REF!</definedName>
    <definedName name="___m74">#REF!</definedName>
    <definedName name="___m75">#REF!</definedName>
    <definedName name="___m76">#REF!</definedName>
    <definedName name="___m77">#REF!</definedName>
    <definedName name="___m78">#REF!</definedName>
    <definedName name="___m79">#REF!</definedName>
    <definedName name="___m8">#REF!</definedName>
    <definedName name="___m80">#REF!</definedName>
    <definedName name="___m81">#REF!</definedName>
    <definedName name="___m82">#REF!</definedName>
    <definedName name="___m83">#REF!</definedName>
    <definedName name="___m84">#REF!</definedName>
    <definedName name="___m85">#REF!</definedName>
    <definedName name="___m86">#REF!</definedName>
    <definedName name="___m87">#REF!</definedName>
    <definedName name="___m88">#REF!</definedName>
    <definedName name="___m89">#REF!</definedName>
    <definedName name="___m9">#REF!</definedName>
    <definedName name="___m90">#REF!</definedName>
    <definedName name="___m91">#REF!</definedName>
    <definedName name="___m92">#REF!</definedName>
    <definedName name="___m93">#REF!</definedName>
    <definedName name="___m94">#REF!</definedName>
    <definedName name="___m95">#REF!</definedName>
    <definedName name="___m96">#REF!</definedName>
    <definedName name="___m97">#REF!</definedName>
    <definedName name="___m98">#REF!</definedName>
    <definedName name="___PD5">#REF!</definedName>
    <definedName name="___PDA16">#REF!</definedName>
    <definedName name="___PDA20">#REF!</definedName>
    <definedName name="___PDA25">#REF!</definedName>
    <definedName name="___PDA28">#REF!</definedName>
    <definedName name="___pf1">#REF!</definedName>
    <definedName name="___pf2">#REF!</definedName>
    <definedName name="___pf3">#REF!</definedName>
    <definedName name="___pf4">#REF!</definedName>
    <definedName name="___pf5">#REF!</definedName>
    <definedName name="___pf6">#REF!</definedName>
    <definedName name="___pf7">#REF!</definedName>
    <definedName name="___pm1">#REF!</definedName>
    <definedName name="___pm2">#REF!</definedName>
    <definedName name="___pm3">#REF!</definedName>
    <definedName name="___pm4">#REF!</definedName>
    <definedName name="___pm5">#REF!</definedName>
    <definedName name="___pm6">#REF!</definedName>
    <definedName name="___pm7">#REF!</definedName>
    <definedName name="___pmo1">#REF!</definedName>
    <definedName name="___pmo2">#REF!</definedName>
    <definedName name="___pmo3">#REF!</definedName>
    <definedName name="___pmo4">#REF!</definedName>
    <definedName name="___pmo5">#REF!</definedName>
    <definedName name="___pmo6">#REF!</definedName>
    <definedName name="___pmo7">#REF!</definedName>
    <definedName name="___ptu1">#REF!</definedName>
    <definedName name="___ptu2">#REF!</definedName>
    <definedName name="___ptu3">#REF!</definedName>
    <definedName name="___ptu4">#REF!</definedName>
    <definedName name="___ptu5">#REF!</definedName>
    <definedName name="___ptu6">#REF!</definedName>
    <definedName name="___ptu7">#REF!</definedName>
    <definedName name="___R01_Etaiements">#REF!</definedName>
    <definedName name="___R02_Curage">#REF!</definedName>
    <definedName name="___R03_Démolition">#REF!</definedName>
    <definedName name="___R04_Terrassements">#REF!</definedName>
    <definedName name="___R05_StructureBA">#REF!</definedName>
    <definedName name="___R06_Maçonneries">#REF!</definedName>
    <definedName name="___R07_Finitions">#REF!</definedName>
    <definedName name="___R08_Conduits">#REF!</definedName>
    <definedName name="___R09_ODI">#REF!</definedName>
    <definedName name="___R1_Etaiements">#REF!</definedName>
    <definedName name="___R10_ODE">#REF!</definedName>
    <definedName name="___R11_Façades">#REF!</definedName>
    <definedName name="___R12_Canalisations">#REF!</definedName>
    <definedName name="___R13_Voiries">#REF!</definedName>
    <definedName name="___R2_Curage">#REF!</definedName>
    <definedName name="___R3_Démolition">#REF!</definedName>
    <definedName name="___R4_Terrassements">#REF!</definedName>
    <definedName name="___R5_StructureBA">#REF!</definedName>
    <definedName name="___R6_Maçonneries">#REF!</definedName>
    <definedName name="___R7_Finitions">#REF!</definedName>
    <definedName name="___R8_Conduits">#REF!</definedName>
    <definedName name="___R9_ODI">#REF!</definedName>
    <definedName name="___s1">#REF!</definedName>
    <definedName name="___s10">#REF!</definedName>
    <definedName name="___s11">#REF!</definedName>
    <definedName name="___s12">#REF!</definedName>
    <definedName name="___s13">#REF!</definedName>
    <definedName name="___s2">#REF!</definedName>
    <definedName name="___s3">#REF!</definedName>
    <definedName name="___s4">#REF!</definedName>
    <definedName name="___s5">#REF!</definedName>
    <definedName name="___s6">#REF!</definedName>
    <definedName name="___s7">#REF!</definedName>
    <definedName name="___s8">#REF!</definedName>
    <definedName name="___s9">#REF!</definedName>
    <definedName name="___st1">#REF!</definedName>
    <definedName name="___st6">[3]VENTE!#REF!</definedName>
    <definedName name="___to1">#REF!</definedName>
    <definedName name="___to2">#REF!</definedName>
    <definedName name="___TOT9">#REF!</definedName>
    <definedName name="__af1">#REF!</definedName>
    <definedName name="__af2">#REF!</definedName>
    <definedName name="__af3">#REF!</definedName>
    <definedName name="__af4">#REF!</definedName>
    <definedName name="__af6">#REF!</definedName>
    <definedName name="__am1">#REF!</definedName>
    <definedName name="__am2">#REF!</definedName>
    <definedName name="__am3">#REF!</definedName>
    <definedName name="__am4">#REF!</definedName>
    <definedName name="__am5">#REF!</definedName>
    <definedName name="__am6">#REF!</definedName>
    <definedName name="__AME1">#REF!</definedName>
    <definedName name="__AME2">#REF!</definedName>
    <definedName name="__AME3">#REF!</definedName>
    <definedName name="__amo1">#REF!</definedName>
    <definedName name="__amo2">#REF!</definedName>
    <definedName name="__amo3">#REF!</definedName>
    <definedName name="__amo4">#REF!</definedName>
    <definedName name="__amo5">#REF!</definedName>
    <definedName name="__amo6">#REF!</definedName>
    <definedName name="__atu1">#REF!</definedName>
    <definedName name="__atu2">#REF!</definedName>
    <definedName name="__atu3">#REF!</definedName>
    <definedName name="__atu4">#REF!</definedName>
    <definedName name="__atu5">#REF!</definedName>
    <definedName name="__atu6">#REF!</definedName>
    <definedName name="__bf1">#REF!</definedName>
    <definedName name="__bf10">#REF!</definedName>
    <definedName name="__bf11">#REF!</definedName>
    <definedName name="__bf12">#REF!</definedName>
    <definedName name="__bf13">#REF!</definedName>
    <definedName name="__bf2">#REF!</definedName>
    <definedName name="__bf3">#REF!</definedName>
    <definedName name="__bf4">#REF!</definedName>
    <definedName name="__bf5">#REF!</definedName>
    <definedName name="__bf6">#REF!</definedName>
    <definedName name="__bf7">#REF!</definedName>
    <definedName name="__bf8">#REF!</definedName>
    <definedName name="__bf9">#REF!</definedName>
    <definedName name="__bm1">#REF!</definedName>
    <definedName name="__bm10">#REF!</definedName>
    <definedName name="__bm11">#REF!</definedName>
    <definedName name="__bm12">#REF!</definedName>
    <definedName name="__bm13">#REF!</definedName>
    <definedName name="__bm2">#REF!</definedName>
    <definedName name="__bm3">#REF!</definedName>
    <definedName name="__bm4">#REF!</definedName>
    <definedName name="__bm5">#REF!</definedName>
    <definedName name="__bm6">#REF!</definedName>
    <definedName name="__bm7">#REF!</definedName>
    <definedName name="__bm8">#REF!</definedName>
    <definedName name="__bm9">#REF!</definedName>
    <definedName name="__bmo1">#REF!</definedName>
    <definedName name="__bmo10">#REF!</definedName>
    <definedName name="__bmo11">#REF!</definedName>
    <definedName name="__bmo12">#REF!</definedName>
    <definedName name="__bmo13">#REF!</definedName>
    <definedName name="__bmo2">#REF!</definedName>
    <definedName name="__bmo3">#REF!</definedName>
    <definedName name="__bmo4">#REF!</definedName>
    <definedName name="__bmo5">#REF!</definedName>
    <definedName name="__bmo6">#REF!</definedName>
    <definedName name="__bmo7">#REF!</definedName>
    <definedName name="__bmo8">#REF!</definedName>
    <definedName name="__bmo9">#REF!</definedName>
    <definedName name="__btu1">#REF!</definedName>
    <definedName name="__btu10">#REF!</definedName>
    <definedName name="__btu11">#REF!</definedName>
    <definedName name="__btu12">#REF!</definedName>
    <definedName name="__btu13">#REF!</definedName>
    <definedName name="__btu2">#REF!</definedName>
    <definedName name="__btu3">#REF!</definedName>
    <definedName name="__btu4">#REF!</definedName>
    <definedName name="__btu5">#REF!</definedName>
    <definedName name="__btu6">#REF!</definedName>
    <definedName name="__btu7">#REF!</definedName>
    <definedName name="__btu8">#REF!</definedName>
    <definedName name="__btu9">#REF!</definedName>
    <definedName name="__cf1">#REF!</definedName>
    <definedName name="__cf10">#REF!</definedName>
    <definedName name="__cf11">#REF!</definedName>
    <definedName name="__cf2">#REF!</definedName>
    <definedName name="__cf3">#REF!</definedName>
    <definedName name="__cf4">#REF!</definedName>
    <definedName name="__cf5">#REF!</definedName>
    <definedName name="__cf6">#REF!</definedName>
    <definedName name="__cf7">#REF!</definedName>
    <definedName name="__cf8">#REF!</definedName>
    <definedName name="__cf9">#REF!</definedName>
    <definedName name="__CIH1">#REF!</definedName>
    <definedName name="__CIH2">#REF!</definedName>
    <definedName name="__CIH3">#REF!</definedName>
    <definedName name="__cm1">#REF!</definedName>
    <definedName name="__cm10">#REF!</definedName>
    <definedName name="__cm11">#REF!</definedName>
    <definedName name="__cm2">#REF!</definedName>
    <definedName name="__cm3">#REF!</definedName>
    <definedName name="__cm4">#REF!</definedName>
    <definedName name="__cm5">#REF!</definedName>
    <definedName name="__cm6">#REF!</definedName>
    <definedName name="__cm7">#REF!</definedName>
    <definedName name="__cm8">#REF!</definedName>
    <definedName name="__cm9">#REF!</definedName>
    <definedName name="__cmo1">#REF!</definedName>
    <definedName name="__cmo10">#REF!</definedName>
    <definedName name="__cmo11">#REF!</definedName>
    <definedName name="__cmo2">#REF!</definedName>
    <definedName name="__cmo3">#REF!</definedName>
    <definedName name="__cmo4">#REF!</definedName>
    <definedName name="__cmo5">#REF!</definedName>
    <definedName name="__cmo6">#REF!</definedName>
    <definedName name="__cmo7">#REF!</definedName>
    <definedName name="__cmo8">#REF!</definedName>
    <definedName name="__cmo9">#REF!</definedName>
    <definedName name="__CoR10">[3]VENTE!#REF!</definedName>
    <definedName name="__CoR11">[3]VENTE!#REF!</definedName>
    <definedName name="__CoR12">[3]VENTE!#REF!</definedName>
    <definedName name="__CoR13">[3]VENTE!#REF!</definedName>
    <definedName name="__CoR14">[3]VENTE!#REF!</definedName>
    <definedName name="__CoR15">[3]VENTE!#REF!</definedName>
    <definedName name="__CoR16">[3]VENTE!#REF!</definedName>
    <definedName name="__CoR17">[3]VENTE!#REF!</definedName>
    <definedName name="__Cor18">[3]VENTE!#REF!</definedName>
    <definedName name="__CoR2">[3]VENTE!#REF!</definedName>
    <definedName name="__CoR3">[3]VENTE!#REF!</definedName>
    <definedName name="__CoR4">[3]VENTE!#REF!</definedName>
    <definedName name="__CoR5">[3]VENTE!#REF!</definedName>
    <definedName name="__CoR6">[3]VENTE!#REF!</definedName>
    <definedName name="__CoR7">[3]VENTE!#REF!</definedName>
    <definedName name="__CoR8">[3]VENTE!#REF!</definedName>
    <definedName name="__CoR9">[3]VENTE!#REF!</definedName>
    <definedName name="__ctu1">#REF!</definedName>
    <definedName name="__ctu10">#REF!</definedName>
    <definedName name="__ctu11">#REF!</definedName>
    <definedName name="__ctu2">#REF!</definedName>
    <definedName name="__ctu3">#REF!</definedName>
    <definedName name="__ctu4">#REF!</definedName>
    <definedName name="__ctu5">#REF!</definedName>
    <definedName name="__ctu6">#REF!</definedName>
    <definedName name="__ctu7">#REF!</definedName>
    <definedName name="__ctu8">#REF!</definedName>
    <definedName name="__ctu9">#REF!</definedName>
    <definedName name="__DIH1">#REF!</definedName>
    <definedName name="__DIH2">#REF!</definedName>
    <definedName name="__DIH3">#REF!</definedName>
    <definedName name="__f1">#REF!</definedName>
    <definedName name="__f10">#REF!</definedName>
    <definedName name="__f100">#REF!</definedName>
    <definedName name="__f101">#REF!</definedName>
    <definedName name="__f102">#REF!</definedName>
    <definedName name="__f103">#REF!</definedName>
    <definedName name="__f104">#REF!</definedName>
    <definedName name="__f105">#REF!</definedName>
    <definedName name="__f106">#REF!</definedName>
    <definedName name="__f107">#REF!</definedName>
    <definedName name="__f108">#REF!</definedName>
    <definedName name="__f109">#REF!</definedName>
    <definedName name="__f11">#REF!</definedName>
    <definedName name="__f110">#REF!</definedName>
    <definedName name="__f111">#REF!</definedName>
    <definedName name="__f112">#REF!</definedName>
    <definedName name="__f113">#REF!</definedName>
    <definedName name="__f114">#REF!</definedName>
    <definedName name="__f115">#REF!</definedName>
    <definedName name="__f116">#REF!</definedName>
    <definedName name="__f117">#REF!</definedName>
    <definedName name="__f118">#REF!</definedName>
    <definedName name="__f119">#REF!</definedName>
    <definedName name="__f12">#REF!</definedName>
    <definedName name="__f120">#REF!</definedName>
    <definedName name="__f121">#REF!</definedName>
    <definedName name="__f122">#REF!</definedName>
    <definedName name="__f123">#REF!</definedName>
    <definedName name="__f124">#REF!</definedName>
    <definedName name="__f125">#REF!</definedName>
    <definedName name="__f126">#REF!</definedName>
    <definedName name="__f127">#REF!</definedName>
    <definedName name="__f128">#REF!</definedName>
    <definedName name="__f129">#REF!</definedName>
    <definedName name="__f13">#REF!</definedName>
    <definedName name="__f130">#REF!</definedName>
    <definedName name="__f131">#REF!</definedName>
    <definedName name="__f132">#REF!</definedName>
    <definedName name="__f133">#REF!</definedName>
    <definedName name="__f134">#REF!</definedName>
    <definedName name="__f135">#REF!</definedName>
    <definedName name="__f136">#REF!</definedName>
    <definedName name="__f137">#REF!</definedName>
    <definedName name="__f138">#REF!</definedName>
    <definedName name="__f139">#REF!</definedName>
    <definedName name="__f14">#REF!</definedName>
    <definedName name="__f140">#REF!</definedName>
    <definedName name="__f141">#REF!</definedName>
    <definedName name="__f142">#REF!</definedName>
    <definedName name="__f143">#REF!</definedName>
    <definedName name="__f144">#REF!</definedName>
    <definedName name="__f145">#REF!</definedName>
    <definedName name="__f146">#REF!</definedName>
    <definedName name="__f147">#REF!</definedName>
    <definedName name="__f148">#REF!</definedName>
    <definedName name="__f149">#REF!</definedName>
    <definedName name="__f15">#REF!</definedName>
    <definedName name="__f150">#REF!</definedName>
    <definedName name="__f151">#REF!</definedName>
    <definedName name="__f152">#REF!</definedName>
    <definedName name="__f153">#REF!</definedName>
    <definedName name="__f154">#REF!</definedName>
    <definedName name="__f155">#REF!</definedName>
    <definedName name="__f156">#REF!</definedName>
    <definedName name="__f157">#REF!</definedName>
    <definedName name="__f158">#REF!</definedName>
    <definedName name="__f159">#REF!</definedName>
    <definedName name="__f16">#REF!</definedName>
    <definedName name="__f160">#REF!</definedName>
    <definedName name="__f161">#REF!</definedName>
    <definedName name="__f162">#REF!</definedName>
    <definedName name="__f163">#REF!</definedName>
    <definedName name="__f164">#REF!</definedName>
    <definedName name="__f165">#REF!</definedName>
    <definedName name="__f166">#REF!</definedName>
    <definedName name="__f167">#REF!</definedName>
    <definedName name="__f168">#REF!</definedName>
    <definedName name="__f169">#REF!</definedName>
    <definedName name="__f17">#REF!</definedName>
    <definedName name="__f170">#REF!</definedName>
    <definedName name="__f171">#REF!</definedName>
    <definedName name="__f172">#REF!</definedName>
    <definedName name="__f173">#REF!</definedName>
    <definedName name="__f174">#REF!</definedName>
    <definedName name="__f175">#REF!</definedName>
    <definedName name="__f176">#REF!</definedName>
    <definedName name="__f177">#REF!</definedName>
    <definedName name="__f178">#REF!</definedName>
    <definedName name="__f179">#REF!</definedName>
    <definedName name="__f18">#REF!</definedName>
    <definedName name="__f180">#REF!</definedName>
    <definedName name="__f181">#REF!</definedName>
    <definedName name="__f182">#REF!</definedName>
    <definedName name="__f183">#REF!</definedName>
    <definedName name="__f184">#REF!</definedName>
    <definedName name="__f185">#REF!</definedName>
    <definedName name="__f186">#REF!</definedName>
    <definedName name="__f187">#REF!</definedName>
    <definedName name="__f188">#REF!</definedName>
    <definedName name="__f189">#REF!</definedName>
    <definedName name="__f19">#REF!</definedName>
    <definedName name="__f190">#REF!</definedName>
    <definedName name="__f191">#REF!</definedName>
    <definedName name="__f192">#REF!</definedName>
    <definedName name="__f193">#REF!</definedName>
    <definedName name="__f194">#REF!</definedName>
    <definedName name="__f195">#REF!</definedName>
    <definedName name="__f196">#REF!</definedName>
    <definedName name="__f197">#REF!</definedName>
    <definedName name="__f198">#REF!</definedName>
    <definedName name="__f199">#REF!</definedName>
    <definedName name="__f2">#REF!</definedName>
    <definedName name="__f20">#REF!</definedName>
    <definedName name="__f200">#REF!</definedName>
    <definedName name="__f201">#REF!</definedName>
    <definedName name="__f202">#REF!</definedName>
    <definedName name="__f203">#REF!</definedName>
    <definedName name="__f204">#REF!</definedName>
    <definedName name="__f205">#REF!</definedName>
    <definedName name="__f206">#REF!</definedName>
    <definedName name="__f207">#REF!</definedName>
    <definedName name="__f208">#REF!</definedName>
    <definedName name="__f209">#REF!</definedName>
    <definedName name="__f21">#REF!</definedName>
    <definedName name="__f210">#REF!</definedName>
    <definedName name="__f211">#REF!</definedName>
    <definedName name="__f212">#REF!</definedName>
    <definedName name="__f213">#REF!</definedName>
    <definedName name="__f214">#REF!</definedName>
    <definedName name="__f215">#REF!</definedName>
    <definedName name="__f216">#REF!</definedName>
    <definedName name="__f217">#REF!</definedName>
    <definedName name="__f218">#REF!</definedName>
    <definedName name="__f219">#REF!</definedName>
    <definedName name="__f22">#REF!</definedName>
    <definedName name="__f220">#REF!</definedName>
    <definedName name="__f221">#REF!</definedName>
    <definedName name="__f222">#REF!</definedName>
    <definedName name="__f223">#REF!</definedName>
    <definedName name="__f224">#REF!</definedName>
    <definedName name="__f225">#REF!</definedName>
    <definedName name="__f226">#REF!</definedName>
    <definedName name="__f227">#REF!</definedName>
    <definedName name="__f228">#REF!</definedName>
    <definedName name="__f229">#REF!</definedName>
    <definedName name="__f23">#REF!</definedName>
    <definedName name="__f230">#REF!</definedName>
    <definedName name="__f231">#REF!</definedName>
    <definedName name="__f232">#REF!</definedName>
    <definedName name="__f24">#REF!</definedName>
    <definedName name="__f25">#REF!</definedName>
    <definedName name="__f26">#REF!</definedName>
    <definedName name="__f27">#REF!</definedName>
    <definedName name="__f28">#REF!</definedName>
    <definedName name="__f29">#REF!</definedName>
    <definedName name="__f3">#REF!</definedName>
    <definedName name="__f30">#REF!</definedName>
    <definedName name="__f31">#REF!</definedName>
    <definedName name="__f32">#REF!</definedName>
    <definedName name="__f33">#REF!</definedName>
    <definedName name="__f34">#REF!</definedName>
    <definedName name="__f35">#REF!</definedName>
    <definedName name="__f36">#REF!</definedName>
    <definedName name="__f37">#REF!</definedName>
    <definedName name="__f38">#REF!</definedName>
    <definedName name="__f39">#REF!</definedName>
    <definedName name="__f4">#REF!</definedName>
    <definedName name="__f40">#REF!</definedName>
    <definedName name="__f41">#REF!</definedName>
    <definedName name="__f42">#REF!</definedName>
    <definedName name="__f43">#REF!</definedName>
    <definedName name="__f44">#REF!</definedName>
    <definedName name="__f45">#REF!</definedName>
    <definedName name="__f46">#REF!</definedName>
    <definedName name="__f47">#REF!</definedName>
    <definedName name="__f48">#REF!</definedName>
    <definedName name="__f49">#REF!</definedName>
    <definedName name="__f5">#REF!</definedName>
    <definedName name="__f50">#REF!</definedName>
    <definedName name="__f51">#REF!</definedName>
    <definedName name="__f52">#REF!</definedName>
    <definedName name="__f53">#REF!</definedName>
    <definedName name="__f54">#REF!</definedName>
    <definedName name="__f55">#REF!</definedName>
    <definedName name="__f56">#REF!</definedName>
    <definedName name="__f57">#REF!</definedName>
    <definedName name="__f58">#REF!</definedName>
    <definedName name="__f59">#REF!</definedName>
    <definedName name="__f6">#REF!</definedName>
    <definedName name="__f60">#REF!</definedName>
    <definedName name="__f61">#REF!</definedName>
    <definedName name="__f62">#REF!</definedName>
    <definedName name="__f63">#REF!</definedName>
    <definedName name="__f64">#REF!</definedName>
    <definedName name="__f65">#REF!</definedName>
    <definedName name="__f66">#REF!</definedName>
    <definedName name="__f67">#REF!</definedName>
    <definedName name="__f68">#REF!</definedName>
    <definedName name="__f69">#REF!</definedName>
    <definedName name="__f7">#REF!</definedName>
    <definedName name="__f70">#REF!</definedName>
    <definedName name="__f71">#REF!</definedName>
    <definedName name="__f72">#REF!</definedName>
    <definedName name="__f73">#REF!</definedName>
    <definedName name="__f74">#REF!</definedName>
    <definedName name="__f75">#REF!</definedName>
    <definedName name="__f76">#REF!</definedName>
    <definedName name="__f77">#REF!</definedName>
    <definedName name="__f78">#REF!</definedName>
    <definedName name="__f79">#REF!</definedName>
    <definedName name="__f8">#REF!</definedName>
    <definedName name="__f80">#REF!</definedName>
    <definedName name="__f81">#REF!</definedName>
    <definedName name="__f82">#REF!</definedName>
    <definedName name="__f83">#REF!</definedName>
    <definedName name="__f84">#REF!</definedName>
    <definedName name="__f85">#REF!</definedName>
    <definedName name="__f86">#REF!</definedName>
    <definedName name="__f87">#REF!</definedName>
    <definedName name="__f88">#REF!</definedName>
    <definedName name="__f89">#REF!</definedName>
    <definedName name="__f9">#REF!</definedName>
    <definedName name="__f90">#REF!</definedName>
    <definedName name="__f91">#REF!</definedName>
    <definedName name="__f92">#REF!</definedName>
    <definedName name="__f93">#REF!</definedName>
    <definedName name="__f94">#REF!</definedName>
    <definedName name="__f95">#REF!</definedName>
    <definedName name="__f96">#REF!</definedName>
    <definedName name="__f97">#REF!</definedName>
    <definedName name="__f98">#REF!</definedName>
    <definedName name="__f99">#REF!</definedName>
    <definedName name="__Fou1">#REF!</definedName>
    <definedName name="__Fou2">#REF!</definedName>
    <definedName name="__GO2">#REF!</definedName>
    <definedName name="__lf1">#REF!</definedName>
    <definedName name="__lf2">#REF!</definedName>
    <definedName name="__lf3">#REF!</definedName>
    <definedName name="__lf4">#REF!</definedName>
    <definedName name="__lf5">#REF!</definedName>
    <definedName name="__lf6">#REF!</definedName>
    <definedName name="__lf7">#REF!</definedName>
    <definedName name="__LOG1">#REF!</definedName>
    <definedName name="__LOG2">#REF!</definedName>
    <definedName name="__LOG3">#REF!</definedName>
    <definedName name="__LOG4">#REF!</definedName>
    <definedName name="__LOG5">#REF!</definedName>
    <definedName name="__lot01">[4]LOT01F!$F$99</definedName>
    <definedName name="__lot03">[4]LOT03F!$F$36</definedName>
    <definedName name="__lot04">[4]LOT04F!$F$53</definedName>
    <definedName name="__lot05">[4]LOT05F!$F$160</definedName>
    <definedName name="__lot06">[4]LOT06F!$F$103</definedName>
    <definedName name="__lot07">[4]LOT07F!$F$54</definedName>
    <definedName name="__lot09">[4]LOT08F!$F$235</definedName>
    <definedName name="__lot10">[4]LOT09F!$F$64</definedName>
    <definedName name="__LOT19">[2]DQE79Lgts!$A$11:$D$334</definedName>
    <definedName name="__m1">#REF!</definedName>
    <definedName name="__m10">#REF!</definedName>
    <definedName name="__m11">#REF!</definedName>
    <definedName name="__m12">#REF!</definedName>
    <definedName name="__m13">#REF!</definedName>
    <definedName name="__m14">#REF!</definedName>
    <definedName name="__m15">#REF!</definedName>
    <definedName name="__m16">#REF!</definedName>
    <definedName name="__m17">#REF!</definedName>
    <definedName name="__m18">#REF!</definedName>
    <definedName name="__m19">#REF!</definedName>
    <definedName name="__m2">#REF!</definedName>
    <definedName name="__m20">#REF!</definedName>
    <definedName name="__m21">#REF!</definedName>
    <definedName name="__m22">#REF!</definedName>
    <definedName name="__m23">#REF!</definedName>
    <definedName name="__m24">#REF!</definedName>
    <definedName name="__m25">#REF!</definedName>
    <definedName name="__m26">#REF!</definedName>
    <definedName name="__m27">#REF!</definedName>
    <definedName name="__m28">#REF!</definedName>
    <definedName name="__m29">#REF!</definedName>
    <definedName name="__m3">#REF!</definedName>
    <definedName name="__m30">#REF!</definedName>
    <definedName name="__m31">#REF!</definedName>
    <definedName name="__m32">#REF!</definedName>
    <definedName name="__m33">#REF!</definedName>
    <definedName name="__m34">#REF!</definedName>
    <definedName name="__m35">#REF!</definedName>
    <definedName name="__m36">#REF!</definedName>
    <definedName name="__m37">#REF!</definedName>
    <definedName name="__m38">#REF!</definedName>
    <definedName name="__m39">#REF!</definedName>
    <definedName name="__m4">#REF!</definedName>
    <definedName name="__m40">#REF!</definedName>
    <definedName name="__m41">#REF!</definedName>
    <definedName name="__m42">#REF!</definedName>
    <definedName name="__m43">#REF!</definedName>
    <definedName name="__m44">#REF!</definedName>
    <definedName name="__m45">#REF!</definedName>
    <definedName name="__m46">#REF!</definedName>
    <definedName name="__m47">#REF!</definedName>
    <definedName name="__m48">#REF!</definedName>
    <definedName name="__m49">#REF!</definedName>
    <definedName name="__m5">#REF!</definedName>
    <definedName name="__m50">#REF!</definedName>
    <definedName name="__m51">#REF!</definedName>
    <definedName name="__m52">#REF!</definedName>
    <definedName name="__m53">#REF!</definedName>
    <definedName name="__m54">#REF!</definedName>
    <definedName name="__m55">#REF!</definedName>
    <definedName name="__m56">#REF!</definedName>
    <definedName name="__m57">#REF!</definedName>
    <definedName name="__m58">#REF!</definedName>
    <definedName name="__m59">#REF!</definedName>
    <definedName name="__m6">#REF!</definedName>
    <definedName name="__m60">#REF!</definedName>
    <definedName name="__m61">#REF!</definedName>
    <definedName name="__m62">#REF!</definedName>
    <definedName name="__m63">#REF!</definedName>
    <definedName name="__m64">#REF!</definedName>
    <definedName name="__m65">#REF!</definedName>
    <definedName name="__m66">#REF!</definedName>
    <definedName name="__m67">#REF!</definedName>
    <definedName name="__m68">#REF!</definedName>
    <definedName name="__m69">#REF!</definedName>
    <definedName name="__m7">#REF!</definedName>
    <definedName name="__m70">#REF!</definedName>
    <definedName name="__m71">#REF!</definedName>
    <definedName name="__m72">#REF!</definedName>
    <definedName name="__m73">#REF!</definedName>
    <definedName name="__m74">#REF!</definedName>
    <definedName name="__m75">#REF!</definedName>
    <definedName name="__m76">#REF!</definedName>
    <definedName name="__m77">#REF!</definedName>
    <definedName name="__m78">#REF!</definedName>
    <definedName name="__m79">#REF!</definedName>
    <definedName name="__m8">#REF!</definedName>
    <definedName name="__m80">#REF!</definedName>
    <definedName name="__m81">#REF!</definedName>
    <definedName name="__m82">#REF!</definedName>
    <definedName name="__m83">#REF!</definedName>
    <definedName name="__m84">#REF!</definedName>
    <definedName name="__m85">#REF!</definedName>
    <definedName name="__m86">#REF!</definedName>
    <definedName name="__m87">#REF!</definedName>
    <definedName name="__m88">#REF!</definedName>
    <definedName name="__m89">#REF!</definedName>
    <definedName name="__m9">#REF!</definedName>
    <definedName name="__m90">#REF!</definedName>
    <definedName name="__m91">#REF!</definedName>
    <definedName name="__m92">#REF!</definedName>
    <definedName name="__m93">#REF!</definedName>
    <definedName name="__m94">#REF!</definedName>
    <definedName name="__m95">#REF!</definedName>
    <definedName name="__m96">#REF!</definedName>
    <definedName name="__m97">#REF!</definedName>
    <definedName name="__m98">#REF!</definedName>
    <definedName name="__OPT1">#REF!</definedName>
    <definedName name="__OPT2">#REF!</definedName>
    <definedName name="__OPT3">#REF!</definedName>
    <definedName name="__OPT4">#REF!</definedName>
    <definedName name="__PD5">#REF!</definedName>
    <definedName name="__PDA16">#REF!</definedName>
    <definedName name="__PDA20">#REF!</definedName>
    <definedName name="__PDA25">#REF!</definedName>
    <definedName name="__PDA28">#REF!</definedName>
    <definedName name="__pf1">#REF!</definedName>
    <definedName name="__pf2">#REF!</definedName>
    <definedName name="__pf3">#REF!</definedName>
    <definedName name="__pf4">#REF!</definedName>
    <definedName name="__pf5">#REF!</definedName>
    <definedName name="__pf6">#REF!</definedName>
    <definedName name="__pf7">#REF!</definedName>
    <definedName name="__pm1">#REF!</definedName>
    <definedName name="__pm2">#REF!</definedName>
    <definedName name="__pm3">#REF!</definedName>
    <definedName name="__pm4">#REF!</definedName>
    <definedName name="__pm5">#REF!</definedName>
    <definedName name="__pm6">#REF!</definedName>
    <definedName name="__pm7">#REF!</definedName>
    <definedName name="__pmo1">#REF!</definedName>
    <definedName name="__pmo2">#REF!</definedName>
    <definedName name="__pmo3">#REF!</definedName>
    <definedName name="__pmo4">#REF!</definedName>
    <definedName name="__pmo5">#REF!</definedName>
    <definedName name="__pmo6">#REF!</definedName>
    <definedName name="__pmo7">#REF!</definedName>
    <definedName name="__ptu1">#REF!</definedName>
    <definedName name="__ptu2">#REF!</definedName>
    <definedName name="__ptu3">#REF!</definedName>
    <definedName name="__ptu4">#REF!</definedName>
    <definedName name="__ptu5">#REF!</definedName>
    <definedName name="__ptu6">#REF!</definedName>
    <definedName name="__ptu7">#REF!</definedName>
    <definedName name="__R01_Etaiements">#REF!</definedName>
    <definedName name="__R02_Curage">#REF!</definedName>
    <definedName name="__R03_Démolition">#REF!</definedName>
    <definedName name="__R04_Terrassements">#REF!</definedName>
    <definedName name="__R05_StructureBA">#REF!</definedName>
    <definedName name="__R06_Maçonneries">#REF!</definedName>
    <definedName name="__R07_Finitions">#REF!</definedName>
    <definedName name="__R08_Conduits">#REF!</definedName>
    <definedName name="__R09_ODI">#REF!</definedName>
    <definedName name="__R1_Etaiements">#REF!</definedName>
    <definedName name="__R10_ODE">#REF!</definedName>
    <definedName name="__R11_Façades">#REF!</definedName>
    <definedName name="__R12_Canalisations">#REF!</definedName>
    <definedName name="__R13_Voiries">#REF!</definedName>
    <definedName name="__R2_Curage">#REF!</definedName>
    <definedName name="__R3_Démolition">#REF!</definedName>
    <definedName name="__R4_Terrassements">#REF!</definedName>
    <definedName name="__R5_StructureBA">#REF!</definedName>
    <definedName name="__R6_Maçonneries">#REF!</definedName>
    <definedName name="__R7_Finitions">#REF!</definedName>
    <definedName name="__R8_Conduits">#REF!</definedName>
    <definedName name="__R9_ODI">#REF!</definedName>
    <definedName name="__s1">#REF!</definedName>
    <definedName name="__s10">#REF!</definedName>
    <definedName name="__s11">#REF!</definedName>
    <definedName name="__s12">#REF!</definedName>
    <definedName name="__s13">#REF!</definedName>
    <definedName name="__s2">#REF!</definedName>
    <definedName name="__s3">#REF!</definedName>
    <definedName name="__s4">#REF!</definedName>
    <definedName name="__s5">#REF!</definedName>
    <definedName name="__s6">#REF!</definedName>
    <definedName name="__s7">#REF!</definedName>
    <definedName name="__s8">#REF!</definedName>
    <definedName name="__s9">#REF!</definedName>
    <definedName name="__ST1">#REF!</definedName>
    <definedName name="__ST6">#REF!</definedName>
    <definedName name="__TO1">#REF!</definedName>
    <definedName name="__TO2">#REF!</definedName>
    <definedName name="__to3">#REF!</definedName>
    <definedName name="__to4">#REF!</definedName>
    <definedName name="__to5">#REF!</definedName>
    <definedName name="__to6">#REF!</definedName>
    <definedName name="__to7">#REF!</definedName>
    <definedName name="__to8">#REF!</definedName>
    <definedName name="__to9">#REF!</definedName>
    <definedName name="__TOT1">#REF!</definedName>
    <definedName name="__TOT2">#REF!</definedName>
    <definedName name="__TOT3">#REF!</definedName>
    <definedName name="__TOT4">#REF!</definedName>
    <definedName name="__TOT5">#REF!</definedName>
    <definedName name="__TOT6">#REF!</definedName>
    <definedName name="__TOT7">#REF!</definedName>
    <definedName name="__TOT8">#REF!</definedName>
    <definedName name="__TOT9">'[5]09 Plomberie'!#REF!</definedName>
    <definedName name="_00___TRAVAUX_PRELIMINAIRES">#REF!</definedName>
    <definedName name="_001___TERRASSEMENTS_GENERAUX___DEMOLITIONS">#REF!</definedName>
    <definedName name="_003___REPRISE_EN_SOUS_OEUVRE">#REF!</definedName>
    <definedName name="_004___CANALISATIONS___ASSAINISSEMENT">#REF!</definedName>
    <definedName name="_005___FONDATIONS___DALLAGE">#REF!</definedName>
    <definedName name="_006___OSSATURE_INFRASTRUCTURE">#REF!</definedName>
    <definedName name="_007___OSSATURE_SUPERSTRUCTURE">#REF!</definedName>
    <definedName name="_008___PREFABRICATION">#REF!</definedName>
    <definedName name="_009___MACONNERIE_INFRASTRUCTURE">#REF!</definedName>
    <definedName name="_01___TERRASSEMENTS_GENERAUX">#REF!</definedName>
    <definedName name="_010___MACONNERIE_SUPERSTRUCTURE">#REF!</definedName>
    <definedName name="_011___ESCALIERS_ET_CAGES">#REF!</definedName>
    <definedName name="_012___OUVRAGES_EN_TERRASSE">#REF!</definedName>
    <definedName name="_013___CONDUITS_ET_GAINES">#REF!</definedName>
    <definedName name="_014__RAVALEMENTS">#REF!</definedName>
    <definedName name="_015___AUTRES_TRAVAUX">#REF!</definedName>
    <definedName name="_02___TERRASSEMENTS_SPECIAUX">#REF!</definedName>
    <definedName name="_03___TERRASSEMENTS_SECONDAIRES">#REF!</definedName>
    <definedName name="_04___FONDATIONS">#REF!</definedName>
    <definedName name="_05___CANALISATIONS">#REF!</definedName>
    <definedName name="_06___DALLAGE">#REF!</definedName>
    <definedName name="_07___BETON_ARME___INFRASTRUCTURE">#REF!</definedName>
    <definedName name="_08___BETON_ARME___SUPERSTRUCTURE">#REF!</definedName>
    <definedName name="_09___ESCALIERS">#REF!</definedName>
    <definedName name="_1">#REF!</definedName>
    <definedName name="_10___MACONNERIES">#REF!</definedName>
    <definedName name="_11___TRAVAUX_SUR_TERRASSES">#REF!</definedName>
    <definedName name="_12___FINITIONS_MURS_ET_PLAFONDS">#REF!</definedName>
    <definedName name="_13___FINITIONS_DES_SOLS">#REF!</definedName>
    <definedName name="_14___MODENATURES___RAVALEMENTS">#REF!</definedName>
    <definedName name="_15___CONDUITS_DIVERS">#REF!</definedName>
    <definedName name="_16___PLATRERIE___ISOLATION___DOUBLAGE">#REF!</definedName>
    <definedName name="_17___VIDE_ORDURES">#REF!</definedName>
    <definedName name="_18___06">#REF!</definedName>
    <definedName name="_18___DIVERS">#REF!</definedName>
    <definedName name="_19___TRAVAUX_EXTERIEURS">#REF!</definedName>
    <definedName name="_2.4___BÂTIMENT_MÂCHEFERS">#REF!</definedName>
    <definedName name="_af1">#REF!</definedName>
    <definedName name="_af2">#REF!</definedName>
    <definedName name="_af3">#REF!</definedName>
    <definedName name="_af4">#REF!</definedName>
    <definedName name="_af6">#REF!</definedName>
    <definedName name="_Aff2">#REF!</definedName>
    <definedName name="_AIR1">#REF!</definedName>
    <definedName name="_AIR2">#REF!</definedName>
    <definedName name="_ALC1">#REF!</definedName>
    <definedName name="_ALC10">#REF!</definedName>
    <definedName name="_ALC11">#REF!</definedName>
    <definedName name="_ALC12">#REF!</definedName>
    <definedName name="_ALC2">#REF!</definedName>
    <definedName name="_ALC3">#REF!</definedName>
    <definedName name="_ALC4">#REF!</definedName>
    <definedName name="_ALC5">#REF!</definedName>
    <definedName name="_ALC6">#REF!</definedName>
    <definedName name="_ALC7">#REF!</definedName>
    <definedName name="_ALC8">#REF!</definedName>
    <definedName name="_ALC9">#REF!</definedName>
    <definedName name="_am1">#REF!</definedName>
    <definedName name="_am2">#REF!</definedName>
    <definedName name="_am3">#REF!</definedName>
    <definedName name="_am4">#REF!</definedName>
    <definedName name="_am5">#REF!</definedName>
    <definedName name="_am6">#REF!</definedName>
    <definedName name="_AME1">#REF!</definedName>
    <definedName name="_AME2">#REF!</definedName>
    <definedName name="_AME3">#REF!</definedName>
    <definedName name="_amo1">#REF!</definedName>
    <definedName name="_amo2">#REF!</definedName>
    <definedName name="_amo3">#REF!</definedName>
    <definedName name="_amo4">#REF!</definedName>
    <definedName name="_amo5">#REF!</definedName>
    <definedName name="_amo6">#REF!</definedName>
    <definedName name="_APP1">#REF!</definedName>
    <definedName name="_APP2">#REF!</definedName>
    <definedName name="_APP3">#REF!</definedName>
    <definedName name="_APP4">#REF!</definedName>
    <definedName name="_APP5">#REF!</definedName>
    <definedName name="_APP6">#REF!</definedName>
    <definedName name="_APP7">#REF!</definedName>
    <definedName name="_APP8">#REF!</definedName>
    <definedName name="_ARM1">#REF!</definedName>
    <definedName name="_ARM2">#REF!</definedName>
    <definedName name="_ARM3">#REF!</definedName>
    <definedName name="_ARN1">#REF!</definedName>
    <definedName name="_ARN10">#REF!</definedName>
    <definedName name="_ARN11">#REF!</definedName>
    <definedName name="_ARN12">#REF!</definedName>
    <definedName name="_ARN13">#REF!</definedName>
    <definedName name="_ARN14">#REF!</definedName>
    <definedName name="_ARN15">#REF!</definedName>
    <definedName name="_ARN16">#REF!</definedName>
    <definedName name="_ARN17">#REF!</definedName>
    <definedName name="_ARN2">#REF!</definedName>
    <definedName name="_ARN3">#REF!</definedName>
    <definedName name="_ARN4">#REF!</definedName>
    <definedName name="_ARN5">#REF!</definedName>
    <definedName name="_ARN6">#REF!</definedName>
    <definedName name="_ARN7">#REF!</definedName>
    <definedName name="_ARN8">#REF!</definedName>
    <definedName name="_ARN9">#REF!</definedName>
    <definedName name="_ATL1">#REF!</definedName>
    <definedName name="_ATL2">#REF!</definedName>
    <definedName name="_ATL3">#REF!</definedName>
    <definedName name="_ATL4">#REF!</definedName>
    <definedName name="_ATL5">#REF!</definedName>
    <definedName name="_ATL6">#REF!</definedName>
    <definedName name="_ATL7">#REF!</definedName>
    <definedName name="_ATL8">#REF!</definedName>
    <definedName name="_ATL9">#REF!</definedName>
    <definedName name="_atu1">#REF!</definedName>
    <definedName name="_atu2">#REF!</definedName>
    <definedName name="_atu3">#REF!</definedName>
    <definedName name="_atu4">#REF!</definedName>
    <definedName name="_atu5">#REF!</definedName>
    <definedName name="_atu6">#REF!</definedName>
    <definedName name="_bf1">#REF!</definedName>
    <definedName name="_bf10">#REF!</definedName>
    <definedName name="_bf11">#REF!</definedName>
    <definedName name="_bf12">#REF!</definedName>
    <definedName name="_bf13">#REF!</definedName>
    <definedName name="_bf2">#REF!</definedName>
    <definedName name="_bf3">#REF!</definedName>
    <definedName name="_bf4">#REF!</definedName>
    <definedName name="_bf5">#REF!</definedName>
    <definedName name="_bf6">#REF!</definedName>
    <definedName name="_bf7">#REF!</definedName>
    <definedName name="_bf8">#REF!</definedName>
    <definedName name="_bf9">#REF!</definedName>
    <definedName name="_bm1">#REF!</definedName>
    <definedName name="_bm10">#REF!</definedName>
    <definedName name="_bm11">#REF!</definedName>
    <definedName name="_bm12">#REF!</definedName>
    <definedName name="_bm13">#REF!</definedName>
    <definedName name="_bm2">#REF!</definedName>
    <definedName name="_bm3">#REF!</definedName>
    <definedName name="_bm4">#REF!</definedName>
    <definedName name="_bm5">#REF!</definedName>
    <definedName name="_bm6">#REF!</definedName>
    <definedName name="_bm7">#REF!</definedName>
    <definedName name="_bm8">#REF!</definedName>
    <definedName name="_bm9">#REF!</definedName>
    <definedName name="_bmo1">#REF!</definedName>
    <definedName name="_bmo10">#REF!</definedName>
    <definedName name="_bmo11">#REF!</definedName>
    <definedName name="_bmo12">#REF!</definedName>
    <definedName name="_bmo13">#REF!</definedName>
    <definedName name="_bmo2">#REF!</definedName>
    <definedName name="_bmo3">#REF!</definedName>
    <definedName name="_bmo4">#REF!</definedName>
    <definedName name="_bmo5">#REF!</definedName>
    <definedName name="_bmo6">#REF!</definedName>
    <definedName name="_bmo7">#REF!</definedName>
    <definedName name="_bmo8">#REF!</definedName>
    <definedName name="_bmo9">#REF!</definedName>
    <definedName name="_BOU1">#REF!</definedName>
    <definedName name="_BOU2">#REF!</definedName>
    <definedName name="_BRX1">#REF!</definedName>
    <definedName name="_BRX2">#REF!</definedName>
    <definedName name="_BRX3">#REF!</definedName>
    <definedName name="_BRX4">#REF!</definedName>
    <definedName name="_BRX5">#REF!</definedName>
    <definedName name="_BRX6">#REF!</definedName>
    <definedName name="_BRX7">#REF!</definedName>
    <definedName name="_BRX8">#REF!</definedName>
    <definedName name="_btu1">#REF!</definedName>
    <definedName name="_btu10">#REF!</definedName>
    <definedName name="_btu11">#REF!</definedName>
    <definedName name="_btu12">#REF!</definedName>
    <definedName name="_btu13">#REF!</definedName>
    <definedName name="_btu2">#REF!</definedName>
    <definedName name="_btu3">#REF!</definedName>
    <definedName name="_btu4">#REF!</definedName>
    <definedName name="_btu5">#REF!</definedName>
    <definedName name="_btu6">#REF!</definedName>
    <definedName name="_btu7">#REF!</definedName>
    <definedName name="_btu8">#REF!</definedName>
    <definedName name="_btu9">#REF!</definedName>
    <definedName name="_CAB1">#REF!</definedName>
    <definedName name="_CAB2">#REF!</definedName>
    <definedName name="_CAB3">#REF!</definedName>
    <definedName name="_CAB4">#REF!</definedName>
    <definedName name="_CAB5">#REF!</definedName>
    <definedName name="_CAB6">#REF!</definedName>
    <definedName name="_CAB7">#REF!</definedName>
    <definedName name="_CAB8">#REF!</definedName>
    <definedName name="_CAH1">#REF!</definedName>
    <definedName name="_CAH2">#REF!</definedName>
    <definedName name="_CAH3">#REF!</definedName>
    <definedName name="_CAH4">#REF!</definedName>
    <definedName name="_CAP1">#REF!</definedName>
    <definedName name="_CES1">#REF!</definedName>
    <definedName name="_CES2">#REF!</definedName>
    <definedName name="_CES3">#REF!</definedName>
    <definedName name="_CES4">#REF!</definedName>
    <definedName name="_CES5">#REF!</definedName>
    <definedName name="_CES6">#REF!</definedName>
    <definedName name="_CES7">#REF!</definedName>
    <definedName name="_CES8">#REF!</definedName>
    <definedName name="_cf1">#REF!</definedName>
    <definedName name="_cf10">#REF!</definedName>
    <definedName name="_cf11">#REF!</definedName>
    <definedName name="_cf2">#REF!</definedName>
    <definedName name="_cf3">#REF!</definedName>
    <definedName name="_cf4">#REF!</definedName>
    <definedName name="_cf5">#REF!</definedName>
    <definedName name="_cf6">#REF!</definedName>
    <definedName name="_cf7">#REF!</definedName>
    <definedName name="_cf8">#REF!</definedName>
    <definedName name="_cf9">#REF!</definedName>
    <definedName name="_CFV">#REF!</definedName>
    <definedName name="_CIH1">#REF!</definedName>
    <definedName name="_CIH2">#REF!</definedName>
    <definedName name="_CIH3">#REF!</definedName>
    <definedName name="_cm1">#REF!</definedName>
    <definedName name="_cm10">#REF!</definedName>
    <definedName name="_cm11">#REF!</definedName>
    <definedName name="_cm2">#REF!</definedName>
    <definedName name="_cm3">#REF!</definedName>
    <definedName name="_cm4">#REF!</definedName>
    <definedName name="_cm5">#REF!</definedName>
    <definedName name="_cm6">#REF!</definedName>
    <definedName name="_cm7">#REF!</definedName>
    <definedName name="_cm8">#REF!</definedName>
    <definedName name="_cm9">#REF!</definedName>
    <definedName name="_cmo1">#REF!</definedName>
    <definedName name="_cmo10">#REF!</definedName>
    <definedName name="_cmo11">#REF!</definedName>
    <definedName name="_cmo2">#REF!</definedName>
    <definedName name="_cmo3">#REF!</definedName>
    <definedName name="_cmo4">#REF!</definedName>
    <definedName name="_cmo5">#REF!</definedName>
    <definedName name="_cmo6">#REF!</definedName>
    <definedName name="_cmo7">#REF!</definedName>
    <definedName name="_cmo8">#REF!</definedName>
    <definedName name="_cmo9">#REF!</definedName>
    <definedName name="_COF1">#REF!</definedName>
    <definedName name="_COF2">#REF!</definedName>
    <definedName name="_COF3">#REF!</definedName>
    <definedName name="_CoR10">[3]VENTE!#REF!</definedName>
    <definedName name="_CoR11">[3]VENTE!#REF!</definedName>
    <definedName name="_CoR12">[3]VENTE!#REF!</definedName>
    <definedName name="_CoR13">[3]VENTE!#REF!</definedName>
    <definedName name="_CoR14">[3]VENTE!#REF!</definedName>
    <definedName name="_CoR15">[3]VENTE!#REF!</definedName>
    <definedName name="_CoR16">[3]VENTE!#REF!</definedName>
    <definedName name="_CoR17">[3]VENTE!#REF!</definedName>
    <definedName name="_Cor18">[3]VENTE!#REF!</definedName>
    <definedName name="_CoR2">[3]VENTE!#REF!</definedName>
    <definedName name="_CoR3">[3]VENTE!#REF!</definedName>
    <definedName name="_CoR4">[3]VENTE!#REF!</definedName>
    <definedName name="_CoR5">[3]VENTE!#REF!</definedName>
    <definedName name="_CoR6">[3]VENTE!#REF!</definedName>
    <definedName name="_CoR7">[3]VENTE!#REF!</definedName>
    <definedName name="_CoR8">[3]VENTE!#REF!</definedName>
    <definedName name="_CoR9">[3]VENTE!#REF!</definedName>
    <definedName name="_ctu1">#REF!</definedName>
    <definedName name="_ctu10">#REF!</definedName>
    <definedName name="_ctu11">#REF!</definedName>
    <definedName name="_ctu2">#REF!</definedName>
    <definedName name="_ctu3">#REF!</definedName>
    <definedName name="_ctu4">#REF!</definedName>
    <definedName name="_ctu5">#REF!</definedName>
    <definedName name="_ctu6">#REF!</definedName>
    <definedName name="_ctu7">#REF!</definedName>
    <definedName name="_ctu8">#REF!</definedName>
    <definedName name="_ctu9">#REF!</definedName>
    <definedName name="_DIH1">#REF!</definedName>
    <definedName name="_DIH2">#REF!</definedName>
    <definedName name="_DIH3">#REF!</definedName>
    <definedName name="_EFV">#REF!</definedName>
    <definedName name="_f1">#REF!</definedName>
    <definedName name="_f10">#REF!</definedName>
    <definedName name="_f100">#REF!</definedName>
    <definedName name="_f101">#REF!</definedName>
    <definedName name="_f102">#REF!</definedName>
    <definedName name="_f103">#REF!</definedName>
    <definedName name="_f104">#REF!</definedName>
    <definedName name="_f105">#REF!</definedName>
    <definedName name="_f106">#REF!</definedName>
    <definedName name="_f107">#REF!</definedName>
    <definedName name="_f108">#REF!</definedName>
    <definedName name="_f109">#REF!</definedName>
    <definedName name="_f11">#REF!</definedName>
    <definedName name="_f110">#REF!</definedName>
    <definedName name="_f111">#REF!</definedName>
    <definedName name="_f112">#REF!</definedName>
    <definedName name="_f113">#REF!</definedName>
    <definedName name="_f114">#REF!</definedName>
    <definedName name="_f115">#REF!</definedName>
    <definedName name="_f116">#REF!</definedName>
    <definedName name="_f117">#REF!</definedName>
    <definedName name="_f118">#REF!</definedName>
    <definedName name="_f119">#REF!</definedName>
    <definedName name="_f12">#REF!</definedName>
    <definedName name="_f120">#REF!</definedName>
    <definedName name="_f121">#REF!</definedName>
    <definedName name="_f122">#REF!</definedName>
    <definedName name="_f123">#REF!</definedName>
    <definedName name="_f124">#REF!</definedName>
    <definedName name="_f125">#REF!</definedName>
    <definedName name="_f126">#REF!</definedName>
    <definedName name="_f127">#REF!</definedName>
    <definedName name="_f128">#REF!</definedName>
    <definedName name="_f129">#REF!</definedName>
    <definedName name="_f13">#REF!</definedName>
    <definedName name="_f130">#REF!</definedName>
    <definedName name="_f131">#REF!</definedName>
    <definedName name="_f132">#REF!</definedName>
    <definedName name="_f133">#REF!</definedName>
    <definedName name="_f134">#REF!</definedName>
    <definedName name="_f135">#REF!</definedName>
    <definedName name="_f136">#REF!</definedName>
    <definedName name="_f137">#REF!</definedName>
    <definedName name="_f138">#REF!</definedName>
    <definedName name="_f139">#REF!</definedName>
    <definedName name="_f14">#REF!</definedName>
    <definedName name="_f140">#REF!</definedName>
    <definedName name="_f141">#REF!</definedName>
    <definedName name="_f142">#REF!</definedName>
    <definedName name="_f143">#REF!</definedName>
    <definedName name="_f144">#REF!</definedName>
    <definedName name="_f145">#REF!</definedName>
    <definedName name="_f146">#REF!</definedName>
    <definedName name="_f147">#REF!</definedName>
    <definedName name="_f148">#REF!</definedName>
    <definedName name="_f149">#REF!</definedName>
    <definedName name="_f15">#REF!</definedName>
    <definedName name="_f150">#REF!</definedName>
    <definedName name="_f151">#REF!</definedName>
    <definedName name="_f152">#REF!</definedName>
    <definedName name="_f153">#REF!</definedName>
    <definedName name="_f154">#REF!</definedName>
    <definedName name="_f155">#REF!</definedName>
    <definedName name="_f156">#REF!</definedName>
    <definedName name="_f157">#REF!</definedName>
    <definedName name="_f158">#REF!</definedName>
    <definedName name="_f159">#REF!</definedName>
    <definedName name="_f16">#REF!</definedName>
    <definedName name="_f160">#REF!</definedName>
    <definedName name="_f161">#REF!</definedName>
    <definedName name="_f162">#REF!</definedName>
    <definedName name="_f163">#REF!</definedName>
    <definedName name="_f164">#REF!</definedName>
    <definedName name="_f165">#REF!</definedName>
    <definedName name="_f166">#REF!</definedName>
    <definedName name="_f167">#REF!</definedName>
    <definedName name="_f168">#REF!</definedName>
    <definedName name="_f169">#REF!</definedName>
    <definedName name="_f17">#REF!</definedName>
    <definedName name="_f170">#REF!</definedName>
    <definedName name="_f171">#REF!</definedName>
    <definedName name="_f172">#REF!</definedName>
    <definedName name="_f173">#REF!</definedName>
    <definedName name="_f174">#REF!</definedName>
    <definedName name="_f175">#REF!</definedName>
    <definedName name="_f176">#REF!</definedName>
    <definedName name="_f177">#REF!</definedName>
    <definedName name="_f178">#REF!</definedName>
    <definedName name="_f179">#REF!</definedName>
    <definedName name="_f18">#REF!</definedName>
    <definedName name="_f180">#REF!</definedName>
    <definedName name="_f181">#REF!</definedName>
    <definedName name="_f182">#REF!</definedName>
    <definedName name="_f183">#REF!</definedName>
    <definedName name="_f184">#REF!</definedName>
    <definedName name="_f185">#REF!</definedName>
    <definedName name="_f186">#REF!</definedName>
    <definedName name="_f187">#REF!</definedName>
    <definedName name="_f188">#REF!</definedName>
    <definedName name="_f189">#REF!</definedName>
    <definedName name="_f19">#REF!</definedName>
    <definedName name="_f190">#REF!</definedName>
    <definedName name="_f191">#REF!</definedName>
    <definedName name="_f192">#REF!</definedName>
    <definedName name="_f193">#REF!</definedName>
    <definedName name="_f194">#REF!</definedName>
    <definedName name="_f195">#REF!</definedName>
    <definedName name="_f196">#REF!</definedName>
    <definedName name="_f197">#REF!</definedName>
    <definedName name="_f198">#REF!</definedName>
    <definedName name="_f199">#REF!</definedName>
    <definedName name="_f2">#REF!</definedName>
    <definedName name="_f20">#REF!</definedName>
    <definedName name="_f200">#REF!</definedName>
    <definedName name="_f201">#REF!</definedName>
    <definedName name="_f202">#REF!</definedName>
    <definedName name="_f203">#REF!</definedName>
    <definedName name="_f204">#REF!</definedName>
    <definedName name="_f205">#REF!</definedName>
    <definedName name="_f206">#REF!</definedName>
    <definedName name="_f207">#REF!</definedName>
    <definedName name="_f208">#REF!</definedName>
    <definedName name="_f209">#REF!</definedName>
    <definedName name="_f21">#REF!</definedName>
    <definedName name="_f210">#REF!</definedName>
    <definedName name="_f211">#REF!</definedName>
    <definedName name="_f212">#REF!</definedName>
    <definedName name="_f213">#REF!</definedName>
    <definedName name="_f214">#REF!</definedName>
    <definedName name="_f215">#REF!</definedName>
    <definedName name="_f216">#REF!</definedName>
    <definedName name="_f217">#REF!</definedName>
    <definedName name="_f218">#REF!</definedName>
    <definedName name="_f219">#REF!</definedName>
    <definedName name="_f22">#REF!</definedName>
    <definedName name="_f220">#REF!</definedName>
    <definedName name="_f221">#REF!</definedName>
    <definedName name="_f222">#REF!</definedName>
    <definedName name="_f223">#REF!</definedName>
    <definedName name="_f224">#REF!</definedName>
    <definedName name="_f225">#REF!</definedName>
    <definedName name="_f226">#REF!</definedName>
    <definedName name="_f227">#REF!</definedName>
    <definedName name="_f228">#REF!</definedName>
    <definedName name="_f229">#REF!</definedName>
    <definedName name="_f23">#REF!</definedName>
    <definedName name="_f230">#REF!</definedName>
    <definedName name="_f231">#REF!</definedName>
    <definedName name="_f232">#REF!</definedName>
    <definedName name="_f24">#REF!</definedName>
    <definedName name="_f25">#REF!</definedName>
    <definedName name="_f26">#REF!</definedName>
    <definedName name="_f27">#REF!</definedName>
    <definedName name="_f28">#REF!</definedName>
    <definedName name="_f29">#REF!</definedName>
    <definedName name="_f3">#REF!</definedName>
    <definedName name="_f30">#REF!</definedName>
    <definedName name="_f31">#REF!</definedName>
    <definedName name="_f32">#REF!</definedName>
    <definedName name="_f33">#REF!</definedName>
    <definedName name="_f34">#REF!</definedName>
    <definedName name="_f35">#REF!</definedName>
    <definedName name="_f36">#REF!</definedName>
    <definedName name="_f37">#REF!</definedName>
    <definedName name="_f38">#REF!</definedName>
    <definedName name="_f39">#REF!</definedName>
    <definedName name="_f4">#REF!</definedName>
    <definedName name="_f40">#REF!</definedName>
    <definedName name="_f41">#REF!</definedName>
    <definedName name="_f42">#REF!</definedName>
    <definedName name="_f43">#REF!</definedName>
    <definedName name="_f44">#REF!</definedName>
    <definedName name="_f45">#REF!</definedName>
    <definedName name="_f46">#REF!</definedName>
    <definedName name="_f47">#REF!</definedName>
    <definedName name="_f48">#REF!</definedName>
    <definedName name="_f49">#REF!</definedName>
    <definedName name="_f5">#REF!</definedName>
    <definedName name="_f50">#REF!</definedName>
    <definedName name="_f51">#REF!</definedName>
    <definedName name="_f52">#REF!</definedName>
    <definedName name="_f53">#REF!</definedName>
    <definedName name="_f54">#REF!</definedName>
    <definedName name="_f55">#REF!</definedName>
    <definedName name="_f56">#REF!</definedName>
    <definedName name="_f57">#REF!</definedName>
    <definedName name="_f58">#REF!</definedName>
    <definedName name="_f59">#REF!</definedName>
    <definedName name="_f6">#REF!</definedName>
    <definedName name="_f60">#REF!</definedName>
    <definedName name="_f61">#REF!</definedName>
    <definedName name="_f62">#REF!</definedName>
    <definedName name="_f63">#REF!</definedName>
    <definedName name="_f64">#REF!</definedName>
    <definedName name="_f65">#REF!</definedName>
    <definedName name="_f66">#REF!</definedName>
    <definedName name="_f67">#REF!</definedName>
    <definedName name="_f68">#REF!</definedName>
    <definedName name="_f69">#REF!</definedName>
    <definedName name="_f7">#REF!</definedName>
    <definedName name="_f70">#REF!</definedName>
    <definedName name="_f71">#REF!</definedName>
    <definedName name="_f72">#REF!</definedName>
    <definedName name="_f73">#REF!</definedName>
    <definedName name="_f74">#REF!</definedName>
    <definedName name="_f75">#REF!</definedName>
    <definedName name="_f76">#REF!</definedName>
    <definedName name="_f77">#REF!</definedName>
    <definedName name="_f78">#REF!</definedName>
    <definedName name="_f79">#REF!</definedName>
    <definedName name="_f8">#REF!</definedName>
    <definedName name="_f80">#REF!</definedName>
    <definedName name="_f81">#REF!</definedName>
    <definedName name="_f82">#REF!</definedName>
    <definedName name="_f83">#REF!</definedName>
    <definedName name="_f84">#REF!</definedName>
    <definedName name="_f85">#REF!</definedName>
    <definedName name="_f86">#REF!</definedName>
    <definedName name="_f87">#REF!</definedName>
    <definedName name="_f88">#REF!</definedName>
    <definedName name="_f89">#REF!</definedName>
    <definedName name="_f9">#REF!</definedName>
    <definedName name="_f90">#REF!</definedName>
    <definedName name="_f91">#REF!</definedName>
    <definedName name="_f92">#REF!</definedName>
    <definedName name="_f93">#REF!</definedName>
    <definedName name="_f94">#REF!</definedName>
    <definedName name="_f95">#REF!</definedName>
    <definedName name="_f96">#REF!</definedName>
    <definedName name="_f97">#REF!</definedName>
    <definedName name="_f98">#REF!</definedName>
    <definedName name="_f99">#REF!</definedName>
    <definedName name="_FFV">#REF!</definedName>
    <definedName name="_Fou1">#REF!</definedName>
    <definedName name="_Fou2">#REF!</definedName>
    <definedName name="_FVDEUX">#REF!</definedName>
    <definedName name="_FVHUIT">#REF!</definedName>
    <definedName name="_FVSEPT">#REF!</definedName>
    <definedName name="_FVSIX">#REF!</definedName>
    <definedName name="_FVTROIS">#REF!</definedName>
    <definedName name="_FVUN">#REF!</definedName>
    <definedName name="_GO2">#REF!</definedName>
    <definedName name="_GOR1">#REF!</definedName>
    <definedName name="_GOR2">#REF!</definedName>
    <definedName name="_Key1" hidden="1">#REF!</definedName>
    <definedName name="_LEG1">#REF!</definedName>
    <definedName name="_LEG2">#REF!</definedName>
    <definedName name="_LEG3">#REF!</definedName>
    <definedName name="_LEG4">#REF!</definedName>
    <definedName name="_LEG5">#REF!</definedName>
    <definedName name="_LEG6">#REF!</definedName>
    <definedName name="_LEG7">#REF!</definedName>
    <definedName name="_LEG8">#REF!</definedName>
    <definedName name="_LEG9">#REF!</definedName>
    <definedName name="_lf1">#REF!</definedName>
    <definedName name="_lf2">#REF!</definedName>
    <definedName name="_lf3">#REF!</definedName>
    <definedName name="_lf4">#REF!</definedName>
    <definedName name="_lf5">#REF!</definedName>
    <definedName name="_lf6">#REF!</definedName>
    <definedName name="_lf7">#REF!</definedName>
    <definedName name="_LG1">#REF!</definedName>
    <definedName name="_LG2">#REF!</definedName>
    <definedName name="_LG3">#REF!</definedName>
    <definedName name="_LG4">#REF!</definedName>
    <definedName name="_LG5">#REF!</definedName>
    <definedName name="_LG6">#REF!</definedName>
    <definedName name="_LG7">#REF!</definedName>
    <definedName name="_LG8">#REF!</definedName>
    <definedName name="_LG9">#REF!</definedName>
    <definedName name="_LOG1">#REF!</definedName>
    <definedName name="_LOG2">#REF!</definedName>
    <definedName name="_LOG3">#REF!</definedName>
    <definedName name="_LOG4">#REF!</definedName>
    <definedName name="_LOG5">#REF!</definedName>
    <definedName name="_lot01">[4]LOT01F!$F$99</definedName>
    <definedName name="_lot03">[4]LOT03F!$F$36</definedName>
    <definedName name="_lot04">[4]LOT04F!$F$53</definedName>
    <definedName name="_lot05">[4]LOT05F!$F$160</definedName>
    <definedName name="_lot06">[4]LOT06F!$F$103</definedName>
    <definedName name="_lot07">[4]LOT07F!$F$54</definedName>
    <definedName name="_lot09">[4]LOT08F!$F$235</definedName>
    <definedName name="_lot10">[4]LOT09F!$F$64</definedName>
    <definedName name="_LOT19">[2]DQE79Lgts!$A$11:$D$334</definedName>
    <definedName name="_m1">#REF!</definedName>
    <definedName name="_m10">#REF!</definedName>
    <definedName name="_m11">#REF!</definedName>
    <definedName name="_m12">#REF!</definedName>
    <definedName name="_m13">#REF!</definedName>
    <definedName name="_m14">#REF!</definedName>
    <definedName name="_m15">#REF!</definedName>
    <definedName name="_m16">#REF!</definedName>
    <definedName name="_m17">#REF!</definedName>
    <definedName name="_m18">#REF!</definedName>
    <definedName name="_m19">#REF!</definedName>
    <definedName name="_m2">#REF!</definedName>
    <definedName name="_m20">#REF!</definedName>
    <definedName name="_m21">#REF!</definedName>
    <definedName name="_m22">#REF!</definedName>
    <definedName name="_m23">#REF!</definedName>
    <definedName name="_m24">#REF!</definedName>
    <definedName name="_m25">#REF!</definedName>
    <definedName name="_m26">#REF!</definedName>
    <definedName name="_m27">#REF!</definedName>
    <definedName name="_m28">#REF!</definedName>
    <definedName name="_m29">#REF!</definedName>
    <definedName name="_m3">#REF!</definedName>
    <definedName name="_m30">#REF!</definedName>
    <definedName name="_m31">#REF!</definedName>
    <definedName name="_m32">#REF!</definedName>
    <definedName name="_m33">#REF!</definedName>
    <definedName name="_m34">#REF!</definedName>
    <definedName name="_m35">#REF!</definedName>
    <definedName name="_m36">#REF!</definedName>
    <definedName name="_m37">#REF!</definedName>
    <definedName name="_m38">#REF!</definedName>
    <definedName name="_m39">#REF!</definedName>
    <definedName name="_m4">#REF!</definedName>
    <definedName name="_m40">#REF!</definedName>
    <definedName name="_m41">#REF!</definedName>
    <definedName name="_m42">#REF!</definedName>
    <definedName name="_m43">#REF!</definedName>
    <definedName name="_m44">#REF!</definedName>
    <definedName name="_m45">#REF!</definedName>
    <definedName name="_m46">#REF!</definedName>
    <definedName name="_m47">#REF!</definedName>
    <definedName name="_m48">#REF!</definedName>
    <definedName name="_m49">#REF!</definedName>
    <definedName name="_m5">#REF!</definedName>
    <definedName name="_m50">#REF!</definedName>
    <definedName name="_m51">#REF!</definedName>
    <definedName name="_m52">#REF!</definedName>
    <definedName name="_m53">#REF!</definedName>
    <definedName name="_m54">#REF!</definedName>
    <definedName name="_m55">#REF!</definedName>
    <definedName name="_m56">#REF!</definedName>
    <definedName name="_m57">#REF!</definedName>
    <definedName name="_m58">#REF!</definedName>
    <definedName name="_m59">#REF!</definedName>
    <definedName name="_m6">#REF!</definedName>
    <definedName name="_m60">#REF!</definedName>
    <definedName name="_m61">#REF!</definedName>
    <definedName name="_m62">#REF!</definedName>
    <definedName name="_m63">#REF!</definedName>
    <definedName name="_m64">#REF!</definedName>
    <definedName name="_m65">#REF!</definedName>
    <definedName name="_m66">#REF!</definedName>
    <definedName name="_m67">#REF!</definedName>
    <definedName name="_m68">#REF!</definedName>
    <definedName name="_m69">#REF!</definedName>
    <definedName name="_m7">#REF!</definedName>
    <definedName name="_m70">#REF!</definedName>
    <definedName name="_m71">#REF!</definedName>
    <definedName name="_m72">#REF!</definedName>
    <definedName name="_m73">#REF!</definedName>
    <definedName name="_m74">#REF!</definedName>
    <definedName name="_m75">#REF!</definedName>
    <definedName name="_m76">#REF!</definedName>
    <definedName name="_m77">#REF!</definedName>
    <definedName name="_m78">#REF!</definedName>
    <definedName name="_m79">#REF!</definedName>
    <definedName name="_m8">#REF!</definedName>
    <definedName name="_m80">#REF!</definedName>
    <definedName name="_m81">#REF!</definedName>
    <definedName name="_m82">#REF!</definedName>
    <definedName name="_m83">#REF!</definedName>
    <definedName name="_m84">#REF!</definedName>
    <definedName name="_m85">#REF!</definedName>
    <definedName name="_m86">#REF!</definedName>
    <definedName name="_m87">#REF!</definedName>
    <definedName name="_m88">#REF!</definedName>
    <definedName name="_m89">#REF!</definedName>
    <definedName name="_m9">#REF!</definedName>
    <definedName name="_m90">#REF!</definedName>
    <definedName name="_m91">#REF!</definedName>
    <definedName name="_m92">#REF!</definedName>
    <definedName name="_m93">#REF!</definedName>
    <definedName name="_m94">#REF!</definedName>
    <definedName name="_m95">#REF!</definedName>
    <definedName name="_m96">#REF!</definedName>
    <definedName name="_m97">#REF!</definedName>
    <definedName name="_m98">#REF!</definedName>
    <definedName name="_MER1">#REF!</definedName>
    <definedName name="_MER10">#REF!</definedName>
    <definedName name="_MER11">#REF!</definedName>
    <definedName name="_MER12">#REF!</definedName>
    <definedName name="_MER13">#REF!</definedName>
    <definedName name="_MER14">#REF!</definedName>
    <definedName name="_MER15">#REF!</definedName>
    <definedName name="_MER16">#REF!</definedName>
    <definedName name="_MER17">#REF!</definedName>
    <definedName name="_MER18">#REF!</definedName>
    <definedName name="_MER19">#REF!</definedName>
    <definedName name="_MER2">#REF!</definedName>
    <definedName name="_MER3">#REF!</definedName>
    <definedName name="_MER4">#REF!</definedName>
    <definedName name="_MER5">#REF!</definedName>
    <definedName name="_MER6">#REF!</definedName>
    <definedName name="_MER7">#REF!</definedName>
    <definedName name="_MER8">#REF!</definedName>
    <definedName name="_MER9">#REF!</definedName>
    <definedName name="_MET1">#REF!</definedName>
    <definedName name="_MET2">#REF!</definedName>
    <definedName name="_MET3">#REF!</definedName>
    <definedName name="_MFV">#REF!</definedName>
    <definedName name="_MG1">#REF!</definedName>
    <definedName name="_MG10">#REF!</definedName>
    <definedName name="_MG11">#REF!</definedName>
    <definedName name="_MG12">#REF!</definedName>
    <definedName name="_MG13">#REF!</definedName>
    <definedName name="_MG14">#REF!</definedName>
    <definedName name="_MG15">#REF!</definedName>
    <definedName name="_MG2">#REF!</definedName>
    <definedName name="_MG3">#REF!</definedName>
    <definedName name="_MG4">#REF!</definedName>
    <definedName name="_MG5">#REF!</definedName>
    <definedName name="_MG6">#REF!</definedName>
    <definedName name="_MG7">#REF!</definedName>
    <definedName name="_MG8">#REF!</definedName>
    <definedName name="_MG9">#REF!</definedName>
    <definedName name="_MT1">#REF!</definedName>
    <definedName name="_NUG1">#REF!</definedName>
    <definedName name="_NUG10">#REF!</definedName>
    <definedName name="_NUG11">#REF!</definedName>
    <definedName name="_NUG12">#REF!</definedName>
    <definedName name="_NUG2">#REF!</definedName>
    <definedName name="_NUG3">#REF!</definedName>
    <definedName name="_NUG4">#REF!</definedName>
    <definedName name="_NUG5">#REF!</definedName>
    <definedName name="_NUG6">#REF!</definedName>
    <definedName name="_NUG7">#REF!</definedName>
    <definedName name="_NUG8">#REF!</definedName>
    <definedName name="_NUG9">#REF!</definedName>
    <definedName name="_OPT1">#REF!</definedName>
    <definedName name="_OPT2">#REF!</definedName>
    <definedName name="_OPT3">#REF!</definedName>
    <definedName name="_OPT4">#REF!</definedName>
    <definedName name="_Order1" hidden="1">255</definedName>
    <definedName name="_PA1">#REF!</definedName>
    <definedName name="_PA2">#REF!</definedName>
    <definedName name="_PAN1">#REF!</definedName>
    <definedName name="_PAN2">#REF!</definedName>
    <definedName name="_PD5">#REF!</definedName>
    <definedName name="_PDA16">#REF!</definedName>
    <definedName name="_PDA20">#REF!</definedName>
    <definedName name="_PDA25">#REF!</definedName>
    <definedName name="_PDA28">#REF!</definedName>
    <definedName name="_pf1">#REF!</definedName>
    <definedName name="_pf2">#REF!</definedName>
    <definedName name="_pf3">#REF!</definedName>
    <definedName name="_pf4">#REF!</definedName>
    <definedName name="_pf5">#REF!</definedName>
    <definedName name="_pf6">#REF!</definedName>
    <definedName name="_pf7">#REF!</definedName>
    <definedName name="_PI1">#REF!</definedName>
    <definedName name="_PIR1">#REF!</definedName>
    <definedName name="_PLA1">#REF!</definedName>
    <definedName name="_PLA2">#REF!</definedName>
    <definedName name="_PLA3">#REF!</definedName>
    <definedName name="_pm1">#REF!</definedName>
    <definedName name="_pm2">#REF!</definedName>
    <definedName name="_pm3">#REF!</definedName>
    <definedName name="_pm4">#REF!</definedName>
    <definedName name="_pm5">#REF!</definedName>
    <definedName name="_pm6">#REF!</definedName>
    <definedName name="_pm7">#REF!</definedName>
    <definedName name="_pmo1">#REF!</definedName>
    <definedName name="_pmo2">#REF!</definedName>
    <definedName name="_pmo3">#REF!</definedName>
    <definedName name="_pmo4">#REF!</definedName>
    <definedName name="_pmo5">#REF!</definedName>
    <definedName name="_pmo6">#REF!</definedName>
    <definedName name="_pmo7">#REF!</definedName>
    <definedName name="_PP1">#REF!</definedName>
    <definedName name="_PP10">#REF!</definedName>
    <definedName name="_PP11">#REF!</definedName>
    <definedName name="_PP12">#REF!</definedName>
    <definedName name="_PP13">#REF!</definedName>
    <definedName name="_PP14">#REF!</definedName>
    <definedName name="_PP15">#REF!</definedName>
    <definedName name="_PP16">#REF!</definedName>
    <definedName name="_PP17">#REF!</definedName>
    <definedName name="_PP18">#REF!</definedName>
    <definedName name="_PP2">#REF!</definedName>
    <definedName name="_PP3">#REF!</definedName>
    <definedName name="_PP4">#REF!</definedName>
    <definedName name="_PP5">#REF!</definedName>
    <definedName name="_PP6">#REF!</definedName>
    <definedName name="_PP7">#REF!</definedName>
    <definedName name="_PP8">#REF!</definedName>
    <definedName name="_PP9">#REF!</definedName>
    <definedName name="_ptu1">#REF!</definedName>
    <definedName name="_ptu2">#REF!</definedName>
    <definedName name="_ptu3">#REF!</definedName>
    <definedName name="_ptu4">#REF!</definedName>
    <definedName name="_ptu5">#REF!</definedName>
    <definedName name="_ptu6">#REF!</definedName>
    <definedName name="_ptu7">#REF!</definedName>
    <definedName name="_qr1">#REF!</definedName>
    <definedName name="_qr2">#REF!</definedName>
    <definedName name="_qr3">#REF!</definedName>
    <definedName name="_qr4">#REF!</definedName>
    <definedName name="_R01_Etaiements">#REF!</definedName>
    <definedName name="_R02_Curage">#REF!</definedName>
    <definedName name="_R03_Démolition">#REF!</definedName>
    <definedName name="_R04_Terrassements">#REF!</definedName>
    <definedName name="_R05_StructureBA">#REF!</definedName>
    <definedName name="_R06_Maçonneries">#REF!</definedName>
    <definedName name="_R07_Finitions">#REF!</definedName>
    <definedName name="_R08_Conduits">#REF!</definedName>
    <definedName name="_R09_ODI">#REF!</definedName>
    <definedName name="_R1_Etaiements">#REF!</definedName>
    <definedName name="_R10_ODE">#REF!</definedName>
    <definedName name="_R11_Façades">#REF!</definedName>
    <definedName name="_R12_Canalisations">#REF!</definedName>
    <definedName name="_R13_Voiries">#REF!</definedName>
    <definedName name="_R2_Curage">#REF!</definedName>
    <definedName name="_R3_Démolition">#REF!</definedName>
    <definedName name="_R4_Terrassements">#REF!</definedName>
    <definedName name="_R5_StructureBA">#REF!</definedName>
    <definedName name="_R6_Maçonneries">#REF!</definedName>
    <definedName name="_R7_Finitions">#REF!</definedName>
    <definedName name="_R8_Conduits">#REF!</definedName>
    <definedName name="_R9_ODI">#REF!</definedName>
    <definedName name="_RECAPCES">#REF!</definedName>
    <definedName name="_Ref1">#REF!</definedName>
    <definedName name="_Ref2">#REF!</definedName>
    <definedName name="_Regression_X" hidden="1">#REF!</definedName>
    <definedName name="_RFV">#REF!</definedName>
    <definedName name="_s1">#REF!</definedName>
    <definedName name="_s10">#REF!</definedName>
    <definedName name="_s11">#REF!</definedName>
    <definedName name="_s12">#REF!</definedName>
    <definedName name="_s13">#REF!</definedName>
    <definedName name="_s2">#REF!</definedName>
    <definedName name="_s3">#REF!</definedName>
    <definedName name="_s4">#REF!</definedName>
    <definedName name="_s5">#REF!</definedName>
    <definedName name="_s6">#REF!</definedName>
    <definedName name="_s7">#REF!</definedName>
    <definedName name="_s8">#REF!</definedName>
    <definedName name="_s9">#REF!</definedName>
    <definedName name="_SA1">#REF!</definedName>
    <definedName name="_SA2">#REF!</definedName>
    <definedName name="_SA25">#REF!</definedName>
    <definedName name="_SAR1">#REF!</definedName>
    <definedName name="_SAR2">#REF!</definedName>
    <definedName name="_SFV">#REF!</definedName>
    <definedName name="_st1">#REF!</definedName>
    <definedName name="_ST2">#REF!</definedName>
    <definedName name="_ST3">#REF!</definedName>
    <definedName name="_ST4">#REF!</definedName>
    <definedName name="_ST5">#REF!</definedName>
    <definedName name="_st6">[3]VENTE!#REF!</definedName>
    <definedName name="_ST7">#REF!</definedName>
    <definedName name="_ST8">#REF!</definedName>
    <definedName name="_TAB1">#REF!</definedName>
    <definedName name="_TAB2">#REF!</definedName>
    <definedName name="_TAB3">#REF!</definedName>
    <definedName name="_TFV">#REF!</definedName>
    <definedName name="_TH1">#REF!</definedName>
    <definedName name="_TH2">#REF!</definedName>
    <definedName name="_TH3">#REF!</definedName>
    <definedName name="_THO1">#REF!</definedName>
    <definedName name="_THO2">#REF!</definedName>
    <definedName name="_THO3">#REF!</definedName>
    <definedName name="_THO4">#REF!</definedName>
    <definedName name="_THO5">#REF!</definedName>
    <definedName name="_THO6">#REF!</definedName>
    <definedName name="_THO7">#REF!</definedName>
    <definedName name="_THO8">#REF!</definedName>
    <definedName name="_THO9">#REF!</definedName>
    <definedName name="_to1">#REF!</definedName>
    <definedName name="_to2">#REF!</definedName>
    <definedName name="_to3">#REF!</definedName>
    <definedName name="_to4">#REF!</definedName>
    <definedName name="_to5">#REF!</definedName>
    <definedName name="_to6">#REF!</definedName>
    <definedName name="_to7">#REF!</definedName>
    <definedName name="_to8">#REF!</definedName>
    <definedName name="_to9">#REF!</definedName>
    <definedName name="_TON1">#REF!</definedName>
    <definedName name="_TON2">#REF!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OT8">#REF!</definedName>
    <definedName name="_TOT9">#REF!</definedName>
    <definedName name="_URM1">#REF!</definedName>
    <definedName name="_URM2">#REF!</definedName>
    <definedName name="_VFV">#REF!</definedName>
    <definedName name="_vit1">'[6]05'!#REF!</definedName>
    <definedName name="_VIT10">#REF!</definedName>
    <definedName name="_VIT11">#REF!</definedName>
    <definedName name="_VIT12">#REF!</definedName>
    <definedName name="_vit2">'[6]05'!#REF!</definedName>
    <definedName name="_vit3">'[6]05'!#REF!</definedName>
    <definedName name="_vit4">'[6]05'!#REF!</definedName>
    <definedName name="_vit5">'[6]05'!#REF!</definedName>
    <definedName name="_vit6">'[6]05'!#REF!</definedName>
    <definedName name="_vit7">'[6]05'!#REF!</definedName>
    <definedName name="_vit8">'[6]05'!#REF!</definedName>
    <definedName name="_VIT9">#REF!</definedName>
    <definedName name="_vrd1">[7]Etanchéité!$D$2</definedName>
    <definedName name="A">#REF!</definedName>
    <definedName name="à_copier">#REF!</definedName>
    <definedName name="AA">[8]Plomberie!#REF!</definedName>
    <definedName name="AAA">'[9]R+8'!#REF!</definedName>
    <definedName name="achat">#REF!</definedName>
    <definedName name="Achat_banches">'[10]Récapitulatif GO'!#REF!</definedName>
    <definedName name="Achats_poutres_poteaux">'[10]Récapitulatif GO'!#REF!</definedName>
    <definedName name="Acrotères">[11]VOILES!$A$1:$AG$182</definedName>
    <definedName name="AENTET">#REF!</definedName>
    <definedName name="AF">#REF!</definedName>
    <definedName name="AFFAIRE">#REF!</definedName>
    <definedName name="AIRELEC">#REF!</definedName>
    <definedName name="AJUT">#REF!</definedName>
    <definedName name="ALCATEL">#REF!</definedName>
    <definedName name="ALCATEL0">#REF!</definedName>
    <definedName name="ALCATEL1">#REF!</definedName>
    <definedName name="ALCATEL10">#REF!</definedName>
    <definedName name="ALCATEL11">#REF!</definedName>
    <definedName name="ALCATEL12">#REF!</definedName>
    <definedName name="ALCATEL2">#REF!</definedName>
    <definedName name="ALCATEL3">#REF!</definedName>
    <definedName name="ALCATEL4">#REF!</definedName>
    <definedName name="ALCATEL5">#REF!</definedName>
    <definedName name="ALCATEL6">#REF!</definedName>
    <definedName name="ALCATEL7">#REF!</definedName>
    <definedName name="ALCATEL8">#REF!</definedName>
    <definedName name="ALCATEL9">#REF!</definedName>
    <definedName name="Amort_vente">#REF!</definedName>
    <definedName name="AP">#REF!</definedName>
    <definedName name="APOT">#REF!</definedName>
    <definedName name="APOUT">#REF!</definedName>
    <definedName name="app">[12]FV2!$I$8</definedName>
    <definedName name="APPAR">#REF!</definedName>
    <definedName name="APPAREILLAGE">#REF!</definedName>
    <definedName name="appt">[12]FV2!$L$8</definedName>
    <definedName name="ARNOULD">#REF!</definedName>
    <definedName name="ATLANTIC">#REF!</definedName>
    <definedName name="aucun">#REF!</definedName>
    <definedName name="Autre">#REF!</definedName>
    <definedName name="AV">#REF!</definedName>
    <definedName name="b">#REF!</definedName>
    <definedName name="B250K">#REF!</definedName>
    <definedName name="B350J">#REF!</definedName>
    <definedName name="B350K">#REF!</definedName>
    <definedName name="B35A">#REF!</definedName>
    <definedName name="ba">#REF!</definedName>
    <definedName name="Base">#REF!</definedName>
    <definedName name="_xlnm.Database">#REF!</definedName>
    <definedName name="Base_données_MI">#REF!</definedName>
    <definedName name="Base_heures">#REF!</definedName>
    <definedName name="base_st">#REF!</definedName>
    <definedName name="BASPAGE">#REF!</definedName>
    <definedName name="bb">#REF!</definedName>
    <definedName name="bbb">#REF!</definedName>
    <definedName name="BC">#REF!</definedName>
    <definedName name="BD">#REF!</definedName>
    <definedName name="BE">#REF!</definedName>
    <definedName name="bé1">#REF!</definedName>
    <definedName name="bé2">#REF!</definedName>
    <definedName name="bé3">#REF!</definedName>
    <definedName name="bé4">#REF!</definedName>
    <definedName name="BET">#REF!</definedName>
    <definedName name="beton">#REF!</definedName>
    <definedName name="BF">#REF!</definedName>
    <definedName name="bff">#REF!</definedName>
    <definedName name="BG">#REF!</definedName>
    <definedName name="BH">#REF!</definedName>
    <definedName name="bi">#REF!</definedName>
    <definedName name="BIB">#REF!</definedName>
    <definedName name="bible">'[13]GROS-OEUVRE'!$A$1:$Q$632</definedName>
    <definedName name="biblio">#REF!</definedName>
    <definedName name="BJ">#REF!</definedName>
    <definedName name="BLANCS">#REF!</definedName>
    <definedName name="BMIGN">#REF!</definedName>
    <definedName name="BO">#REF!</definedName>
    <definedName name="BORDEREAUINTERNE">#REF!</definedName>
    <definedName name="BOUYER">#REF!</definedName>
    <definedName name="bp">#REF!</definedName>
    <definedName name="BPE">#REF!</definedName>
    <definedName name="BT">#REF!</definedName>
    <definedName name="bur">#REF!</definedName>
    <definedName name="CA">#REF!</definedName>
    <definedName name="cab">#REF!</definedName>
    <definedName name="CABLOFIL">#REF!</definedName>
    <definedName name="cage">#REF!</definedName>
    <definedName name="CAHORS">#REF!</definedName>
    <definedName name="calcul1">#REF!</definedName>
    <definedName name="calcul1_1">#REF!</definedName>
    <definedName name="calcul1_2">#REF!</definedName>
    <definedName name="calcul1_3">#REF!</definedName>
    <definedName name="calcul10">#REF!</definedName>
    <definedName name="calcul10_1">#REF!</definedName>
    <definedName name="calcul10_2">#REF!</definedName>
    <definedName name="calcul10_3">#REF!</definedName>
    <definedName name="calcul11">#REF!</definedName>
    <definedName name="calcul11_1">#REF!</definedName>
    <definedName name="calcul11_2">#REF!</definedName>
    <definedName name="calcul11_3">#REF!</definedName>
    <definedName name="calcul12">#REF!</definedName>
    <definedName name="calcul12_1">#REF!</definedName>
    <definedName name="calcul12_2">#REF!</definedName>
    <definedName name="calcul12_3">#REF!</definedName>
    <definedName name="calcul13">#REF!</definedName>
    <definedName name="calcul13_1">#REF!</definedName>
    <definedName name="calcul13_2">#REF!</definedName>
    <definedName name="calcul13_3">#REF!</definedName>
    <definedName name="calcul14">#REF!</definedName>
    <definedName name="calcul14_1">#REF!</definedName>
    <definedName name="calcul14_2">#REF!</definedName>
    <definedName name="calcul14_3">#REF!</definedName>
    <definedName name="calcul15">#REF!</definedName>
    <definedName name="calcul15_1">#REF!</definedName>
    <definedName name="calcul15_2">#REF!</definedName>
    <definedName name="calcul15_3">#REF!</definedName>
    <definedName name="calcul16">#REF!</definedName>
    <definedName name="calcul16_1">#REF!</definedName>
    <definedName name="calcul16_2">#REF!</definedName>
    <definedName name="calcul16_3">#REF!</definedName>
    <definedName name="calcul17">#REF!</definedName>
    <definedName name="calcul17_1">#REF!</definedName>
    <definedName name="calcul17_2">#REF!</definedName>
    <definedName name="calcul17_3">#REF!</definedName>
    <definedName name="calcul18">#REF!</definedName>
    <definedName name="calcul18_1">#REF!</definedName>
    <definedName name="calcul18_2">#REF!</definedName>
    <definedName name="calcul18_3">#REF!</definedName>
    <definedName name="calcul19">#REF!</definedName>
    <definedName name="calcul19_1">#REF!</definedName>
    <definedName name="calcul19_2">#REF!</definedName>
    <definedName name="calcul19_3">#REF!</definedName>
    <definedName name="calcul2">#REF!</definedName>
    <definedName name="calcul2_1">#REF!</definedName>
    <definedName name="calcul2_2">#REF!</definedName>
    <definedName name="calcul2_3">#REF!</definedName>
    <definedName name="calcul20">#REF!</definedName>
    <definedName name="calcul20_1">#REF!</definedName>
    <definedName name="calcul20_2">#REF!</definedName>
    <definedName name="calcul20_3">#REF!</definedName>
    <definedName name="calcul3">#REF!</definedName>
    <definedName name="calcul3_1">#REF!</definedName>
    <definedName name="calcul3_2">#REF!</definedName>
    <definedName name="calcul3_3">#REF!</definedName>
    <definedName name="calcul4">#REF!</definedName>
    <definedName name="calcul4_1">#REF!</definedName>
    <definedName name="calcul4_2">#REF!</definedName>
    <definedName name="calcul4_3">#REF!</definedName>
    <definedName name="calcul5">#REF!</definedName>
    <definedName name="calcul5_1">#REF!</definedName>
    <definedName name="calcul5_2">#REF!</definedName>
    <definedName name="calcul5_3">#REF!</definedName>
    <definedName name="calcul6">#REF!</definedName>
    <definedName name="calcul6_1">#REF!</definedName>
    <definedName name="calcul6_2">#REF!</definedName>
    <definedName name="calcul6_3">#REF!</definedName>
    <definedName name="calcul7">#REF!</definedName>
    <definedName name="calcul7_1">#REF!</definedName>
    <definedName name="calcul7_2">#REF!</definedName>
    <definedName name="calcul7_3">#REF!</definedName>
    <definedName name="calcul8">#REF!</definedName>
    <definedName name="calcul8_1">#REF!</definedName>
    <definedName name="calcul8_2">#REF!</definedName>
    <definedName name="calcul8_3">#REF!</definedName>
    <definedName name="calcul9">#REF!</definedName>
    <definedName name="calcul9_1">#REF!</definedName>
    <definedName name="calcul9_2">#REF!</definedName>
    <definedName name="calcul9_3">#REF!</definedName>
    <definedName name="calf">#REF!</definedName>
    <definedName name="CAPRI">#REF!</definedName>
    <definedName name="CATPRO">[14]CATPRO!$A:$IV</definedName>
    <definedName name="CB">#REF!</definedName>
    <definedName name="cc">#REF!</definedName>
    <definedName name="ccc">#REF!</definedName>
    <definedName name="cccc">#REF!</definedName>
    <definedName name="ccccd">#REF!</definedName>
    <definedName name="cd">#REF!</definedName>
    <definedName name="CDIV">#REF!</definedName>
    <definedName name="cdou">[15]Valorisation!#REF!</definedName>
    <definedName name="CDP">#REF!</definedName>
    <definedName name="CE">#REF!</definedName>
    <definedName name="Celact">[16]Surface!#REF!</definedName>
    <definedName name="centrale">#REF!</definedName>
    <definedName name="CES">#REF!</definedName>
    <definedName name="CF">#REF!</definedName>
    <definedName name="CFF">#REF!</definedName>
    <definedName name="CFPD">#REF!</definedName>
    <definedName name="CG">#REF!</definedName>
    <definedName name="CGO">#REF!</definedName>
    <definedName name="CH">#REF!</definedName>
    <definedName name="Charge">[16]Surface!#REF!,[16]Surface!#REF!</definedName>
    <definedName name="CHAUFFAGE">[10]Données!#REF!</definedName>
    <definedName name="Chutes">#REF!</definedName>
    <definedName name="CI">#REF!</definedName>
    <definedName name="CIIH1">#REF!</definedName>
    <definedName name="CIIH2">#REF!</definedName>
    <definedName name="CIIH3">#REF!</definedName>
    <definedName name="CJ">#REF!</definedName>
    <definedName name="CLC">#REF!</definedName>
    <definedName name="CLK">#REF!</definedName>
    <definedName name="cm">#REF!</definedName>
    <definedName name="cmo">[15]Valorisation!#REF!</definedName>
    <definedName name="Code1">#REF!</definedName>
    <definedName name="Code10">#REF!</definedName>
    <definedName name="Code11">#REF!</definedName>
    <definedName name="Code12">#REF!</definedName>
    <definedName name="Code13">#REF!</definedName>
    <definedName name="Code14">#REF!</definedName>
    <definedName name="Code15">#REF!</definedName>
    <definedName name="Code16">#REF!</definedName>
    <definedName name="Code17">#REF!</definedName>
    <definedName name="Code18">#REF!</definedName>
    <definedName name="Code19">#REF!</definedName>
    <definedName name="Code2">#REF!</definedName>
    <definedName name="Code20">#REF!</definedName>
    <definedName name="Code3">#REF!</definedName>
    <definedName name="Code4">#REF!</definedName>
    <definedName name="Code5">#REF!</definedName>
    <definedName name="Code6">#REF!</definedName>
    <definedName name="code7">#REF!</definedName>
    <definedName name="Code8">#REF!</definedName>
    <definedName name="Code9">#REF!</definedName>
    <definedName name="CODEX">#REF!</definedName>
    <definedName name="CODEX21">#REF!</definedName>
    <definedName name="CODEX22">#REF!</definedName>
    <definedName name="CODEX23">#REF!</definedName>
    <definedName name="CODEX24">#REF!</definedName>
    <definedName name="CODEX25">#REF!</definedName>
    <definedName name="CODEX26">#REF!</definedName>
    <definedName name="CODEX27">#REF!</definedName>
    <definedName name="CODEX28">#REF!</definedName>
    <definedName name="CODEX29">#REF!</definedName>
    <definedName name="CODEX30">#REF!</definedName>
    <definedName name="CODEX31">#REF!</definedName>
    <definedName name="CODEX32">#REF!</definedName>
    <definedName name="CODEX33">#REF!</definedName>
    <definedName name="CODEX34">#REF!</definedName>
    <definedName name="CODEX35">#REF!</definedName>
    <definedName name="CODEX36">#REF!</definedName>
    <definedName name="CODEX37">#REF!</definedName>
    <definedName name="CODEX38">#REF!</definedName>
    <definedName name="CODEX39">#REF!</definedName>
    <definedName name="CODEX40">#REF!</definedName>
    <definedName name="CODEX41">#REF!</definedName>
    <definedName name="CODEX42">#REF!</definedName>
    <definedName name="CODEX43">#REF!</definedName>
    <definedName name="CODEX44">#REF!</definedName>
    <definedName name="CODEX45">#REF!</definedName>
    <definedName name="CODEX46">#REF!</definedName>
    <definedName name="CODEX47">#REF!</definedName>
    <definedName name="CODEX48">#REF!</definedName>
    <definedName name="CODEX49">#REF!</definedName>
    <definedName name="CODEX50">#REF!</definedName>
    <definedName name="coef">#REF!</definedName>
    <definedName name="Coef_E">#REF!</definedName>
    <definedName name="coef1">#REF!</definedName>
    <definedName name="coeff">#REF!</definedName>
    <definedName name="COEFF1">#REF!</definedName>
    <definedName name="coeffcee">#REF!</definedName>
    <definedName name="coeffel">#REF!</definedName>
    <definedName name="coefgo">#REF!</definedName>
    <definedName name="COEFMA">#REF!</definedName>
    <definedName name="COEFMO">#REF!</definedName>
    <definedName name="coefst">#REF!</definedName>
    <definedName name="coefstgo">#REF!</definedName>
    <definedName name="COEFV1">#REF!</definedName>
    <definedName name="COEFV2">#REF!</definedName>
    <definedName name="COEFV3">#REF!</definedName>
    <definedName name="COEFVCE">#REF!</definedName>
    <definedName name="cof">#REF!</definedName>
    <definedName name="COFF3">#REF!</definedName>
    <definedName name="coffrage">#REF!</definedName>
    <definedName name="COFREL">#REF!</definedName>
    <definedName name="COGO">#REF!</definedName>
    <definedName name="COL_1">[16]Surface!#REF!</definedName>
    <definedName name="COL_2">[16]Surface!#REF!</definedName>
    <definedName name="COL_3">[16]Surface!#REF!</definedName>
    <definedName name="COL_5">[16]Surface!$E$1:$E$65536,[16]Surface!#REF!</definedName>
    <definedName name="COLAS">#REF!</definedName>
    <definedName name="COLLECTIF">#REF!</definedName>
    <definedName name="Comptage">#REF!</definedName>
    <definedName name="COMPTEURY">#REF!</definedName>
    <definedName name="Cont">#REF!</definedName>
    <definedName name="COST">#REF!</definedName>
    <definedName name="coulage">#REF!</definedName>
    <definedName name="CP">#REF!</definedName>
    <definedName name="CPA">#REF!</definedName>
    <definedName name="CPJ">#REF!</definedName>
    <definedName name="CPL">#REF!</definedName>
    <definedName name="CPP">#REF!</definedName>
    <definedName name="CQU">#REF!</definedName>
    <definedName name="_xlnm.Criteria">[17]GO!#REF!</definedName>
    <definedName name="cro">#REF!</definedName>
    <definedName name="cs">'[9]R+8'!#REF!</definedName>
    <definedName name="CST">#REF!</definedName>
    <definedName name="CT">#REF!</definedName>
    <definedName name="CTB">#REF!</definedName>
    <definedName name="CV">#REF!</definedName>
    <definedName name="cvb">#REF!</definedName>
    <definedName name="cvol">[15]Valorisation!#REF!</definedName>
    <definedName name="d">#REF!</definedName>
    <definedName name="DATA">#REF!</definedName>
    <definedName name="DATE">#REF!</definedName>
    <definedName name="DBP">#REF!</definedName>
    <definedName name="DC">[8]Plomberie!#REF!</definedName>
    <definedName name="DC_EF">[8]Plomberie!#REF!</definedName>
    <definedName name="ddd">#REF!</definedName>
    <definedName name="DDHT">#REF!</definedName>
    <definedName name="DE">#REF!</definedName>
    <definedName name="DEBOUR">#REF!</definedName>
    <definedName name="Déboursé">#REF!</definedName>
    <definedName name="DébourVent">'[18] DébourVent'!$A$2:$M$912</definedName>
    <definedName name="décomposition">'[19]lot 03'!$D$4</definedName>
    <definedName name="defop">#REF!</definedName>
    <definedName name="des">#REF!</definedName>
    <definedName name="designation">#REF!</definedName>
    <definedName name="devolution">#REF!</definedName>
    <definedName name="Di_2">[20]isolation!#REF!</definedName>
    <definedName name="DIIH1">#REF!</definedName>
    <definedName name="DIIH2">#REF!</definedName>
    <definedName name="DIIH3">#REF!</definedName>
    <definedName name="DISJONCTEUR">#REF!</definedName>
    <definedName name="Disjoncteur_de_branchement">#REF!</definedName>
    <definedName name="dispo">#REF!</definedName>
    <definedName name="DISTRIBUTION">#REF!</definedName>
    <definedName name="DIV">#REF!</definedName>
    <definedName name="DQE_vente">#REF!</definedName>
    <definedName name="DQECLIENT">#REF!</definedName>
    <definedName name="DS">[21]FV!$D$8</definedName>
    <definedName name="DST">#REF!</definedName>
    <definedName name="durgo">#REF!</definedName>
    <definedName name="durgru">#REF!</definedName>
    <definedName name="durtce">#REF!</definedName>
    <definedName name="e">#REF!</definedName>
    <definedName name="EBP">#REF!</definedName>
    <definedName name="ECHF">#REF!</definedName>
    <definedName name="ee">'[22]02'!#REF!</definedName>
    <definedName name="entha">#REF!</definedName>
    <definedName name="ENTR">'[22]02'!#REF!</definedName>
    <definedName name="estime_total_ttc">#REF!</definedName>
    <definedName name="estime_ttc_lot1">#REF!</definedName>
    <definedName name="estime_ttc_lot10">#REF!</definedName>
    <definedName name="estime_ttc_lot11">#REF!</definedName>
    <definedName name="estime_ttc_lot12">#REF!</definedName>
    <definedName name="estime_ttc_lot13">#REF!</definedName>
    <definedName name="estime_ttc_lot14">#REF!</definedName>
    <definedName name="estime_ttc_lot15">#REF!</definedName>
    <definedName name="estime_ttc_lot16">#REF!</definedName>
    <definedName name="estime_ttc_lot17">#REF!</definedName>
    <definedName name="estime_ttc_lot18">#REF!</definedName>
    <definedName name="estime_ttc_lot19">#REF!</definedName>
    <definedName name="estime_ttc_lot2">#REF!</definedName>
    <definedName name="estime_ttc_lot20">#REF!</definedName>
    <definedName name="estime_ttc_lot3">#REF!</definedName>
    <definedName name="estime_ttc_lot4">#REF!</definedName>
    <definedName name="estime_ttc_lot5">#REF!</definedName>
    <definedName name="estime_ttc_lot6">#REF!</definedName>
    <definedName name="estime_ttc_lot7">#REF!</definedName>
    <definedName name="estime_ttc_lot8">#REF!</definedName>
    <definedName name="estime_ttc_lot9">#REF!</definedName>
    <definedName name="euro">#REF!</definedName>
    <definedName name="Euros">[8]Ventilation!#REF!</definedName>
    <definedName name="_xlnm.Extract">[23]elec!#REF!</definedName>
    <definedName name="f">[12]FV2!$J$8</definedName>
    <definedName name="FAB">#REF!</definedName>
    <definedName name="fcad">#REF!</definedName>
    <definedName name="FCN">#REF!</definedName>
    <definedName name="fcrg">#REF!</definedName>
    <definedName name="fcst">#REF!</definedName>
    <definedName name="fdon">#REF!</definedName>
    <definedName name="FEUIL">#REF!</definedName>
    <definedName name="fff">#REF!</definedName>
    <definedName name="ffiavan">#REF!</definedName>
    <definedName name="ffimoin">#REF!</definedName>
    <definedName name="ffiplus">#REF!</definedName>
    <definedName name="finQT">[24]Bord!#REF!</definedName>
    <definedName name="floc">#REF!</definedName>
    <definedName name="floca">#REF!</definedName>
    <definedName name="FMI">#REF!</definedName>
    <definedName name="FO">#REF!</definedName>
    <definedName name="fou">#REF!</definedName>
    <definedName name="FR">#REF!</definedName>
    <definedName name="Frais_chantier">#REF!</definedName>
    <definedName name="g">#REF!</definedName>
    <definedName name="GALV">#REF!</definedName>
    <definedName name="galva">#REF!</definedName>
    <definedName name="GB">#REF!</definedName>
    <definedName name="GO">#REF!</definedName>
    <definedName name="GORR1">#REF!</definedName>
    <definedName name="GORSE">#REF!</definedName>
    <definedName name="gtc">[25]Données!$G$21</definedName>
    <definedName name="h">#REF!</definedName>
    <definedName name="ha">#REF!</definedName>
    <definedName name="HASTGO">#REF!</definedName>
    <definedName name="HEURE">#REF!</definedName>
    <definedName name="hh">#REF!</definedName>
    <definedName name="HN">#REF!</definedName>
    <definedName name="HORI">#REF!</definedName>
    <definedName name="hre">#REF!</definedName>
    <definedName name="HT">#REF!</definedName>
    <definedName name="Impres_titres_MI">#REF!</definedName>
    <definedName name="impression_1">#REF!</definedName>
    <definedName name="impression_2">#REF!</definedName>
    <definedName name="impression_3">#REF!</definedName>
    <definedName name="impression_4">#REF!</definedName>
    <definedName name="_xlnm.Print_Titles" localSheetId="0">'Feuille ANALYSE'!$1:$5</definedName>
    <definedName name="imprime_lot1">#REF!</definedName>
    <definedName name="imprime_lot2">#REF!</definedName>
    <definedName name="imprime_lot3">#REF!</definedName>
    <definedName name="imprime_lot4">#REF!</definedName>
    <definedName name="imprime_lot5">#REF!</definedName>
    <definedName name="imprime_lot6">#REF!</definedName>
    <definedName name="imprime_lot7">#REF!</definedName>
    <definedName name="imprimesynth">#REF!</definedName>
    <definedName name="Indic.">[16]Surface!#REF!</definedName>
    <definedName name="INg">#REF!</definedName>
    <definedName name="INST">#REF!</definedName>
    <definedName name="INSTALLATION_DE_CHANTIER">#REF!</definedName>
    <definedName name="Installation_provisoire_de_chantier">#REF!</definedName>
    <definedName name="intum">#REF!</definedName>
    <definedName name="INTUMES">#REF!</definedName>
    <definedName name="JJJJJ">#REF!</definedName>
    <definedName name="K_app">#REF!</definedName>
    <definedName name="K_cables">#REF!</definedName>
    <definedName name="K_cdc">#REF!</definedName>
    <definedName name="KCVC">#REF!</definedName>
    <definedName name="Kds">#REF!</definedName>
    <definedName name="ki">#REF!</definedName>
    <definedName name="KKK">#REF!</definedName>
    <definedName name="kmc">#REF!</definedName>
    <definedName name="KSA">#REF!</definedName>
    <definedName name="lcsynthese.rt">#REF!</definedName>
    <definedName name="LEGRAND">#REF!</definedName>
    <definedName name="LF">#REF!</definedName>
    <definedName name="ListeGO">#REF!</definedName>
    <definedName name="lo">[12]FV2!$I$8</definedName>
    <definedName name="LOG">#REF!</definedName>
    <definedName name="LOGT">#REF!</definedName>
    <definedName name="Logts">[26]RAT!#REF!</definedName>
    <definedName name="LOT">#REF!</definedName>
    <definedName name="lot00">[4]LOT00F!$F$36</definedName>
    <definedName name="m">#REF!</definedName>
    <definedName name="M2t">#REF!</definedName>
    <definedName name="mac">#REF!</definedName>
    <definedName name="Main_d_oeuvre">#REF!</definedName>
    <definedName name="MAR">[27]SMP!$AV$9:$AV$175</definedName>
    <definedName name="marge">#REF!</definedName>
    <definedName name="margestces">'[28]ETUDE FGC'!$D$51</definedName>
    <definedName name="Matériaux">#REF!</definedName>
    <definedName name="mcoffr">#REF!</definedName>
    <definedName name="MENU">#REF!</definedName>
    <definedName name="MENU2">#REF!</definedName>
    <definedName name="MERLIN_GERIN">#REF!</definedName>
    <definedName name="METAUX">#REF!</definedName>
    <definedName name="MI">#REF!</definedName>
    <definedName name="mlban">#REF!</definedName>
    <definedName name="mlre">#REF!</definedName>
    <definedName name="mlreh">#REF!</definedName>
    <definedName name="mmm">#REF!</definedName>
    <definedName name="mo">#REF!</definedName>
    <definedName name="MOCVC">#REF!</definedName>
    <definedName name="MOEds">#REF!</definedName>
    <definedName name="Montage">#REF!</definedName>
    <definedName name="montant_HT">#REF!</definedName>
    <definedName name="MONTANT_TOTAL_TOUTES_TAXES">[24]Bord!#REF!</definedName>
    <definedName name="MORTHEND">#REF!</definedName>
    <definedName name="Mt.Av_Avenant_NonRév">[23]elec!#REF!</definedName>
    <definedName name="Mt.Av_Avenant_Rév">[23]elec!#REF!</definedName>
    <definedName name="Mt.Av_Marché">[23]elec!#REF!</definedName>
    <definedName name="Mt.Av_Ts_Non_Rév">[23]elec!#REF!</definedName>
    <definedName name="Mt.Av_Ts_NonRév">[23]elec!#REF!</definedName>
    <definedName name="Mt.Av_Ts_Rév">[23]elec!#REF!</definedName>
    <definedName name="MTTF">#REF!</definedName>
    <definedName name="MTTR">#REF!</definedName>
    <definedName name="mval">#REF!</definedName>
    <definedName name="n">#REF!</definedName>
    <definedName name="n_lot1">#REF!</definedName>
    <definedName name="n_lot10">#REF!</definedName>
    <definedName name="n_lot11">#REF!</definedName>
    <definedName name="n_lot12">#REF!</definedName>
    <definedName name="n_lot13">#REF!</definedName>
    <definedName name="n_lot14">#REF!</definedName>
    <definedName name="n_lot15">#REF!</definedName>
    <definedName name="n_lot16">#REF!</definedName>
    <definedName name="n_lot17">#REF!</definedName>
    <definedName name="n_lot18">#REF!</definedName>
    <definedName name="n_lot19">#REF!</definedName>
    <definedName name="n_lot2">#REF!</definedName>
    <definedName name="n_lot20">#REF!</definedName>
    <definedName name="n_lot3">#REF!</definedName>
    <definedName name="n_lot4">#REF!</definedName>
    <definedName name="n_lot5">#REF!</definedName>
    <definedName name="n_lot6">#REF!</definedName>
    <definedName name="n_lot7">#REF!</definedName>
    <definedName name="n_lot8">#REF!</definedName>
    <definedName name="n_lot9">#REF!</definedName>
    <definedName name="Nb_Page">#REF!</definedName>
    <definedName name="NBCONV">[10]Données!#REF!</definedName>
    <definedName name="NCHANTIER">#REF!</definedName>
    <definedName name="NG">#REF!</definedName>
    <definedName name="nninf">#REF!</definedName>
    <definedName name="nnsup">#REF!</definedName>
    <definedName name="nom_lot1">#REF!</definedName>
    <definedName name="nom_lot10">#REF!</definedName>
    <definedName name="nom_lot11">#REF!</definedName>
    <definedName name="nom_lot12">#REF!</definedName>
    <definedName name="nom_lot13">#REF!</definedName>
    <definedName name="nom_lot14">#REF!</definedName>
    <definedName name="nom_lot15">#REF!</definedName>
    <definedName name="nom_lot16">#REF!</definedName>
    <definedName name="nom_lot17">#REF!</definedName>
    <definedName name="nom_lot18">#REF!</definedName>
    <definedName name="nom_lot19">#REF!</definedName>
    <definedName name="nom_lot2">#REF!</definedName>
    <definedName name="nom_lot20">#REF!</definedName>
    <definedName name="nom_lot3">#REF!</definedName>
    <definedName name="nom_lot4">#REF!</definedName>
    <definedName name="nom_lot5">#REF!</definedName>
    <definedName name="nom_lot6">#REF!</definedName>
    <definedName name="nom_lot7">#REF!</definedName>
    <definedName name="nom_lot8">#REF!</definedName>
    <definedName name="nom_lot9">#REF!</definedName>
    <definedName name="nom1_lot1">#REF!</definedName>
    <definedName name="nom1_lot10">#REF!</definedName>
    <definedName name="nom1_lot11">#REF!</definedName>
    <definedName name="nom1_lot12">#REF!</definedName>
    <definedName name="nom1_lot13">#REF!</definedName>
    <definedName name="nom1_lot14">#REF!</definedName>
    <definedName name="nom1_lot15">#REF!</definedName>
    <definedName name="nom1_lot16">#REF!</definedName>
    <definedName name="nom1_lot17">#REF!</definedName>
    <definedName name="nom1_lot18">#REF!</definedName>
    <definedName name="nom1_lot19">#REF!</definedName>
    <definedName name="nom1_lot2">#REF!</definedName>
    <definedName name="nom1_lot20">#REF!</definedName>
    <definedName name="nom1_lot3">#REF!</definedName>
    <definedName name="nom1_lot4">#REF!</definedName>
    <definedName name="nom1_lot5">#REF!</definedName>
    <definedName name="nom1_lot6">#REF!</definedName>
    <definedName name="nom1_lot7">#REF!</definedName>
    <definedName name="nom1_lot8">#REF!</definedName>
    <definedName name="nom1_lot9">#REF!</definedName>
    <definedName name="nom2_lot1">#REF!</definedName>
    <definedName name="nom2_lot10">#REF!</definedName>
    <definedName name="nom2_lot11">#REF!</definedName>
    <definedName name="nom2_lot12">#REF!</definedName>
    <definedName name="nom2_lot13">#REF!</definedName>
    <definedName name="nom2_lot14">#REF!</definedName>
    <definedName name="nom2_lot15">#REF!</definedName>
    <definedName name="nom2_lot16">#REF!</definedName>
    <definedName name="nom2_lot17">#REF!</definedName>
    <definedName name="nom2_lot18">#REF!</definedName>
    <definedName name="nom2_lot19">#REF!</definedName>
    <definedName name="nom2_lot2">#REF!</definedName>
    <definedName name="nom2_lot20">#REF!</definedName>
    <definedName name="nom2_lot3">#REF!</definedName>
    <definedName name="nom2_lot4">#REF!</definedName>
    <definedName name="nom2_lot5">#REF!</definedName>
    <definedName name="nom2_lot6">#REF!</definedName>
    <definedName name="nom2_lot7">#REF!</definedName>
    <definedName name="nom2_lot8">#REF!</definedName>
    <definedName name="nom2_lot9">#REF!</definedName>
    <definedName name="nom3_lot1">#REF!</definedName>
    <definedName name="nom3_lot10">#REF!</definedName>
    <definedName name="nom3_lot11">#REF!</definedName>
    <definedName name="nom3_lot12">#REF!</definedName>
    <definedName name="nom3_lot13">#REF!</definedName>
    <definedName name="nom3_lot14">#REF!</definedName>
    <definedName name="nom3_lot15">#REF!</definedName>
    <definedName name="nom3_lot16">#REF!</definedName>
    <definedName name="nom3_lot17">#REF!</definedName>
    <definedName name="nom3_lot18">#REF!</definedName>
    <definedName name="nom3_lot19">#REF!</definedName>
    <definedName name="nom3_lot2">#REF!</definedName>
    <definedName name="nom3_lot20">#REF!</definedName>
    <definedName name="nom3_lot3">#REF!</definedName>
    <definedName name="nom3_lot4">#REF!</definedName>
    <definedName name="nom3_lot5">#REF!</definedName>
    <definedName name="nom3_lot6">#REF!</definedName>
    <definedName name="nom3_lot7">#REF!</definedName>
    <definedName name="nom3_lot8">#REF!</definedName>
    <definedName name="nom3_lot9">#REF!</definedName>
    <definedName name="nomaff">#REF!</definedName>
    <definedName name="NOMAFFAIRE">[10]Données!$C$3</definedName>
    <definedName name="Nouveau">[16]Surface!#REF!</definedName>
    <definedName name="NUGELEC">#REF!</definedName>
    <definedName name="NUGELEC1">#REF!</definedName>
    <definedName name="NUGELEC10">#REF!</definedName>
    <definedName name="NUGELEC11">#REF!</definedName>
    <definedName name="NUGELEC12">#REF!</definedName>
    <definedName name="NUGELEC2">#REF!</definedName>
    <definedName name="NUGELEC3">#REF!</definedName>
    <definedName name="NUGELEC4">#REF!</definedName>
    <definedName name="NUGELEC5">#REF!</definedName>
    <definedName name="NUGELEC6">#REF!</definedName>
    <definedName name="NUGELEC7">#REF!</definedName>
    <definedName name="NUGELEC8">#REF!</definedName>
    <definedName name="NUGELEC9">#REF!</definedName>
    <definedName name="NUMERO">#REF!</definedName>
    <definedName name="OB">#REF!</definedName>
    <definedName name="ooo">#REF!</definedName>
    <definedName name="operation">#REF!</definedName>
    <definedName name="optim">#REF!</definedName>
    <definedName name="ORIFER">[16]Surface!#REF!</definedName>
    <definedName name="Ouvrage">#REF!</definedName>
    <definedName name="P">[27]SMP!$AT$9:$AT$175</definedName>
    <definedName name="P_1">[20]isolation!#REF!</definedName>
    <definedName name="P_CR">[27]SMP!$AO$9:$AO$175</definedName>
    <definedName name="P_ST">[27]SMP!$AM$9:$AM$175</definedName>
    <definedName name="PAGE1">#REF!</definedName>
    <definedName name="PAGE2">#REF!</definedName>
    <definedName name="PAGEC1">[1]K1!#REF!</definedName>
    <definedName name="PAGEC2">[1]K1!#REF!</definedName>
    <definedName name="PAGEC3">[1]K1!#REF!</definedName>
    <definedName name="PAGEC4">[1]K1!#REF!</definedName>
    <definedName name="PAGEL2">[1]K1!#REF!</definedName>
    <definedName name="PAGET1">[1]K1!#REF!</definedName>
    <definedName name="PANOL">#REF!</definedName>
    <definedName name="pb">'[29]CH-VMC-PB'!#REF!</definedName>
    <definedName name="pchan">#REF!</definedName>
    <definedName name="PCHANTIER">#REF!</definedName>
    <definedName name="PH">#REF!</definedName>
    <definedName name="PHONE">#REF!</definedName>
    <definedName name="pipo">'[30]DQE CVC'!$B$3:$G$1259</definedName>
    <definedName name="pipo2">'[30]DQE CVC'!#REF!</definedName>
    <definedName name="pipo3">'[30]DQE CVC'!#REF!</definedName>
    <definedName name="pipo4">'[30]DQE CVC'!#REF!</definedName>
    <definedName name="pipo5">'[30]DQE CVC'!#REF!</definedName>
    <definedName name="pipo6">'[30]DQE CVC'!#REF!</definedName>
    <definedName name="pipo7">'[30]DQE CVC'!#REF!</definedName>
    <definedName name="PIRELLI">#REF!</definedName>
    <definedName name="pk">#REF!</definedName>
    <definedName name="PL">[27]SMP!$AK$9:$AK$175</definedName>
    <definedName name="plaf">'[31]3'!$D$2</definedName>
    <definedName name="PLANSON">#REF!</definedName>
    <definedName name="PLATINE">#REF!</definedName>
    <definedName name="PLCOFREL">#REF!</definedName>
    <definedName name="plis">#REF!</definedName>
    <definedName name="poids">#REF!</definedName>
    <definedName name="POL">#REF!</definedName>
    <definedName name="Portes_neuves">'[32]Tab. portes techno. 1'!#REF!</definedName>
    <definedName name="PORTIER">#REF!</definedName>
    <definedName name="Poste_de_transformation">#REF!</definedName>
    <definedName name="PP">#REF!</definedName>
    <definedName name="PREDAL">#REF!</definedName>
    <definedName name="prep">#REF!</definedName>
    <definedName name="PRESTRUCT">'[10]CES et STGO'!#REF!</definedName>
    <definedName name="prix_ent1_lot1">#REF!</definedName>
    <definedName name="prix_ent1_lot10">#REF!</definedName>
    <definedName name="prix_ent1_lot11">#REF!</definedName>
    <definedName name="prix_ent1_lot12">#REF!</definedName>
    <definedName name="prix_ent1_lot13">#REF!</definedName>
    <definedName name="prix_ent1_lot14">#REF!</definedName>
    <definedName name="prix_ent1_lot15">#REF!</definedName>
    <definedName name="prix_ent1_lot16">#REF!</definedName>
    <definedName name="prix_ent1_lot17">#REF!</definedName>
    <definedName name="prix_ent1_lot18">#REF!</definedName>
    <definedName name="prix_ent1_lot19">#REF!</definedName>
    <definedName name="prix_ent1_lot2">#REF!</definedName>
    <definedName name="prix_ent1_lot20">#REF!</definedName>
    <definedName name="prix_ent1_lot3">#REF!</definedName>
    <definedName name="prix_ent1_lot4">#REF!</definedName>
    <definedName name="prix_ent1_lot5">#REF!</definedName>
    <definedName name="prix_ent1_lot6">#REF!</definedName>
    <definedName name="prix_ent1_lot7">#REF!</definedName>
    <definedName name="prix_ent1_lot8">#REF!</definedName>
    <definedName name="prix_ent1_lot9">#REF!</definedName>
    <definedName name="prix_ent2_lot1">#REF!</definedName>
    <definedName name="prix_ent2_lot10">#REF!</definedName>
    <definedName name="prix_ent2_lot11">#REF!</definedName>
    <definedName name="prix_ent2_lot12">#REF!</definedName>
    <definedName name="prix_ent2_lot13">#REF!</definedName>
    <definedName name="prix_ent2_lot14">#REF!</definedName>
    <definedName name="prix_ent2_lot15">#REF!</definedName>
    <definedName name="prix_ent2_lot16">#REF!</definedName>
    <definedName name="prix_ent2_lot17">#REF!</definedName>
    <definedName name="prix_ent2_lot18">#REF!</definedName>
    <definedName name="prix_ent2_lot19">#REF!</definedName>
    <definedName name="prix_ent2_lot2">#REF!</definedName>
    <definedName name="prix_ent2_lot20">#REF!</definedName>
    <definedName name="prix_ent2_lot3">#REF!</definedName>
    <definedName name="prix_ent2_lot4">#REF!</definedName>
    <definedName name="prix_ent2_lot5">#REF!</definedName>
    <definedName name="prix_ent2_lot6">#REF!</definedName>
    <definedName name="prix_ent2_lot7">#REF!</definedName>
    <definedName name="prix_ent2_lot8">#REF!</definedName>
    <definedName name="prix_ent2_lot9">#REF!</definedName>
    <definedName name="prix_ent3_lot1">#REF!</definedName>
    <definedName name="prix_ent3_lot10">#REF!</definedName>
    <definedName name="prix_ent3_lot11">#REF!</definedName>
    <definedName name="prix_ent3_lot12">#REF!</definedName>
    <definedName name="prix_ent3_lot13">#REF!</definedName>
    <definedName name="prix_ent3_lot14">#REF!</definedName>
    <definedName name="prix_ent3_lot15">#REF!</definedName>
    <definedName name="prix_ent3_lot16">#REF!</definedName>
    <definedName name="prix_ent3_lot17">#REF!</definedName>
    <definedName name="prix_ent3_lot18">#REF!</definedName>
    <definedName name="prix_ent3_lot19">#REF!</definedName>
    <definedName name="prix_ent3_lot2">#REF!</definedName>
    <definedName name="prix_ent3_lot20">#REF!</definedName>
    <definedName name="prix_ent3_lot3">#REF!</definedName>
    <definedName name="prix_ent3_lot4">#REF!</definedName>
    <definedName name="prix_ent3_lot5">#REF!</definedName>
    <definedName name="prix_ent3_lot6">#REF!</definedName>
    <definedName name="prix_ent3_lot7">#REF!</definedName>
    <definedName name="prix_ent3_lot8">#REF!</definedName>
    <definedName name="prix_ent3_lot9">#REF!</definedName>
    <definedName name="prixout">#REF!</definedName>
    <definedName name="PRIXREV">#REF!</definedName>
    <definedName name="PSPD">#REF!</definedName>
    <definedName name="PTT">#REF!</definedName>
    <definedName name="PU">#REF!</definedName>
    <definedName name="Q">#REF!</definedName>
    <definedName name="Qté">#REF!</definedName>
    <definedName name="R_1">[20]isolation!#REF!</definedName>
    <definedName name="RABAIS">#REF!</definedName>
    <definedName name="RAG">#REF!</definedName>
    <definedName name="RAT">'[33]2'!$D$8:$F$206</definedName>
    <definedName name="Ratio">'[34]2'!$D$8:$F$206</definedName>
    <definedName name="Ratios_devis_synth">#REF!</definedName>
    <definedName name="recap">#REF!</definedName>
    <definedName name="Récap_déboursé">#REF!</definedName>
    <definedName name="Récap_DQE_vente">#REF!</definedName>
    <definedName name="RECAPCES">#REF!</definedName>
    <definedName name="Refec">#REF!</definedName>
    <definedName name="Remise">#REF!</definedName>
    <definedName name="Réseau_de_terre">#REF!</definedName>
    <definedName name="RO">#REF!</definedName>
    <definedName name="rrrr">#REF!</definedName>
    <definedName name="S">#REF!</definedName>
    <definedName name="S.H.O">[26]RAT!#REF!</definedName>
    <definedName name="S.H.O.BRUTE">#REF!</definedName>
    <definedName name="SABL">#REF!</definedName>
    <definedName name="Sanit">#REF!</definedName>
    <definedName name="SARLAM">#REF!</definedName>
    <definedName name="SCIA">#REF!</definedName>
    <definedName name="SCIAL">#REF!</definedName>
    <definedName name="SCL">#REF!</definedName>
    <definedName name="SECHESERV">[10]Données!#REF!</definedName>
    <definedName name="SF">#REF!</definedName>
    <definedName name="sh_varanges">#REF!</definedName>
    <definedName name="sha">#REF!</definedName>
    <definedName name="Shab">#REF!</definedName>
    <definedName name="SHO">#REF!</definedName>
    <definedName name="SHOD">#REF!</definedName>
    <definedName name="SHOF">#REF!</definedName>
    <definedName name="SHOI">#REF!</definedName>
    <definedName name="SHOS">#REF!</definedName>
    <definedName name="siphon">#REF!</definedName>
    <definedName name="site">#REF!</definedName>
    <definedName name="SMH">#REF!</definedName>
    <definedName name="solver_lin" hidden="1">0</definedName>
    <definedName name="solver_num" hidden="1">0</definedName>
    <definedName name="solver_typ" hidden="1">3</definedName>
    <definedName name="solver_val" hidden="1">0</definedName>
    <definedName name="Sous_total_">#REF!</definedName>
    <definedName name="Sous_total_A">#REF!</definedName>
    <definedName name="Sous_total_B">#REF!</definedName>
    <definedName name="Sous_total_C">#REF!</definedName>
    <definedName name="Sous_total_D">#REF!</definedName>
    <definedName name="Sous_total_E">#REF!</definedName>
    <definedName name="Sous_total_F">#REF!</definedName>
    <definedName name="Sous_total_G">#REF!</definedName>
    <definedName name="Sous_total_XXXXXXX">#REF!</definedName>
    <definedName name="Sous_traitants">#REF!</definedName>
    <definedName name="SSERV">[10]Données!#REF!</definedName>
    <definedName name="SSERVR">[10]Données!#REF!</definedName>
    <definedName name="ST">#REF!</definedName>
    <definedName name="statuante">#REF!</definedName>
    <definedName name="STGO">#REF!</definedName>
    <definedName name="STOCK">#REF!</definedName>
    <definedName name="STOCK1">#REF!</definedName>
    <definedName name="stotal">#REF!</definedName>
    <definedName name="su">#REF!</definedName>
    <definedName name="surfout">#REF!</definedName>
    <definedName name="Tarif">#REF!</definedName>
    <definedName name="TAU_Mo">#REF!</definedName>
    <definedName name="TAU_TVA">#REF!</definedName>
    <definedName name="tb">#REF!</definedName>
    <definedName name="tclavier">#REF!</definedName>
    <definedName name="TDC">#REF!</definedName>
    <definedName name="TDC_EF">#REF!</definedName>
    <definedName name="Te">[20]isolation!#REF!</definedName>
    <definedName name="THE">#REF!</definedName>
    <definedName name="THM">#REF!</definedName>
    <definedName name="thmcha">#REF!</definedName>
    <definedName name="thmdep">#REF!</definedName>
    <definedName name="THORN">#REF!</definedName>
    <definedName name="tinter">#REF!</definedName>
    <definedName name="titre">#REF!</definedName>
    <definedName name="titredebourse">#REF!</definedName>
    <definedName name="TON">#REF!</definedName>
    <definedName name="TONNA">#REF!</definedName>
    <definedName name="total">#REF!</definedName>
    <definedName name="Total_Gene">#REF!</definedName>
    <definedName name="TOTAL_HT_vente">#REF!</definedName>
    <definedName name="totdeb">#REF!</definedName>
    <definedName name="totfour">#REF!</definedName>
    <definedName name="tothmo">#REF!</definedName>
    <definedName name="TOTMAT">#REF!</definedName>
    <definedName name="totsansarrondi">#REF!</definedName>
    <definedName name="totsec">#REF!</definedName>
    <definedName name="totst">#REF!</definedName>
    <definedName name="Tps">#REF!</definedName>
    <definedName name="TRA">#REF!</definedName>
    <definedName name="TRANS">#REF!</definedName>
    <definedName name="ts">#REF!</definedName>
    <definedName name="TSSTGO">#REF!</definedName>
    <definedName name="ttc_ent1_lot1">#REF!</definedName>
    <definedName name="ttc_ent1_lot10">#REF!</definedName>
    <definedName name="ttc_ent1_lot11">#REF!</definedName>
    <definedName name="ttc_ent1_lot12">#REF!</definedName>
    <definedName name="ttc_ent1_lot13">#REF!</definedName>
    <definedName name="ttc_ent1_lot14">#REF!</definedName>
    <definedName name="ttc_ent1_lot15">#REF!</definedName>
    <definedName name="ttc_ent1_lot16">#REF!</definedName>
    <definedName name="ttc_ent1_lot17">#REF!</definedName>
    <definedName name="ttc_ent1_lot18">#REF!</definedName>
    <definedName name="ttc_ent1_lot19">#REF!</definedName>
    <definedName name="ttc_ent1_lot2">#REF!</definedName>
    <definedName name="ttc_ent1_lot20">#REF!</definedName>
    <definedName name="ttc_ent1_lot3">#REF!</definedName>
    <definedName name="ttc_ent1_lot4">#REF!</definedName>
    <definedName name="ttc_ent1_lot5">#REF!</definedName>
    <definedName name="ttc_ent1_lot6">#REF!</definedName>
    <definedName name="ttc_ent1_lot7">#REF!</definedName>
    <definedName name="ttc_ent1_lot8">#REF!</definedName>
    <definedName name="ttc_ent1_lot9">#REF!</definedName>
    <definedName name="ttc_ent2_lot1">#REF!</definedName>
    <definedName name="ttc_ent2_lot10">#REF!</definedName>
    <definedName name="ttc_ent2_lot11">#REF!</definedName>
    <definedName name="ttc_ent2_lot12">#REF!</definedName>
    <definedName name="ttc_ent2_lot13">#REF!</definedName>
    <definedName name="ttc_ent2_lot14">#REF!</definedName>
    <definedName name="ttc_ent2_lot15">#REF!</definedName>
    <definedName name="ttc_ent2_lot16">#REF!</definedName>
    <definedName name="ttc_ent2_lot17">#REF!</definedName>
    <definedName name="ttc_ent2_lot18">#REF!</definedName>
    <definedName name="ttc_ent2_lot19">#REF!</definedName>
    <definedName name="ttc_ent2_lot2">#REF!</definedName>
    <definedName name="ttc_ent2_lot20">#REF!</definedName>
    <definedName name="ttc_ent2_lot3">#REF!</definedName>
    <definedName name="ttc_ent2_lot4">#REF!</definedName>
    <definedName name="ttc_ent2_lot5">#REF!</definedName>
    <definedName name="ttc_ent2_lot6">#REF!</definedName>
    <definedName name="ttc_ent2_lot7">#REF!</definedName>
    <definedName name="ttc_ent2_lot8">#REF!</definedName>
    <definedName name="ttc_ent2_lot9">#REF!</definedName>
    <definedName name="ttc_ent3_lot1">#REF!</definedName>
    <definedName name="ttc_ent3_lot10">#REF!</definedName>
    <definedName name="ttc_ent3_lot11">#REF!</definedName>
    <definedName name="ttc_ent3_lot12">#REF!</definedName>
    <definedName name="ttc_ent3_lot13">#REF!</definedName>
    <definedName name="ttc_ent3_lot14">#REF!</definedName>
    <definedName name="ttc_ent3_lot15">#REF!</definedName>
    <definedName name="ttc_ent3_lot16">#REF!</definedName>
    <definedName name="ttc_ent3_lot17">#REF!</definedName>
    <definedName name="ttc_ent3_lot18">#REF!</definedName>
    <definedName name="ttc_ent3_lot19">#REF!</definedName>
    <definedName name="ttc_ent3_lot2">#REF!</definedName>
    <definedName name="ttc_ent3_lot20">#REF!</definedName>
    <definedName name="ttc_ent3_lot3">#REF!</definedName>
    <definedName name="ttc_ent3_lot4">#REF!</definedName>
    <definedName name="ttc_ent3_lot5">#REF!</definedName>
    <definedName name="ttc_ent3_lot6">#REF!</definedName>
    <definedName name="ttc_ent3_lot7">#REF!</definedName>
    <definedName name="ttc_ent3_lot8">#REF!</definedName>
    <definedName name="ttc_ent3_lot9">#REF!</definedName>
    <definedName name="TVA">#REF!</definedName>
    <definedName name="URMAV">#REF!</definedName>
    <definedName name="URMET">#REF!</definedName>
    <definedName name="uuu">#REF!</definedName>
    <definedName name="V">#REF!</definedName>
    <definedName name="vbet">#REF!</definedName>
    <definedName name="vbvb">#REF!</definedName>
    <definedName name="vente">#REF!</definedName>
    <definedName name="VERT">#REF!</definedName>
    <definedName name="Vest">#REF!</definedName>
    <definedName name="VF">#REF!</definedName>
    <definedName name="VIDE_ORDURES">[24]Bord!#REF!</definedName>
    <definedName name="Vital1">#REF!</definedName>
    <definedName name="Vital2">#REF!</definedName>
    <definedName name="vv">#REF!</definedName>
    <definedName name="vz">#REF!</definedName>
    <definedName name="W">#REF!</definedName>
    <definedName name="Wa">#REF!</definedName>
    <definedName name="We">#REF!</definedName>
    <definedName name="WW">[8]Plomberie!#REF!</definedName>
    <definedName name="WWWW">#REF!</definedName>
    <definedName name="x">#REF!</definedName>
    <definedName name="x_F_grd">#REF!</definedName>
    <definedName name="x_F_ptt">#REF!</definedName>
    <definedName name="x_Mo">#REF!</definedName>
    <definedName name="XA">#REF!</definedName>
    <definedName name="XB">#REF!</definedName>
    <definedName name="XBENEF">#REF!</definedName>
    <definedName name="XCES">#REF!</definedName>
    <definedName name="XCVFIX">#REF!</definedName>
    <definedName name="XCVGO">#REF!</definedName>
    <definedName name="XCVST">#REF!</definedName>
    <definedName name="xd">#REF!</definedName>
    <definedName name="XDS">#REF!</definedName>
    <definedName name="XFC">#REF!</definedName>
    <definedName name="XFIX">#REF!</definedName>
    <definedName name="XNBPK">#REF!</definedName>
    <definedName name="XNLOG">#REF!</definedName>
    <definedName name="XNPIE">#REF!</definedName>
    <definedName name="XSFA">#REF!</definedName>
    <definedName name="XSHA">#REF!</definedName>
    <definedName name="XSHOFOND">#REF!</definedName>
    <definedName name="XSHOINF">#REF!</definedName>
    <definedName name="XSHOL">#REF!</definedName>
    <definedName name="XSHOSUP">#REF!</definedName>
    <definedName name="XSHOT">#REF!</definedName>
    <definedName name="XSTGO">#REF!</definedName>
    <definedName name="XSU">#REF!</definedName>
    <definedName name="XTCE">#REF!</definedName>
    <definedName name="XTUN">#REF!</definedName>
    <definedName name="XVAL">#REF!</definedName>
    <definedName name="XVRD">#REF!</definedName>
    <definedName name="XVUN">#REF!</definedName>
    <definedName name="y">#REF!</definedName>
    <definedName name="ygt">'[31]3'!$D$4</definedName>
    <definedName name="yyy">#REF!</definedName>
    <definedName name="z">#REF!</definedName>
    <definedName name="zertyy">#REF!</definedName>
    <definedName name="_xlnm.Print_Area" localSheetId="0">'Feuille ANALYSE'!$A$1:$L$593</definedName>
    <definedName name="Zone_impres_MI">#REF!</definedName>
    <definedName name="zzzz">#REF!</definedName>
  </definedNames>
  <calcPr calcId="162913"/>
</workbook>
</file>

<file path=xl/calcChain.xml><?xml version="1.0" encoding="utf-8"?>
<calcChain xmlns="http://schemas.openxmlformats.org/spreadsheetml/2006/main">
  <c r="H419" i="1" l="1"/>
  <c r="H421" i="1"/>
  <c r="M419" i="1"/>
  <c r="B53" i="2"/>
  <c r="B34" i="2"/>
  <c r="B26" i="2"/>
  <c r="B30" i="2"/>
  <c r="B33" i="2"/>
  <c r="B61" i="2"/>
  <c r="B59" i="2"/>
  <c r="B40" i="2"/>
  <c r="B57" i="2"/>
  <c r="B55" i="2"/>
  <c r="B60" i="2"/>
  <c r="B56" i="2"/>
  <c r="B54" i="2"/>
  <c r="B58" i="2"/>
  <c r="H423" i="1" l="1"/>
  <c r="B5" i="2"/>
  <c r="B3" i="2"/>
  <c r="B44" i="2"/>
  <c r="B46" i="2"/>
  <c r="B11" i="2"/>
  <c r="B50" i="2"/>
  <c r="B31" i="2"/>
  <c r="B32" i="2"/>
  <c r="B25" i="2"/>
  <c r="B38" i="2"/>
  <c r="B8" i="2"/>
  <c r="B9" i="2"/>
  <c r="B14" i="2"/>
  <c r="B23" i="2"/>
  <c r="B7" i="2"/>
  <c r="B49" i="2"/>
  <c r="B52" i="2"/>
  <c r="B16" i="2"/>
  <c r="B12" i="2"/>
  <c r="B19" i="2"/>
  <c r="B51" i="2"/>
  <c r="B29" i="2"/>
  <c r="B18" i="2"/>
  <c r="B24" i="2"/>
  <c r="B17" i="2"/>
  <c r="B43" i="2"/>
  <c r="B15" i="2"/>
  <c r="B47" i="2"/>
  <c r="B13" i="2"/>
  <c r="B20" i="2"/>
  <c r="B22" i="2"/>
  <c r="B45" i="2"/>
  <c r="B39" i="2"/>
  <c r="B48" i="2"/>
  <c r="B21" i="2"/>
  <c r="B35" i="2"/>
  <c r="B10" i="2"/>
  <c r="B37" i="2"/>
  <c r="B36" i="2"/>
  <c r="B28" i="2"/>
  <c r="C1281" i="1" l="1"/>
  <c r="C1243" i="1"/>
  <c r="C1204" i="1"/>
  <c r="C1166" i="1"/>
  <c r="C1127" i="1"/>
  <c r="C1089" i="1"/>
  <c r="C1050" i="1"/>
  <c r="C1012" i="1"/>
  <c r="C973" i="1"/>
  <c r="C935" i="1"/>
  <c r="C896" i="1"/>
  <c r="C858" i="1"/>
  <c r="C819" i="1"/>
  <c r="C781" i="1"/>
  <c r="C742" i="1"/>
  <c r="C703" i="1"/>
  <c r="C653" i="1"/>
  <c r="B1243" i="1"/>
  <c r="B1281" i="1"/>
  <c r="C614" i="1"/>
  <c r="B1204" i="1"/>
  <c r="B1166" i="1"/>
  <c r="B1127" i="1"/>
  <c r="B1089" i="1"/>
  <c r="B1050" i="1"/>
  <c r="B1012" i="1"/>
  <c r="B973" i="1"/>
  <c r="B935" i="1"/>
  <c r="B896" i="1"/>
  <c r="B858" i="1"/>
  <c r="B819" i="1"/>
  <c r="B742" i="1"/>
  <c r="B781" i="1"/>
  <c r="B703" i="1"/>
  <c r="B653" i="1"/>
  <c r="B614" i="1"/>
  <c r="F265" i="1"/>
  <c r="E257" i="1"/>
  <c r="B27" i="2"/>
  <c r="H1359" i="1" l="1"/>
  <c r="I663" i="1"/>
  <c r="I662" i="1"/>
  <c r="B42" i="2"/>
  <c r="B41" i="2"/>
  <c r="I664" i="1" l="1"/>
  <c r="I665" i="1" s="1"/>
  <c r="H434" i="1" l="1"/>
</calcChain>
</file>

<file path=xl/comments1.xml><?xml version="1.0" encoding="utf-8"?>
<comments xmlns="http://schemas.openxmlformats.org/spreadsheetml/2006/main">
  <authors>
    <author>MOREAU, Vincent (BATIMENT)</author>
  </authors>
  <commentList>
    <comment ref="A84" authorId="0" shapeId="0">
      <text>
        <r>
          <rPr>
            <sz val="9"/>
            <color indexed="81"/>
            <rFont val="Tahoma"/>
            <family val="2"/>
          </rPr>
          <t xml:space="preserve">Localiser le projet sur une carte type Google Map, Mappy,...
</t>
        </r>
      </text>
    </comment>
    <comment ref="D232" authorId="0" shapeId="0">
      <text>
        <r>
          <rPr>
            <sz val="9"/>
            <color indexed="81"/>
            <rFont val="Tahoma"/>
            <family val="2"/>
          </rPr>
          <t>Date de rendu de l'AO</t>
        </r>
      </text>
    </comment>
    <comment ref="D233" authorId="0" shapeId="0">
      <text>
        <r>
          <rPr>
            <sz val="9"/>
            <color indexed="81"/>
            <rFont val="Tahoma"/>
            <family val="2"/>
          </rPr>
          <t>Quantifiée ou non</t>
        </r>
      </text>
    </comment>
    <comment ref="I238" authorId="0" shapeId="0">
      <text>
        <r>
          <rPr>
            <sz val="9"/>
            <color indexed="81"/>
            <rFont val="Tahoma"/>
            <family val="2"/>
          </rPr>
          <t>Lien internet, remarques,...</t>
        </r>
      </text>
    </comment>
    <comment ref="E419" authorId="0" shapeId="0">
      <text>
        <r>
          <rPr>
            <sz val="9"/>
            <color indexed="81"/>
            <rFont val="Tahoma"/>
            <family val="2"/>
          </rPr>
          <t>Exemple : 1/3000e</t>
        </r>
      </text>
    </comment>
    <comment ref="I430" authorId="0" shapeId="0">
      <text>
        <r>
          <rPr>
            <sz val="9"/>
            <color indexed="81"/>
            <rFont val="Tahoma"/>
            <family val="2"/>
          </rPr>
          <t>Unité à renseigner</t>
        </r>
      </text>
    </comment>
    <comment ref="I432" authorId="0" shapeId="0">
      <text>
        <r>
          <rPr>
            <sz val="9"/>
            <color indexed="81"/>
            <rFont val="Tahoma"/>
            <family val="2"/>
          </rPr>
          <t>Unité à renseigner</t>
        </r>
      </text>
    </comment>
  </commentList>
</comments>
</file>

<file path=xl/sharedStrings.xml><?xml version="1.0" encoding="utf-8"?>
<sst xmlns="http://schemas.openxmlformats.org/spreadsheetml/2006/main" count="815" uniqueCount="434">
  <si>
    <t>1 -</t>
  </si>
  <si>
    <t>2 -</t>
  </si>
  <si>
    <t>4 -</t>
  </si>
  <si>
    <t>ADRESSE</t>
  </si>
  <si>
    <t>Formule :</t>
  </si>
  <si>
    <t>DESIGNATION</t>
  </si>
  <si>
    <t>INTERLOCUTEUR</t>
  </si>
  <si>
    <t>MOA-MOE</t>
  </si>
  <si>
    <t>CCAP</t>
  </si>
  <si>
    <t>M. Ouvrage</t>
  </si>
  <si>
    <t>Maître d'Œuvre</t>
  </si>
  <si>
    <t>BET Structure</t>
  </si>
  <si>
    <t>M. Ouvrage Délégué</t>
  </si>
  <si>
    <t>-</t>
  </si>
  <si>
    <t>m2</t>
  </si>
  <si>
    <t>mois</t>
  </si>
  <si>
    <t>VILLE + CP</t>
  </si>
  <si>
    <t>Rendu :</t>
  </si>
  <si>
    <t>DPGF :</t>
  </si>
  <si>
    <t>INTERVENANTS</t>
  </si>
  <si>
    <t>CP</t>
  </si>
  <si>
    <t>BET TCE</t>
  </si>
  <si>
    <t>SPS</t>
  </si>
  <si>
    <t>ACTE D'ENGAGEMENT</t>
  </si>
  <si>
    <t>DELAIS :</t>
  </si>
  <si>
    <t>Délai de préparation :</t>
  </si>
  <si>
    <t>Délai des travaux :</t>
  </si>
  <si>
    <t>DATE PREVISIONNELLE DE DEMARRAGE :</t>
  </si>
  <si>
    <t>REGLEMENT DE CONSULTATION</t>
  </si>
  <si>
    <t>TYPE DE MARCHE</t>
  </si>
  <si>
    <t>INFORMATIONS GENERALES</t>
  </si>
  <si>
    <t>BUDGET CLIENT :</t>
  </si>
  <si>
    <t>Source du Budget :</t>
  </si>
  <si>
    <t>ALLOTISSEMENT</t>
  </si>
  <si>
    <t>Liste des lots :</t>
  </si>
  <si>
    <t>VARIANTES</t>
  </si>
  <si>
    <t>OPTIONS</t>
  </si>
  <si>
    <t>Si oui, liste des options :</t>
  </si>
  <si>
    <t>VALIDITE DE L'OFFRE</t>
  </si>
  <si>
    <t>Jours</t>
  </si>
  <si>
    <t>VISITE</t>
  </si>
  <si>
    <t>SELECTION DES OFFRES</t>
  </si>
  <si>
    <t>Observations :</t>
  </si>
  <si>
    <t>NEGOCIATION</t>
  </si>
  <si>
    <t>Possibilité de négociation</t>
  </si>
  <si>
    <t>Négociation obligatoire</t>
  </si>
  <si>
    <t>VARIATION DES PRIX</t>
  </si>
  <si>
    <t>Actualisation</t>
  </si>
  <si>
    <t>Révision</t>
  </si>
  <si>
    <t>BT affecté à la revalorisation :</t>
  </si>
  <si>
    <t>PENALITES</t>
  </si>
  <si>
    <t>Formule de la MOE :</t>
  </si>
  <si>
    <t>Pénalités pendant l'exécution par jour calendaire (en euros H.T) :</t>
  </si>
  <si>
    <t>Total des pénalités par mois:</t>
  </si>
  <si>
    <t>AVANCE</t>
  </si>
  <si>
    <t>Avance de démarrage</t>
  </si>
  <si>
    <t>Pourcentage :</t>
  </si>
  <si>
    <t>RETENUE DE GARANTIE</t>
  </si>
  <si>
    <t>Retenue garantie</t>
  </si>
  <si>
    <t>5 -</t>
  </si>
  <si>
    <t>AUTRES CLAUSES PARTICULIERES</t>
  </si>
  <si>
    <t>REMARQUES SUR LES PIECES DU DCE REVENUE DES DOCUMENTS ANNEXES</t>
  </si>
  <si>
    <t>ARTICLE / PAGE</t>
  </si>
  <si>
    <t>DISPOSITIONS A PRENDRE / REMARQUES</t>
  </si>
  <si>
    <t>6 -</t>
  </si>
  <si>
    <t>SURFACE A TRAITER :</t>
  </si>
  <si>
    <t>- Rénovation</t>
  </si>
  <si>
    <t>- Réhabilitation / Restructuration</t>
  </si>
  <si>
    <t>- Neuf</t>
  </si>
  <si>
    <t>Surface totale à traiter</t>
  </si>
  <si>
    <t>AUTRES PENALITES</t>
  </si>
  <si>
    <t>Logement / Local témoins</t>
  </si>
  <si>
    <t>Jalons</t>
  </si>
  <si>
    <t>Montant :</t>
  </si>
  <si>
    <t>Total des pénalités particulières :</t>
  </si>
  <si>
    <t>DOCUMENTS PRESENTS AU DCE</t>
  </si>
  <si>
    <t xml:space="preserve">- </t>
  </si>
  <si>
    <t>Acte d'engagement</t>
  </si>
  <si>
    <t>Règlement de consultation</t>
  </si>
  <si>
    <t>CCTP</t>
  </si>
  <si>
    <t>RICT</t>
  </si>
  <si>
    <t>PGC</t>
  </si>
  <si>
    <t>DPGF</t>
  </si>
  <si>
    <t>Diagnostic Amiante</t>
  </si>
  <si>
    <t>Diagnostic Plomb</t>
  </si>
  <si>
    <t>Diagnostic Structure</t>
  </si>
  <si>
    <t>Rapport de sol</t>
  </si>
  <si>
    <t>Planning client</t>
  </si>
  <si>
    <t>Plans de l'existant</t>
  </si>
  <si>
    <t>Plans de démolition</t>
  </si>
  <si>
    <t>Plans de structure</t>
  </si>
  <si>
    <t>Plans projet</t>
  </si>
  <si>
    <t>Bordereau de visite</t>
  </si>
  <si>
    <t>Plan masse</t>
  </si>
  <si>
    <t>Carnets de détails</t>
  </si>
  <si>
    <t>Plans électricité CFO - Cfa</t>
  </si>
  <si>
    <t>Plans plomberie - CVC</t>
  </si>
  <si>
    <t>Plans VRD</t>
  </si>
  <si>
    <t>Cadre de mémoire technique</t>
  </si>
  <si>
    <t>Rapport pollution des sols</t>
  </si>
  <si>
    <t>3 -</t>
  </si>
  <si>
    <t>7 -</t>
  </si>
  <si>
    <t>8 -</t>
  </si>
  <si>
    <t>PIC</t>
  </si>
  <si>
    <t>LOCALISATION</t>
  </si>
  <si>
    <t>ANALYSE FAITE PAR :</t>
  </si>
  <si>
    <t>ANALYSE</t>
  </si>
  <si>
    <t>Situation géographique :</t>
  </si>
  <si>
    <t>Nature des travaux :</t>
  </si>
  <si>
    <t>Financements :</t>
  </si>
  <si>
    <t>DATE ET LIEU DE REMISE DES OFFRES</t>
  </si>
  <si>
    <t>DELAI D'EXECUTION</t>
  </si>
  <si>
    <t>Chantier, client, AMO, MOE, BET, …</t>
  </si>
  <si>
    <t>Responsable(s) projet :</t>
  </si>
  <si>
    <t>%</t>
  </si>
  <si>
    <t>Valeur de référence :</t>
  </si>
  <si>
    <t>Assurances :</t>
  </si>
  <si>
    <t>Attestation nominative demandée à la remise de l'offre :</t>
  </si>
  <si>
    <t>Responsabilité civile :</t>
  </si>
  <si>
    <r>
      <t xml:space="preserve">- garantie demandée </t>
    </r>
    <r>
      <rPr>
        <sz val="10"/>
        <rFont val="Calibri"/>
        <family val="2"/>
      </rPr>
      <t>≥</t>
    </r>
    <r>
      <rPr>
        <sz val="10"/>
        <rFont val="Arial"/>
        <family val="2"/>
      </rPr>
      <t xml:space="preserve"> à 4 600 k€ / sinistre avant réception</t>
    </r>
  </si>
  <si>
    <r>
      <t xml:space="preserve">- garantie demandée </t>
    </r>
    <r>
      <rPr>
        <sz val="10"/>
        <rFont val="Calibri"/>
        <family val="2"/>
      </rPr>
      <t>≥</t>
    </r>
    <r>
      <rPr>
        <sz val="10"/>
        <rFont val="Arial"/>
        <family val="2"/>
      </rPr>
      <t xml:space="preserve"> à 4 600 k€ / an après réception</t>
    </r>
  </si>
  <si>
    <t>Responsabilité civile environnementale :</t>
  </si>
  <si>
    <r>
      <t xml:space="preserve">- garantie demandée </t>
    </r>
    <r>
      <rPr>
        <sz val="10"/>
        <rFont val="Calibri"/>
        <family val="2"/>
      </rPr>
      <t>≥</t>
    </r>
    <r>
      <rPr>
        <sz val="10"/>
        <rFont val="Arial"/>
        <family val="2"/>
      </rPr>
      <t xml:space="preserve"> à 1 500 k€ / sinistre et par an</t>
    </r>
  </si>
  <si>
    <t>Responsabilité décennale :</t>
  </si>
  <si>
    <t>- opération (tous lots confondus + MOE) comprise entre 15 000 k€ et 30 000 k€ avec CCRD</t>
  </si>
  <si>
    <r>
      <t xml:space="preserve">- opération </t>
    </r>
    <r>
      <rPr>
        <sz val="10"/>
        <rFont val="Calibri"/>
        <family val="2"/>
      </rPr>
      <t>≥</t>
    </r>
    <r>
      <rPr>
        <sz val="10"/>
        <rFont val="Arial"/>
        <family val="2"/>
      </rPr>
      <t xml:space="preserve"> 30 000 k€</t>
    </r>
  </si>
  <si>
    <t>Garanties complémentaires demandées :</t>
  </si>
  <si>
    <r>
      <t xml:space="preserve">- bon fonctionnement </t>
    </r>
    <r>
      <rPr>
        <sz val="10"/>
        <rFont val="Calibri"/>
        <family val="2"/>
      </rPr>
      <t>≥</t>
    </r>
    <r>
      <rPr>
        <sz val="10"/>
        <rFont val="Arial"/>
        <family val="2"/>
      </rPr>
      <t xml:space="preserve"> 3 050 k€</t>
    </r>
  </si>
  <si>
    <r>
      <t xml:space="preserve">- dommages aux existants </t>
    </r>
    <r>
      <rPr>
        <sz val="10"/>
        <rFont val="Calibri"/>
        <family val="2"/>
      </rPr>
      <t>≥</t>
    </r>
    <r>
      <rPr>
        <sz val="10"/>
        <rFont val="Arial"/>
        <family val="2"/>
      </rPr>
      <t xml:space="preserve"> 3 050 k€</t>
    </r>
  </si>
  <si>
    <r>
      <t xml:space="preserve">- dommages immatériels consécutifs </t>
    </r>
    <r>
      <rPr>
        <sz val="10"/>
        <rFont val="Calibri"/>
        <family val="2"/>
      </rPr>
      <t>≥</t>
    </r>
    <r>
      <rPr>
        <sz val="10"/>
        <rFont val="Arial"/>
        <family val="2"/>
      </rPr>
      <t xml:space="preserve"> 305 k€</t>
    </r>
  </si>
  <si>
    <r>
      <t xml:space="preserve">- effondrement avant réception </t>
    </r>
    <r>
      <rPr>
        <sz val="10"/>
        <rFont val="Calibri"/>
        <family val="2"/>
      </rPr>
      <t>≥</t>
    </r>
    <r>
      <rPr>
        <sz val="10"/>
        <rFont val="Arial"/>
        <family val="2"/>
      </rPr>
      <t xml:space="preserve"> 3 050 k€</t>
    </r>
  </si>
  <si>
    <t>Assurance TRC (Tous Risques Chantier)</t>
  </si>
  <si>
    <t>si oui, à charge :</t>
  </si>
  <si>
    <t>Attention, coût de la TRC à prendre en compte si à charge entreprise (voir service juridique).</t>
  </si>
  <si>
    <t xml:space="preserve">si 1 case cochée dans cette colonne, </t>
  </si>
  <si>
    <t>contacter le service juridique.</t>
  </si>
  <si>
    <t>Dans le cas d'un marché privé :</t>
  </si>
  <si>
    <t>Enquête SFAC</t>
  </si>
  <si>
    <t>Garantie de paiement</t>
  </si>
  <si>
    <t xml:space="preserve">Document général qui régit le marché : </t>
  </si>
  <si>
    <t xml:space="preserve">Document technique qui régit le marché : </t>
  </si>
  <si>
    <t>Le marché prévoit-il des dérogations à ces documents?</t>
  </si>
  <si>
    <t>Si oui, lesquelles :</t>
  </si>
  <si>
    <t>Le RC / CCAP / CCTC comporte-t-il des clauses inhabituelles?</t>
  </si>
  <si>
    <t>Si oui, lesquelles? :</t>
  </si>
  <si>
    <t>Le Rapport Initial du Contrôle Technique est-il favorable?</t>
  </si>
  <si>
    <t>Si non, liste des avis défavorables :</t>
  </si>
  <si>
    <t>Le Rapport de sol est-il joint au DCE?</t>
  </si>
  <si>
    <t>Si oui, quelles en sont les conclusions :</t>
  </si>
  <si>
    <t>Pollution du sol :</t>
  </si>
  <si>
    <r>
      <t>Commentaire</t>
    </r>
    <r>
      <rPr>
        <sz val="10"/>
        <rFont val="Arial"/>
        <family val="2"/>
      </rPr>
      <t xml:space="preserve"> (qté forfaitaire, BPU, diagnostic incomplet, etc)</t>
    </r>
    <r>
      <rPr>
        <b/>
        <sz val="10"/>
        <rFont val="Arial"/>
        <family val="2"/>
      </rPr>
      <t xml:space="preserve"> : </t>
    </r>
  </si>
  <si>
    <t>Le Mémoire Technique fait-il partie des documents du marché? :</t>
  </si>
  <si>
    <t>Le DQE fait-il partie des documents du marché? :</t>
  </si>
  <si>
    <t>DOCUMENTS de SORTIE</t>
  </si>
  <si>
    <t>3.1. En annexe à la note de bouclage :</t>
  </si>
  <si>
    <t>.</t>
  </si>
  <si>
    <t>Tableau SHO</t>
  </si>
  <si>
    <t>Plan d'installation de chantier</t>
  </si>
  <si>
    <t>Planning</t>
  </si>
  <si>
    <t>3.2. Autres documents :</t>
  </si>
  <si>
    <t>Feuille de Vente</t>
  </si>
  <si>
    <t>DS et Frais de Chantier</t>
  </si>
  <si>
    <t>AE, DPGF, Mémoire Technique</t>
  </si>
  <si>
    <t>RESULTATS</t>
  </si>
  <si>
    <t>A - DEBOURSES SEC</t>
  </si>
  <si>
    <t>Hypothèses, particularités du déboursé Sec, principaux travaux, prix unitaires et principales options prises :</t>
  </si>
  <si>
    <t>Description du lot et des hypothèses de chiffrage :</t>
  </si>
  <si>
    <t>Matériaux :</t>
  </si>
  <si>
    <t xml:space="preserve">Béton  : </t>
  </si>
  <si>
    <t>/m3</t>
  </si>
  <si>
    <t>Acier HA :</t>
  </si>
  <si>
    <t>/kg</t>
  </si>
  <si>
    <t>Acier TS :</t>
  </si>
  <si>
    <t>TMH :</t>
  </si>
  <si>
    <t>/H</t>
  </si>
  <si>
    <t>INTERIM</t>
  </si>
  <si>
    <t>Arrondi à :</t>
  </si>
  <si>
    <t>€/H</t>
  </si>
  <si>
    <t>Description du lot  :</t>
  </si>
  <si>
    <t>Hypothèses :</t>
  </si>
  <si>
    <t>Additif :</t>
  </si>
  <si>
    <t>Impasses / Variantes :</t>
  </si>
  <si>
    <t>Entreprise retenue / Chiffrage :</t>
  </si>
  <si>
    <r>
      <rPr>
        <u/>
        <sz val="10"/>
        <rFont val="Arial"/>
        <family val="2"/>
      </rPr>
      <t>Entreprises consultées</t>
    </r>
    <r>
      <rPr>
        <sz val="10"/>
        <rFont val="Arial"/>
        <family val="2"/>
      </rPr>
      <t xml:space="preserve"> : </t>
    </r>
  </si>
  <si>
    <r>
      <t>Entreprise retenue :</t>
    </r>
    <r>
      <rPr>
        <sz val="10"/>
        <rFont val="Arial"/>
        <family val="2"/>
      </rPr>
      <t xml:space="preserve"> </t>
    </r>
  </si>
  <si>
    <t xml:space="preserve">Rabais envisagé sur l'entreprise :  </t>
  </si>
  <si>
    <t>Remarques diverses :</t>
  </si>
  <si>
    <t>B - FRAIS DE CHANTIER</t>
  </si>
  <si>
    <t>Frais de chantier</t>
  </si>
  <si>
    <t>Grue à tour type MDT 345 (pendant 7 mois : GO BAT MR1 et MR2)</t>
  </si>
  <si>
    <t>2 Monte matériaux installés une fois la grue démontée (MR1 et MR2)</t>
  </si>
  <si>
    <t>1 sapine d'accès au MR2 pour la maintenance du bâtiment MR2 + 1 sapine pour l'issue de secours du bâtiment MR2 côté parvis</t>
  </si>
  <si>
    <t>Manitou pendant la durée du GO (7 mois)</t>
  </si>
  <si>
    <t>Installation electrique du chantier (bâtiments + base vie) + installation des autres réseaux (eau, tel …)</t>
  </si>
  <si>
    <t>Consommations Eau , Elec, Télécommunication (pour l'ensemble des macrolots)</t>
  </si>
  <si>
    <t>Bennes vie de chantier (pour l'ensemble des macrolots)</t>
  </si>
  <si>
    <t>Clôtures / portails cis déplacements suivant les phases</t>
  </si>
  <si>
    <t>Matériel GO (banches, tours d'étaiement…)</t>
  </si>
  <si>
    <t>Sécurité sur chantier (gardes corps, lisses…)</t>
  </si>
  <si>
    <t>Cloisons étanches en séparation des locaux occupés (R+1 du bâtiment MR2) suivant les phases</t>
  </si>
  <si>
    <t>Etanchéité provisoire au PH du R+2 (pour maintenir les locaux du R+1 hors d'eau)</t>
  </si>
  <si>
    <t>Cantonnements</t>
  </si>
  <si>
    <t>25 bungalows pour un effectif de pointe de 60 personnes (cis 2 bungalows pour la MOE SPS, 1 bungalow pour le gardien, les bungalows pour les macrolots Cfo et CVC) pendant 14 mois</t>
  </si>
  <si>
    <t xml:space="preserve">5 bungalows au démarrage chantier et en fin de chantier pendant 2 mois </t>
  </si>
  <si>
    <t>Frais de voiries / Nettoyage voiries</t>
  </si>
  <si>
    <t>Taxes d'occupation sur la rue de la Liberté (emprise chantier le long du bâtiment MR1) - 6€/m²/mois</t>
  </si>
  <si>
    <t xml:space="preserve">Prorata </t>
  </si>
  <si>
    <t>Aucun compte PRORATA</t>
  </si>
  <si>
    <t>Sécurité</t>
  </si>
  <si>
    <t>Gardien pendant toute la durée du chantier (pendant les heures d'ouverture du chantier)</t>
  </si>
  <si>
    <t>Gardiennage électronique pendant les heures de fermeture du chantier</t>
  </si>
  <si>
    <t>Badge pour tout le personnel chantier</t>
  </si>
  <si>
    <t>Heures d'insertions  :</t>
  </si>
  <si>
    <t xml:space="preserve">Heures d'insertion imputées </t>
  </si>
  <si>
    <t>heures</t>
  </si>
  <si>
    <t xml:space="preserve"> - Nettoyage base vie :</t>
  </si>
  <si>
    <t xml:space="preserve"> - Nettoyage de chantier :</t>
  </si>
  <si>
    <t xml:space="preserve"> - Nettoyage fin de chantier :</t>
  </si>
  <si>
    <t xml:space="preserve"> - Homme traffic</t>
  </si>
  <si>
    <t xml:space="preserve"> - Gardiennage</t>
  </si>
  <si>
    <t>Reste à la charge de nos sous-traitants</t>
  </si>
  <si>
    <t>C - ENCADREMENT ET HONORAIRES</t>
  </si>
  <si>
    <t>Encadrement prévu :</t>
  </si>
  <si>
    <t xml:space="preserve">Directeur travaux prévu à </t>
  </si>
  <si>
    <t>Conducteur de travaux principal prévu à</t>
  </si>
  <si>
    <t xml:space="preserve">Conducteur de travaux prévu à </t>
  </si>
  <si>
    <t xml:space="preserve">Chefs de chantier prévu à </t>
  </si>
  <si>
    <t>Honoraires :</t>
  </si>
  <si>
    <t>B.E.T. structure</t>
  </si>
  <si>
    <t xml:space="preserve">€ </t>
  </si>
  <si>
    <t>Géomètre (extension)</t>
  </si>
  <si>
    <t>€</t>
  </si>
  <si>
    <t>Huissier</t>
  </si>
  <si>
    <t>Etude thermique</t>
  </si>
  <si>
    <t>Etude acoustique + essais</t>
  </si>
  <si>
    <t>Tests d'étanchéité à l'air</t>
  </si>
  <si>
    <t>Etudes RSD</t>
  </si>
  <si>
    <t>DOE</t>
  </si>
  <si>
    <t>COMPTE RENDU REUNION LANCEMENT</t>
  </si>
  <si>
    <t>COMPTE RENDU BOUCLAGE TECHNIQUE</t>
  </si>
  <si>
    <t>COMPTE RENDU BOUCLAGE DIRECTION</t>
  </si>
  <si>
    <t>FICHE ETUDE</t>
  </si>
  <si>
    <t>Responsable AP structure :</t>
  </si>
  <si>
    <t>Responsable Méthodes :</t>
  </si>
  <si>
    <t>1.1 PARTICIPANTS :</t>
  </si>
  <si>
    <t>1.2 HISTORIQUE :</t>
  </si>
  <si>
    <t>- Réception du DCE :</t>
  </si>
  <si>
    <t>- Réunion de lancement :</t>
  </si>
  <si>
    <t>- Point étude :</t>
  </si>
  <si>
    <t>- Bouclage technique :</t>
  </si>
  <si>
    <t>- Bouclage Direction :</t>
  </si>
  <si>
    <t>- Date de remise :</t>
  </si>
  <si>
    <t>OBJECTIFS QSE / LABELS</t>
  </si>
  <si>
    <t>RISQUES / POINTS SINGULIERS</t>
  </si>
  <si>
    <t>FORME DE MARCHE</t>
  </si>
  <si>
    <t>INSERTION</t>
  </si>
  <si>
    <t>Si oui, nombre d'heures :</t>
  </si>
  <si>
    <t>ou pourcentage :</t>
  </si>
  <si>
    <t>DATES JALONS (délais partiels soumis à pénalités) :</t>
  </si>
  <si>
    <t>si oui, définir l'état :</t>
  </si>
  <si>
    <t>FINANCES / GARANTIES / ASSURANCES</t>
  </si>
  <si>
    <t>DOCUMENTS D'APPEL D'OFFRE</t>
  </si>
  <si>
    <t>NOTE DE BOUCLAGES</t>
  </si>
  <si>
    <t>(mode de consultation)</t>
  </si>
  <si>
    <t>Entreprises associées et parts :</t>
  </si>
  <si>
    <t>Mode d'association :</t>
  </si>
  <si>
    <t>Convention d'association :</t>
  </si>
  <si>
    <t>Concurrence :</t>
  </si>
  <si>
    <t>Responsable commercial :</t>
  </si>
  <si>
    <t>Assurances et couvertures spécifiques :</t>
  </si>
  <si>
    <t>MARGES ET COEFFICIENTS DE VENTE (indicatif dans l'attente demande d'engagement)</t>
  </si>
  <si>
    <t>POTENTIEL D'AMELIORATION POSSIBLE OU/ET RESSENTI</t>
  </si>
  <si>
    <t>AUTRES</t>
  </si>
  <si>
    <t>CLIENT :</t>
  </si>
  <si>
    <t>MAITRISE D'ŒUVRE :</t>
  </si>
  <si>
    <t>AUTRE :</t>
  </si>
  <si>
    <t>N°</t>
  </si>
  <si>
    <t>ORIGINIE DE L'AFFAIRE :</t>
  </si>
  <si>
    <t>PROJET DE BASE</t>
  </si>
  <si>
    <t>EXTENSION DES DELAIS :</t>
  </si>
  <si>
    <t>Chantier :</t>
  </si>
  <si>
    <t>Client :</t>
  </si>
  <si>
    <t>MOE :</t>
  </si>
  <si>
    <t>BET :</t>
  </si>
  <si>
    <t>Autre :</t>
  </si>
  <si>
    <t>TITRE DU PROJET</t>
  </si>
  <si>
    <t>Date</t>
  </si>
  <si>
    <t>Vinceshow</t>
  </si>
  <si>
    <t>E164</t>
  </si>
  <si>
    <t>PHOTO DU PROJET</t>
  </si>
  <si>
    <t>Plan.jpg</t>
  </si>
  <si>
    <t>E220</t>
  </si>
  <si>
    <t>E222</t>
  </si>
  <si>
    <t>D173</t>
  </si>
  <si>
    <t>D175</t>
  </si>
  <si>
    <t>D176</t>
  </si>
  <si>
    <t>D234</t>
  </si>
  <si>
    <t>E181</t>
  </si>
  <si>
    <t>I185</t>
  </si>
  <si>
    <t>E240</t>
  </si>
  <si>
    <t>E242</t>
  </si>
  <si>
    <t>E244</t>
  </si>
  <si>
    <t>E246</t>
  </si>
  <si>
    <t>E167</t>
  </si>
  <si>
    <t>E170</t>
  </si>
  <si>
    <t>D236</t>
  </si>
  <si>
    <t>F265</t>
  </si>
  <si>
    <t>E401</t>
  </si>
  <si>
    <t>F267</t>
  </si>
  <si>
    <t>D573</t>
  </si>
  <si>
    <t>MOT DU DOCUMENT EXCEL</t>
  </si>
  <si>
    <t>MOT A EXPORTER</t>
  </si>
  <si>
    <t>CORRESPONDANCE AVEC COMMISSION MARCHE</t>
  </si>
  <si>
    <t>F281</t>
  </si>
  <si>
    <t>F277</t>
  </si>
  <si>
    <t>E403</t>
  </si>
  <si>
    <t>F405</t>
  </si>
  <si>
    <t>I439</t>
  </si>
  <si>
    <t>E439</t>
  </si>
  <si>
    <t>1.1.</t>
  </si>
  <si>
    <t>2.2.</t>
  </si>
  <si>
    <t>3.3.</t>
  </si>
  <si>
    <t>1.2.</t>
  </si>
  <si>
    <t>1.3.</t>
  </si>
  <si>
    <t>1.4.</t>
  </si>
  <si>
    <t>1.5.</t>
  </si>
  <si>
    <t>1.6.</t>
  </si>
  <si>
    <t>1.7.</t>
  </si>
  <si>
    <t>1.8.</t>
  </si>
  <si>
    <t>1.9.</t>
  </si>
  <si>
    <t>1.10.</t>
  </si>
  <si>
    <t>1.11.</t>
  </si>
  <si>
    <t>1.12.</t>
  </si>
  <si>
    <t>1.13.</t>
  </si>
  <si>
    <t>1.14.</t>
  </si>
  <si>
    <t>1.15.</t>
  </si>
  <si>
    <t>1.16.</t>
  </si>
  <si>
    <t>1.17.</t>
  </si>
  <si>
    <t>1.18.</t>
  </si>
  <si>
    <t>2.1.</t>
  </si>
  <si>
    <t>2.3.</t>
  </si>
  <si>
    <t>2.4.</t>
  </si>
  <si>
    <t>3.1.</t>
  </si>
  <si>
    <t>3.2.</t>
  </si>
  <si>
    <t>3.4.</t>
  </si>
  <si>
    <t>3.5.</t>
  </si>
  <si>
    <t>3.6.</t>
  </si>
  <si>
    <t>3.7.</t>
  </si>
  <si>
    <t>3.8.</t>
  </si>
  <si>
    <t>3.9.</t>
  </si>
  <si>
    <t>3.11.</t>
  </si>
  <si>
    <t>4.1.</t>
  </si>
  <si>
    <t>4.2.</t>
  </si>
  <si>
    <t>4.3.</t>
  </si>
  <si>
    <t>4.4.</t>
  </si>
  <si>
    <t>4.5.</t>
  </si>
  <si>
    <t>RESTRUCTURATION ET EXTENSION D'UNE RESIDENCE ETUDIANTE</t>
  </si>
  <si>
    <t>Marché Online</t>
  </si>
  <si>
    <t>Vincent</t>
  </si>
  <si>
    <t>50 rue Lohmond - 75005 PARIS</t>
  </si>
  <si>
    <t>Le projet prévoit la réhabilitation de 144 logements dont 2 logements de fonction pour une surface utile d’environ 4560m² avec création de locaux communs au sous-sol (dont une salle de conférence ouverte au public de 89 places assises) et au RDC (dont une bibliothèque sur 2 niveaux) et des espaces extérieurs (patios, cours, espaces aménagés en toiture terrasse).</t>
  </si>
  <si>
    <t>CROUS DE PARIS</t>
  </si>
  <si>
    <t>ARCHITECTE</t>
  </si>
  <si>
    <t>Bureau d'études</t>
  </si>
  <si>
    <t>PUBLIC</t>
  </si>
  <si>
    <t>Appel d'offre restreint</t>
  </si>
  <si>
    <t>Sans objet</t>
  </si>
  <si>
    <t>Majors et PME</t>
  </si>
  <si>
    <t>Gégé la débrouille</t>
  </si>
  <si>
    <t xml:space="preserve">La résidence est composée de 3 bâtiments de 7 étages accueillant des chambres étudiantes et des logements de fonction, ainsi que des locaux communs au sous-sol et en RDC. 
Actuellement les bâtiments comptent 125 logements ainsi que 3 logements de fonctions. 
Le projet prévoit la création de 144 logements dont 2 logements de fonction pour 2 754m2 de surface habitable avec création de locaux communs au sous-sol (dont une salle de conférence ouverte au public) et au RDC (dont une bibliothèque sur 2 niveaux).
Le marché de rénovation de restructuration de la résidence universitaire comporte 4 lots :
Lot 01 : Lots architecturaux
- Lot n°1.1 : Démolition – Gros-œuvre – Maçonnerie – Etanchéité – Carrelage
- Lot n°1.2: I.T.E. – Ravalement
- Lot n°1.3 Menuiserie extérieure acier – Serrurerie
- Lot n°1.4 : Menuiserie intérieure et extérieure bois
- Lot n°1.5 : Plâtrerie – Doublage – Faux-plafond
- Lot n°1.6 : Revêtement de sol souple
- Lot n°1.7 : Peinture
- Lot n°1.8 : Mobilier
Des travaux de curage préalable, de désamiantage, de suppression d’ouvrages contenant une peinture au plomb, et de démolitions non structurelles ont été entrepris avant les travaux concernés.
Le projet prévoit les travaux suivants :
 - Création d’un nouvel accès RDC sur la rue Jean Calvin et l’installation d’un ascenseur (ss-1,  RDC &amp; RDC haut) et d’un nouvel escalier (SS-1, RDC &amp; RDC haut)
 - Modification de l’accès pour les personnes à mobilité réduite à RDC rue Lhomond
 - Restructuration des 2 cours intérieures avec suppression des 2 cours anglaises et mise en place d’une verrière en plancher haut du sous-sol (sur salle de conférence)
 - Réhabilitation complète de l’ensemble des chambres (cloisonnements, revêtements de sols, faux plafonds, peinture, menuiseries intérieures et extérieures, meuble lavabo miroirs luminaires…) ainsi que des locaux communs, salle de conférence, cafétéria.
 - Ravalement de l’ensemble des façades (peinture minérale) avec isolation thermique par l’extérieur sur les 2 cours intérieures
 - Mise en sécurité et accessibilité du bâtiment
 - Végétalisation partielle et aménagement de la toiture terrasse et des cours intérieures
</t>
  </si>
  <si>
    <t>Normal</t>
  </si>
  <si>
    <t>En présence de :</t>
  </si>
  <si>
    <t>18/04/2018</t>
  </si>
  <si>
    <t>OUI</t>
  </si>
  <si>
    <t>BT01</t>
  </si>
  <si>
    <t>1/3000</t>
  </si>
  <si>
    <t>Actualisables : NON</t>
  </si>
  <si>
    <t>Révisables : OUI</t>
  </si>
  <si>
    <t>10 jours d'intempéries</t>
  </si>
  <si>
    <t>0 en attente de validation</t>
  </si>
  <si>
    <t>Amiante et terre polluée</t>
  </si>
  <si>
    <t>CROUS DE PARIS : Connu</t>
  </si>
  <si>
    <t>ARCHITECTE : Connu</t>
  </si>
  <si>
    <t>BET : Non connu</t>
  </si>
  <si>
    <t>C296</t>
  </si>
  <si>
    <t>F269</t>
  </si>
  <si>
    <t>G271</t>
  </si>
  <si>
    <t>F369</t>
  </si>
  <si>
    <t>G371</t>
  </si>
  <si>
    <t>E399</t>
  </si>
  <si>
    <t>E419</t>
  </si>
  <si>
    <t>H421</t>
  </si>
  <si>
    <t>H423</t>
  </si>
  <si>
    <t>E425</t>
  </si>
  <si>
    <t>F450</t>
  </si>
  <si>
    <t>E446</t>
  </si>
  <si>
    <t>Cautionnable : OUI</t>
  </si>
  <si>
    <t>I444</t>
  </si>
  <si>
    <t>Installation de chantier</t>
  </si>
  <si>
    <t>Méthodologie d'exécution des travaux</t>
  </si>
  <si>
    <t>Moyens humains et matériels</t>
  </si>
  <si>
    <t>BIM</t>
  </si>
  <si>
    <t>SAV</t>
  </si>
  <si>
    <t>QSE</t>
  </si>
  <si>
    <t>B548</t>
  </si>
  <si>
    <t>B578</t>
  </si>
  <si>
    <t>D569</t>
  </si>
  <si>
    <t>blablabla</t>
  </si>
  <si>
    <t>D570</t>
  </si>
  <si>
    <t>D571</t>
  </si>
  <si>
    <t>D572</t>
  </si>
  <si>
    <t>Fonds Publics</t>
  </si>
  <si>
    <t>Vincent + TOI</t>
  </si>
  <si>
    <t>BT01x0,25 + BT01*0,75</t>
  </si>
  <si>
    <t>D407</t>
  </si>
  <si>
    <t>5% du montant des travaux (remboursable à partir de 65% du montant du marché)</t>
  </si>
  <si>
    <t>5% du montant du marché</t>
  </si>
  <si>
    <t>Plafonnement :</t>
  </si>
  <si>
    <t>RAS</t>
  </si>
  <si>
    <t>Prix :</t>
  </si>
  <si>
    <t>Technique :</t>
  </si>
  <si>
    <t>Sous critères :</t>
  </si>
  <si>
    <t>E376</t>
  </si>
  <si>
    <t>E377</t>
  </si>
  <si>
    <t>E378</t>
  </si>
  <si>
    <t>E379</t>
  </si>
  <si>
    <t>E380</t>
  </si>
  <si>
    <t>E381</t>
  </si>
  <si>
    <t>E382</t>
  </si>
  <si>
    <t>E383</t>
  </si>
  <si>
    <t>E384</t>
  </si>
  <si>
    <t>COMMISSION MARCHE</t>
  </si>
  <si>
    <t>DEMANDE DE POUVOIR</t>
  </si>
  <si>
    <t>A18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</si>
</sst>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9">
    <numFmt numFmtId="5" formatCode="#,##0\ &quot;€&quot;;\-#,##0\ &quot;€&quot;"/>
    <numFmt numFmtId="6" formatCode="#,##0\ &quot;€&quot;;[Red]\-#,##0\ &quot;€&quot;"/>
    <numFmt numFmtId="8" formatCode="#,##0.00\ &quot;€&quot;;[Red]\-#,##0.00\ &quot;€&quot;"/>
    <numFmt numFmtId="44" formatCode="_-* #,##0.00\ &quot;€&quot;_-;\-* #,##0.00\ &quot;€&quot;_-;_-* &quot;-&quot;??\ &quot;€&quot;_-;_-@_-"/>
    <numFmt numFmtId="43" formatCode="_-* #,##0.00\ _€_-;\-* #,##0.00\ _€_-;_-* &quot;-&quot;??\ _€_-;_-@_-"/>
    <numFmt numFmtId="164" formatCode="_-* #,##0.00\ [$€-1]_-;\-* #,##0.00\ [$€-1]_-;_-* &quot;-&quot;??\ [$€-1]_-"/>
    <numFmt numFmtId="165" formatCode="_-* #,##0.00\ _F_-;\-* #,##0.00\ _F_-;_-* &quot;-&quot;??\ _F_-;_-@_-"/>
    <numFmt numFmtId="166" formatCode="#&quot; °C&quot;"/>
    <numFmt numFmtId="167" formatCode="#&quot; kg/h&quot;"/>
    <numFmt numFmtId="168" formatCode="#&quot; kVA&quot;"/>
    <numFmt numFmtId="169" formatCode="#&quot; kW&quot;"/>
    <numFmt numFmtId="170" formatCode="#&quot; m&quot;"/>
    <numFmt numFmtId="171" formatCode="#,###&quot; m²&quot;"/>
    <numFmt numFmtId="172" formatCode="#,###&quot; m3/h&quot;"/>
    <numFmt numFmtId="173" formatCode="#,##0\ ;[Red]\-#,##0\ "/>
    <numFmt numFmtId="174" formatCode="#,##0.00;[Red]\-#,##0.00"/>
    <numFmt numFmtId="175" formatCode="#&quot; p&quot;"/>
    <numFmt numFmtId="176" formatCode="#&quot; Pa&quot;"/>
    <numFmt numFmtId="177" formatCode="#&quot; Vol/h&quot;"/>
    <numFmt numFmtId="178" formatCode="#&quot; W&quot;"/>
    <numFmt numFmtId="179" formatCode="#&quot;W/m²&quot;"/>
    <numFmt numFmtId="180" formatCode="#,##0\ &quot;€&quot;"/>
    <numFmt numFmtId="181" formatCode="#,##0.00\ &quot;F&quot;;[Red]\-#,##0.00\ &quot;F&quot;"/>
    <numFmt numFmtId="182" formatCode="#,##0.00\ [$€];[Red]\-#,##0.00\ [$€]"/>
    <numFmt numFmtId="183" formatCode="_-* #,##0.00\ [$€]_-;\-* #,##0.00\ [$€]_-;_-* &quot;-&quot;??\ [$€]_-;_-@_-"/>
    <numFmt numFmtId="184" formatCode="#,##0.0"/>
    <numFmt numFmtId="185" formatCode="_-* #,##0.00\ [$€-1]_-;\-* #,##0.00\ [$€-1]_-;_-* \-??\ [$€-1]_-"/>
    <numFmt numFmtId="186" formatCode="&quot; &quot;#,##0&quot;    &quot;;&quot;-&quot;#,##0&quot;    &quot;;&quot; -    &quot;;@&quot; &quot;"/>
    <numFmt numFmtId="187" formatCode="#,##0;[Red]\-#,##0"/>
    <numFmt numFmtId="188" formatCode="_-* #,##0.00\ &quot;F&quot;_-;\-* #,##0.00\ &quot;F&quot;_-;_-* &quot;-&quot;??\ &quot;F&quot;_-;_-@_-"/>
    <numFmt numFmtId="189" formatCode="#,##0&quot; €&quot;;\-#,##0&quot; €&quot;"/>
    <numFmt numFmtId="190" formatCode="#,##0_);\(#,##0\)"/>
    <numFmt numFmtId="191" formatCode="#,##0.00&quot; &quot;[$€-40C];[Red]&quot;-&quot;#,##0.00&quot; &quot;[$€-40C]"/>
    <numFmt numFmtId="192" formatCode="0_)"/>
    <numFmt numFmtId="193" formatCode="0.0000"/>
    <numFmt numFmtId="194" formatCode="mmmm\ yyyy"/>
    <numFmt numFmtId="195" formatCode="_ * #,##0.00_ ;_ * \-#,##0.00_ ;_ * &quot;-&quot;??_ ;_ @_ "/>
    <numFmt numFmtId="196" formatCode="_(&quot;$&quot;* #,##0_);_(&quot;$&quot;* \(#,##0\);_(&quot;$&quot;* &quot;-&quot;_);_(@_)"/>
    <numFmt numFmtId="197" formatCode="_(&quot;$&quot;* #,##0.00_);_(&quot;$&quot;* \(#,##0.00\);_(&quot;$&quot;* &quot;-&quot;??_);_(@_)"/>
    <numFmt numFmtId="198" formatCode="_-* #,##0.00\ _€_-;\-* #,##0.00\ _€_-;_-* \-??\ _€_-;_-@_-"/>
    <numFmt numFmtId="199" formatCode="#,##0&quot; &quot;"/>
    <numFmt numFmtId="200" formatCode="#,##0.00&quot; &quot;"/>
    <numFmt numFmtId="201" formatCode="0__"/>
    <numFmt numFmtId="202" formatCode="#,##0.00\ &quot;F&quot;\ \ _F;[Red]\-#,##0.00\ &quot;F&quot;\ \ _F"/>
    <numFmt numFmtId="203" formatCode="#,##0.00;[Red]#,##0.00"/>
    <numFmt numFmtId="204" formatCode="#,##0.00_);\(#,##0.00\)"/>
    <numFmt numFmtId="205" formatCode="#,##0.00&quot; mois&quot;"/>
    <numFmt numFmtId="206" formatCode="#,##0.00\ &quot;€&quot;"/>
    <numFmt numFmtId="207" formatCode="[$-F800]dddd\,\ mmmm\ dd\,\ yyyy"/>
    <numFmt numFmtId="208" formatCode="#,##0.00;;;@"/>
    <numFmt numFmtId="209" formatCode="#,##0.00&quot; m2&quot;"/>
    <numFmt numFmtId="210" formatCode=";;"/>
    <numFmt numFmtId="211" formatCode="&quot;/&quot;@"/>
    <numFmt numFmtId="212" formatCode="#,##0.000;;;@"/>
    <numFmt numFmtId="213" formatCode="#,##0.00\ &quot;€&quot;&quot; € HT / mois&quot;"/>
    <numFmt numFmtId="214" formatCode="&quot;Chapitre&quot;\ General"/>
    <numFmt numFmtId="215" formatCode="&quot;Chapitre&quot;\ @"/>
    <numFmt numFmtId="216" formatCode="&quot;En présence de &quot;@"/>
    <numFmt numFmtId="217" formatCode="&quot;Formule du CCAP : &quot;@"/>
    <numFmt numFmtId="218" formatCode="#,##0.00\ &quot;€&quot;&quot; € H.T par jour calendaire&quot;"/>
    <numFmt numFmtId="219" formatCode="#,##0.00\ &quot;€&quot;&quot; € HT par mois&quot;"/>
    <numFmt numFmtId="220" formatCode="#,##0.00\ &quot;€&quot;&quot; H.T (estimation)&quot;"/>
    <numFmt numFmtId="221" formatCode="[$-40C]mmm\-yy;@"/>
    <numFmt numFmtId="222" formatCode="#,##0.00\ &quot;€&quot;\ &quot;H.T par jour ouvré calendaire&quot;"/>
    <numFmt numFmtId="223" formatCode="#,##0.00\ &quot;€&quot;\ &quot;H.T par mois&quot;"/>
    <numFmt numFmtId="224" formatCode="0.00%&quot; Du montant total du marché&quot;"/>
    <numFmt numFmtId="225" formatCode="&quot;Retenue de garantie de : &quot;0.00%"/>
    <numFmt numFmtId="226" formatCode="#,##0.00&quot; mois dont 2 de préparation de chantier&quot;"/>
    <numFmt numFmtId="227" formatCode="#,##0.00\ &quot;€&quot;\ &quot;H.T (estimation)&quot;"/>
  </numFmts>
  <fonts count="192">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u/>
      <sz val="10"/>
      <name val="Arial"/>
      <family val="2"/>
    </font>
    <font>
      <b/>
      <sz val="11"/>
      <name val="Arial"/>
      <family val="2"/>
    </font>
    <font>
      <u/>
      <sz val="10"/>
      <name val="Arial"/>
      <family val="2"/>
    </font>
    <font>
      <sz val="10"/>
      <color indexed="8"/>
      <name val="Arial"/>
      <family val="2"/>
    </font>
    <font>
      <sz val="10"/>
      <name val="Geneva"/>
    </font>
    <font>
      <b/>
      <sz val="10"/>
      <color indexed="12"/>
      <name val="MS Sans Serif"/>
      <family val="2"/>
    </font>
    <font>
      <sz val="10"/>
      <color indexed="10"/>
      <name val="Arial"/>
      <family val="2"/>
    </font>
    <font>
      <u/>
      <sz val="10"/>
      <color indexed="12"/>
      <name val="Arial"/>
      <family val="2"/>
    </font>
    <font>
      <sz val="10"/>
      <name val="Times New Roman"/>
      <family val="1"/>
    </font>
    <font>
      <sz val="10"/>
      <name val="MS Sans Serif"/>
      <family val="2"/>
    </font>
    <font>
      <sz val="12"/>
      <name val="Helv"/>
    </font>
    <font>
      <sz val="10"/>
      <color indexed="48"/>
      <name val="Arial"/>
      <family val="2"/>
    </font>
    <font>
      <b/>
      <sz val="10"/>
      <color indexed="10"/>
      <name val="MS Sans Serif"/>
      <family val="2"/>
    </font>
    <font>
      <sz val="10"/>
      <name val="Helv"/>
      <family val="2"/>
    </font>
    <font>
      <b/>
      <sz val="12"/>
      <color rgb="FFFF0000"/>
      <name val="Arial"/>
      <family val="2"/>
    </font>
    <font>
      <sz val="10"/>
      <color rgb="FFFF0000"/>
      <name val="Arial"/>
      <family val="2"/>
    </font>
    <font>
      <b/>
      <sz val="8"/>
      <name val="Arial"/>
      <family val="2"/>
    </font>
    <font>
      <sz val="8"/>
      <name val="Arial"/>
      <family val="2"/>
    </font>
    <font>
      <sz val="11"/>
      <name val="Arial"/>
      <family val="2"/>
    </font>
    <font>
      <sz val="8"/>
      <color rgb="FF000000"/>
      <name val="Tahoma"/>
      <family val="2"/>
    </font>
    <font>
      <u/>
      <sz val="10"/>
      <color theme="10"/>
      <name val="Arial"/>
      <family val="2"/>
    </font>
    <font>
      <sz val="10"/>
      <name val="Helv"/>
    </font>
    <font>
      <b/>
      <sz val="10"/>
      <name val="Times New Roman"/>
      <family val="1"/>
    </font>
    <font>
      <sz val="9"/>
      <name val="Arial"/>
      <family val="2"/>
    </font>
    <font>
      <sz val="8.25"/>
      <name val="Tahoma"/>
      <family val="2"/>
    </font>
    <font>
      <b/>
      <sz val="9"/>
      <name val="Arial"/>
      <family val="2"/>
    </font>
    <font>
      <sz val="8.25"/>
      <name val="Microsoft Sans Serif"/>
      <family val="2"/>
    </font>
    <font>
      <i/>
      <sz val="10"/>
      <name val="Arial"/>
      <family val="2"/>
    </font>
    <font>
      <sz val="11"/>
      <color theme="1"/>
      <name val="Corbel"/>
      <family val="2"/>
    </font>
    <font>
      <b/>
      <i/>
      <sz val="12"/>
      <name val="Times New Roman"/>
      <family val="1"/>
    </font>
    <font>
      <b/>
      <sz val="18"/>
      <color indexed="56"/>
      <name val="Cambria"/>
      <family val="2"/>
    </font>
    <font>
      <sz val="11"/>
      <color indexed="8"/>
      <name val="Calibri"/>
      <family val="2"/>
    </font>
    <font>
      <sz val="11"/>
      <color indexed="9"/>
      <name val="Calibri"/>
      <family val="2"/>
    </font>
    <font>
      <sz val="10"/>
      <color rgb="FF000000"/>
      <name val="Arial"/>
      <family val="2"/>
    </font>
    <font>
      <b/>
      <sz val="9"/>
      <color rgb="FF000000"/>
      <name val="Arial"/>
      <family val="2"/>
    </font>
    <font>
      <sz val="8"/>
      <color rgb="FF000000"/>
      <name val="Arial"/>
      <family val="2"/>
    </font>
    <font>
      <sz val="9"/>
      <color rgb="FF000000"/>
      <name val="Arial"/>
      <family val="2"/>
    </font>
    <font>
      <sz val="11"/>
      <color indexed="10"/>
      <name val="Calibri"/>
      <family val="2"/>
    </font>
    <font>
      <b/>
      <sz val="11"/>
      <color indexed="52"/>
      <name val="Calibri"/>
      <family val="2"/>
    </font>
    <font>
      <sz val="11"/>
      <color indexed="52"/>
      <name val="Calibri"/>
      <family val="2"/>
    </font>
    <font>
      <sz val="10"/>
      <color rgb="FF000000"/>
      <name val="Arial Rounded MT Bold"/>
      <family val="2"/>
    </font>
    <font>
      <sz val="11"/>
      <color rgb="FF000000"/>
      <name val="Arial"/>
      <family val="2"/>
    </font>
    <font>
      <i/>
      <sz val="10"/>
      <color rgb="FFFF0000"/>
      <name val="Arial"/>
      <family val="2"/>
    </font>
    <font>
      <sz val="9"/>
      <color rgb="FFFF0000"/>
      <name val="Arial Narrow"/>
      <family val="2"/>
    </font>
    <font>
      <b/>
      <sz val="10"/>
      <color rgb="FF000000"/>
      <name val="Arial"/>
      <family val="2"/>
    </font>
    <font>
      <u/>
      <sz val="9"/>
      <color rgb="FF000000"/>
      <name val="Arial"/>
      <family val="2"/>
    </font>
    <font>
      <sz val="8"/>
      <color rgb="FF000000"/>
      <name val="Arial Narrow"/>
      <family val="2"/>
    </font>
    <font>
      <b/>
      <sz val="8"/>
      <color rgb="FF000000"/>
      <name val="Arial Narrow"/>
      <family val="2"/>
    </font>
    <font>
      <sz val="7"/>
      <color rgb="FF000000"/>
      <name val="Arial"/>
      <family val="2"/>
    </font>
    <font>
      <sz val="11"/>
      <color indexed="62"/>
      <name val="Calibri"/>
      <family val="2"/>
    </font>
    <font>
      <sz val="11"/>
      <color theme="1"/>
      <name val="Arial1"/>
    </font>
    <font>
      <b/>
      <i/>
      <sz val="16"/>
      <color theme="1"/>
      <name val="Arial1"/>
    </font>
    <font>
      <sz val="11"/>
      <color indexed="20"/>
      <name val="Calibri"/>
      <family val="2"/>
    </font>
    <font>
      <i/>
      <sz val="8"/>
      <color rgb="FFFF0000"/>
      <name val="Arial"/>
      <family val="2"/>
    </font>
    <font>
      <sz val="11"/>
      <color indexed="60"/>
      <name val="Calibri"/>
      <family val="2"/>
    </font>
    <font>
      <sz val="12"/>
      <name val="System"/>
      <family val="2"/>
    </font>
    <font>
      <sz val="8"/>
      <name val="Tahoma"/>
      <family val="2"/>
    </font>
    <font>
      <sz val="11"/>
      <color theme="1"/>
      <name val="Trebuchet MS"/>
      <family val="2"/>
    </font>
    <font>
      <sz val="12"/>
      <name val="Arial"/>
      <family val="2"/>
    </font>
    <font>
      <sz val="10"/>
      <color indexed="8"/>
      <name val="MS Sans Serif"/>
      <family val="2"/>
    </font>
    <font>
      <sz val="10"/>
      <color rgb="FF000000"/>
      <name val="Arial Narrow"/>
      <family val="2"/>
    </font>
    <font>
      <b/>
      <i/>
      <u/>
      <sz val="11"/>
      <color theme="1"/>
      <name val="Arial1"/>
    </font>
    <font>
      <sz val="11"/>
      <color indexed="17"/>
      <name val="Calibri"/>
      <family val="2"/>
    </font>
    <font>
      <b/>
      <sz val="11"/>
      <color indexed="63"/>
      <name val="Calibri"/>
      <family val="2"/>
    </font>
    <font>
      <sz val="12"/>
      <name val="Arial MT"/>
    </font>
    <font>
      <b/>
      <u/>
      <sz val="12"/>
      <name val="Arial MT"/>
    </font>
    <font>
      <i/>
      <sz val="11"/>
      <color indexed="23"/>
      <name val="Calibri"/>
      <family val="2"/>
    </font>
    <font>
      <b/>
      <sz val="18"/>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1"/>
      <color indexed="8"/>
      <name val="Calibri"/>
      <family val="2"/>
    </font>
    <font>
      <b/>
      <sz val="11"/>
      <color indexed="9"/>
      <name val="Calibri"/>
      <family val="2"/>
    </font>
    <font>
      <sz val="10"/>
      <color theme="1"/>
      <name val="Century Gothic"/>
      <family val="2"/>
    </font>
    <font>
      <b/>
      <sz val="12"/>
      <name val="Times New Roman"/>
      <family val="1"/>
    </font>
    <font>
      <i/>
      <sz val="10"/>
      <name val="Helv"/>
    </font>
    <font>
      <b/>
      <sz val="8"/>
      <name val="Helv"/>
    </font>
    <font>
      <sz val="10"/>
      <name val="Courier"/>
      <family val="3"/>
    </font>
    <font>
      <b/>
      <u/>
      <sz val="10"/>
      <name val="Times New Roman"/>
      <family val="1"/>
    </font>
    <font>
      <b/>
      <i/>
      <sz val="10"/>
      <name val="Helv"/>
    </font>
    <font>
      <b/>
      <sz val="12"/>
      <name val="Helv"/>
    </font>
    <font>
      <b/>
      <sz val="10"/>
      <name val="Helv"/>
    </font>
    <font>
      <sz val="10"/>
      <color indexed="8"/>
      <name val="Century Gothic"/>
      <family val="2"/>
    </font>
    <font>
      <b/>
      <sz val="11"/>
      <color rgb="FFFF0000"/>
      <name val="Arial"/>
      <family val="2"/>
    </font>
    <font>
      <b/>
      <sz val="12"/>
      <name val="Arial"/>
      <family val="2"/>
    </font>
    <font>
      <b/>
      <sz val="12"/>
      <color indexed="10"/>
      <name val="Arial"/>
      <family val="2"/>
    </font>
    <font>
      <b/>
      <sz val="12"/>
      <color indexed="8"/>
      <name val="Arial"/>
      <family val="2"/>
    </font>
    <font>
      <b/>
      <sz val="16"/>
      <name val="Arial"/>
      <family val="2"/>
    </font>
    <font>
      <b/>
      <sz val="10"/>
      <color indexed="10"/>
      <name val="Arial"/>
      <family val="2"/>
    </font>
    <font>
      <u/>
      <sz val="12"/>
      <name val="Arial"/>
      <family val="2"/>
    </font>
    <font>
      <b/>
      <sz val="11"/>
      <color indexed="8"/>
      <name val="Arial"/>
      <family val="2"/>
    </font>
    <font>
      <sz val="12"/>
      <color indexed="8"/>
      <name val="Arial"/>
      <family val="2"/>
    </font>
    <font>
      <b/>
      <sz val="14"/>
      <name val="Times New Roman"/>
      <family val="1"/>
    </font>
    <font>
      <sz val="10"/>
      <color indexed="12"/>
      <name val="Arial"/>
      <family val="2"/>
    </font>
    <font>
      <sz val="10"/>
      <color indexed="17"/>
      <name val="Arial"/>
      <family val="2"/>
    </font>
    <font>
      <sz val="8"/>
      <color indexed="8"/>
      <name val="Arial"/>
      <family val="2"/>
    </font>
    <font>
      <b/>
      <sz val="8"/>
      <color indexed="8"/>
      <name val="Arial"/>
      <family val="2"/>
    </font>
    <font>
      <b/>
      <sz val="10"/>
      <name val="MS Sans Serif"/>
      <family val="2"/>
    </font>
    <font>
      <sz val="10"/>
      <color indexed="50"/>
      <name val="Arial"/>
      <family val="2"/>
    </font>
    <font>
      <b/>
      <sz val="6"/>
      <name val="Arial"/>
      <family val="2"/>
    </font>
    <font>
      <sz val="9"/>
      <name val="Tahoma"/>
      <family val="2"/>
    </font>
    <font>
      <sz val="9"/>
      <color indexed="16"/>
      <name val="Helv"/>
    </font>
    <font>
      <i/>
      <sz val="8"/>
      <color indexed="8"/>
      <name val="Arial"/>
      <family val="2"/>
    </font>
    <font>
      <u/>
      <sz val="10"/>
      <name val="Times New Roman"/>
      <family val="1"/>
    </font>
    <font>
      <sz val="12"/>
      <name val="Tms Rmn"/>
    </font>
    <font>
      <b/>
      <sz val="10"/>
      <color indexed="8"/>
      <name val="Arial"/>
      <family val="2"/>
    </font>
    <font>
      <b/>
      <sz val="10"/>
      <color indexed="18"/>
      <name val="Helv"/>
    </font>
    <font>
      <sz val="9"/>
      <name val="Times New Roman"/>
      <family val="1"/>
    </font>
    <font>
      <sz val="10"/>
      <name val="Bookman Old Style"/>
      <family val="1"/>
    </font>
    <font>
      <b/>
      <i/>
      <sz val="9"/>
      <color indexed="8"/>
      <name val="Arial Narrow"/>
      <family val="2"/>
    </font>
    <font>
      <sz val="9"/>
      <name val="Monaco"/>
    </font>
    <font>
      <sz val="7"/>
      <name val="Small Fonts"/>
      <family val="2"/>
    </font>
    <font>
      <sz val="10"/>
      <name val="Avant Garde"/>
    </font>
    <font>
      <b/>
      <i/>
      <sz val="8"/>
      <color indexed="8"/>
      <name val="Arial"/>
      <family val="2"/>
    </font>
    <font>
      <i/>
      <sz val="10"/>
      <color indexed="8"/>
      <name val="Arial"/>
      <family val="2"/>
    </font>
    <font>
      <b/>
      <i/>
      <u/>
      <sz val="14"/>
      <name val="Arial"/>
      <family val="2"/>
    </font>
    <font>
      <b/>
      <sz val="9"/>
      <name val="Monaco"/>
    </font>
    <font>
      <b/>
      <sz val="18"/>
      <name val="Baskerville Old Face"/>
      <family val="1"/>
    </font>
    <font>
      <b/>
      <u/>
      <sz val="14"/>
      <name val="Arial"/>
      <family val="2"/>
    </font>
    <font>
      <b/>
      <u/>
      <sz val="10.5"/>
      <color indexed="10"/>
      <name val="Times New Roman"/>
      <family val="1"/>
    </font>
    <font>
      <b/>
      <u/>
      <sz val="10"/>
      <color indexed="12"/>
      <name val="Times New Roman"/>
      <family val="1"/>
    </font>
    <font>
      <b/>
      <u/>
      <sz val="9.5"/>
      <color indexed="17"/>
      <name val="Times New Roman"/>
      <family val="1"/>
    </font>
    <font>
      <b/>
      <u/>
      <sz val="9"/>
      <name val="Times New Roman"/>
      <family val="1"/>
    </font>
    <font>
      <b/>
      <sz val="11"/>
      <color indexed="10"/>
      <name val="Calibri"/>
      <family val="2"/>
    </font>
    <font>
      <sz val="11"/>
      <color indexed="19"/>
      <name val="Calibri"/>
      <family val="2"/>
    </font>
    <font>
      <sz val="10"/>
      <color indexed="62"/>
      <name val="Arial"/>
      <family val="2"/>
    </font>
    <font>
      <b/>
      <u/>
      <sz val="9"/>
      <name val="Arial"/>
      <family val="2"/>
    </font>
    <font>
      <b/>
      <sz val="16"/>
      <color indexed="12"/>
      <name val="Arial"/>
      <family val="2"/>
    </font>
    <font>
      <sz val="9"/>
      <color indexed="8"/>
      <name val="Tahoma"/>
      <family val="2"/>
    </font>
    <font>
      <sz val="10"/>
      <color indexed="8"/>
      <name val="Tahoma"/>
      <family val="2"/>
    </font>
    <font>
      <i/>
      <sz val="9"/>
      <color indexed="8"/>
      <name val="Tahoma"/>
      <family val="2"/>
    </font>
    <font>
      <i/>
      <sz val="10"/>
      <color indexed="8"/>
      <name val="Tahoma"/>
      <family val="2"/>
    </font>
    <font>
      <sz val="9"/>
      <color indexed="10"/>
      <name val="Tahoma"/>
      <family val="2"/>
    </font>
    <font>
      <b/>
      <sz val="10"/>
      <color indexed="9"/>
      <name val="Arial"/>
      <family val="2"/>
    </font>
    <font>
      <b/>
      <sz val="11"/>
      <color indexed="8"/>
      <name val="Tahoma"/>
      <family val="2"/>
    </font>
    <font>
      <sz val="11"/>
      <color indexed="8"/>
      <name val="Tahoma"/>
      <family val="2"/>
    </font>
    <font>
      <b/>
      <sz val="10"/>
      <color indexed="8"/>
      <name val="Tahoma"/>
      <family val="2"/>
    </font>
    <font>
      <b/>
      <sz val="9"/>
      <color indexed="8"/>
      <name val="Tahoma"/>
      <family val="2"/>
    </font>
    <font>
      <sz val="7"/>
      <color indexed="8"/>
      <name val="Arial"/>
      <family val="2"/>
    </font>
    <font>
      <sz val="8"/>
      <color indexed="10"/>
      <name val="Times New Roman"/>
      <family val="1"/>
    </font>
    <font>
      <sz val="8"/>
      <color indexed="8"/>
      <name val="Tahoma"/>
      <family val="2"/>
    </font>
    <font>
      <b/>
      <sz val="14"/>
      <color indexed="8"/>
      <name val="Tahoma"/>
      <family val="2"/>
    </font>
    <font>
      <b/>
      <sz val="12"/>
      <color indexed="8"/>
      <name val="Tahoma"/>
      <family val="2"/>
    </font>
    <font>
      <u/>
      <sz val="9"/>
      <color indexed="8"/>
      <name val="Tahoma"/>
      <family val="2"/>
    </font>
    <font>
      <sz val="10"/>
      <name val="Tahoma"/>
      <family val="2"/>
    </font>
    <font>
      <sz val="10"/>
      <name val="Arial Narrow"/>
      <family val="2"/>
    </font>
    <font>
      <b/>
      <sz val="12"/>
      <color indexed="9"/>
      <name val="Arial"/>
      <family val="2"/>
    </font>
    <font>
      <sz val="10"/>
      <color indexed="10"/>
      <name val="Tahoma"/>
      <family val="2"/>
    </font>
    <font>
      <sz val="8"/>
      <name val="Times New Roman"/>
      <family val="1"/>
    </font>
    <font>
      <sz val="10"/>
      <name val="HelveticaNeue LT 45 Light"/>
      <family val="2"/>
    </font>
    <font>
      <b/>
      <sz val="15"/>
      <color indexed="62"/>
      <name val="Calibri"/>
      <family val="2"/>
      <charset val="128"/>
    </font>
    <font>
      <b/>
      <sz val="10"/>
      <color indexed="16"/>
      <name val="Times New Roman"/>
      <family val="1"/>
    </font>
    <font>
      <b/>
      <sz val="13"/>
      <color indexed="62"/>
      <name val="Calibri"/>
      <family val="2"/>
      <charset val="128"/>
    </font>
    <font>
      <b/>
      <sz val="11"/>
      <color indexed="62"/>
      <name val="Calibri"/>
      <family val="2"/>
      <charset val="128"/>
    </font>
    <font>
      <b/>
      <sz val="18"/>
      <color indexed="62"/>
      <name val="Cambria"/>
      <family val="2"/>
      <charset val="128"/>
    </font>
    <font>
      <b/>
      <sz val="15"/>
      <color indexed="56"/>
      <name val="Calibri"/>
      <family val="2"/>
    </font>
    <font>
      <b/>
      <sz val="13"/>
      <color indexed="56"/>
      <name val="Calibri"/>
      <family val="2"/>
    </font>
    <font>
      <b/>
      <sz val="11"/>
      <color indexed="56"/>
      <name val="Calibri"/>
      <family val="2"/>
    </font>
    <font>
      <u/>
      <sz val="9"/>
      <color indexed="12"/>
      <name val="System"/>
      <family val="2"/>
    </font>
    <font>
      <u/>
      <sz val="10"/>
      <color indexed="12"/>
      <name val="Helv"/>
    </font>
    <font>
      <sz val="10"/>
      <color indexed="9"/>
      <name val="Arial"/>
      <family val="2"/>
    </font>
    <font>
      <sz val="10"/>
      <color indexed="20"/>
      <name val="Arial"/>
      <family val="2"/>
    </font>
    <font>
      <sz val="10"/>
      <color indexed="19"/>
      <name val="Arial"/>
      <family val="2"/>
    </font>
    <font>
      <b/>
      <sz val="10"/>
      <color indexed="63"/>
      <name val="Arial"/>
      <family val="2"/>
    </font>
    <font>
      <b/>
      <sz val="12"/>
      <color indexed="12"/>
      <name val="CG Times"/>
      <family val="1"/>
    </font>
    <font>
      <i/>
      <sz val="10"/>
      <color indexed="23"/>
      <name val="Arial"/>
      <family val="2"/>
    </font>
    <font>
      <b/>
      <sz val="15"/>
      <color indexed="62"/>
      <name val="Arial"/>
      <family val="2"/>
    </font>
    <font>
      <b/>
      <sz val="13"/>
      <color indexed="62"/>
      <name val="Arial"/>
      <family val="2"/>
    </font>
    <font>
      <b/>
      <sz val="11"/>
      <color indexed="62"/>
      <name val="Arial"/>
      <family val="2"/>
    </font>
    <font>
      <sz val="9"/>
      <color indexed="81"/>
      <name val="Tahoma"/>
      <family val="2"/>
    </font>
    <font>
      <sz val="8"/>
      <color rgb="FF0000FF"/>
      <name val="Arial"/>
      <family val="2"/>
    </font>
    <font>
      <u/>
      <sz val="10"/>
      <color rgb="FF0000FF"/>
      <name val="Arial"/>
      <family val="2"/>
    </font>
    <font>
      <u/>
      <sz val="8"/>
      <color rgb="FF0000FF"/>
      <name val="Arial"/>
      <family val="2"/>
    </font>
    <font>
      <b/>
      <sz val="14"/>
      <color rgb="FFFF0000"/>
      <name val="Arial"/>
      <family val="2"/>
    </font>
    <font>
      <b/>
      <sz val="22"/>
      <name val="Arial"/>
      <family val="2"/>
    </font>
    <font>
      <b/>
      <u/>
      <sz val="20"/>
      <color rgb="FFFF0000"/>
      <name val="Arial"/>
      <family val="2"/>
    </font>
    <font>
      <u/>
      <sz val="11"/>
      <color theme="10"/>
      <name val="Calibri"/>
      <family val="2"/>
      <scheme val="minor"/>
    </font>
    <font>
      <sz val="10"/>
      <name val="Calibri"/>
      <family val="2"/>
    </font>
    <font>
      <sz val="10"/>
      <color theme="3" tint="-0.249977111117893"/>
      <name val="Arial"/>
      <family val="2"/>
    </font>
    <font>
      <b/>
      <i/>
      <sz val="11"/>
      <color indexed="8"/>
      <name val="Calibri"/>
      <family val="2"/>
    </font>
    <font>
      <sz val="10"/>
      <color theme="0"/>
      <name val="Arial"/>
      <family val="2"/>
    </font>
    <font>
      <b/>
      <sz val="10"/>
      <color theme="0"/>
      <name val="Arial"/>
      <family val="2"/>
    </font>
    <font>
      <b/>
      <sz val="20"/>
      <color theme="0"/>
      <name val="Arial"/>
      <family val="2"/>
    </font>
  </fonts>
  <fills count="5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47"/>
        <bgColor indexed="64"/>
      </patternFill>
    </fill>
    <fill>
      <patternFill patternType="solid">
        <fgColor theme="0" tint="-0.14999847407452621"/>
        <bgColor indexed="64"/>
      </patternFill>
    </fill>
    <fill>
      <patternFill patternType="solid">
        <fgColor theme="0"/>
        <bgColor indexed="64"/>
      </patternFill>
    </fill>
    <fill>
      <patternFill patternType="solid">
        <fgColor indexed="27"/>
      </patternFill>
    </fill>
    <fill>
      <patternFill patternType="solid">
        <fgColor indexed="47"/>
      </patternFill>
    </fill>
    <fill>
      <patternFill patternType="solid">
        <fgColor indexed="26"/>
      </patternFill>
    </fill>
    <fill>
      <patternFill patternType="solid">
        <fgColor indexed="9"/>
      </patternFill>
    </fill>
    <fill>
      <patternFill patternType="solid">
        <fgColor indexed="29"/>
      </patternFill>
    </fill>
    <fill>
      <patternFill patternType="solid">
        <fgColor indexed="43"/>
      </patternFill>
    </fill>
    <fill>
      <patternFill patternType="solid">
        <fgColor indexed="22"/>
      </patternFill>
    </fill>
    <fill>
      <patternFill patternType="solid">
        <fgColor indexed="32"/>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rgb="FFFFFFFF"/>
        <bgColor indexed="64"/>
      </patternFill>
    </fill>
    <fill>
      <patternFill patternType="solid">
        <fgColor indexed="45"/>
      </patternFill>
    </fill>
    <fill>
      <patternFill patternType="solid">
        <fgColor indexed="42"/>
      </patternFill>
    </fill>
    <fill>
      <patternFill patternType="solid">
        <fgColor indexed="25"/>
      </patternFill>
    </fill>
    <fill>
      <patternFill patternType="solid">
        <fgColor indexed="44"/>
      </patternFill>
    </fill>
    <fill>
      <patternFill patternType="solid">
        <fgColor indexed="31"/>
      </patternFill>
    </fill>
    <fill>
      <patternFill patternType="solid">
        <fgColor indexed="46"/>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56"/>
      </patternFill>
    </fill>
    <fill>
      <patternFill patternType="solid">
        <fgColor indexed="62"/>
      </patternFill>
    </fill>
    <fill>
      <patternFill patternType="solid">
        <fgColor indexed="27"/>
        <bgColor indexed="64"/>
      </patternFill>
    </fill>
    <fill>
      <patternFill patternType="solid">
        <fgColor indexed="13"/>
        <bgColor indexed="64"/>
      </patternFill>
    </fill>
    <fill>
      <patternFill patternType="solid">
        <fgColor indexed="50"/>
        <bgColor indexed="64"/>
      </patternFill>
    </fill>
    <fill>
      <patternFill patternType="solid">
        <fgColor indexed="49"/>
        <bgColor indexed="64"/>
      </patternFill>
    </fill>
    <fill>
      <patternFill patternType="solid">
        <fgColor indexed="62"/>
        <bgColor indexed="64"/>
      </patternFill>
    </fill>
    <fill>
      <patternFill patternType="gray125">
        <fgColor indexed="22"/>
        <bgColor indexed="9"/>
      </patternFill>
    </fill>
    <fill>
      <patternFill patternType="gray0625"/>
    </fill>
    <fill>
      <patternFill patternType="solid">
        <fgColor indexed="23"/>
        <bgColor indexed="22"/>
      </patternFill>
    </fill>
    <fill>
      <patternFill patternType="solid">
        <fgColor indexed="31"/>
        <bgColor indexed="64"/>
      </patternFill>
    </fill>
    <fill>
      <patternFill patternType="solid">
        <fgColor indexed="55"/>
        <bgColor indexed="64"/>
      </patternFill>
    </fill>
    <fill>
      <patternFill patternType="solid">
        <fgColor indexed="55"/>
      </patternFill>
    </fill>
    <fill>
      <patternFill patternType="solid">
        <fgColor rgb="FFFFFF00"/>
        <bgColor indexed="64"/>
      </patternFill>
    </fill>
    <fill>
      <patternFill patternType="solid">
        <fgColor rgb="FFFFC000"/>
        <bgColor indexed="64"/>
      </patternFill>
    </fill>
    <fill>
      <patternFill patternType="solid">
        <fgColor theme="9" tint="0.39997558519241921"/>
        <bgColor indexed="64"/>
      </patternFill>
    </fill>
    <fill>
      <patternFill patternType="solid">
        <fgColor indexed="42"/>
        <bgColor indexed="64"/>
      </patternFill>
    </fill>
    <fill>
      <patternFill patternType="solid">
        <fgColor indexed="26"/>
        <bgColor indexed="64"/>
      </patternFill>
    </fill>
    <fill>
      <patternFill patternType="solid">
        <fgColor theme="0" tint="-0.249977111117893"/>
        <bgColor indexed="64"/>
      </patternFill>
    </fill>
    <fill>
      <patternFill patternType="solid">
        <fgColor theme="3" tint="0.39997558519241921"/>
        <bgColor indexed="64"/>
      </patternFill>
    </fill>
    <fill>
      <patternFill patternType="solid">
        <fgColor theme="8" tint="0.79998168889431442"/>
        <bgColor indexed="64"/>
      </patternFill>
    </fill>
    <fill>
      <patternFill patternType="solid">
        <fgColor theme="4" tint="-0.499984740745262"/>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theme="6" tint="0.59999389629810485"/>
        <bgColor indexed="64"/>
      </patternFill>
    </fill>
  </fills>
  <borders count="8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0"/>
      </left>
      <right style="thin">
        <color indexed="0"/>
      </right>
      <top/>
      <bottom/>
      <diagonal/>
    </border>
    <border>
      <left/>
      <right style="medium">
        <color indexed="64"/>
      </right>
      <top/>
      <bottom/>
      <diagonal/>
    </border>
    <border>
      <left style="thin">
        <color indexed="64"/>
      </left>
      <right style="thin">
        <color indexed="64"/>
      </right>
      <top/>
      <bottom/>
      <diagonal/>
    </border>
    <border>
      <left style="thin">
        <color indexed="8"/>
      </left>
      <right style="thin">
        <color indexed="8"/>
      </right>
      <top/>
      <bottom/>
      <diagonal/>
    </border>
    <border>
      <left style="medium">
        <color auto="1"/>
      </left>
      <right style="thin">
        <color auto="1"/>
      </right>
      <top style="medium">
        <color auto="1"/>
      </top>
      <bottom style="dotted">
        <color auto="1"/>
      </bottom>
      <diagonal/>
    </border>
    <border>
      <left style="thin">
        <color auto="1"/>
      </left>
      <right style="thin">
        <color auto="1"/>
      </right>
      <top style="medium">
        <color auto="1"/>
      </top>
      <bottom style="dotted">
        <color auto="1"/>
      </bottom>
      <diagonal/>
    </border>
    <border>
      <left style="thin">
        <color auto="1"/>
      </left>
      <right style="medium">
        <color auto="1"/>
      </right>
      <top style="medium">
        <color auto="1"/>
      </top>
      <bottom style="dotted">
        <color auto="1"/>
      </bottom>
      <diagonal/>
    </border>
    <border>
      <left style="medium">
        <color auto="1"/>
      </left>
      <right style="thin">
        <color auto="1"/>
      </right>
      <top style="dotted">
        <color auto="1"/>
      </top>
      <bottom style="dotted">
        <color auto="1"/>
      </bottom>
      <diagonal/>
    </border>
    <border>
      <left style="medium">
        <color auto="1"/>
      </left>
      <right style="thin">
        <color auto="1"/>
      </right>
      <top style="dotted">
        <color auto="1"/>
      </top>
      <bottom style="medium">
        <color auto="1"/>
      </bottom>
      <diagonal/>
    </border>
    <border>
      <left style="thin">
        <color auto="1"/>
      </left>
      <right style="thin">
        <color auto="1"/>
      </right>
      <top style="dotted">
        <color auto="1"/>
      </top>
      <bottom style="medium">
        <color auto="1"/>
      </bottom>
      <diagonal/>
    </border>
    <border>
      <left style="thin">
        <color auto="1"/>
      </left>
      <right style="medium">
        <color auto="1"/>
      </right>
      <top style="dotted">
        <color auto="1"/>
      </top>
      <bottom style="medium">
        <color auto="1"/>
      </bottom>
      <diagonal/>
    </border>
    <border>
      <left style="thin">
        <color auto="1"/>
      </left>
      <right style="thin">
        <color auto="1"/>
      </right>
      <top style="dotted">
        <color auto="1"/>
      </top>
      <bottom/>
      <diagonal/>
    </border>
    <border>
      <left style="thin">
        <color auto="1"/>
      </left>
      <right style="medium">
        <color auto="1"/>
      </right>
      <top style="dotted">
        <color auto="1"/>
      </top>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top style="dotted">
        <color auto="1"/>
      </top>
      <bottom style="dotted">
        <color auto="1"/>
      </bottom>
      <diagonal/>
    </border>
    <border>
      <left/>
      <right style="thin">
        <color auto="1"/>
      </right>
      <top style="dotted">
        <color auto="1"/>
      </top>
      <bottom style="dotted">
        <color auto="1"/>
      </bottom>
      <diagonal/>
    </border>
    <border>
      <left/>
      <right/>
      <top style="dotted">
        <color auto="1"/>
      </top>
      <bottom style="dotted">
        <color auto="1"/>
      </bottom>
      <diagonal/>
    </border>
    <border>
      <left/>
      <right style="medium">
        <color auto="1"/>
      </right>
      <top style="dotted">
        <color auto="1"/>
      </top>
      <bottom style="dotted">
        <color auto="1"/>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7"/>
      </bottom>
      <diagonal/>
    </border>
    <border>
      <left/>
      <right/>
      <top/>
      <bottom style="medium">
        <color indexed="27"/>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
      <left/>
      <right/>
      <top style="thin">
        <color indexed="64"/>
      </top>
      <bottom style="hair">
        <color indexed="64"/>
      </bottom>
      <diagonal/>
    </border>
    <border>
      <left/>
      <right style="thin">
        <color indexed="64"/>
      </right>
      <top/>
      <bottom style="thin">
        <color indexed="22"/>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bottom style="double">
        <color indexed="10"/>
      </bottom>
      <diagonal/>
    </border>
    <border>
      <left style="hair">
        <color indexed="64"/>
      </left>
      <right style="hair">
        <color indexed="64"/>
      </right>
      <top/>
      <bottom/>
      <diagonal/>
    </border>
    <border>
      <left style="medium">
        <color indexed="10"/>
      </left>
      <right style="medium">
        <color indexed="10"/>
      </right>
      <top style="medium">
        <color indexed="10"/>
      </top>
      <bottom style="medium">
        <color indexed="10"/>
      </bottom>
      <diagonal/>
    </border>
    <border>
      <left style="thick">
        <color indexed="10"/>
      </left>
      <right/>
      <top/>
      <bottom/>
      <diagonal/>
    </border>
    <border>
      <left/>
      <right style="thick">
        <color indexed="10"/>
      </right>
      <top/>
      <bottom/>
      <diagonal/>
    </border>
    <border>
      <left style="thick">
        <color indexed="10"/>
      </left>
      <right style="medium">
        <color indexed="10"/>
      </right>
      <top/>
      <bottom/>
      <diagonal/>
    </border>
    <border>
      <left style="medium">
        <color indexed="10"/>
      </left>
      <right/>
      <top/>
      <bottom/>
      <diagonal/>
    </border>
    <border>
      <left style="medium">
        <color indexed="10"/>
      </left>
      <right style="medium">
        <color indexed="10"/>
      </right>
      <top/>
      <bottom/>
      <diagonal/>
    </border>
    <border>
      <left style="hair">
        <color indexed="64"/>
      </left>
      <right/>
      <top/>
      <bottom/>
      <diagonal/>
    </border>
    <border>
      <left style="medium">
        <color indexed="64"/>
      </left>
      <right style="thin">
        <color indexed="64"/>
      </right>
      <top style="thin">
        <color indexed="64"/>
      </top>
      <bottom style="thin">
        <color indexed="64"/>
      </bottom>
      <diagonal/>
    </border>
    <border>
      <left/>
      <right/>
      <top/>
      <bottom style="thick">
        <color indexed="22"/>
      </bottom>
      <diagonal/>
    </border>
    <border>
      <left/>
      <right/>
      <top/>
      <bottom style="medium">
        <color indexed="49"/>
      </bottom>
      <diagonal/>
    </border>
    <border>
      <left/>
      <right/>
      <top/>
      <bottom style="thick">
        <color indexed="56"/>
      </bottom>
      <diagonal/>
    </border>
    <border>
      <left/>
      <right/>
      <top/>
      <bottom style="thick">
        <color indexed="62"/>
      </bottom>
      <diagonal/>
    </border>
    <border>
      <left/>
      <right/>
      <top/>
      <bottom style="medium">
        <color indexed="30"/>
      </bottom>
      <diagonal/>
    </border>
    <border>
      <left style="thin">
        <color indexed="64"/>
      </left>
      <right style="medium">
        <color indexed="64"/>
      </right>
      <top style="thin">
        <color indexed="64"/>
      </top>
      <bottom style="dashed">
        <color indexed="64"/>
      </bottom>
      <diagonal/>
    </border>
    <border>
      <left/>
      <right/>
      <top style="thin">
        <color indexed="56"/>
      </top>
      <bottom style="double">
        <color indexed="56"/>
      </bottom>
      <diagonal/>
    </border>
    <border>
      <left/>
      <right/>
      <top style="thin">
        <color indexed="62"/>
      </top>
      <bottom style="double">
        <color indexed="62"/>
      </bottom>
      <diagonal/>
    </border>
    <border>
      <left style="thin">
        <color indexed="64"/>
      </left>
      <right style="thin">
        <color indexed="64"/>
      </right>
      <top/>
      <bottom style="double">
        <color indexed="64"/>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right style="thin">
        <color auto="1"/>
      </right>
      <top style="medium">
        <color auto="1"/>
      </top>
      <bottom style="dotted">
        <color auto="1"/>
      </bottom>
      <diagonal/>
    </border>
    <border>
      <left/>
      <right style="thin">
        <color auto="1"/>
      </right>
      <top style="dotted">
        <color auto="1"/>
      </top>
      <bottom/>
      <diagonal/>
    </border>
    <border>
      <left/>
      <right style="thin">
        <color auto="1"/>
      </right>
      <top style="dotted">
        <color auto="1"/>
      </top>
      <bottom style="medium">
        <color auto="1"/>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487">
    <xf numFmtId="0" fontId="0" fillId="0" borderId="0"/>
    <xf numFmtId="164" fontId="6" fillId="0" borderId="0" applyFont="0" applyFill="0" applyBorder="0" applyAlignment="0" applyProtection="0"/>
    <xf numFmtId="166" fontId="12" fillId="0" borderId="13">
      <alignment horizontal="center" vertical="center"/>
    </xf>
    <xf numFmtId="0" fontId="9" fillId="0" borderId="14" applyNumberFormat="0">
      <alignment vertical="center" wrapText="1"/>
    </xf>
    <xf numFmtId="0" fontId="13" fillId="0" borderId="0"/>
    <xf numFmtId="167" fontId="14" fillId="4" borderId="0">
      <alignment horizontal="right" vertical="center"/>
    </xf>
    <xf numFmtId="168" fontId="6" fillId="4" borderId="0">
      <alignment horizontal="center" vertical="center"/>
    </xf>
    <xf numFmtId="169" fontId="6" fillId="4" borderId="15">
      <alignment horizontal="center" vertical="center"/>
    </xf>
    <xf numFmtId="0" fontId="15" fillId="0" borderId="0" applyNumberFormat="0" applyFill="0" applyBorder="0" applyAlignment="0" applyProtection="0">
      <alignment vertical="top"/>
      <protection locked="0"/>
    </xf>
    <xf numFmtId="170" fontId="6" fillId="4" borderId="0">
      <alignment horizontal="right" vertical="center"/>
    </xf>
    <xf numFmtId="171" fontId="6" fillId="0" borderId="0">
      <alignment horizontal="right" vertical="center"/>
    </xf>
    <xf numFmtId="172" fontId="6" fillId="0" borderId="5">
      <alignment horizontal="center" vertical="center"/>
    </xf>
    <xf numFmtId="172" fontId="6" fillId="4" borderId="16">
      <alignment horizontal="center" vertical="center"/>
    </xf>
    <xf numFmtId="173" fontId="16" fillId="0" borderId="6" applyFont="0" applyFill="0" applyBorder="0" applyAlignment="0" applyProtection="0">
      <protection locked="0"/>
    </xf>
    <xf numFmtId="165" fontId="6" fillId="0" borderId="0" applyFont="0" applyFill="0" applyBorder="0" applyAlignment="0" applyProtection="0"/>
    <xf numFmtId="165" fontId="6" fillId="0" borderId="0" applyFont="0" applyFill="0" applyBorder="0" applyAlignment="0" applyProtection="0"/>
    <xf numFmtId="174" fontId="17" fillId="0" borderId="0" applyFont="0" applyFill="0" applyBorder="0" applyAlignment="0" applyProtection="0"/>
    <xf numFmtId="0" fontId="18" fillId="0" borderId="17"/>
    <xf numFmtId="0" fontId="6" fillId="0" borderId="0"/>
    <xf numFmtId="0" fontId="17" fillId="0" borderId="0"/>
    <xf numFmtId="0" fontId="6" fillId="0" borderId="0"/>
    <xf numFmtId="0" fontId="6" fillId="0" borderId="0">
      <alignment vertical="center"/>
    </xf>
    <xf numFmtId="4" fontId="17" fillId="0" borderId="0" applyFont="0" applyFill="0" applyBorder="0" applyAlignment="0"/>
    <xf numFmtId="175" fontId="6" fillId="4" borderId="13">
      <alignment horizontal="center" vertical="center"/>
    </xf>
    <xf numFmtId="176" fontId="6" fillId="0" borderId="6">
      <alignment horizontal="center" vertical="center"/>
    </xf>
    <xf numFmtId="175" fontId="19" fillId="4" borderId="13">
      <alignment horizontal="right" vertical="center"/>
    </xf>
    <xf numFmtId="2" fontId="20" fillId="0" borderId="0"/>
    <xf numFmtId="0" fontId="21" fillId="0" borderId="0"/>
    <xf numFmtId="177" fontId="6" fillId="4" borderId="0">
      <alignment horizontal="center" vertical="center"/>
    </xf>
    <xf numFmtId="178" fontId="6" fillId="0" borderId="6">
      <alignment horizontal="center" vertical="center"/>
    </xf>
    <xf numFmtId="179" fontId="6" fillId="0" borderId="0">
      <alignment horizontal="center" vertical="center"/>
    </xf>
    <xf numFmtId="0" fontId="28" fillId="0" borderId="0" applyNumberFormat="0" applyFill="0" applyBorder="0" applyAlignment="0" applyProtection="0"/>
    <xf numFmtId="0" fontId="29" fillId="0" borderId="0"/>
    <xf numFmtId="0" fontId="30" fillId="0" borderId="16">
      <alignment vertical="top" wrapText="1"/>
    </xf>
    <xf numFmtId="182" fontId="29" fillId="0" borderId="0" applyFont="0" applyFill="0" applyBorder="0" applyAlignment="0" applyProtection="0"/>
    <xf numFmtId="0" fontId="30" fillId="0" borderId="5">
      <alignment horizontal="center"/>
    </xf>
    <xf numFmtId="40" fontId="17" fillId="0" borderId="0" applyFont="0" applyFill="0" applyBorder="0" applyAlignment="0" applyProtection="0"/>
    <xf numFmtId="181" fontId="17" fillId="0" borderId="0" applyFont="0" applyFill="0" applyBorder="0" applyAlignment="0" applyProtection="0"/>
    <xf numFmtId="0" fontId="29" fillId="0" borderId="0"/>
    <xf numFmtId="0" fontId="6" fillId="0" borderId="0"/>
    <xf numFmtId="0" fontId="30" fillId="0" borderId="5">
      <alignment horizontal="left" vertical="top"/>
      <protection locked="0"/>
    </xf>
    <xf numFmtId="0" fontId="9" fillId="0" borderId="0" applyFill="0" applyBorder="0" applyAlignment="0" applyProtection="0">
      <protection locked="0"/>
    </xf>
    <xf numFmtId="0" fontId="29" fillId="0" borderId="0"/>
    <xf numFmtId="0" fontId="29" fillId="0" borderId="0"/>
    <xf numFmtId="40" fontId="17" fillId="0" borderId="0" applyFont="0" applyFill="0" applyBorder="0" applyAlignment="0" applyProtection="0"/>
    <xf numFmtId="0" fontId="29" fillId="0" borderId="0"/>
    <xf numFmtId="0" fontId="32" fillId="0" borderId="0">
      <protection locked="0"/>
    </xf>
    <xf numFmtId="0" fontId="32" fillId="0" borderId="0">
      <protection locked="0"/>
    </xf>
    <xf numFmtId="44" fontId="6" fillId="0" borderId="0" applyFont="0" applyFill="0" applyBorder="0" applyAlignment="0" applyProtection="0"/>
    <xf numFmtId="44" fontId="6" fillId="0" borderId="0" applyFont="0" applyFill="0" applyBorder="0" applyAlignment="0" applyProtection="0"/>
    <xf numFmtId="0" fontId="6" fillId="0" borderId="0"/>
    <xf numFmtId="183" fontId="6" fillId="0" borderId="0" applyFont="0" applyFill="0" applyBorder="0" applyAlignment="0" applyProtection="0"/>
    <xf numFmtId="0" fontId="5" fillId="0" borderId="0"/>
    <xf numFmtId="0" fontId="34" fillId="0" borderId="0">
      <protection locked="0"/>
    </xf>
    <xf numFmtId="9" fontId="6" fillId="0" borderId="0" applyFont="0" applyFill="0" applyBorder="0" applyAlignment="0" applyProtection="0"/>
    <xf numFmtId="0" fontId="32" fillId="0" borderId="0">
      <protection locked="0"/>
    </xf>
    <xf numFmtId="0" fontId="29" fillId="0" borderId="0" applyBorder="0"/>
    <xf numFmtId="0" fontId="38" fillId="0" borderId="0" applyNumberFormat="0" applyFill="0" applyBorder="0" applyAlignment="0" applyProtection="0"/>
    <xf numFmtId="0" fontId="37" fillId="0" borderId="16">
      <alignment horizontal="center" wrapText="1"/>
    </xf>
    <xf numFmtId="185" fontId="6" fillId="0" borderId="0" applyFill="0" applyBorder="0" applyAlignment="0" applyProtection="0"/>
    <xf numFmtId="0" fontId="36" fillId="0" borderId="0"/>
    <xf numFmtId="0" fontId="5" fillId="0" borderId="0"/>
    <xf numFmtId="0" fontId="32" fillId="0" borderId="0">
      <protection locked="0"/>
    </xf>
    <xf numFmtId="0" fontId="32" fillId="0" borderId="0">
      <protection locked="0"/>
    </xf>
    <xf numFmtId="0" fontId="4" fillId="0" borderId="0"/>
    <xf numFmtId="9" fontId="6" fillId="0" borderId="0" applyFont="0" applyFill="0" applyBorder="0" applyAlignment="0" applyProtection="0"/>
    <xf numFmtId="43" fontId="6" fillId="0" borderId="0" applyFont="0" applyFill="0" applyBorder="0" applyAlignment="0" applyProtection="0"/>
    <xf numFmtId="0" fontId="9" fillId="0" borderId="14">
      <alignment vertical="center" wrapText="1"/>
    </xf>
    <xf numFmtId="0" fontId="9" fillId="0" borderId="17">
      <alignment vertical="center" wrapText="1"/>
    </xf>
    <xf numFmtId="0" fontId="9" fillId="0" borderId="17">
      <alignment vertical="center" wrapText="1"/>
    </xf>
    <xf numFmtId="0" fontId="9" fillId="0" borderId="17">
      <alignment vertical="center" wrapText="1"/>
    </xf>
    <xf numFmtId="0" fontId="39" fillId="7"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10"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39" fillId="7"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13" borderId="0" applyNumberFormat="0" applyBorder="0" applyAlignment="0" applyProtection="0"/>
    <xf numFmtId="0" fontId="39" fillId="7" borderId="0" applyNumberFormat="0" applyBorder="0" applyAlignment="0" applyProtection="0"/>
    <xf numFmtId="0" fontId="39" fillId="8" borderId="0" applyNumberFormat="0" applyBorder="0" applyAlignment="0" applyProtection="0"/>
    <xf numFmtId="0" fontId="40" fillId="7" borderId="0" applyNumberFormat="0" applyBorder="0" applyAlignment="0" applyProtection="0"/>
    <xf numFmtId="0" fontId="40" fillId="11" borderId="0" applyNumberFormat="0" applyBorder="0" applyAlignment="0" applyProtection="0"/>
    <xf numFmtId="0" fontId="40" fillId="12" borderId="0" applyNumberFormat="0" applyBorder="0" applyAlignment="0" applyProtection="0"/>
    <xf numFmtId="0" fontId="40" fillId="13" borderId="0" applyNumberFormat="0" applyBorder="0" applyAlignment="0" applyProtection="0"/>
    <xf numFmtId="0" fontId="40" fillId="14" borderId="0" applyNumberFormat="0" applyBorder="0" applyAlignment="0" applyProtection="0"/>
    <xf numFmtId="0" fontId="40" fillId="8" borderId="0" applyNumberFormat="0" applyBorder="0" applyAlignment="0" applyProtection="0"/>
    <xf numFmtId="0" fontId="40" fillId="15" borderId="0" applyNumberFormat="0" applyBorder="0" applyAlignment="0" applyProtection="0"/>
    <xf numFmtId="0" fontId="40" fillId="16" borderId="0" applyNumberFormat="0" applyBorder="0" applyAlignment="0" applyProtection="0"/>
    <xf numFmtId="0" fontId="40" fillId="17" borderId="0" applyNumberFormat="0" applyBorder="0" applyAlignment="0" applyProtection="0"/>
    <xf numFmtId="0" fontId="40" fillId="18" borderId="0" applyNumberFormat="0" applyBorder="0" applyAlignment="0" applyProtection="0"/>
    <xf numFmtId="0" fontId="40" fillId="15" borderId="0" applyNumberFormat="0" applyBorder="0" applyAlignment="0" applyProtection="0"/>
    <xf numFmtId="0" fontId="40" fillId="19" borderId="0" applyNumberFormat="0" applyBorder="0" applyAlignment="0" applyProtection="0"/>
    <xf numFmtId="0" fontId="41" fillId="2" borderId="0">
      <alignment horizontal="left" vertical="top" wrapText="1"/>
    </xf>
    <xf numFmtId="0" fontId="42" fillId="2" borderId="0">
      <alignment horizontal="left" vertical="top" wrapText="1"/>
    </xf>
    <xf numFmtId="0" fontId="41" fillId="2" borderId="0">
      <alignment horizontal="left" vertical="top" wrapText="1"/>
    </xf>
    <xf numFmtId="0" fontId="41" fillId="2" borderId="0">
      <alignment horizontal="left" vertical="top" wrapText="1"/>
    </xf>
    <xf numFmtId="0" fontId="43" fillId="2" borderId="0">
      <alignment horizontal="left" vertical="top" wrapText="1"/>
    </xf>
    <xf numFmtId="0" fontId="41" fillId="2" borderId="0">
      <alignment horizontal="left" vertical="top" wrapText="1"/>
    </xf>
    <xf numFmtId="0" fontId="41" fillId="2" borderId="0">
      <alignment horizontal="left" vertical="top" wrapText="1"/>
    </xf>
    <xf numFmtId="49" fontId="44" fillId="2" borderId="0">
      <alignment horizontal="left" vertical="top" wrapText="1"/>
    </xf>
    <xf numFmtId="0" fontId="45" fillId="0" borderId="0" applyNumberFormat="0" applyFill="0" applyBorder="0" applyAlignment="0" applyProtection="0"/>
    <xf numFmtId="0" fontId="46" fillId="10" borderId="42" applyNumberFormat="0" applyAlignment="0" applyProtection="0"/>
    <xf numFmtId="0" fontId="46" fillId="10" borderId="42" applyNumberFormat="0" applyAlignment="0" applyProtection="0"/>
    <xf numFmtId="0" fontId="47" fillId="0" borderId="43" applyNumberFormat="0" applyFill="0" applyAlignment="0" applyProtection="0"/>
    <xf numFmtId="0" fontId="47" fillId="0" borderId="43" applyNumberFormat="0" applyFill="0" applyAlignment="0" applyProtection="0"/>
    <xf numFmtId="0" fontId="47" fillId="0" borderId="43" applyNumberFormat="0" applyFill="0" applyAlignment="0" applyProtection="0"/>
    <xf numFmtId="0" fontId="48" fillId="2" borderId="0">
      <alignment horizontal="left" vertical="top" wrapText="1"/>
    </xf>
    <xf numFmtId="0" fontId="48" fillId="2" borderId="0">
      <alignment horizontal="left" vertical="top" wrapText="1"/>
    </xf>
    <xf numFmtId="0" fontId="48" fillId="2" borderId="0">
      <alignment horizontal="left" vertical="top" wrapText="1"/>
    </xf>
    <xf numFmtId="0" fontId="49" fillId="2" borderId="0">
      <alignment horizontal="left" vertical="top" wrapText="1"/>
    </xf>
    <xf numFmtId="0" fontId="50" fillId="2" borderId="0">
      <alignment horizontal="left" vertical="top" wrapText="1"/>
    </xf>
    <xf numFmtId="0" fontId="41" fillId="2" borderId="0">
      <alignment horizontal="left" vertical="top" wrapText="1"/>
    </xf>
    <xf numFmtId="0" fontId="41" fillId="2" borderId="0">
      <alignment horizontal="left" vertical="top" wrapText="1"/>
    </xf>
    <xf numFmtId="0" fontId="41" fillId="2" borderId="0">
      <alignment horizontal="left" vertical="top" wrapText="1"/>
    </xf>
    <xf numFmtId="0" fontId="41" fillId="2" borderId="0">
      <alignment horizontal="left" vertical="top" wrapText="1"/>
    </xf>
    <xf numFmtId="0" fontId="51" fillId="2" borderId="0">
      <alignment horizontal="left" vertical="top" wrapText="1"/>
    </xf>
    <xf numFmtId="0" fontId="41" fillId="2" borderId="0">
      <alignment horizontal="left" vertical="top" wrapText="1"/>
    </xf>
    <xf numFmtId="0" fontId="41" fillId="2" borderId="0">
      <alignment horizontal="left" vertical="top" wrapText="1"/>
    </xf>
    <xf numFmtId="0" fontId="41" fillId="20" borderId="0">
      <alignment horizontal="left" vertical="top" wrapText="1"/>
    </xf>
    <xf numFmtId="0" fontId="41" fillId="20" borderId="0">
      <alignment horizontal="left" vertical="top" wrapText="1"/>
    </xf>
    <xf numFmtId="0" fontId="41" fillId="20" borderId="0">
      <alignment horizontal="left" vertical="top" wrapText="1"/>
    </xf>
    <xf numFmtId="0" fontId="41" fillId="20" borderId="0">
      <alignment horizontal="left" vertical="top" wrapText="1"/>
    </xf>
    <xf numFmtId="0" fontId="41" fillId="20" borderId="0">
      <alignment horizontal="left" vertical="top" wrapText="1"/>
    </xf>
    <xf numFmtId="49" fontId="41" fillId="20" borderId="0">
      <alignment horizontal="left" vertical="top" wrapText="1"/>
    </xf>
    <xf numFmtId="49" fontId="52" fillId="20" borderId="13">
      <alignment horizontal="left" vertical="top" wrapText="1"/>
    </xf>
    <xf numFmtId="49" fontId="53" fillId="20" borderId="0">
      <alignment horizontal="left" vertical="top" wrapText="1"/>
    </xf>
    <xf numFmtId="49" fontId="44" fillId="20" borderId="0">
      <alignment horizontal="left" vertical="top" wrapText="1"/>
    </xf>
    <xf numFmtId="49" fontId="41" fillId="20" borderId="0">
      <alignment horizontal="left" vertical="top" wrapText="1"/>
    </xf>
    <xf numFmtId="0" fontId="6" fillId="0" borderId="0" applyFont="0">
      <alignment horizontal="left" vertical="top"/>
    </xf>
    <xf numFmtId="0" fontId="6" fillId="0" borderId="0" applyFont="0">
      <alignment vertical="top" wrapText="1"/>
    </xf>
    <xf numFmtId="0" fontId="32" fillId="9" borderId="44" applyNumberFormat="0" applyFont="0" applyAlignment="0" applyProtection="0"/>
    <xf numFmtId="0" fontId="32" fillId="9" borderId="44" applyNumberFormat="0" applyFont="0" applyAlignment="0" applyProtection="0"/>
    <xf numFmtId="14" fontId="6" fillId="0" borderId="0"/>
    <xf numFmtId="0" fontId="54" fillId="2" borderId="0">
      <alignment horizontal="left" vertical="top" wrapText="1" indent="1"/>
    </xf>
    <xf numFmtId="0" fontId="55" fillId="2" borderId="0">
      <alignment horizontal="left" vertical="top" wrapText="1" indent="1"/>
    </xf>
    <xf numFmtId="0" fontId="54" fillId="2" borderId="0">
      <alignment horizontal="left" vertical="top" wrapText="1" indent="1"/>
    </xf>
    <xf numFmtId="49" fontId="56" fillId="2" borderId="0">
      <alignment vertical="top" wrapText="1"/>
    </xf>
    <xf numFmtId="0" fontId="57" fillId="8" borderId="42" applyNumberFormat="0" applyAlignment="0" applyProtection="0"/>
    <xf numFmtId="0" fontId="57" fillId="8" borderId="42" applyNumberFormat="0" applyAlignment="0" applyProtection="0"/>
    <xf numFmtId="185" fontId="39" fillId="0" borderId="0" applyFill="0" applyBorder="0" applyAlignment="0" applyProtection="0"/>
    <xf numFmtId="185" fontId="39" fillId="0" borderId="0" applyFill="0" applyBorder="0" applyAlignment="0" applyProtection="0"/>
    <xf numFmtId="183" fontId="16" fillId="0" borderId="0" applyFont="0" applyFill="0" applyBorder="0" applyAlignment="0" applyProtection="0"/>
    <xf numFmtId="185" fontId="39" fillId="0" borderId="0" applyFill="0" applyBorder="0" applyAlignment="0" applyProtection="0"/>
    <xf numFmtId="183" fontId="16" fillId="0" borderId="0" applyFont="0" applyFill="0" applyBorder="0" applyAlignment="0" applyProtection="0"/>
    <xf numFmtId="44" fontId="6" fillId="0" borderId="0" applyFont="0" applyFill="0" applyBorder="0" applyAlignment="0" applyProtection="0"/>
    <xf numFmtId="186" fontId="58" fillId="0" borderId="0"/>
    <xf numFmtId="2" fontId="6" fillId="0" borderId="0"/>
    <xf numFmtId="0" fontId="59" fillId="0" borderId="0">
      <alignment horizontal="center"/>
    </xf>
    <xf numFmtId="0" fontId="59" fillId="0" borderId="0">
      <alignment horizontal="center" textRotation="90"/>
    </xf>
    <xf numFmtId="0" fontId="43" fillId="2" borderId="0">
      <alignment horizontal="left" vertical="top"/>
    </xf>
    <xf numFmtId="0" fontId="60" fillId="21" borderId="0" applyNumberFormat="0" applyBorder="0" applyAlignment="0" applyProtection="0"/>
    <xf numFmtId="0" fontId="43" fillId="2" borderId="0">
      <alignment horizontal="left" vertical="top"/>
    </xf>
    <xf numFmtId="0" fontId="28" fillId="0" borderId="0" applyNumberFormat="0" applyFill="0" applyBorder="0" applyAlignment="0" applyProtection="0">
      <alignment vertical="top"/>
      <protection locked="0"/>
    </xf>
    <xf numFmtId="0" fontId="43" fillId="2" borderId="0">
      <alignment horizontal="left" vertical="top" wrapText="1"/>
    </xf>
    <xf numFmtId="0" fontId="43" fillId="2" borderId="0">
      <alignment horizontal="left" vertical="top" wrapText="1"/>
    </xf>
    <xf numFmtId="0" fontId="43" fillId="2" borderId="0">
      <alignment horizontal="left" vertical="top" wrapText="1"/>
    </xf>
    <xf numFmtId="0" fontId="41" fillId="20" borderId="0">
      <alignment horizontal="left" vertical="top" wrapText="1"/>
    </xf>
    <xf numFmtId="0" fontId="41" fillId="20" borderId="0">
      <alignment horizontal="left" vertical="top" wrapText="1"/>
    </xf>
    <xf numFmtId="49" fontId="41" fillId="20" borderId="0">
      <alignment horizontal="left" vertical="top" wrapText="1"/>
    </xf>
    <xf numFmtId="49" fontId="41" fillId="20" borderId="0">
      <alignment horizontal="left" vertical="top" wrapText="1"/>
    </xf>
    <xf numFmtId="0" fontId="43" fillId="2" borderId="0">
      <alignment horizontal="left" vertical="top" wrapText="1"/>
    </xf>
    <xf numFmtId="0" fontId="61" fillId="2" borderId="0">
      <alignment horizontal="left" vertical="top" wrapText="1"/>
    </xf>
    <xf numFmtId="49" fontId="41" fillId="2" borderId="0">
      <alignment horizontal="left" vertical="top"/>
    </xf>
    <xf numFmtId="0" fontId="6" fillId="0" borderId="0">
      <alignment horizontal="justify" vertical="center" wrapText="1"/>
    </xf>
    <xf numFmtId="187" fontId="17" fillId="0" borderId="0" applyFill="0" applyBorder="0" applyAlignment="0" applyProtection="0"/>
    <xf numFmtId="174" fontId="17"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181" fontId="17" fillId="0" borderId="0" applyFont="0" applyFill="0" applyBorder="0" applyAlignment="0" applyProtection="0"/>
    <xf numFmtId="44" fontId="6" fillId="0" borderId="0" applyFill="0" applyBorder="0" applyAlignment="0" applyProtection="0"/>
    <xf numFmtId="188" fontId="6" fillId="0" borderId="0" applyFont="0" applyFill="0" applyBorder="0" applyAlignment="0" applyProtection="0"/>
    <xf numFmtId="188" fontId="16" fillId="0" borderId="0" applyFont="0" applyFill="0" applyBorder="0" applyAlignment="0" applyProtection="0"/>
    <xf numFmtId="188" fontId="16" fillId="0" borderId="0" applyFont="0" applyFill="0" applyBorder="0" applyAlignment="0" applyProtection="0"/>
    <xf numFmtId="188" fontId="16" fillId="0" borderId="0" applyFont="0" applyFill="0" applyBorder="0" applyAlignment="0" applyProtection="0"/>
    <xf numFmtId="5" fontId="6" fillId="0" borderId="0"/>
    <xf numFmtId="189" fontId="6" fillId="0" borderId="0"/>
    <xf numFmtId="189" fontId="6" fillId="0" borderId="0"/>
    <xf numFmtId="189" fontId="6" fillId="0" borderId="0"/>
    <xf numFmtId="0" fontId="62" fillId="12" borderId="0" applyNumberFormat="0" applyBorder="0" applyAlignment="0" applyProtection="0"/>
    <xf numFmtId="0" fontId="17" fillId="0" borderId="0"/>
    <xf numFmtId="0" fontId="63" fillId="0" borderId="0"/>
    <xf numFmtId="0" fontId="39" fillId="0" borderId="0"/>
    <xf numFmtId="0" fontId="16" fillId="0" borderId="0"/>
    <xf numFmtId="0" fontId="16" fillId="0" borderId="0"/>
    <xf numFmtId="0" fontId="16" fillId="0" borderId="0"/>
    <xf numFmtId="190" fontId="18" fillId="0" borderId="0"/>
    <xf numFmtId="0" fontId="6" fillId="0" borderId="0"/>
    <xf numFmtId="0" fontId="64" fillId="2" borderId="0">
      <alignment vertical="center"/>
    </xf>
    <xf numFmtId="0" fontId="4" fillId="0" borderId="0"/>
    <xf numFmtId="0" fontId="4"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6" fillId="0" borderId="0"/>
    <xf numFmtId="0" fontId="32" fillId="0" borderId="0">
      <protection locked="0"/>
    </xf>
    <xf numFmtId="0" fontId="65" fillId="0" borderId="0"/>
    <xf numFmtId="0" fontId="66" fillId="0" borderId="0"/>
    <xf numFmtId="0" fontId="6" fillId="0" borderId="0"/>
    <xf numFmtId="0" fontId="4" fillId="0" borderId="0"/>
    <xf numFmtId="0" fontId="6" fillId="0" borderId="0"/>
    <xf numFmtId="0" fontId="6" fillId="0" borderId="0"/>
    <xf numFmtId="0" fontId="32" fillId="0" borderId="0">
      <protection locked="0"/>
    </xf>
    <xf numFmtId="0" fontId="17" fillId="0" borderId="0"/>
    <xf numFmtId="0" fontId="67" fillId="0" borderId="0"/>
    <xf numFmtId="0" fontId="17" fillId="0" borderId="0"/>
    <xf numFmtId="0" fontId="68" fillId="2" borderId="0">
      <alignment horizontal="left" vertical="top" wrapText="1"/>
    </xf>
    <xf numFmtId="9" fontId="6" fillId="0" borderId="0" applyFont="0" applyFill="0" applyBorder="0" applyAlignment="0" applyProtection="0"/>
    <xf numFmtId="9" fontId="65" fillId="0" borderId="0" applyFont="0" applyFill="0" applyBorder="0" applyAlignment="0" applyProtection="0"/>
    <xf numFmtId="9" fontId="6" fillId="0" borderId="0" applyFont="0" applyFill="0" applyBorder="0" applyAlignment="0" applyProtection="0"/>
    <xf numFmtId="9" fontId="65" fillId="0" borderId="0" applyFont="0" applyFill="0" applyBorder="0" applyAlignment="0" applyProtection="0"/>
    <xf numFmtId="9" fontId="6" fillId="0" borderId="0" applyFont="0" applyFill="0" applyBorder="0" applyAlignment="0" applyProtection="0"/>
    <xf numFmtId="9" fontId="65" fillId="0" borderId="0" applyFont="0" applyFill="0" applyBorder="0" applyAlignment="0" applyProtection="0"/>
    <xf numFmtId="9" fontId="6" fillId="0" borderId="0" applyFont="0" applyFill="0" applyBorder="0" applyAlignment="0" applyProtection="0"/>
    <xf numFmtId="0" fontId="69" fillId="0" borderId="0"/>
    <xf numFmtId="191" fontId="69" fillId="0" borderId="0"/>
    <xf numFmtId="0" fontId="70" fillId="22" borderId="0" applyNumberFormat="0" applyBorder="0" applyAlignment="0" applyProtection="0"/>
    <xf numFmtId="0" fontId="71" fillId="10" borderId="45" applyNumberFormat="0" applyAlignment="0" applyProtection="0"/>
    <xf numFmtId="0" fontId="71" fillId="10" borderId="45" applyNumberFormat="0" applyAlignment="0" applyProtection="0"/>
    <xf numFmtId="0" fontId="6" fillId="0" borderId="6"/>
    <xf numFmtId="0" fontId="37" fillId="0" borderId="16">
      <alignment horizontal="center" wrapText="1"/>
    </xf>
    <xf numFmtId="192" fontId="72" fillId="0" borderId="9">
      <alignment horizontal="left"/>
    </xf>
    <xf numFmtId="192" fontId="72" fillId="0" borderId="9">
      <alignment horizontal="left"/>
    </xf>
    <xf numFmtId="192" fontId="72" fillId="0" borderId="9">
      <alignment horizontal="left"/>
    </xf>
    <xf numFmtId="192" fontId="72" fillId="0" borderId="9">
      <alignment horizontal="left"/>
    </xf>
    <xf numFmtId="192" fontId="73" fillId="0" borderId="10">
      <alignment horizontal="left"/>
    </xf>
    <xf numFmtId="192" fontId="73" fillId="0" borderId="10">
      <alignment horizontal="left"/>
    </xf>
    <xf numFmtId="192" fontId="73" fillId="0" borderId="10">
      <alignment horizontal="left"/>
    </xf>
    <xf numFmtId="192" fontId="73" fillId="0" borderId="10">
      <alignment horizontal="left"/>
    </xf>
    <xf numFmtId="0" fontId="74" fillId="0" borderId="0" applyNumberFormat="0" applyFill="0" applyBorder="0" applyAlignment="0" applyProtection="0"/>
    <xf numFmtId="0" fontId="75" fillId="0" borderId="0"/>
    <xf numFmtId="0" fontId="76" fillId="0" borderId="0" applyNumberFormat="0" applyFill="0" applyBorder="0" applyAlignment="0" applyProtection="0"/>
    <xf numFmtId="0" fontId="43" fillId="2" borderId="0">
      <alignment horizontal="left" vertical="top"/>
    </xf>
    <xf numFmtId="0" fontId="77" fillId="0" borderId="46" applyNumberFormat="0" applyFill="0" applyAlignment="0" applyProtection="0"/>
    <xf numFmtId="0" fontId="78" fillId="0" borderId="47" applyNumberFormat="0" applyFill="0" applyAlignment="0" applyProtection="0"/>
    <xf numFmtId="0" fontId="79" fillId="0" borderId="48" applyNumberFormat="0" applyFill="0" applyAlignment="0" applyProtection="0"/>
    <xf numFmtId="0" fontId="79" fillId="0" borderId="0" applyNumberFormat="0" applyFill="0" applyBorder="0" applyAlignment="0" applyProtection="0"/>
    <xf numFmtId="0" fontId="80" fillId="0" borderId="49" applyNumberFormat="0" applyFill="0" applyAlignment="0" applyProtection="0"/>
    <xf numFmtId="0" fontId="80" fillId="0" borderId="49" applyNumberFormat="0" applyFill="0" applyAlignment="0" applyProtection="0"/>
    <xf numFmtId="0" fontId="81" fillId="23" borderId="50" applyNumberFormat="0" applyAlignment="0" applyProtection="0"/>
    <xf numFmtId="3" fontId="6" fillId="0" borderId="0"/>
    <xf numFmtId="43" fontId="4" fillId="0" borderId="0" applyFont="0" applyFill="0" applyBorder="0" applyAlignment="0" applyProtection="0"/>
    <xf numFmtId="0" fontId="82" fillId="0" borderId="0"/>
    <xf numFmtId="0" fontId="16" fillId="0" borderId="0" applyNumberFormat="0" applyFill="0" applyBorder="0" applyProtection="0">
      <alignment vertical="top" wrapText="1"/>
    </xf>
    <xf numFmtId="0" fontId="16" fillId="0" borderId="0" applyNumberFormat="0" applyFill="0" applyBorder="0" applyProtection="0">
      <alignment vertical="top" wrapText="1"/>
    </xf>
    <xf numFmtId="0" fontId="83" fillId="0" borderId="5" applyNumberFormat="0" applyFill="0" applyBorder="0" applyAlignment="0" applyProtection="0"/>
    <xf numFmtId="0" fontId="84" fillId="0" borderId="51"/>
    <xf numFmtId="164" fontId="6" fillId="0" borderId="0" applyFont="0" applyFill="0" applyBorder="0" applyAlignment="0" applyProtection="0"/>
    <xf numFmtId="183" fontId="6" fillId="0" borderId="0" applyFont="0" applyFill="0" applyBorder="0" applyAlignment="0" applyProtection="0"/>
    <xf numFmtId="164" fontId="6" fillId="0" borderId="0" applyFont="0" applyFill="0" applyBorder="0" applyAlignment="0" applyProtection="0"/>
    <xf numFmtId="0" fontId="84" fillId="0" borderId="52">
      <alignment vertical="center" wrapText="1"/>
    </xf>
    <xf numFmtId="0" fontId="85" fillId="0" borderId="0">
      <alignment horizontal="center" vertical="center" wrapText="1"/>
    </xf>
    <xf numFmtId="0" fontId="8" fillId="0" borderId="16" applyNumberFormat="0" applyFill="0" applyProtection="0">
      <alignment horizontal="left" vertical="top"/>
    </xf>
    <xf numFmtId="0" fontId="7" fillId="0" borderId="16" applyNumberFormat="0" applyFill="0" applyProtection="0">
      <alignment horizontal="left" vertical="top"/>
    </xf>
    <xf numFmtId="0" fontId="7" fillId="0" borderId="16" applyNumberFormat="0" applyFill="0" applyProtection="0">
      <alignment horizontal="left" vertical="top" indent="1"/>
    </xf>
    <xf numFmtId="0" fontId="6" fillId="0" borderId="16" applyNumberFormat="0" applyFill="0" applyProtection="0">
      <alignment horizontal="left" vertical="top" indent="2"/>
    </xf>
    <xf numFmtId="0" fontId="6" fillId="0" borderId="16" applyNumberFormat="0" applyFill="0" applyProtection="0">
      <alignment horizontal="left" vertical="top" indent="3"/>
    </xf>
    <xf numFmtId="43" fontId="9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86" fillId="0" borderId="0"/>
    <xf numFmtId="0" fontId="86" fillId="0" borderId="0"/>
    <xf numFmtId="0" fontId="6" fillId="0" borderId="0"/>
    <xf numFmtId="0" fontId="6" fillId="0" borderId="0"/>
    <xf numFmtId="0" fontId="82" fillId="0" borderId="0"/>
    <xf numFmtId="0" fontId="6" fillId="0" borderId="0"/>
    <xf numFmtId="9" fontId="66" fillId="0" borderId="0" applyFont="0" applyFill="0" applyBorder="0" applyAlignment="0" applyProtection="0"/>
    <xf numFmtId="0" fontId="87" fillId="0" borderId="10" applyNumberFormat="0" applyFill="0" applyBorder="0" applyAlignment="0" applyProtection="0"/>
    <xf numFmtId="0" fontId="88" fillId="0" borderId="3">
      <alignment horizontal="right"/>
    </xf>
    <xf numFmtId="0" fontId="89" fillId="1" borderId="0">
      <alignment horizontal="center" vertical="top" wrapText="1"/>
    </xf>
    <xf numFmtId="0" fontId="90" fillId="3" borderId="41"/>
    <xf numFmtId="9" fontId="82"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4" fontId="6" fillId="0" borderId="0" applyFont="0" applyFill="0" applyBorder="0" applyAlignment="0" applyProtection="0"/>
    <xf numFmtId="0" fontId="6" fillId="0" borderId="0"/>
    <xf numFmtId="0" fontId="36" fillId="0" borderId="0"/>
    <xf numFmtId="0" fontId="4" fillId="0" borderId="0"/>
    <xf numFmtId="185" fontId="6" fillId="0" borderId="0" applyFill="0" applyBorder="0" applyAlignment="0" applyProtection="0"/>
    <xf numFmtId="0" fontId="38" fillId="0" borderId="0" applyNumberFormat="0" applyFill="0" applyBorder="0" applyAlignment="0" applyProtection="0"/>
    <xf numFmtId="0" fontId="64" fillId="2" borderId="0">
      <alignment vertical="center"/>
    </xf>
    <xf numFmtId="0" fontId="4" fillId="0" borderId="0"/>
    <xf numFmtId="0" fontId="4" fillId="0" borderId="0"/>
    <xf numFmtId="0" fontId="4" fillId="0" borderId="0"/>
    <xf numFmtId="43" fontId="4"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6" fillId="0" borderId="0" applyNumberFormat="0" applyFill="0" applyBorder="0" applyProtection="0">
      <alignment horizontal="left" indent="3"/>
    </xf>
    <xf numFmtId="0" fontId="11" fillId="7" borderId="0" applyNumberFormat="0" applyBorder="0" applyAlignment="0" applyProtection="0"/>
    <xf numFmtId="0" fontId="39" fillId="26" borderId="0" applyNumberFormat="0" applyBorder="0" applyAlignment="0" applyProtection="0"/>
    <xf numFmtId="0" fontId="109" fillId="0" borderId="53">
      <alignment horizontal="left" wrapText="1" indent="2"/>
    </xf>
    <xf numFmtId="2" fontId="29" fillId="0" borderId="0">
      <alignment horizontal="center"/>
    </xf>
    <xf numFmtId="184" fontId="29" fillId="0" borderId="5" applyBorder="0">
      <alignment horizontal="center"/>
    </xf>
    <xf numFmtId="184" fontId="29" fillId="0" borderId="5" applyBorder="0">
      <alignment horizontal="center"/>
    </xf>
    <xf numFmtId="0" fontId="9" fillId="0" borderId="14" applyNumberFormat="0">
      <alignment vertical="center" wrapText="1"/>
    </xf>
    <xf numFmtId="0" fontId="39" fillId="24" borderId="0" applyNumberFormat="0" applyBorder="0" applyAlignment="0" applyProtection="0"/>
    <xf numFmtId="0" fontId="39" fillId="25" borderId="0" applyNumberFormat="0" applyBorder="0" applyAlignment="0" applyProtection="0"/>
    <xf numFmtId="0" fontId="11" fillId="24" borderId="0" applyNumberFormat="0" applyBorder="0" applyAlignment="0" applyProtection="0"/>
    <xf numFmtId="0" fontId="39" fillId="11" borderId="0" applyNumberFormat="0" applyBorder="0" applyAlignment="0" applyProtection="0"/>
    <xf numFmtId="0" fontId="39" fillId="21" borderId="0" applyNumberFormat="0" applyBorder="0" applyAlignment="0" applyProtection="0"/>
    <xf numFmtId="0" fontId="11" fillId="11" borderId="0" applyNumberFormat="0" applyBorder="0" applyAlignment="0" applyProtection="0"/>
    <xf numFmtId="0" fontId="39" fillId="8" borderId="0" applyNumberFormat="0" applyBorder="0" applyAlignment="0" applyProtection="0"/>
    <xf numFmtId="0" fontId="39" fillId="9" borderId="0" applyNumberFormat="0" applyBorder="0" applyAlignment="0" applyProtection="0"/>
    <xf numFmtId="0" fontId="39" fillId="8" borderId="0" applyNumberFormat="0" applyBorder="0" applyAlignment="0" applyProtection="0"/>
    <xf numFmtId="0" fontId="11" fillId="9" borderId="0" applyNumberFormat="0" applyBorder="0" applyAlignment="0" applyProtection="0"/>
    <xf numFmtId="0" fontId="109" fillId="0" borderId="53">
      <alignment horizontal="left" indent="4"/>
    </xf>
    <xf numFmtId="0" fontId="39" fillId="24" borderId="0" applyNumberFormat="0" applyBorder="0" applyAlignment="0" applyProtection="0"/>
    <xf numFmtId="0" fontId="11" fillId="7"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39" fillId="27" borderId="0" applyNumberFormat="0" applyBorder="0" applyAlignment="0" applyProtection="0"/>
    <xf numFmtId="0" fontId="39" fillId="22" borderId="0" applyNumberFormat="0" applyBorder="0" applyAlignment="0" applyProtection="0"/>
    <xf numFmtId="0" fontId="11" fillId="11" borderId="0" applyNumberFormat="0" applyBorder="0" applyAlignment="0" applyProtection="0"/>
    <xf numFmtId="0" fontId="11" fillId="8" borderId="0" applyNumberFormat="0" applyBorder="0" applyAlignment="0" applyProtection="0"/>
    <xf numFmtId="0" fontId="39" fillId="21" borderId="0" applyNumberFormat="0" applyBorder="0" applyAlignment="0" applyProtection="0"/>
    <xf numFmtId="0" fontId="39" fillId="26" borderId="0" applyNumberFormat="0" applyBorder="0" applyAlignment="0" applyProtection="0"/>
    <xf numFmtId="0" fontId="11" fillId="21" borderId="0" applyNumberFormat="0" applyBorder="0" applyAlignment="0" applyProtection="0"/>
    <xf numFmtId="0" fontId="39" fillId="24" borderId="0" applyNumberFormat="0" applyBorder="0" applyAlignment="0" applyProtection="0"/>
    <xf numFmtId="0" fontId="11" fillId="7" borderId="0" applyNumberFormat="0" applyBorder="0" applyAlignment="0" applyProtection="0"/>
    <xf numFmtId="0" fontId="39" fillId="9" borderId="0" applyNumberFormat="0" applyBorder="0" applyAlignment="0" applyProtection="0"/>
    <xf numFmtId="0" fontId="39" fillId="28" borderId="0" applyNumberFormat="0" applyBorder="0" applyAlignment="0" applyProtection="0"/>
    <xf numFmtId="0" fontId="11" fillId="9" borderId="0" applyNumberFormat="0" applyBorder="0" applyAlignment="0" applyProtection="0"/>
    <xf numFmtId="0" fontId="40" fillId="29" borderId="0" applyNumberFormat="0" applyBorder="0" applyAlignment="0" applyProtection="0"/>
    <xf numFmtId="0" fontId="169" fillId="7" borderId="0" applyNumberFormat="0" applyBorder="0" applyAlignment="0" applyProtection="0"/>
    <xf numFmtId="0" fontId="40" fillId="19" borderId="0" applyNumberFormat="0" applyBorder="0" applyAlignment="0" applyProtection="0"/>
    <xf numFmtId="0" fontId="40" fillId="11" borderId="0" applyNumberFormat="0" applyBorder="0" applyAlignment="0" applyProtection="0"/>
    <xf numFmtId="0" fontId="169" fillId="19" borderId="0" applyNumberFormat="0" applyBorder="0" applyAlignment="0" applyProtection="0"/>
    <xf numFmtId="0" fontId="40" fillId="28" borderId="0" applyNumberFormat="0" applyBorder="0" applyAlignment="0" applyProtection="0"/>
    <xf numFmtId="0" fontId="40" fillId="27" borderId="0" applyNumberFormat="0" applyBorder="0" applyAlignment="0" applyProtection="0"/>
    <xf numFmtId="0" fontId="169" fillId="28" borderId="0" applyNumberFormat="0" applyBorder="0" applyAlignment="0" applyProtection="0"/>
    <xf numFmtId="0" fontId="40" fillId="21" borderId="0" applyNumberFormat="0" applyBorder="0" applyAlignment="0" applyProtection="0"/>
    <xf numFmtId="0" fontId="40" fillId="30" borderId="0" applyNumberFormat="0" applyBorder="0" applyAlignment="0" applyProtection="0"/>
    <xf numFmtId="0" fontId="169" fillId="21" borderId="0" applyNumberFormat="0" applyBorder="0" applyAlignment="0" applyProtection="0"/>
    <xf numFmtId="0" fontId="40" fillId="7" borderId="0" applyNumberFormat="0" applyBorder="0" applyAlignment="0" applyProtection="0"/>
    <xf numFmtId="0" fontId="40" fillId="15" borderId="0" applyNumberFormat="0" applyBorder="0" applyAlignment="0" applyProtection="0"/>
    <xf numFmtId="0" fontId="169" fillId="7" borderId="0" applyNumberFormat="0" applyBorder="0" applyAlignment="0" applyProtection="0"/>
    <xf numFmtId="0" fontId="40" fillId="11" borderId="0" applyNumberFormat="0" applyBorder="0" applyAlignment="0" applyProtection="0"/>
    <xf numFmtId="0" fontId="40" fillId="31" borderId="0" applyNumberFormat="0" applyBorder="0" applyAlignment="0" applyProtection="0"/>
    <xf numFmtId="0" fontId="169" fillId="11" borderId="0" applyNumberFormat="0" applyBorder="0" applyAlignment="0" applyProtection="0"/>
    <xf numFmtId="194" fontId="110" fillId="0" borderId="0" applyNumberFormat="0" applyFill="0" applyBorder="0" applyAlignment="0" applyProtection="0"/>
    <xf numFmtId="0" fontId="40" fillId="32" borderId="0" applyNumberFormat="0" applyBorder="0" applyAlignment="0" applyProtection="0"/>
    <xf numFmtId="0" fontId="40" fillId="33" borderId="0" applyNumberFormat="0" applyBorder="0" applyAlignment="0" applyProtection="0"/>
    <xf numFmtId="0" fontId="169" fillId="32" borderId="0" applyNumberFormat="0" applyBorder="0" applyAlignment="0" applyProtection="0"/>
    <xf numFmtId="0" fontId="40" fillId="19" borderId="0" applyNumberFormat="0" applyBorder="0" applyAlignment="0" applyProtection="0"/>
    <xf numFmtId="0" fontId="40" fillId="16" borderId="0" applyNumberFormat="0" applyBorder="0" applyAlignment="0" applyProtection="0"/>
    <xf numFmtId="0" fontId="169" fillId="19" borderId="0" applyNumberFormat="0" applyBorder="0" applyAlignment="0" applyProtection="0"/>
    <xf numFmtId="0" fontId="40" fillId="28" borderId="0" applyNumberFormat="0" applyBorder="0" applyAlignment="0" applyProtection="0"/>
    <xf numFmtId="0" fontId="40" fillId="17" borderId="0" applyNumberFormat="0" applyBorder="0" applyAlignment="0" applyProtection="0"/>
    <xf numFmtId="0" fontId="169" fillId="28" borderId="0" applyNumberFormat="0" applyBorder="0" applyAlignment="0" applyProtection="0"/>
    <xf numFmtId="0" fontId="40" fillId="30" borderId="0" applyNumberFormat="0" applyBorder="0" applyAlignment="0" applyProtection="0"/>
    <xf numFmtId="0" fontId="169" fillId="18" borderId="0" applyNumberFormat="0" applyBorder="0" applyAlignment="0" applyProtection="0"/>
    <xf numFmtId="0" fontId="169" fillId="15" borderId="0" applyNumberFormat="0" applyBorder="0" applyAlignment="0" applyProtection="0"/>
    <xf numFmtId="0" fontId="40" fillId="16" borderId="0" applyNumberFormat="0" applyBorder="0" applyAlignment="0" applyProtection="0"/>
    <xf numFmtId="0" fontId="40" fillId="19" borderId="0" applyNumberFormat="0" applyBorder="0" applyAlignment="0" applyProtection="0"/>
    <xf numFmtId="0" fontId="169" fillId="16" borderId="0" applyNumberFormat="0" applyBorder="0" applyAlignment="0" applyProtection="0"/>
    <xf numFmtId="0" fontId="137" fillId="2" borderId="0">
      <alignment horizontal="left" vertical="top" wrapText="1"/>
    </xf>
    <xf numFmtId="4" fontId="25" fillId="0" borderId="0" applyNumberFormat="0" applyFill="0" applyBorder="0" applyAlignment="0" applyProtection="0">
      <alignment horizontal="left" vertical="top" wrapText="1"/>
    </xf>
    <xf numFmtId="0" fontId="116" fillId="0" borderId="0">
      <alignment horizontal="left" vertical="center"/>
    </xf>
    <xf numFmtId="0" fontId="95" fillId="0" borderId="0"/>
    <xf numFmtId="49" fontId="111" fillId="10" borderId="0">
      <alignment horizontal="justify" vertical="top" wrapText="1"/>
    </xf>
    <xf numFmtId="49" fontId="111" fillId="10" borderId="0">
      <alignment horizontal="justify" vertical="top" wrapText="1"/>
    </xf>
    <xf numFmtId="49" fontId="111" fillId="10" borderId="0">
      <alignment horizontal="justify" vertical="top" wrapText="1"/>
    </xf>
    <xf numFmtId="49" fontId="111" fillId="10" borderId="0">
      <alignment horizontal="justify" vertical="top" wrapText="1"/>
    </xf>
    <xf numFmtId="49" fontId="111" fillId="10" borderId="0">
      <alignment horizontal="justify" vertical="top" wrapText="1"/>
    </xf>
    <xf numFmtId="0" fontId="112" fillId="0" borderId="16">
      <protection locked="0"/>
    </xf>
    <xf numFmtId="0" fontId="25" fillId="0" borderId="0">
      <alignment horizontal="left" vertical="top" wrapText="1"/>
      <protection locked="0"/>
    </xf>
    <xf numFmtId="0" fontId="138" fillId="2" borderId="0">
      <alignment horizontal="left" vertical="top" wrapText="1"/>
    </xf>
    <xf numFmtId="0" fontId="137" fillId="2" borderId="0">
      <alignment horizontal="left" vertical="top" wrapText="1"/>
    </xf>
    <xf numFmtId="0" fontId="137" fillId="2" borderId="0">
      <alignment horizontal="left" vertical="top" wrapText="1"/>
    </xf>
    <xf numFmtId="0" fontId="139" fillId="2" borderId="0">
      <alignment horizontal="left" vertical="top" wrapText="1"/>
    </xf>
    <xf numFmtId="0" fontId="140" fillId="2" borderId="0">
      <alignment horizontal="left" vertical="top" wrapText="1" indent="1"/>
    </xf>
    <xf numFmtId="0" fontId="141" fillId="2" borderId="0">
      <alignment horizontal="left" vertical="top" wrapText="1" indent="3"/>
    </xf>
    <xf numFmtId="49" fontId="138" fillId="2" borderId="0">
      <alignment horizontal="left" vertical="top" wrapText="1"/>
    </xf>
    <xf numFmtId="0" fontId="6" fillId="0" borderId="0" applyNumberFormat="0" applyFill="0" applyBorder="0" applyProtection="0">
      <alignment horizontal="left" indent="3"/>
    </xf>
    <xf numFmtId="0" fontId="14" fillId="0" borderId="0" applyNumberFormat="0" applyFill="0" applyBorder="0" applyAlignment="0" applyProtection="0"/>
    <xf numFmtId="0" fontId="113" fillId="0" borderId="0" applyNumberFormat="0" applyFill="0" applyBorder="0" applyAlignment="0" applyProtection="0"/>
    <xf numFmtId="0" fontId="70" fillId="22" borderId="0" applyNumberFormat="0" applyBorder="0" applyAlignment="0" applyProtection="0"/>
    <xf numFmtId="0" fontId="132" fillId="10" borderId="42" applyNumberFormat="0" applyAlignment="0" applyProtection="0"/>
    <xf numFmtId="0" fontId="46" fillId="13" borderId="42" applyNumberFormat="0" applyAlignment="0" applyProtection="0"/>
    <xf numFmtId="0" fontId="97" fillId="10" borderId="42" applyNumberFormat="0" applyAlignment="0" applyProtection="0"/>
    <xf numFmtId="49" fontId="99" fillId="10" borderId="0">
      <alignment horizontal="left" vertical="top" wrapText="1"/>
    </xf>
    <xf numFmtId="49" fontId="108" fillId="0" borderId="54" applyBorder="0">
      <alignment horizontal="left" vertical="center"/>
    </xf>
    <xf numFmtId="0" fontId="45" fillId="0" borderId="55" applyNumberFormat="0" applyFill="0" applyAlignment="0" applyProtection="0"/>
    <xf numFmtId="0" fontId="14" fillId="0" borderId="55" applyNumberFormat="0" applyFill="0" applyAlignment="0" applyProtection="0"/>
    <xf numFmtId="49" fontId="114" fillId="10" borderId="0">
      <alignment horizontal="left" vertical="top" wrapText="1"/>
    </xf>
    <xf numFmtId="49" fontId="114" fillId="10" borderId="0">
      <alignment horizontal="left" vertical="top" wrapText="1"/>
    </xf>
    <xf numFmtId="49" fontId="114" fillId="10" borderId="0">
      <alignment horizontal="left" vertical="top" wrapText="1"/>
    </xf>
    <xf numFmtId="0" fontId="142" fillId="34" borderId="56">
      <alignment vertical="center" wrapText="1"/>
    </xf>
    <xf numFmtId="0" fontId="137" fillId="2" borderId="0">
      <alignment horizontal="left" vertical="top" wrapText="1"/>
    </xf>
    <xf numFmtId="0" fontId="137" fillId="2" borderId="0">
      <alignment horizontal="left" vertical="top" wrapText="1"/>
    </xf>
    <xf numFmtId="0" fontId="137" fillId="2" borderId="0">
      <alignment horizontal="left" vertical="top" wrapText="1"/>
    </xf>
    <xf numFmtId="0" fontId="137" fillId="2" borderId="0">
      <alignment horizontal="left" vertical="top" wrapText="1"/>
    </xf>
    <xf numFmtId="0" fontId="137" fillId="2" borderId="0">
      <alignment horizontal="left" vertical="top" wrapText="1"/>
    </xf>
    <xf numFmtId="2" fontId="93" fillId="35" borderId="57" applyFont="0" applyAlignment="0">
      <alignment horizontal="centerContinuous" vertical="center"/>
    </xf>
    <xf numFmtId="0" fontId="30" fillId="0" borderId="16">
      <alignment vertical="top" wrapText="1"/>
    </xf>
    <xf numFmtId="2" fontId="93" fillId="35" borderId="57" applyFont="0" applyAlignment="0">
      <alignment horizontal="centerContinuous" vertical="center"/>
    </xf>
    <xf numFmtId="2" fontId="93" fillId="35" borderId="57" applyFont="0" applyAlignment="0">
      <alignment horizontal="centerContinuous" vertical="center"/>
    </xf>
    <xf numFmtId="2" fontId="93" fillId="35" borderId="57" applyFont="0" applyAlignment="0">
      <alignment horizontal="centerContinuous" vertical="center"/>
    </xf>
    <xf numFmtId="2" fontId="93" fillId="35" borderId="57" applyFont="0" applyAlignment="0">
      <alignment horizontal="centerContinuous" vertical="center"/>
    </xf>
    <xf numFmtId="2" fontId="93" fillId="35" borderId="57" applyFont="0" applyAlignment="0">
      <alignment horizontal="centerContinuous" vertical="center"/>
    </xf>
    <xf numFmtId="2" fontId="93" fillId="35" borderId="57" applyFont="0" applyAlignment="0">
      <alignment horizontal="centerContinuous" vertical="center"/>
    </xf>
    <xf numFmtId="2" fontId="93" fillId="35" borderId="57" applyFont="0" applyAlignment="0">
      <alignment horizontal="centerContinuous" vertical="center"/>
    </xf>
    <xf numFmtId="0" fontId="141" fillId="2" borderId="0">
      <alignment horizontal="left" vertical="top" wrapText="1" indent="3"/>
    </xf>
    <xf numFmtId="0" fontId="141" fillId="2" borderId="0">
      <alignment horizontal="left" vertical="top" wrapText="1" indent="3"/>
    </xf>
    <xf numFmtId="0" fontId="141" fillId="2" borderId="0">
      <alignment horizontal="left" vertical="top" wrapText="1" indent="3"/>
    </xf>
    <xf numFmtId="0" fontId="141" fillId="2" borderId="0">
      <alignment horizontal="left" vertical="top" wrapText="1" indent="3"/>
    </xf>
    <xf numFmtId="0" fontId="141" fillId="2" borderId="0">
      <alignment horizontal="left" vertical="top" wrapText="1" indent="3"/>
    </xf>
    <xf numFmtId="0" fontId="11" fillId="2" borderId="0">
      <alignment horizontal="left" vertical="top" wrapText="1"/>
    </xf>
    <xf numFmtId="0" fontId="143" fillId="36" borderId="0">
      <alignment horizontal="left" vertical="top" wrapText="1"/>
    </xf>
    <xf numFmtId="0" fontId="144" fillId="2" borderId="13">
      <alignment horizontal="left" vertical="top" wrapText="1"/>
    </xf>
    <xf numFmtId="0" fontId="11" fillId="2" borderId="0">
      <alignment horizontal="left" vertical="top" wrapText="1"/>
    </xf>
    <xf numFmtId="0" fontId="11" fillId="2" borderId="0">
      <alignment horizontal="left" vertical="top" wrapText="1"/>
    </xf>
    <xf numFmtId="49" fontId="143" fillId="2" borderId="0">
      <alignment horizontal="left" vertical="top" wrapText="1"/>
    </xf>
    <xf numFmtId="49" fontId="143" fillId="36" borderId="0">
      <alignment horizontal="left" vertical="top" wrapText="1"/>
    </xf>
    <xf numFmtId="49" fontId="143" fillId="2" borderId="13">
      <alignment horizontal="left" vertical="top" wrapText="1"/>
    </xf>
    <xf numFmtId="49" fontId="145" fillId="2" borderId="0">
      <alignment horizontal="left" vertical="top" wrapText="1"/>
    </xf>
    <xf numFmtId="49" fontId="146" fillId="2" borderId="0">
      <alignment horizontal="left" vertical="top" wrapText="1"/>
    </xf>
    <xf numFmtId="0" fontId="6" fillId="0" borderId="58"/>
    <xf numFmtId="0" fontId="6" fillId="0" borderId="0"/>
    <xf numFmtId="3" fontId="6" fillId="0" borderId="0" applyBorder="0"/>
    <xf numFmtId="0" fontId="6" fillId="0" borderId="59"/>
    <xf numFmtId="4" fontId="6" fillId="0" borderId="60"/>
    <xf numFmtId="4" fontId="6" fillId="0" borderId="61" applyBorder="0"/>
    <xf numFmtId="2" fontId="6" fillId="0" borderId="62"/>
    <xf numFmtId="2" fontId="6" fillId="0" borderId="61" applyBorder="0"/>
    <xf numFmtId="4" fontId="6" fillId="0" borderId="60"/>
    <xf numFmtId="4" fontId="6" fillId="0" borderId="0" applyBorder="0"/>
    <xf numFmtId="0" fontId="6" fillId="0" borderId="58"/>
    <xf numFmtId="193" fontId="6" fillId="0" borderId="0" applyFont="0"/>
    <xf numFmtId="0" fontId="6" fillId="0" borderId="0"/>
    <xf numFmtId="4" fontId="6" fillId="0" borderId="0"/>
    <xf numFmtId="4" fontId="6" fillId="0" borderId="59"/>
    <xf numFmtId="0" fontId="6" fillId="0" borderId="0"/>
    <xf numFmtId="0" fontId="6" fillId="0" borderId="0" applyFont="0">
      <alignment horizontal="left" vertical="top"/>
    </xf>
    <xf numFmtId="0" fontId="6" fillId="0" borderId="0" applyFont="0">
      <alignment vertical="top" wrapText="1"/>
    </xf>
    <xf numFmtId="0" fontId="6" fillId="0" borderId="0">
      <alignment horizontal="center"/>
    </xf>
    <xf numFmtId="1" fontId="6" fillId="0" borderId="0"/>
    <xf numFmtId="0" fontId="6" fillId="0" borderId="0"/>
    <xf numFmtId="3" fontId="6" fillId="0" borderId="0"/>
    <xf numFmtId="38" fontId="17" fillId="0" borderId="0" applyFont="0" applyFill="0" applyBorder="0" applyAlignment="0" applyProtection="0"/>
    <xf numFmtId="195" fontId="6" fillId="0" borderId="0" applyFont="0" applyFill="0" applyBorder="0" applyAlignment="0" applyProtection="0"/>
    <xf numFmtId="0" fontId="17" fillId="9" borderId="44" applyNumberFormat="0" applyFont="0" applyAlignment="0" applyProtection="0"/>
    <xf numFmtId="0" fontId="6" fillId="9" borderId="44" applyNumberFormat="0" applyFont="0" applyAlignment="0" applyProtection="0"/>
    <xf numFmtId="0" fontId="29" fillId="9" borderId="44" applyNumberFormat="0" applyFont="0" applyAlignment="0" applyProtection="0"/>
    <xf numFmtId="196" fontId="6" fillId="0" borderId="0" applyFont="0" applyFill="0" applyBorder="0" applyAlignment="0" applyProtection="0"/>
    <xf numFmtId="197" fontId="6" fillId="0" borderId="0" applyFont="0" applyFill="0" applyBorder="0" applyAlignment="0" applyProtection="0"/>
    <xf numFmtId="49" fontId="25" fillId="0" borderId="0">
      <alignment vertical="top" wrapText="1"/>
    </xf>
    <xf numFmtId="49" fontId="11" fillId="10" borderId="0">
      <alignment horizontal="justify" vertical="top" wrapText="1"/>
    </xf>
    <xf numFmtId="49" fontId="93" fillId="0" borderId="0">
      <alignment vertical="top"/>
    </xf>
    <xf numFmtId="0" fontId="104" fillId="2" borderId="0">
      <alignment horizontal="left" vertical="top" wrapText="1"/>
    </xf>
    <xf numFmtId="0" fontId="104" fillId="2" borderId="0">
      <alignment horizontal="left" vertical="top" wrapText="1"/>
    </xf>
    <xf numFmtId="0" fontId="104" fillId="2" borderId="0">
      <alignment horizontal="left" vertical="top" wrapText="1"/>
    </xf>
    <xf numFmtId="49" fontId="147" fillId="2" borderId="0">
      <alignment vertical="top" wrapText="1"/>
    </xf>
    <xf numFmtId="0" fontId="102" fillId="0" borderId="0" applyNumberFormat="0" applyFill="0" applyBorder="0" applyAlignment="0" applyProtection="0"/>
    <xf numFmtId="49" fontId="105" fillId="0" borderId="0" applyBorder="0">
      <alignment horizontal="center"/>
    </xf>
    <xf numFmtId="1" fontId="29" fillId="0" borderId="5" applyFill="0" applyAlignment="0">
      <alignment horizontal="center"/>
    </xf>
    <xf numFmtId="1" fontId="29" fillId="0" borderId="5" applyFill="0" applyAlignment="0">
      <alignment horizontal="center"/>
    </xf>
    <xf numFmtId="0" fontId="57" fillId="12" borderId="42" applyNumberFormat="0" applyAlignment="0" applyProtection="0"/>
    <xf numFmtId="0" fontId="57" fillId="8" borderId="42" applyNumberFormat="0" applyAlignment="0" applyProtection="0"/>
    <xf numFmtId="0" fontId="134" fillId="12" borderId="42" applyNumberFormat="0" applyAlignment="0" applyProtection="0"/>
    <xf numFmtId="4" fontId="115" fillId="0" borderId="16" applyNumberFormat="0" applyFill="0" applyBorder="0" applyAlignment="0" applyProtection="0"/>
    <xf numFmtId="4" fontId="115" fillId="0" borderId="16" applyNumberForma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44"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8" fontId="17"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83" fontId="6" fillId="0" borderId="0" applyFont="0" applyFill="0" applyBorder="0" applyAlignment="0" applyProtection="0"/>
    <xf numFmtId="164" fontId="6" fillId="0" borderId="0" applyFont="0" applyFill="0" applyBorder="0" applyAlignment="0" applyProtection="0"/>
    <xf numFmtId="201" fontId="6" fillId="0" borderId="0" applyFont="0" applyFill="0" applyBorder="0" applyAlignment="0" applyProtection="0">
      <alignment horizontal="left" vertical="center"/>
    </xf>
    <xf numFmtId="201" fontId="6" fillId="0" borderId="0" applyFont="0" applyFill="0" applyBorder="0" applyAlignment="0" applyProtection="0">
      <alignment horizontal="left" vertical="center"/>
    </xf>
    <xf numFmtId="201" fontId="6" fillId="0" borderId="0" applyFont="0" applyFill="0" applyBorder="0" applyAlignment="0" applyProtection="0">
      <alignment horizontal="left" vertical="center"/>
    </xf>
    <xf numFmtId="201" fontId="6" fillId="0" borderId="0" applyFont="0" applyFill="0" applyBorder="0" applyAlignment="0" applyProtection="0">
      <alignment horizontal="left" vertical="center"/>
    </xf>
    <xf numFmtId="201" fontId="6" fillId="0" borderId="0" applyFont="0" applyFill="0" applyBorder="0" applyAlignment="0" applyProtection="0">
      <alignment horizontal="left" vertical="center"/>
    </xf>
    <xf numFmtId="201" fontId="6" fillId="0" borderId="0" applyFont="0" applyFill="0" applyBorder="0" applyAlignment="0" applyProtection="0">
      <alignment horizontal="left" vertical="center"/>
    </xf>
    <xf numFmtId="201" fontId="6" fillId="0" borderId="0" applyFont="0" applyFill="0" applyBorder="0" applyAlignment="0" applyProtection="0">
      <alignment horizontal="left" vertical="center"/>
    </xf>
    <xf numFmtId="182" fontId="29" fillId="0" borderId="0" applyFont="0" applyFill="0" applyBorder="0" applyAlignment="0" applyProtection="0"/>
    <xf numFmtId="182" fontId="29" fillId="0" borderId="0" applyFont="0" applyFill="0" applyBorder="0" applyAlignment="0" applyProtection="0"/>
    <xf numFmtId="44"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83"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201" fontId="6" fillId="0" borderId="0" applyFont="0" applyFill="0" applyBorder="0" applyAlignment="0" applyProtection="0">
      <alignment horizontal="left" vertical="center"/>
    </xf>
    <xf numFmtId="0" fontId="6" fillId="0" borderId="0" applyFont="0" applyFill="0" applyBorder="0" applyAlignment="0" applyProtection="0"/>
    <xf numFmtId="183"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83" fontId="6"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64" fontId="66" fillId="0" borderId="0" applyFont="0" applyFill="0" applyBorder="0" applyAlignment="0" applyProtection="0"/>
    <xf numFmtId="164" fontId="6"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64" fontId="6"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64" fontId="6"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82" fontId="29"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83" fontId="116" fillId="0" borderId="0" applyFont="0" applyFill="0" applyBorder="0" applyAlignment="0" applyProtection="0"/>
    <xf numFmtId="0" fontId="39" fillId="0" borderId="0"/>
    <xf numFmtId="0" fontId="30" fillId="0" borderId="5">
      <alignment horizontal="center"/>
    </xf>
    <xf numFmtId="3" fontId="148" fillId="0" borderId="7" applyFill="0" applyBorder="0" applyAlignment="0"/>
    <xf numFmtId="49" fontId="11" fillId="0" borderId="0">
      <alignment horizontal="left" vertical="top"/>
    </xf>
    <xf numFmtId="0" fontId="11" fillId="2" borderId="0">
      <alignment horizontal="left" vertical="top"/>
    </xf>
    <xf numFmtId="0" fontId="60" fillId="26" borderId="0" applyNumberFormat="0" applyBorder="0" applyAlignment="0" applyProtection="0"/>
    <xf numFmtId="0" fontId="60" fillId="21" borderId="0" applyNumberFormat="0" applyBorder="0" applyAlignment="0" applyProtection="0"/>
    <xf numFmtId="0" fontId="170" fillId="26" borderId="0" applyNumberFormat="0" applyBorder="0" applyAlignment="0" applyProtection="0"/>
    <xf numFmtId="49" fontId="104" fillId="0" borderId="0">
      <alignment horizontal="left" vertical="top"/>
    </xf>
    <xf numFmtId="0" fontId="104" fillId="2" borderId="0">
      <alignment horizontal="left" vertical="top"/>
    </xf>
    <xf numFmtId="0" fontId="117" fillId="0" borderId="0"/>
    <xf numFmtId="0" fontId="26" fillId="0" borderId="0">
      <alignment horizontal="left" vertical="center" wrapText="1"/>
    </xf>
    <xf numFmtId="0" fontId="167" fillId="0" borderId="0" applyNumberFormat="0" applyFill="0" applyBorder="0" applyAlignment="0" applyProtection="0">
      <alignment vertical="top"/>
      <protection locked="0"/>
    </xf>
    <xf numFmtId="0" fontId="168" fillId="0" borderId="0" applyNumberFormat="0" applyFill="0" applyBorder="0" applyAlignment="0" applyProtection="0">
      <alignment vertical="top"/>
      <protection locked="0"/>
    </xf>
    <xf numFmtId="2" fontId="107" fillId="0" borderId="56">
      <alignment wrapText="1"/>
    </xf>
    <xf numFmtId="49" fontId="118" fillId="10" borderId="0">
      <alignment horizontal="justify" vertical="top" wrapText="1"/>
    </xf>
    <xf numFmtId="49" fontId="118" fillId="10" borderId="0">
      <alignment horizontal="justify" vertical="top" wrapText="1"/>
    </xf>
    <xf numFmtId="0" fontId="149" fillId="2" borderId="0">
      <alignment horizontal="left" vertical="top" wrapText="1"/>
    </xf>
    <xf numFmtId="0" fontId="138" fillId="2" borderId="0">
      <alignment horizontal="left" vertical="top" wrapText="1"/>
    </xf>
    <xf numFmtId="0" fontId="138" fillId="2" borderId="0">
      <alignment horizontal="left" vertical="top" wrapText="1"/>
    </xf>
    <xf numFmtId="0" fontId="150" fillId="37" borderId="13">
      <alignment horizontal="right" vertical="top" wrapText="1"/>
    </xf>
    <xf numFmtId="0" fontId="11" fillId="2" borderId="0">
      <alignment horizontal="left" vertical="top" wrapText="1"/>
    </xf>
    <xf numFmtId="49" fontId="150" fillId="37" borderId="13">
      <alignment horizontal="left" vertical="top" wrapText="1"/>
    </xf>
    <xf numFmtId="49" fontId="151" fillId="2" borderId="0">
      <alignment horizontal="left" vertical="top" wrapText="1"/>
    </xf>
    <xf numFmtId="0" fontId="149" fillId="2" borderId="0">
      <alignment horizontal="left" vertical="top" wrapText="1"/>
    </xf>
    <xf numFmtId="0" fontId="152" fillId="2" borderId="0">
      <alignment horizontal="left" vertical="top" wrapText="1"/>
    </xf>
    <xf numFmtId="49" fontId="95" fillId="10" borderId="0">
      <alignment horizontal="left" vertical="top"/>
    </xf>
    <xf numFmtId="49" fontId="11" fillId="2" borderId="0">
      <alignment horizontal="left" vertical="top"/>
    </xf>
    <xf numFmtId="170" fontId="6" fillId="4" borderId="0">
      <alignment horizontal="right" vertical="center"/>
    </xf>
    <xf numFmtId="170" fontId="6" fillId="4" borderId="0">
      <alignment horizontal="right" vertical="center"/>
    </xf>
    <xf numFmtId="172" fontId="6" fillId="0" borderId="5">
      <alignment horizontal="center" vertical="center"/>
    </xf>
    <xf numFmtId="172" fontId="6" fillId="4" borderId="16">
      <alignment horizontal="center" vertical="center"/>
    </xf>
    <xf numFmtId="172" fontId="6" fillId="0" borderId="5">
      <alignment horizontal="center" vertical="center"/>
    </xf>
    <xf numFmtId="0" fontId="7" fillId="0" borderId="16" applyNumberFormat="0" applyFill="0" applyProtection="0">
      <alignment horizontal="left" vertical="top"/>
    </xf>
    <xf numFmtId="0" fontId="7" fillId="0" borderId="16" applyNumberFormat="0" applyFill="0" applyProtection="0">
      <alignment horizontal="left" vertical="top" indent="1"/>
    </xf>
    <xf numFmtId="0" fontId="6" fillId="0" borderId="16" applyNumberFormat="0" applyFill="0" applyProtection="0">
      <alignment horizontal="left" vertical="top" indent="2"/>
    </xf>
    <xf numFmtId="0" fontId="6" fillId="0" borderId="16" applyNumberFormat="0" applyFill="0" applyProtection="0">
      <alignment horizontal="left" vertical="top" indent="4"/>
    </xf>
    <xf numFmtId="0" fontId="6" fillId="0" borderId="16" applyNumberFormat="0" applyFill="0" applyProtection="0">
      <alignment horizontal="left" vertical="top" indent="4"/>
    </xf>
    <xf numFmtId="165" fontId="6"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98" fontId="6" fillId="0" borderId="0" applyFill="0" applyBorder="0" applyAlignment="0" applyProtection="0"/>
    <xf numFmtId="202" fontId="6" fillId="0" borderId="0" applyFont="0" applyFill="0" applyBorder="0" applyAlignment="0" applyProtection="0"/>
    <xf numFmtId="43" fontId="153" fillId="0" borderId="0" applyFont="0" applyFill="0" applyBorder="0" applyAlignment="0" applyProtection="0"/>
    <xf numFmtId="40" fontId="17" fillId="0" borderId="0" applyFont="0" applyFill="0" applyBorder="0" applyAlignment="0" applyProtection="0"/>
    <xf numFmtId="165" fontId="6" fillId="0" borderId="0" applyFont="0" applyFill="0" applyBorder="0" applyAlignment="0" applyProtection="0"/>
    <xf numFmtId="0"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80" fontId="6" fillId="0" borderId="0" applyFont="0" applyFill="0" applyBorder="0" applyAlignment="0" applyProtection="0"/>
    <xf numFmtId="165" fontId="6" fillId="0" borderId="0" applyFont="0" applyFill="0" applyBorder="0" applyAlignment="0" applyProtection="0"/>
    <xf numFmtId="0"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65"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17"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202" fontId="6"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40" fontId="17"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88" fontId="16"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44" fontId="6" fillId="0" borderId="0" applyFont="0" applyFill="0" applyBorder="0" applyAlignment="0" applyProtection="0"/>
    <xf numFmtId="203" fontId="17" fillId="0" borderId="0" applyFont="0" applyFill="0" applyBorder="0" applyAlignment="0" applyProtection="0"/>
    <xf numFmtId="44" fontId="153" fillId="0" borderId="0" applyFont="0" applyFill="0" applyBorder="0" applyAlignment="0" applyProtection="0"/>
    <xf numFmtId="181"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203" fontId="17"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199" fontId="119" fillId="0" borderId="16"/>
    <xf numFmtId="199" fontId="119" fillId="0" borderId="16"/>
    <xf numFmtId="0" fontId="133" fillId="12" borderId="0" applyNumberFormat="0" applyBorder="0" applyAlignment="0" applyProtection="0"/>
    <xf numFmtId="0" fontId="62" fillId="12" borderId="0" applyNumberFormat="0" applyBorder="0" applyAlignment="0" applyProtection="0"/>
    <xf numFmtId="0" fontId="171" fillId="12" borderId="0" applyNumberFormat="0" applyBorder="0" applyAlignment="0" applyProtection="0"/>
    <xf numFmtId="37" fontId="120" fillId="0" borderId="0"/>
    <xf numFmtId="0" fontId="18" fillId="0" borderId="17"/>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29" fillId="0" borderId="0"/>
    <xf numFmtId="0" fontId="29" fillId="0" borderId="0"/>
    <xf numFmtId="0" fontId="29" fillId="0" borderId="0"/>
    <xf numFmtId="0" fontId="29" fillId="0" borderId="0"/>
    <xf numFmtId="0" fontId="2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29" fillId="0" borderId="0"/>
    <xf numFmtId="0" fontId="154"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0" borderId="0"/>
    <xf numFmtId="0" fontId="17" fillId="0" borderId="0"/>
    <xf numFmtId="0" fontId="1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3" fillId="0" borderId="0"/>
    <xf numFmtId="0" fontId="3"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16" fillId="0" borderId="0"/>
    <xf numFmtId="0" fontId="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0" borderId="0"/>
    <xf numFmtId="0" fontId="17"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 fillId="0" borderId="0"/>
    <xf numFmtId="0" fontId="16" fillId="0" borderId="0"/>
    <xf numFmtId="0" fontId="15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30" fillId="0" borderId="5">
      <alignment horizontal="left" vertical="top"/>
      <protection locked="0"/>
    </xf>
    <xf numFmtId="49" fontId="6" fillId="0" borderId="56">
      <alignment horizontal="left" vertical="top"/>
    </xf>
    <xf numFmtId="49" fontId="7" fillId="0" borderId="16">
      <alignment horizontal="center" vertical="top"/>
      <protection locked="0"/>
    </xf>
    <xf numFmtId="49" fontId="155" fillId="38" borderId="63">
      <alignment horizontal="center" vertical="center"/>
    </xf>
    <xf numFmtId="49" fontId="142" fillId="34" borderId="56">
      <alignment horizontal="left" vertical="center"/>
    </xf>
    <xf numFmtId="0" fontId="11" fillId="2" borderId="0">
      <alignment horizontal="left" vertical="top" wrapText="1"/>
    </xf>
    <xf numFmtId="199" fontId="119" fillId="0" borderId="16"/>
    <xf numFmtId="199" fontId="119" fillId="0" borderId="16"/>
    <xf numFmtId="175" fontId="6" fillId="4" borderId="13">
      <alignment horizontal="center" vertical="center"/>
    </xf>
    <xf numFmtId="175" fontId="6" fillId="4" borderId="13">
      <alignment horizontal="center" vertical="center"/>
    </xf>
    <xf numFmtId="175" fontId="6" fillId="4" borderId="13">
      <alignment horizontal="center" vertical="center"/>
    </xf>
    <xf numFmtId="175" fontId="6" fillId="4" borderId="13">
      <alignment horizontal="center" vertical="center"/>
    </xf>
    <xf numFmtId="175" fontId="6" fillId="4" borderId="13">
      <alignment horizontal="center" vertical="center"/>
    </xf>
    <xf numFmtId="9" fontId="153" fillId="0" borderId="0" applyFont="0" applyFill="0" applyBorder="0" applyAlignment="0" applyProtection="0"/>
    <xf numFmtId="9" fontId="39" fillId="0" borderId="0" applyFont="0" applyFill="0" applyBorder="0" applyAlignment="0" applyProtection="0"/>
    <xf numFmtId="4" fontId="33" fillId="0" borderId="16"/>
    <xf numFmtId="4" fontId="121" fillId="0" borderId="16">
      <alignment horizontal="center" vertical="center"/>
    </xf>
    <xf numFmtId="4" fontId="6" fillId="0" borderId="56">
      <alignment vertical="top"/>
    </xf>
    <xf numFmtId="4" fontId="121" fillId="0" borderId="16">
      <alignment horizontal="center" vertical="center"/>
    </xf>
    <xf numFmtId="4" fontId="6" fillId="0" borderId="56">
      <alignment vertical="top"/>
    </xf>
    <xf numFmtId="4" fontId="6" fillId="0" borderId="56">
      <alignment vertical="top"/>
    </xf>
    <xf numFmtId="4" fontId="6" fillId="0" borderId="56">
      <alignment vertical="top"/>
    </xf>
    <xf numFmtId="4" fontId="6" fillId="0" borderId="56">
      <alignment vertical="top"/>
    </xf>
    <xf numFmtId="4" fontId="6" fillId="0" borderId="56">
      <alignment vertical="top"/>
    </xf>
    <xf numFmtId="4" fontId="6" fillId="0" borderId="56">
      <alignment vertical="top"/>
    </xf>
    <xf numFmtId="4" fontId="6" fillId="0" borderId="56">
      <alignment vertical="top"/>
    </xf>
    <xf numFmtId="4" fontId="33" fillId="0" borderId="16">
      <alignment horizontal="right"/>
    </xf>
    <xf numFmtId="3" fontId="25" fillId="0" borderId="0" applyFill="0" applyBorder="0" applyAlignment="0" applyProtection="0"/>
    <xf numFmtId="4" fontId="25" fillId="0" borderId="0" applyFill="0" applyBorder="0" applyAlignment="0" applyProtection="0"/>
    <xf numFmtId="49" fontId="25" fillId="0" borderId="0">
      <alignment vertical="top"/>
    </xf>
    <xf numFmtId="49" fontId="24" fillId="0" borderId="64"/>
    <xf numFmtId="0" fontId="156" fillId="2" borderId="44">
      <alignment horizontal="left" vertical="top" wrapText="1"/>
    </xf>
    <xf numFmtId="0" fontId="157" fillId="0" borderId="39" applyNumberFormat="0" applyFont="0" applyFill="0" applyBorder="0" applyProtection="0">
      <alignment wrapText="1"/>
      <protection locked="0"/>
    </xf>
    <xf numFmtId="0" fontId="70" fillId="7" borderId="0" applyNumberFormat="0" applyBorder="0" applyAlignment="0" applyProtection="0"/>
    <xf numFmtId="0" fontId="70" fillId="22" borderId="0" applyNumberFormat="0" applyBorder="0" applyAlignment="0" applyProtection="0"/>
    <xf numFmtId="0" fontId="103" fillId="7" borderId="0" applyNumberFormat="0" applyBorder="0" applyAlignment="0" applyProtection="0"/>
    <xf numFmtId="0" fontId="71" fillId="13" borderId="45" applyNumberFormat="0" applyAlignment="0" applyProtection="0"/>
    <xf numFmtId="0" fontId="172" fillId="10" borderId="45" applyNumberFormat="0" applyAlignment="0" applyProtection="0"/>
    <xf numFmtId="49" fontId="122" fillId="2" borderId="0">
      <alignment horizontal="left"/>
    </xf>
    <xf numFmtId="2" fontId="31" fillId="0" borderId="0">
      <alignment vertical="top"/>
    </xf>
    <xf numFmtId="0" fontId="10" fillId="0" borderId="15">
      <alignment wrapText="1"/>
    </xf>
    <xf numFmtId="0" fontId="98" fillId="0" borderId="15">
      <alignment horizontal="right" wrapText="1"/>
    </xf>
    <xf numFmtId="3" fontId="24" fillId="0" borderId="16">
      <alignment vertical="top"/>
    </xf>
    <xf numFmtId="204" fontId="173" fillId="39" borderId="10">
      <alignment horizontal="right" vertical="center"/>
      <protection locked="0"/>
    </xf>
    <xf numFmtId="49" fontId="11" fillId="10" borderId="0">
      <alignment horizontal="left" vertical="top" wrapText="1"/>
    </xf>
    <xf numFmtId="49" fontId="123" fillId="10" borderId="0">
      <alignment horizontal="left" vertical="top" wrapText="1"/>
    </xf>
    <xf numFmtId="49" fontId="11" fillId="10" borderId="0">
      <alignment horizontal="left" vertical="top" wrapText="1"/>
    </xf>
    <xf numFmtId="0" fontId="158" fillId="0" borderId="0"/>
    <xf numFmtId="0" fontId="8" fillId="0" borderId="0" applyBorder="0">
      <alignment horizontal="left" vertical="center"/>
    </xf>
    <xf numFmtId="0" fontId="8" fillId="0" borderId="0" applyFill="0" applyBorder="0">
      <alignment horizontal="left" vertical="center"/>
    </xf>
    <xf numFmtId="1" fontId="106" fillId="0" borderId="0">
      <alignment vertical="top" wrapText="1"/>
    </xf>
    <xf numFmtId="0" fontId="174" fillId="0" borderId="0" applyNumberFormat="0" applyFill="0" applyBorder="0" applyAlignment="0" applyProtection="0"/>
    <xf numFmtId="49" fontId="66" fillId="0" borderId="0">
      <alignment vertical="center" wrapText="1"/>
    </xf>
    <xf numFmtId="4" fontId="7" fillId="0" borderId="0" applyFill="0" applyAlignment="0" applyProtection="0"/>
    <xf numFmtId="4" fontId="94" fillId="0" borderId="10" applyFill="0" applyAlignment="0" applyProtection="0"/>
    <xf numFmtId="3" fontId="6" fillId="0" borderId="0" applyFill="0" applyBorder="0" applyAlignment="0" applyProtection="0"/>
    <xf numFmtId="3" fontId="7" fillId="0" borderId="0" applyFill="0" applyBorder="0" applyAlignment="0" applyProtection="0"/>
    <xf numFmtId="0" fontId="25" fillId="0" borderId="16" applyNumberFormat="0" applyFill="0" applyProtection="0">
      <alignment horizontal="center"/>
    </xf>
    <xf numFmtId="0" fontId="25" fillId="0" borderId="16" applyNumberFormat="0" applyFill="0" applyProtection="0">
      <alignment horizontal="center"/>
    </xf>
    <xf numFmtId="0" fontId="76" fillId="0" borderId="0" applyNumberFormat="0" applyFill="0" applyBorder="0" applyAlignment="0" applyProtection="0"/>
    <xf numFmtId="0" fontId="128" fillId="0" borderId="0">
      <alignment horizontal="left" vertical="center"/>
      <protection locked="0" hidden="1"/>
    </xf>
    <xf numFmtId="0" fontId="159" fillId="0" borderId="46" applyNumberFormat="0" applyFill="0" applyAlignment="0" applyProtection="0"/>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29" fillId="0" borderId="0" applyFill="0" applyBorder="0" applyProtection="0">
      <alignment horizontal="left" vertical="center"/>
      <protection locked="0" hidden="1"/>
    </xf>
    <xf numFmtId="0" fontId="161" fillId="0" borderId="65" applyNumberFormat="0" applyFill="0" applyAlignment="0" applyProtection="0"/>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30" fillId="0" borderId="0" applyFill="0" applyBorder="0" applyProtection="0">
      <alignment horizontal="left" vertical="center"/>
      <protection locked="0" hidden="1"/>
    </xf>
    <xf numFmtId="0" fontId="162" fillId="0" borderId="66" applyNumberFormat="0" applyFill="0" applyAlignment="0" applyProtection="0"/>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31" fillId="0" borderId="0" applyFill="0" applyProtection="0">
      <alignment horizontal="left"/>
    </xf>
    <xf numFmtId="0" fontId="162" fillId="0" borderId="0" applyNumberFormat="0" applyFill="0" applyBorder="0" applyAlignment="0" applyProtection="0"/>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2" fontId="135" fillId="0" borderId="0" applyAlignment="0"/>
    <xf numFmtId="2" fontId="135" fillId="0" borderId="0" applyAlignment="0"/>
    <xf numFmtId="2" fontId="135" fillId="0" borderId="0" applyAlignment="0"/>
    <xf numFmtId="0" fontId="160" fillId="40" borderId="12" applyNumberFormat="0" applyBorder="0" applyProtection="0">
      <alignment horizontal="center"/>
    </xf>
    <xf numFmtId="0" fontId="38" fillId="0" borderId="0" applyNumberFormat="0" applyFill="0" applyBorder="0" applyAlignment="0" applyProtection="0"/>
    <xf numFmtId="2" fontId="135" fillId="0" borderId="0" applyAlignment="0"/>
    <xf numFmtId="2" fontId="135" fillId="0" borderId="0" applyAlignment="0"/>
    <xf numFmtId="2" fontId="135" fillId="0" borderId="0" applyAlignment="0"/>
    <xf numFmtId="2" fontId="135" fillId="0" borderId="0" applyAlignment="0"/>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0" fontId="160" fillId="40" borderId="12" applyNumberFormat="0" applyBorder="0" applyProtection="0">
      <alignment horizontal="center"/>
    </xf>
    <xf numFmtId="49" fontId="11" fillId="10" borderId="0">
      <alignment horizontal="left" vertical="top" wrapText="1"/>
    </xf>
    <xf numFmtId="0" fontId="101" fillId="0" borderId="0">
      <alignment horizontal="centerContinuous" vertical="center"/>
    </xf>
    <xf numFmtId="49" fontId="100" fillId="0" borderId="0">
      <alignment horizontal="left" vertical="top"/>
    </xf>
    <xf numFmtId="0" fontId="100" fillId="2" borderId="0">
      <alignment horizontal="left" vertical="top"/>
    </xf>
    <xf numFmtId="0" fontId="163" fillId="0" borderId="0" applyNumberFormat="0" applyFill="0" applyBorder="0" applyAlignment="0" applyProtection="0"/>
    <xf numFmtId="0" fontId="77" fillId="0" borderId="67" applyNumberFormat="0" applyFill="0" applyAlignment="0" applyProtection="0"/>
    <xf numFmtId="0" fontId="164" fillId="0" borderId="68" applyNumberFormat="0" applyFill="0" applyAlignment="0" applyProtection="0"/>
    <xf numFmtId="0" fontId="175" fillId="0" borderId="67" applyNumberFormat="0" applyFill="0" applyAlignment="0" applyProtection="0"/>
    <xf numFmtId="0" fontId="78" fillId="0" borderId="47" applyNumberFormat="0" applyFill="0" applyAlignment="0" applyProtection="0"/>
    <xf numFmtId="0" fontId="165" fillId="0" borderId="65" applyNumberFormat="0" applyFill="0" applyAlignment="0" applyProtection="0"/>
    <xf numFmtId="0" fontId="176" fillId="0" borderId="47" applyNumberFormat="0" applyFill="0" applyAlignment="0" applyProtection="0"/>
    <xf numFmtId="0" fontId="79" fillId="0" borderId="48" applyNumberFormat="0" applyFill="0" applyAlignment="0" applyProtection="0"/>
    <xf numFmtId="0" fontId="166" fillId="0" borderId="69" applyNumberFormat="0" applyFill="0" applyAlignment="0" applyProtection="0"/>
    <xf numFmtId="0" fontId="177" fillId="0" borderId="48" applyNumberFormat="0" applyFill="0" applyAlignment="0" applyProtection="0"/>
    <xf numFmtId="0" fontId="79" fillId="0" borderId="0" applyNumberFormat="0" applyFill="0" applyBorder="0" applyAlignment="0" applyProtection="0"/>
    <xf numFmtId="0" fontId="166" fillId="0" borderId="0" applyNumberFormat="0" applyFill="0" applyBorder="0" applyAlignment="0" applyProtection="0"/>
    <xf numFmtId="0" fontId="177" fillId="0" borderId="0" applyNumberFormat="0" applyFill="0" applyBorder="0" applyAlignment="0" applyProtection="0"/>
    <xf numFmtId="0" fontId="93" fillId="0" borderId="16" applyNumberFormat="0" applyProtection="0">
      <alignment horizontal="left"/>
    </xf>
    <xf numFmtId="0" fontId="136" fillId="0" borderId="0"/>
    <xf numFmtId="0" fontId="93" fillId="0" borderId="16" applyNumberFormat="0" applyProtection="0">
      <alignment horizontal="left"/>
    </xf>
    <xf numFmtId="0" fontId="136" fillId="0" borderId="0"/>
    <xf numFmtId="0" fontId="136" fillId="0" borderId="0"/>
    <xf numFmtId="0" fontId="136" fillId="0" borderId="0"/>
    <xf numFmtId="0" fontId="136" fillId="0" borderId="0"/>
    <xf numFmtId="0" fontId="136" fillId="0" borderId="0"/>
    <xf numFmtId="0" fontId="136" fillId="0" borderId="0"/>
    <xf numFmtId="0" fontId="136" fillId="0" borderId="0"/>
    <xf numFmtId="0" fontId="25" fillId="0" borderId="0" applyNumberFormat="0" applyFill="0" applyBorder="0" applyProtection="0">
      <alignment horizontal="left" indent="9"/>
    </xf>
    <xf numFmtId="4" fontId="7" fillId="0" borderId="0" applyNumberFormat="0" applyFill="0" applyBorder="0" applyProtection="0">
      <alignment horizontal="left" indent="1"/>
    </xf>
    <xf numFmtId="0" fontId="35" fillId="0" borderId="0" applyNumberFormat="0" applyFill="0" applyBorder="0" applyProtection="0">
      <alignment horizontal="left" indent="2"/>
    </xf>
    <xf numFmtId="0" fontId="6" fillId="0" borderId="0" applyNumberFormat="0" applyFill="0" applyBorder="0" applyProtection="0">
      <alignment horizontal="left" indent="3"/>
    </xf>
    <xf numFmtId="0" fontId="9" fillId="0" borderId="0" applyFill="0" applyBorder="0" applyAlignment="0" applyProtection="0">
      <protection locked="0"/>
    </xf>
    <xf numFmtId="0" fontId="31" fillId="0" borderId="0" applyNumberFormat="0" applyFill="0" applyBorder="0" applyProtection="0">
      <alignment horizontal="left" indent="4"/>
    </xf>
    <xf numFmtId="0" fontId="25" fillId="0" borderId="0" applyNumberFormat="0" applyFill="0" applyBorder="0" applyProtection="0">
      <alignment horizontal="left" indent="5"/>
    </xf>
    <xf numFmtId="0" fontId="25" fillId="0" borderId="0" applyNumberFormat="0" applyFill="0" applyBorder="0" applyProtection="0">
      <alignment horizontal="left" indent="6"/>
    </xf>
    <xf numFmtId="0" fontId="25" fillId="0" borderId="0" applyNumberFormat="0" applyFill="0" applyBorder="0" applyProtection="0">
      <alignment horizontal="left" indent="7"/>
    </xf>
    <xf numFmtId="0" fontId="25" fillId="0" borderId="0" applyNumberFormat="0" applyFill="0" applyBorder="0" applyProtection="0">
      <alignment horizontal="left" indent="8"/>
    </xf>
    <xf numFmtId="0" fontId="93" fillId="0" borderId="0" applyNumberFormat="0" applyFill="0" applyBorder="0" applyAlignment="0" applyProtection="0"/>
    <xf numFmtId="0" fontId="96" fillId="0" borderId="0" applyNumberFormat="0" applyFill="0" applyBorder="0" applyAlignment="0" applyProtection="0"/>
    <xf numFmtId="0" fontId="124" fillId="0" borderId="0" applyNumberFormat="0" applyFill="0" applyBorder="0" applyAlignment="0" applyProtection="0"/>
    <xf numFmtId="200" fontId="6" fillId="0" borderId="70">
      <alignment horizontal="right" vertical="center"/>
    </xf>
    <xf numFmtId="0" fontId="80" fillId="0" borderId="71" applyNumberFormat="0" applyFill="0" applyAlignment="0" applyProtection="0"/>
    <xf numFmtId="0" fontId="80" fillId="0" borderId="72" applyNumberFormat="0" applyFill="0" applyAlignment="0" applyProtection="0"/>
    <xf numFmtId="0" fontId="114" fillId="0" borderId="71" applyNumberFormat="0" applyFill="0" applyAlignment="0" applyProtection="0"/>
    <xf numFmtId="199" fontId="125" fillId="0" borderId="73"/>
    <xf numFmtId="4" fontId="155" fillId="41" borderId="56">
      <alignment horizontal="right" vertical="center" wrapText="1"/>
    </xf>
    <xf numFmtId="0" fontId="126" fillId="35" borderId="40" applyAlignment="0">
      <alignment horizontal="center" wrapText="1"/>
    </xf>
    <xf numFmtId="3" fontId="30" fillId="42" borderId="40" applyFill="0">
      <alignment vertical="center"/>
    </xf>
    <xf numFmtId="0" fontId="127" fillId="0" borderId="15">
      <alignment horizontal="center" wrapText="1"/>
    </xf>
    <xf numFmtId="4" fontId="142" fillId="43" borderId="56">
      <alignment horizontal="right" vertical="center" wrapText="1"/>
    </xf>
    <xf numFmtId="0" fontId="7" fillId="0" borderId="0" applyBorder="0">
      <alignment horizontal="left" vertical="center" indent="6"/>
    </xf>
    <xf numFmtId="0" fontId="7" fillId="0" borderId="0" applyBorder="0">
      <alignment horizontal="left" vertical="center" indent="6"/>
    </xf>
    <xf numFmtId="0" fontId="25" fillId="0" borderId="0" applyNumberFormat="0"/>
    <xf numFmtId="49" fontId="66" fillId="0" borderId="16">
      <alignment horizontal="center" vertical="center"/>
    </xf>
    <xf numFmtId="0" fontId="6" fillId="0" borderId="56" applyNumberFormat="0">
      <alignment horizontal="center" vertical="top"/>
    </xf>
    <xf numFmtId="0" fontId="6" fillId="0" borderId="56" applyNumberFormat="0">
      <alignment horizontal="center" vertical="top"/>
    </xf>
    <xf numFmtId="0" fontId="6" fillId="0" borderId="56" applyNumberFormat="0">
      <alignment horizontal="center" vertical="top"/>
    </xf>
    <xf numFmtId="0" fontId="6" fillId="0" borderId="56" applyNumberFormat="0">
      <alignment horizontal="center" vertical="top"/>
    </xf>
    <xf numFmtId="0" fontId="6" fillId="0" borderId="56" applyNumberFormat="0">
      <alignment horizontal="center" vertical="top"/>
    </xf>
    <xf numFmtId="0" fontId="6" fillId="0" borderId="56" applyNumberFormat="0">
      <alignment horizontal="center" vertical="top"/>
    </xf>
    <xf numFmtId="0" fontId="6" fillId="0" borderId="56" applyNumberFormat="0">
      <alignment horizontal="center" vertical="top"/>
    </xf>
    <xf numFmtId="0" fontId="6" fillId="0" borderId="56" applyNumberFormat="0">
      <alignment horizontal="center" vertical="top"/>
    </xf>
    <xf numFmtId="0" fontId="81" fillId="44" borderId="50" applyNumberFormat="0" applyAlignment="0" applyProtection="0"/>
    <xf numFmtId="0" fontId="142" fillId="44" borderId="50" applyNumberFormat="0" applyAlignment="0" applyProtection="0"/>
    <xf numFmtId="0" fontId="81" fillId="44" borderId="50" applyNumberFormat="0" applyAlignment="0" applyProtection="0"/>
    <xf numFmtId="178" fontId="6" fillId="0" borderId="6">
      <alignment horizontal="center" vertical="center"/>
    </xf>
    <xf numFmtId="178" fontId="6" fillId="0" borderId="6">
      <alignment horizontal="center" vertical="center"/>
    </xf>
    <xf numFmtId="178" fontId="6" fillId="0" borderId="6">
      <alignment horizontal="center" vertical="center"/>
    </xf>
    <xf numFmtId="178" fontId="6" fillId="0" borderId="6">
      <alignment horizontal="center" vertical="center"/>
    </xf>
    <xf numFmtId="178" fontId="6" fillId="0" borderId="6">
      <alignment horizontal="center" vertical="center"/>
    </xf>
    <xf numFmtId="0" fontId="93" fillId="0" borderId="16" applyNumberFormat="0" applyProtection="0">
      <alignment horizontal="left"/>
    </xf>
    <xf numFmtId="0" fontId="93" fillId="0" borderId="16" applyNumberFormat="0" applyProtection="0">
      <alignment horizontal="left"/>
    </xf>
    <xf numFmtId="0" fontId="6" fillId="0" borderId="0" applyNumberFormat="0" applyFill="0" applyBorder="0" applyProtection="0">
      <alignment horizontal="left" indent="3"/>
    </xf>
    <xf numFmtId="0" fontId="93" fillId="0" borderId="16" applyNumberFormat="0" applyProtection="0">
      <alignment horizontal="left"/>
    </xf>
    <xf numFmtId="0" fontId="93" fillId="0" borderId="16" applyNumberFormat="0" applyProtection="0">
      <alignment horizontal="left"/>
    </xf>
    <xf numFmtId="0" fontId="16" fillId="0" borderId="0"/>
    <xf numFmtId="0" fontId="16" fillId="0" borderId="0"/>
    <xf numFmtId="0" fontId="16" fillId="0" borderId="0"/>
    <xf numFmtId="0" fontId="16" fillId="0" borderId="0"/>
    <xf numFmtId="0" fontId="16" fillId="0" borderId="0"/>
    <xf numFmtId="0" fontId="93" fillId="0" borderId="16" applyNumberFormat="0" applyProtection="0">
      <alignment horizontal="left"/>
    </xf>
    <xf numFmtId="0" fontId="6" fillId="0" borderId="0" applyNumberFormat="0" applyFill="0" applyBorder="0" applyProtection="0">
      <alignment horizontal="left" indent="3"/>
    </xf>
    <xf numFmtId="0" fontId="93" fillId="0" borderId="16" applyNumberFormat="0" applyProtection="0">
      <alignment horizontal="left"/>
    </xf>
    <xf numFmtId="0" fontId="6" fillId="0" borderId="0" applyNumberFormat="0" applyFill="0" applyBorder="0" applyProtection="0">
      <alignment horizontal="left" indent="3"/>
    </xf>
    <xf numFmtId="0" fontId="93" fillId="0" borderId="16" applyNumberFormat="0" applyProtection="0">
      <alignment horizontal="left"/>
    </xf>
    <xf numFmtId="0" fontId="6" fillId="0" borderId="0" applyNumberFormat="0" applyFill="0" applyBorder="0" applyProtection="0">
      <alignment horizontal="left" indent="3"/>
    </xf>
    <xf numFmtId="0" fontId="93" fillId="0" borderId="16" applyNumberFormat="0" applyProtection="0">
      <alignment horizontal="left"/>
    </xf>
    <xf numFmtId="0" fontId="6" fillId="0" borderId="0" applyNumberFormat="0" applyFill="0" applyBorder="0" applyProtection="0">
      <alignment horizontal="left" indent="3"/>
    </xf>
    <xf numFmtId="0" fontId="16" fillId="0" borderId="0"/>
    <xf numFmtId="0" fontId="16" fillId="0" borderId="0"/>
    <xf numFmtId="44" fontId="6" fillId="0" borderId="0" applyFont="0" applyFill="0" applyBorder="0" applyAlignment="0" applyProtection="0"/>
    <xf numFmtId="44" fontId="6" fillId="0" borderId="0" applyFont="0" applyFill="0" applyBorder="0" applyAlignment="0" applyProtection="0"/>
    <xf numFmtId="0" fontId="2" fillId="0" borderId="0"/>
    <xf numFmtId="0" fontId="2" fillId="0" borderId="0"/>
    <xf numFmtId="0" fontId="2" fillId="0" borderId="0"/>
    <xf numFmtId="43" fontId="6"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43" fontId="6" fillId="0" borderId="0" applyFill="0" applyBorder="0" applyAlignment="0" applyProtection="0"/>
    <xf numFmtId="44" fontId="6" fillId="0" borderId="0" applyFill="0" applyBorder="0" applyAlignment="0" applyProtection="0"/>
    <xf numFmtId="5" fontId="6" fillId="0" borderId="0"/>
    <xf numFmtId="37" fontId="1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 fillId="0" borderId="0" applyFont="0" applyFill="0" applyBorder="0" applyAlignment="0" applyProtection="0"/>
    <xf numFmtId="43" fontId="9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3" fontId="91" fillId="0" borderId="0" applyFont="0" applyFill="0" applyBorder="0" applyAlignment="0" applyProtection="0"/>
    <xf numFmtId="44" fontId="6" fillId="0" borderId="0" applyFont="0" applyFill="0" applyBorder="0" applyAlignment="0" applyProtection="0"/>
    <xf numFmtId="0" fontId="2" fillId="0" borderId="0"/>
    <xf numFmtId="0" fontId="2" fillId="0" borderId="0"/>
    <xf numFmtId="0" fontId="2" fillId="0" borderId="0"/>
    <xf numFmtId="0" fontId="2" fillId="0" borderId="0"/>
    <xf numFmtId="43" fontId="2"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43" fontId="2" fillId="0" borderId="0" applyFont="0" applyFill="0" applyBorder="0" applyAlignment="0" applyProtection="0"/>
    <xf numFmtId="44" fontId="6" fillId="0" borderId="0" applyFont="0" applyFill="0" applyBorder="0" applyAlignment="0" applyProtection="0"/>
    <xf numFmtId="8" fontId="17"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53"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xf numFmtId="44" fontId="153" fillId="0" borderId="0" applyFont="0" applyFill="0" applyBorder="0" applyAlignment="0" applyProtection="0"/>
    <xf numFmtId="44" fontId="39" fillId="0" borderId="0" applyFont="0" applyFill="0" applyBorder="0" applyAlignment="0" applyProtection="0"/>
    <xf numFmtId="44" fontId="3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39" fontId="173" fillId="39" borderId="10">
      <alignment horizontal="right" vertical="center"/>
      <protection locked="0"/>
    </xf>
    <xf numFmtId="0" fontId="1" fillId="0" borderId="0"/>
    <xf numFmtId="0" fontId="185" fillId="0" borderId="0" applyNumberFormat="0" applyFill="0" applyBorder="0" applyAlignment="0" applyProtection="0"/>
  </cellStyleXfs>
  <cellXfs count="290">
    <xf numFmtId="0" fontId="0" fillId="0" borderId="0" xfId="0"/>
    <xf numFmtId="0" fontId="0" fillId="2" borderId="0" xfId="0" applyFill="1" applyAlignment="1">
      <alignment vertical="center"/>
    </xf>
    <xf numFmtId="0" fontId="0" fillId="3" borderId="0" xfId="0" applyFill="1" applyAlignment="1">
      <alignment vertical="center"/>
    </xf>
    <xf numFmtId="0" fontId="8" fillId="0" borderId="0" xfId="0" applyFont="1" applyFill="1" applyAlignment="1" applyProtection="1">
      <alignment vertical="center"/>
      <protection locked="0"/>
    </xf>
    <xf numFmtId="0" fontId="7" fillId="0" borderId="0" xfId="0" applyFont="1" applyFill="1" applyAlignment="1" applyProtection="1">
      <alignment vertical="center"/>
      <protection locked="0"/>
    </xf>
    <xf numFmtId="0" fontId="0" fillId="0" borderId="0" xfId="0" applyFill="1" applyAlignment="1" applyProtection="1">
      <alignment vertical="center"/>
      <protection locked="0"/>
    </xf>
    <xf numFmtId="0" fontId="6" fillId="0" borderId="0" xfId="0" applyFont="1" applyFill="1" applyBorder="1" applyAlignment="1" applyProtection="1">
      <alignment horizontal="centerContinuous" vertical="center"/>
    </xf>
    <xf numFmtId="0" fontId="0" fillId="0" borderId="0" xfId="0" applyFill="1" applyBorder="1" applyAlignment="1" applyProtection="1">
      <alignment horizontal="centerContinuous" vertical="center"/>
    </xf>
    <xf numFmtId="0" fontId="0" fillId="0" borderId="0" xfId="0" applyFill="1" applyAlignment="1">
      <alignment vertical="center"/>
    </xf>
    <xf numFmtId="0" fontId="0" fillId="0" borderId="0" xfId="0" applyFill="1" applyBorder="1" applyAlignment="1" applyProtection="1">
      <alignment vertical="center"/>
      <protection locked="0"/>
    </xf>
    <xf numFmtId="0" fontId="8" fillId="3" borderId="0" xfId="0" applyFont="1" applyFill="1" applyAlignment="1">
      <alignment vertical="center"/>
    </xf>
    <xf numFmtId="0" fontId="7" fillId="3" borderId="0" xfId="0" applyFont="1" applyFill="1" applyAlignment="1">
      <alignment vertical="center"/>
    </xf>
    <xf numFmtId="0" fontId="0" fillId="0" borderId="0" xfId="0" applyFont="1" applyFill="1" applyBorder="1" applyAlignment="1" applyProtection="1">
      <alignment vertical="center"/>
      <protection locked="0"/>
    </xf>
    <xf numFmtId="0" fontId="7" fillId="5" borderId="10" xfId="0" applyFont="1" applyFill="1" applyBorder="1" applyAlignment="1" applyProtection="1">
      <alignment vertical="center"/>
      <protection locked="0"/>
    </xf>
    <xf numFmtId="0" fontId="0" fillId="5" borderId="10" xfId="0" applyFill="1" applyBorder="1" applyAlignment="1" applyProtection="1">
      <alignment vertical="center"/>
      <protection locked="0"/>
    </xf>
    <xf numFmtId="0" fontId="0" fillId="5" borderId="10" xfId="0" applyFill="1" applyBorder="1" applyAlignment="1">
      <alignment vertical="center"/>
    </xf>
    <xf numFmtId="0" fontId="8" fillId="0" borderId="0" xfId="0" applyFont="1" applyFill="1" applyAlignment="1" applyProtection="1">
      <alignment horizontal="center" vertical="center" textRotation="255"/>
      <protection locked="0"/>
    </xf>
    <xf numFmtId="0" fontId="25" fillId="0" borderId="0" xfId="0" applyFont="1" applyFill="1" applyAlignment="1" applyProtection="1">
      <alignment horizontal="center" vertical="center"/>
      <protection locked="0"/>
    </xf>
    <xf numFmtId="0" fontId="8" fillId="0" borderId="0" xfId="0" applyFont="1" applyFill="1" applyAlignment="1">
      <alignment vertical="center"/>
    </xf>
    <xf numFmtId="0" fontId="7" fillId="0" borderId="0" xfId="0" applyFont="1" applyFill="1" applyAlignment="1">
      <alignment vertical="center"/>
    </xf>
    <xf numFmtId="0" fontId="0" fillId="5" borderId="0" xfId="0" applyFill="1" applyAlignment="1" applyProtection="1">
      <alignment vertical="center"/>
      <protection locked="0"/>
    </xf>
    <xf numFmtId="0" fontId="0" fillId="0" borderId="0" xfId="0" applyFill="1" applyBorder="1" applyAlignment="1" applyProtection="1">
      <alignment vertical="center"/>
      <protection locked="0"/>
    </xf>
    <xf numFmtId="0" fontId="0" fillId="0" borderId="0" xfId="0" applyFill="1" applyAlignment="1">
      <alignment vertical="center"/>
    </xf>
    <xf numFmtId="0" fontId="7" fillId="0" borderId="0" xfId="0" applyFont="1" applyFill="1" applyAlignment="1" applyProtection="1">
      <alignment vertical="center"/>
      <protection locked="0"/>
    </xf>
    <xf numFmtId="0" fontId="0" fillId="6" borderId="0" xfId="0" applyFill="1" applyAlignment="1" applyProtection="1">
      <alignment vertical="center"/>
      <protection locked="0"/>
    </xf>
    <xf numFmtId="0" fontId="0" fillId="2" borderId="0" xfId="0" applyFill="1" applyAlignment="1">
      <alignment vertical="center"/>
    </xf>
    <xf numFmtId="0" fontId="0" fillId="3" borderId="0" xfId="0" applyFill="1" applyAlignment="1">
      <alignment vertical="center"/>
    </xf>
    <xf numFmtId="0" fontId="8" fillId="0" borderId="0" xfId="0" applyFont="1" applyFill="1" applyAlignment="1" applyProtection="1">
      <alignment vertical="center"/>
      <protection locked="0"/>
    </xf>
    <xf numFmtId="0" fontId="0" fillId="0" borderId="0" xfId="0" applyFill="1" applyAlignment="1" applyProtection="1">
      <alignment vertical="center"/>
      <protection locked="0"/>
    </xf>
    <xf numFmtId="0" fontId="7" fillId="47" borderId="9" xfId="0" applyFont="1" applyFill="1" applyBorder="1" applyAlignment="1" applyProtection="1">
      <alignment horizontal="center" vertical="center"/>
      <protection locked="0"/>
    </xf>
    <xf numFmtId="205" fontId="7" fillId="0" borderId="0" xfId="0" applyNumberFormat="1" applyFont="1" applyFill="1" applyAlignment="1" applyProtection="1">
      <alignment vertical="center"/>
      <protection locked="0"/>
    </xf>
    <xf numFmtId="0" fontId="0" fillId="0" borderId="0" xfId="0" applyFill="1" applyAlignment="1" applyProtection="1">
      <alignment horizontal="left" vertical="center"/>
      <protection locked="0"/>
    </xf>
    <xf numFmtId="0" fontId="7" fillId="0" borderId="0" xfId="0" quotePrefix="1" applyFont="1" applyFill="1" applyAlignment="1" applyProtection="1">
      <alignment horizontal="right" vertical="center"/>
      <protection locked="0"/>
    </xf>
    <xf numFmtId="3" fontId="0" fillId="5" borderId="0" xfId="0" applyNumberFormat="1" applyFill="1" applyAlignment="1" applyProtection="1">
      <alignment vertical="center"/>
      <protection locked="0"/>
    </xf>
    <xf numFmtId="4" fontId="0" fillId="5" borderId="0" xfId="0" applyNumberFormat="1" applyFill="1" applyAlignment="1" applyProtection="1">
      <alignment vertical="center"/>
      <protection locked="0"/>
    </xf>
    <xf numFmtId="4" fontId="0" fillId="5" borderId="1" xfId="0" applyNumberFormat="1" applyFill="1" applyBorder="1" applyAlignment="1" applyProtection="1">
      <alignment vertical="center"/>
      <protection locked="0"/>
    </xf>
    <xf numFmtId="0" fontId="0" fillId="6" borderId="0" xfId="0" applyFont="1" applyFill="1" applyAlignment="1" applyProtection="1">
      <alignment horizontal="right" vertical="center"/>
      <protection locked="0"/>
    </xf>
    <xf numFmtId="0" fontId="0" fillId="6" borderId="0" xfId="0" quotePrefix="1" applyFill="1" applyAlignment="1" applyProtection="1">
      <alignment vertical="center"/>
      <protection locked="0"/>
    </xf>
    <xf numFmtId="10" fontId="0" fillId="5" borderId="0" xfId="0" applyNumberFormat="1" applyFill="1" applyAlignment="1" applyProtection="1">
      <alignment vertical="center"/>
      <protection locked="0"/>
    </xf>
    <xf numFmtId="2" fontId="0" fillId="5" borderId="0" xfId="0" applyNumberFormat="1" applyFill="1" applyAlignment="1" applyProtection="1">
      <alignment vertical="center"/>
      <protection locked="0"/>
    </xf>
    <xf numFmtId="209" fontId="7" fillId="0" borderId="0" xfId="0" applyNumberFormat="1" applyFont="1" applyFill="1" applyAlignment="1" applyProtection="1">
      <alignment vertical="center"/>
      <protection locked="0"/>
    </xf>
    <xf numFmtId="2" fontId="0" fillId="5" borderId="0" xfId="0" applyNumberFormat="1" applyFont="1" applyFill="1" applyAlignment="1" applyProtection="1">
      <alignment vertical="center"/>
      <protection locked="0"/>
    </xf>
    <xf numFmtId="0" fontId="0" fillId="0" borderId="1" xfId="0" applyFont="1" applyFill="1" applyBorder="1" applyAlignment="1" applyProtection="1">
      <alignment vertical="center"/>
      <protection locked="0"/>
    </xf>
    <xf numFmtId="0" fontId="0" fillId="2" borderId="0" xfId="0" applyFill="1" applyAlignment="1">
      <alignment vertical="center"/>
    </xf>
    <xf numFmtId="0" fontId="0" fillId="3" borderId="0" xfId="0" applyFill="1" applyAlignment="1">
      <alignment vertical="center"/>
    </xf>
    <xf numFmtId="0" fontId="8" fillId="0" borderId="0" xfId="0" applyFont="1" applyFill="1" applyAlignment="1" applyProtection="1">
      <alignment vertical="center"/>
      <protection locked="0"/>
    </xf>
    <xf numFmtId="0" fontId="7" fillId="0" borderId="0" xfId="0" applyFont="1" applyFill="1" applyAlignment="1" applyProtection="1">
      <alignment vertical="center"/>
      <protection locked="0"/>
    </xf>
    <xf numFmtId="0" fontId="0" fillId="0" borderId="0" xfId="0" applyFill="1" applyAlignment="1" applyProtection="1">
      <alignment vertical="center"/>
      <protection locked="0"/>
    </xf>
    <xf numFmtId="0" fontId="0" fillId="0" borderId="0" xfId="0" applyFill="1" applyBorder="1" applyAlignment="1" applyProtection="1">
      <alignment vertical="center"/>
      <protection locked="0"/>
    </xf>
    <xf numFmtId="0" fontId="0" fillId="0" borderId="0" xfId="0" applyFont="1" applyFill="1" applyAlignment="1" applyProtection="1">
      <alignment vertical="center"/>
      <protection locked="0"/>
    </xf>
    <xf numFmtId="0" fontId="0" fillId="0" borderId="0" xfId="0" quotePrefix="1" applyFont="1" applyFill="1" applyAlignment="1" applyProtection="1">
      <alignment vertical="center"/>
      <protection locked="0"/>
    </xf>
    <xf numFmtId="210" fontId="0" fillId="0" borderId="0" xfId="0" applyNumberFormat="1" applyFill="1" applyAlignment="1" applyProtection="1">
      <alignment vertical="center"/>
      <protection locked="0"/>
    </xf>
    <xf numFmtId="49" fontId="0" fillId="5" borderId="0" xfId="0" applyNumberFormat="1" applyFill="1" applyAlignment="1" applyProtection="1">
      <alignment vertical="center"/>
      <protection locked="0"/>
    </xf>
    <xf numFmtId="0" fontId="0" fillId="0" borderId="12" xfId="0" applyFill="1" applyBorder="1" applyAlignment="1" applyProtection="1">
      <alignment vertical="center"/>
      <protection locked="0"/>
    </xf>
    <xf numFmtId="206" fontId="0" fillId="0" borderId="0" xfId="0" applyNumberFormat="1" applyFill="1" applyAlignment="1" applyProtection="1">
      <alignment horizontal="center" vertical="center"/>
      <protection locked="0"/>
    </xf>
    <xf numFmtId="0" fontId="0" fillId="0" borderId="1" xfId="0" applyFill="1" applyBorder="1" applyAlignment="1" applyProtection="1">
      <alignment vertical="center"/>
      <protection locked="0"/>
    </xf>
    <xf numFmtId="211" fontId="23" fillId="5" borderId="0" xfId="0" applyNumberFormat="1" applyFont="1" applyFill="1" applyAlignment="1" applyProtection="1">
      <alignment vertical="center"/>
      <protection locked="0"/>
    </xf>
    <xf numFmtId="0" fontId="0" fillId="0" borderId="0" xfId="0" applyFont="1" applyBorder="1"/>
    <xf numFmtId="0" fontId="0" fillId="0" borderId="0" xfId="0" applyFont="1" applyBorder="1" applyAlignment="1">
      <alignment horizontal="center"/>
    </xf>
    <xf numFmtId="0" fontId="0" fillId="0" borderId="0" xfId="0" applyFont="1" applyFill="1" applyAlignment="1">
      <alignment vertical="center"/>
    </xf>
    <xf numFmtId="0" fontId="0" fillId="0" borderId="0" xfId="0" quotePrefix="1" applyFont="1" applyFill="1" applyAlignment="1">
      <alignment vertical="center"/>
    </xf>
    <xf numFmtId="0" fontId="7" fillId="5" borderId="9" xfId="0" applyFont="1" applyFill="1" applyBorder="1" applyAlignment="1" applyProtection="1">
      <alignment horizontal="center" vertical="center"/>
      <protection locked="0"/>
    </xf>
    <xf numFmtId="0" fontId="0" fillId="0" borderId="0" xfId="0" applyBorder="1" applyAlignment="1">
      <alignment horizontal="center"/>
    </xf>
    <xf numFmtId="17" fontId="0" fillId="0" borderId="0" xfId="0" applyNumberFormat="1" applyFill="1" applyAlignment="1" applyProtection="1">
      <alignment horizontal="center" vertical="center"/>
      <protection locked="0"/>
    </xf>
    <xf numFmtId="0" fontId="0" fillId="0" borderId="0" xfId="0" applyBorder="1" applyAlignment="1">
      <alignment horizontal="center"/>
    </xf>
    <xf numFmtId="0" fontId="7" fillId="48" borderId="9" xfId="0" applyFont="1" applyFill="1" applyBorder="1" applyAlignment="1" applyProtection="1">
      <alignment horizontal="center" vertical="center"/>
      <protection locked="0"/>
    </xf>
    <xf numFmtId="0" fontId="0" fillId="5" borderId="0" xfId="0" applyFont="1" applyFill="1" applyAlignment="1" applyProtection="1">
      <alignment vertical="center"/>
      <protection locked="0"/>
    </xf>
    <xf numFmtId="0" fontId="0" fillId="0" borderId="0" xfId="0" quotePrefix="1" applyFill="1" applyAlignment="1" applyProtection="1">
      <alignment vertical="center"/>
      <protection locked="0"/>
    </xf>
    <xf numFmtId="0" fontId="7" fillId="48" borderId="10" xfId="0" applyFont="1" applyFill="1" applyBorder="1" applyAlignment="1" applyProtection="1">
      <alignment vertical="center"/>
      <protection locked="0"/>
    </xf>
    <xf numFmtId="0" fontId="0" fillId="48" borderId="10" xfId="0" applyFill="1" applyBorder="1" applyAlignment="1" applyProtection="1">
      <alignment vertical="center"/>
      <protection locked="0"/>
    </xf>
    <xf numFmtId="0" fontId="0" fillId="48" borderId="11" xfId="0" applyFill="1" applyBorder="1" applyAlignment="1" applyProtection="1">
      <alignment vertical="center"/>
      <protection locked="0"/>
    </xf>
    <xf numFmtId="0" fontId="23" fillId="0" borderId="0" xfId="0" applyFont="1" applyFill="1" applyAlignment="1" applyProtection="1">
      <alignment horizontal="right" vertical="center"/>
      <protection locked="0"/>
    </xf>
    <xf numFmtId="0" fontId="10" fillId="0" borderId="0" xfId="0" applyFont="1" applyFill="1" applyAlignment="1" applyProtection="1">
      <alignment vertical="center"/>
      <protection locked="0"/>
    </xf>
    <xf numFmtId="0" fontId="10" fillId="0" borderId="0" xfId="0" quotePrefix="1" applyFont="1" applyFill="1" applyAlignment="1" applyProtection="1">
      <alignment vertical="center"/>
      <protection locked="0"/>
    </xf>
    <xf numFmtId="0" fontId="187" fillId="2" borderId="0" xfId="0" applyFont="1" applyFill="1" applyAlignment="1">
      <alignment vertical="center"/>
    </xf>
    <xf numFmtId="0" fontId="7" fillId="0" borderId="0" xfId="0" quotePrefix="1" applyFont="1" applyFill="1" applyAlignment="1" applyProtection="1">
      <alignment vertical="center"/>
      <protection locked="0"/>
    </xf>
    <xf numFmtId="0" fontId="7" fillId="49" borderId="9" xfId="0" applyFont="1" applyFill="1" applyBorder="1" applyAlignment="1" applyProtection="1">
      <alignment vertical="center"/>
      <protection locked="0"/>
    </xf>
    <xf numFmtId="0" fontId="0" fillId="49" borderId="10" xfId="0" applyFill="1" applyBorder="1" applyAlignment="1" applyProtection="1">
      <alignment vertical="center"/>
      <protection locked="0"/>
    </xf>
    <xf numFmtId="0" fontId="0" fillId="49" borderId="11" xfId="0" applyFill="1" applyBorder="1" applyAlignment="1" applyProtection="1">
      <alignment vertical="center"/>
      <protection locked="0"/>
    </xf>
    <xf numFmtId="0" fontId="7" fillId="5" borderId="9" xfId="0" applyFont="1" applyFill="1" applyBorder="1" applyAlignment="1" applyProtection="1">
      <alignment vertical="center"/>
      <protection locked="0"/>
    </xf>
    <xf numFmtId="0" fontId="10" fillId="0" borderId="0" xfId="0" applyFont="1" applyFill="1" applyBorder="1" applyAlignment="1" applyProtection="1">
      <alignment vertical="center"/>
      <protection locked="0"/>
    </xf>
    <xf numFmtId="0" fontId="0" fillId="0" borderId="0" xfId="0" applyBorder="1"/>
    <xf numFmtId="0" fontId="0" fillId="6" borderId="0" xfId="0" applyFont="1" applyFill="1" applyBorder="1" applyAlignment="1" applyProtection="1">
      <alignment vertical="center"/>
      <protection locked="0"/>
    </xf>
    <xf numFmtId="0" fontId="10" fillId="6" borderId="0" xfId="0" applyFont="1" applyFill="1" applyBorder="1" applyAlignment="1" applyProtection="1">
      <alignment vertical="center"/>
      <protection locked="0"/>
    </xf>
    <xf numFmtId="0" fontId="0" fillId="6" borderId="0" xfId="0" applyFill="1" applyBorder="1" applyAlignment="1" applyProtection="1">
      <alignment vertical="center"/>
      <protection locked="0"/>
    </xf>
    <xf numFmtId="0" fontId="0" fillId="6" borderId="0" xfId="0" quotePrefix="1" applyFill="1" applyBorder="1"/>
    <xf numFmtId="0" fontId="0" fillId="6" borderId="0" xfId="0" applyFill="1" applyBorder="1"/>
    <xf numFmtId="0" fontId="0" fillId="6" borderId="0" xfId="0" quotePrefix="1" applyFill="1" applyBorder="1" applyAlignment="1">
      <alignment horizontal="left"/>
    </xf>
    <xf numFmtId="0" fontId="0" fillId="6" borderId="0" xfId="0" applyFill="1" applyBorder="1" applyAlignment="1">
      <alignment horizontal="center"/>
    </xf>
    <xf numFmtId="0" fontId="0" fillId="5" borderId="0" xfId="0" applyFill="1" applyBorder="1"/>
    <xf numFmtId="9" fontId="0" fillId="6" borderId="0" xfId="0" quotePrefix="1" applyNumberFormat="1" applyFill="1" applyBorder="1" applyAlignment="1">
      <alignment horizontal="right"/>
    </xf>
    <xf numFmtId="2" fontId="0" fillId="6" borderId="0" xfId="0" applyNumberFormat="1" applyFill="1" applyBorder="1" applyAlignment="1">
      <alignment horizontal="center"/>
    </xf>
    <xf numFmtId="9" fontId="0" fillId="6" borderId="0" xfId="0" applyNumberFormat="1" applyFill="1" applyBorder="1" applyAlignment="1">
      <alignment horizontal="right"/>
    </xf>
    <xf numFmtId="0" fontId="0" fillId="6" borderId="0" xfId="0" applyFill="1" applyBorder="1" applyAlignment="1">
      <alignment horizontal="left"/>
    </xf>
    <xf numFmtId="0" fontId="0" fillId="0" borderId="0" xfId="0" applyBorder="1" applyAlignment="1">
      <alignment horizontal="left"/>
    </xf>
    <xf numFmtId="0" fontId="7" fillId="6" borderId="0" xfId="0" applyFont="1" applyFill="1" applyAlignment="1" applyProtection="1">
      <alignment vertical="center"/>
      <protection locked="0"/>
    </xf>
    <xf numFmtId="0" fontId="0" fillId="6" borderId="0" xfId="0" applyFill="1" applyAlignment="1">
      <alignment vertical="center"/>
    </xf>
    <xf numFmtId="0" fontId="0" fillId="6" borderId="0" xfId="0" applyFont="1" applyFill="1" applyBorder="1"/>
    <xf numFmtId="0" fontId="0" fillId="6" borderId="0" xfId="0" applyFont="1" applyFill="1" applyBorder="1" applyAlignment="1">
      <alignment horizontal="center"/>
    </xf>
    <xf numFmtId="0" fontId="7" fillId="6" borderId="0" xfId="0" applyFont="1" applyFill="1" applyAlignment="1" applyProtection="1">
      <alignment horizontal="right" vertical="center" wrapText="1"/>
      <protection locked="0"/>
    </xf>
    <xf numFmtId="0" fontId="0" fillId="6" borderId="0" xfId="0" applyFont="1" applyFill="1" applyAlignment="1" applyProtection="1">
      <alignment vertical="center" wrapText="1"/>
      <protection locked="0"/>
    </xf>
    <xf numFmtId="0" fontId="0" fillId="6" borderId="0" xfId="0" applyFont="1" applyFill="1" applyAlignment="1" applyProtection="1">
      <alignment horizontal="left" vertical="center" wrapText="1"/>
      <protection locked="0"/>
    </xf>
    <xf numFmtId="0" fontId="188" fillId="0" borderId="0" xfId="0" applyFont="1" applyBorder="1"/>
    <xf numFmtId="0" fontId="0" fillId="0" borderId="0" xfId="0" applyFill="1" applyBorder="1" applyAlignment="1">
      <alignment vertical="center"/>
    </xf>
    <xf numFmtId="2" fontId="0" fillId="0" borderId="0" xfId="0" applyNumberFormat="1" applyBorder="1"/>
    <xf numFmtId="0" fontId="0" fillId="0" borderId="0" xfId="0" applyFont="1" applyFill="1" applyAlignment="1" applyProtection="1">
      <alignment vertical="top"/>
      <protection locked="0"/>
    </xf>
    <xf numFmtId="0" fontId="6" fillId="0" borderId="0" xfId="0" applyFont="1" applyFill="1" applyAlignment="1" applyProtection="1">
      <alignment vertical="center"/>
      <protection locked="0"/>
    </xf>
    <xf numFmtId="0" fontId="0" fillId="0" borderId="0" xfId="0" applyFill="1"/>
    <xf numFmtId="0" fontId="7" fillId="5" borderId="0" xfId="0" applyFont="1" applyFill="1" applyAlignment="1" applyProtection="1">
      <alignment vertical="center"/>
      <protection locked="0"/>
    </xf>
    <xf numFmtId="1" fontId="0" fillId="5" borderId="0" xfId="0" applyNumberFormat="1" applyFill="1" applyAlignment="1" applyProtection="1">
      <alignment vertical="center"/>
      <protection locked="0"/>
    </xf>
    <xf numFmtId="1" fontId="0" fillId="6" borderId="0" xfId="0" applyNumberFormat="1" applyFill="1" applyAlignment="1" applyProtection="1">
      <alignment vertical="center"/>
      <protection locked="0"/>
    </xf>
    <xf numFmtId="0" fontId="0" fillId="6" borderId="0" xfId="0" applyFont="1" applyFill="1" applyAlignment="1" applyProtection="1">
      <alignment vertical="center"/>
      <protection locked="0"/>
    </xf>
    <xf numFmtId="0" fontId="0" fillId="6" borderId="0" xfId="0" applyFont="1" applyFill="1" applyAlignment="1">
      <alignment vertical="center"/>
    </xf>
    <xf numFmtId="0" fontId="0" fillId="5" borderId="0" xfId="0" applyFont="1" applyFill="1" applyAlignment="1" applyProtection="1">
      <alignment vertical="top" wrapText="1"/>
      <protection locked="0"/>
    </xf>
    <xf numFmtId="0" fontId="0" fillId="6" borderId="0" xfId="0" applyFont="1" applyFill="1" applyAlignment="1" applyProtection="1">
      <alignment vertical="top" wrapText="1"/>
      <protection locked="0"/>
    </xf>
    <xf numFmtId="6" fontId="0" fillId="6" borderId="0" xfId="0" applyNumberFormat="1" applyFill="1" applyAlignment="1" applyProtection="1">
      <alignment vertical="center"/>
      <protection locked="0"/>
    </xf>
    <xf numFmtId="0" fontId="0" fillId="5" borderId="0" xfId="0" applyFill="1" applyAlignment="1" applyProtection="1">
      <alignment horizontal="right" vertical="center"/>
      <protection locked="0"/>
    </xf>
    <xf numFmtId="0" fontId="0" fillId="6" borderId="0" xfId="0" applyFont="1" applyFill="1" applyAlignment="1" applyProtection="1">
      <alignment vertical="top"/>
      <protection locked="0"/>
    </xf>
    <xf numFmtId="0" fontId="0" fillId="6" borderId="0" xfId="0" applyFont="1" applyFill="1" applyAlignment="1" applyProtection="1">
      <alignment horizontal="left" vertical="top"/>
      <protection locked="0"/>
    </xf>
    <xf numFmtId="0" fontId="25" fillId="0" borderId="0" xfId="0" quotePrefix="1" applyFont="1" applyFill="1" applyAlignment="1" applyProtection="1">
      <alignment horizontal="left" vertical="center"/>
      <protection locked="0"/>
    </xf>
    <xf numFmtId="17" fontId="0" fillId="0" borderId="0" xfId="0" applyNumberFormat="1" applyFill="1" applyAlignment="1" applyProtection="1">
      <alignment horizontal="left" vertical="center"/>
      <protection locked="0"/>
    </xf>
    <xf numFmtId="0" fontId="23" fillId="6" borderId="0" xfId="0" applyFont="1" applyFill="1" applyAlignment="1" applyProtection="1">
      <alignment vertical="center"/>
      <protection locked="0"/>
    </xf>
    <xf numFmtId="0" fontId="7" fillId="0" borderId="0" xfId="0" applyFont="1" applyFill="1" applyAlignment="1" applyProtection="1">
      <alignment horizontal="center" vertical="center"/>
      <protection locked="0"/>
    </xf>
    <xf numFmtId="0" fontId="0" fillId="5" borderId="0" xfId="0" applyFont="1" applyFill="1" applyAlignment="1">
      <alignment vertical="center"/>
    </xf>
    <xf numFmtId="0" fontId="8" fillId="6" borderId="0" xfId="0" applyFont="1" applyFill="1" applyAlignment="1" applyProtection="1">
      <alignment horizontal="center" vertical="center" textRotation="255"/>
      <protection locked="0"/>
    </xf>
    <xf numFmtId="0" fontId="25" fillId="6" borderId="0" xfId="0" quotePrefix="1" applyFont="1" applyFill="1" applyAlignment="1" applyProtection="1">
      <alignment horizontal="left" vertical="center"/>
      <protection locked="0"/>
    </xf>
    <xf numFmtId="0" fontId="25" fillId="6" borderId="0" xfId="0" applyFont="1" applyFill="1" applyAlignment="1" applyProtection="1">
      <alignment horizontal="center" vertical="center"/>
      <protection locked="0"/>
    </xf>
    <xf numFmtId="14" fontId="0" fillId="50" borderId="0" xfId="0" applyNumberFormat="1" applyFill="1" applyAlignment="1" applyProtection="1">
      <alignment vertical="center"/>
      <protection locked="0"/>
    </xf>
    <xf numFmtId="212" fontId="7" fillId="5" borderId="10" xfId="0" applyNumberFormat="1" applyFont="1" applyFill="1" applyBorder="1" applyAlignment="1" applyProtection="1">
      <alignment horizontal="left" vertical="center"/>
      <protection locked="0"/>
    </xf>
    <xf numFmtId="0" fontId="0" fillId="45" borderId="0" xfId="0" applyFill="1" applyBorder="1"/>
    <xf numFmtId="213" fontId="0" fillId="0" borderId="0" xfId="0" applyNumberFormat="1" applyFill="1" applyBorder="1" applyAlignment="1" applyProtection="1">
      <alignment vertical="center"/>
      <protection locked="0"/>
    </xf>
    <xf numFmtId="14" fontId="0" fillId="0" borderId="0" xfId="0" applyNumberFormat="1"/>
    <xf numFmtId="0" fontId="0" fillId="5" borderId="0" xfId="0" applyFill="1" applyAlignment="1" applyProtection="1">
      <alignment horizontal="center" vertical="center"/>
      <protection locked="0"/>
    </xf>
    <xf numFmtId="0" fontId="0" fillId="5" borderId="0" xfId="0" applyFill="1" applyAlignment="1" applyProtection="1">
      <alignment horizontal="left" vertical="center"/>
      <protection locked="0"/>
    </xf>
    <xf numFmtId="0" fontId="189" fillId="0" borderId="0" xfId="0" applyFont="1" applyFill="1" applyAlignment="1" applyProtection="1">
      <alignment vertical="center"/>
      <protection locked="0"/>
    </xf>
    <xf numFmtId="215" fontId="0" fillId="0" borderId="0" xfId="0" applyNumberFormat="1" applyAlignment="1">
      <alignment horizontal="left"/>
    </xf>
    <xf numFmtId="0" fontId="0" fillId="50" borderId="0" xfId="0" applyFill="1" applyAlignment="1" applyProtection="1">
      <alignment vertical="center"/>
      <protection locked="0"/>
    </xf>
    <xf numFmtId="216" fontId="0" fillId="5" borderId="0" xfId="0" applyNumberFormat="1" applyFill="1" applyAlignment="1" applyProtection="1">
      <alignment vertical="center"/>
      <protection locked="0"/>
    </xf>
    <xf numFmtId="17" fontId="0" fillId="5" borderId="0" xfId="0" applyNumberFormat="1" applyFill="1" applyAlignment="1" applyProtection="1">
      <alignment vertical="center"/>
      <protection locked="0"/>
    </xf>
    <xf numFmtId="0" fontId="0" fillId="0" borderId="0" xfId="0" applyAlignment="1">
      <alignment horizontal="left" wrapText="1"/>
    </xf>
    <xf numFmtId="0" fontId="0" fillId="0" borderId="0" xfId="0" applyFill="1" applyAlignment="1">
      <alignment horizontal="left" wrapText="1"/>
    </xf>
    <xf numFmtId="218" fontId="0" fillId="0" borderId="0" xfId="0" applyNumberFormat="1" applyFill="1" applyAlignment="1" applyProtection="1">
      <alignment vertical="center"/>
      <protection locked="0"/>
    </xf>
    <xf numFmtId="219" fontId="0" fillId="0" borderId="3" xfId="0" applyNumberFormat="1" applyFill="1" applyBorder="1" applyAlignment="1" applyProtection="1">
      <alignment vertical="center"/>
      <protection locked="0"/>
    </xf>
    <xf numFmtId="207" fontId="0" fillId="0" borderId="0" xfId="0" applyNumberFormat="1" applyAlignment="1">
      <alignment horizontal="left" wrapText="1"/>
    </xf>
    <xf numFmtId="220" fontId="0" fillId="0" borderId="0" xfId="0" applyNumberFormat="1" applyAlignment="1">
      <alignment horizontal="left" wrapText="1"/>
    </xf>
    <xf numFmtId="10" fontId="0" fillId="0" borderId="0" xfId="0" applyNumberFormat="1" applyAlignment="1">
      <alignment horizontal="left" wrapText="1"/>
    </xf>
    <xf numFmtId="49" fontId="0" fillId="5" borderId="0" xfId="0" applyNumberFormat="1" applyFill="1" applyAlignment="1" applyProtection="1">
      <alignment horizontal="left" vertical="center"/>
      <protection locked="0"/>
    </xf>
    <xf numFmtId="222" fontId="0" fillId="0" borderId="0" xfId="0" applyNumberFormat="1" applyAlignment="1">
      <alignment horizontal="left" wrapText="1"/>
    </xf>
    <xf numFmtId="224" fontId="0" fillId="0" borderId="0" xfId="0" applyNumberFormat="1" applyAlignment="1">
      <alignment horizontal="left" wrapText="1"/>
    </xf>
    <xf numFmtId="0" fontId="0" fillId="5" borderId="0" xfId="0" applyNumberFormat="1" applyFill="1" applyAlignment="1" applyProtection="1">
      <alignment vertical="center"/>
      <protection locked="0"/>
    </xf>
    <xf numFmtId="225" fontId="0" fillId="0" borderId="0" xfId="0" applyNumberFormat="1" applyAlignment="1">
      <alignment horizontal="left" wrapText="1"/>
    </xf>
    <xf numFmtId="226" fontId="0" fillId="0" borderId="0" xfId="0" applyNumberFormat="1" applyAlignment="1">
      <alignment horizontal="left" wrapText="1"/>
    </xf>
    <xf numFmtId="205" fontId="7" fillId="0" borderId="0" xfId="0" applyNumberFormat="1" applyFont="1" applyFill="1" applyAlignment="1" applyProtection="1">
      <alignment horizontal="right" vertical="center"/>
      <protection locked="0"/>
    </xf>
    <xf numFmtId="207" fontId="0" fillId="50" borderId="0" xfId="0" applyNumberFormat="1" applyFill="1" applyAlignment="1" applyProtection="1">
      <alignment vertical="center"/>
      <protection locked="0"/>
    </xf>
    <xf numFmtId="207" fontId="0" fillId="6" borderId="0" xfId="0" applyNumberFormat="1" applyFill="1" applyAlignment="1" applyProtection="1">
      <alignment vertical="center"/>
      <protection locked="0"/>
    </xf>
    <xf numFmtId="216" fontId="0" fillId="0" borderId="0" xfId="0" applyNumberFormat="1" applyAlignment="1">
      <alignment horizontal="left" wrapText="1"/>
    </xf>
    <xf numFmtId="208" fontId="7" fillId="6" borderId="0" xfId="0" applyNumberFormat="1" applyFont="1" applyFill="1" applyBorder="1" applyAlignment="1" applyProtection="1">
      <alignment vertical="center"/>
      <protection locked="0"/>
    </xf>
    <xf numFmtId="0" fontId="7" fillId="6" borderId="0" xfId="0" applyFont="1" applyFill="1" applyBorder="1" applyAlignment="1" applyProtection="1">
      <alignment vertical="center"/>
      <protection locked="0"/>
    </xf>
    <xf numFmtId="10" fontId="7" fillId="6" borderId="0" xfId="0" applyNumberFormat="1" applyFont="1" applyFill="1" applyBorder="1" applyAlignment="1" applyProtection="1">
      <alignment vertical="center"/>
      <protection locked="0"/>
    </xf>
    <xf numFmtId="49" fontId="35" fillId="6" borderId="0" xfId="0" applyNumberFormat="1" applyFont="1" applyFill="1" applyBorder="1" applyAlignment="1" applyProtection="1">
      <alignment vertical="center"/>
      <protection locked="0"/>
    </xf>
    <xf numFmtId="9" fontId="0" fillId="5" borderId="0" xfId="0" applyNumberFormat="1" applyFont="1" applyFill="1" applyBorder="1" applyAlignment="1" applyProtection="1">
      <alignment vertical="center"/>
      <protection locked="0"/>
    </xf>
    <xf numFmtId="0" fontId="0" fillId="6" borderId="0" xfId="0" applyFont="1" applyFill="1" applyBorder="1" applyAlignment="1" applyProtection="1">
      <alignment horizontal="center" vertical="center"/>
      <protection locked="0"/>
    </xf>
    <xf numFmtId="208" fontId="0" fillId="6" borderId="0" xfId="0" applyNumberFormat="1" applyFont="1" applyFill="1" applyBorder="1" applyAlignment="1" applyProtection="1">
      <alignment horizontal="center" vertical="center"/>
      <protection locked="0"/>
    </xf>
    <xf numFmtId="227" fontId="0" fillId="5" borderId="0" xfId="0" applyNumberFormat="1" applyFont="1" applyFill="1" applyAlignment="1" applyProtection="1">
      <alignment horizontal="center" vertical="center"/>
      <protection locked="0"/>
    </xf>
    <xf numFmtId="0" fontId="7" fillId="0" borderId="0" xfId="0" applyFont="1" applyFill="1" applyAlignment="1" applyProtection="1">
      <alignment horizontal="center" vertical="center"/>
      <protection locked="0"/>
    </xf>
    <xf numFmtId="207" fontId="0" fillId="5" borderId="0" xfId="0" applyNumberFormat="1" applyFill="1" applyAlignment="1" applyProtection="1">
      <alignment horizontal="left" vertical="center"/>
      <protection locked="0"/>
    </xf>
    <xf numFmtId="10" fontId="0" fillId="5" borderId="0" xfId="0" applyNumberFormat="1" applyFill="1" applyAlignment="1" applyProtection="1">
      <alignment horizontal="left" vertical="center" wrapText="1"/>
      <protection locked="0"/>
    </xf>
    <xf numFmtId="0" fontId="0" fillId="5" borderId="0" xfId="0" applyFont="1" applyFill="1" applyBorder="1" applyAlignment="1" applyProtection="1">
      <alignment horizontal="left" vertical="center"/>
      <protection locked="0"/>
    </xf>
    <xf numFmtId="0" fontId="0" fillId="6" borderId="0" xfId="0" applyFont="1" applyFill="1" applyAlignment="1" applyProtection="1">
      <alignment horizontal="left" vertical="center" wrapText="1"/>
      <protection locked="0"/>
    </xf>
    <xf numFmtId="0" fontId="0" fillId="6" borderId="0" xfId="0" quotePrefix="1" applyFont="1" applyFill="1" applyAlignment="1" applyProtection="1">
      <alignment horizontal="left" vertical="center" wrapText="1"/>
      <protection locked="0"/>
    </xf>
    <xf numFmtId="0" fontId="10" fillId="6" borderId="0" xfId="0" applyFont="1" applyFill="1" applyAlignment="1" applyProtection="1">
      <alignment horizontal="left" vertical="center" wrapText="1"/>
      <protection locked="0"/>
    </xf>
    <xf numFmtId="0" fontId="0" fillId="5" borderId="0" xfId="0" applyFill="1" applyAlignment="1" applyProtection="1">
      <alignment horizontal="center" vertical="center"/>
      <protection locked="0"/>
    </xf>
    <xf numFmtId="0" fontId="0" fillId="5" borderId="0" xfId="0" applyFill="1" applyAlignment="1" applyProtection="1">
      <alignment horizontal="left" vertical="center"/>
      <protection locked="0"/>
    </xf>
    <xf numFmtId="0" fontId="7" fillId="0" borderId="0" xfId="0" applyFont="1" applyFill="1" applyAlignment="1" applyProtection="1">
      <alignment horizontal="right" vertical="center"/>
      <protection locked="0"/>
    </xf>
    <xf numFmtId="0" fontId="22" fillId="0" borderId="0" xfId="0" applyFont="1" applyFill="1" applyAlignment="1" applyProtection="1">
      <alignment horizontal="center" vertical="center"/>
      <protection locked="0"/>
    </xf>
    <xf numFmtId="0" fontId="182" fillId="0" borderId="0" xfId="0" applyFont="1" applyFill="1" applyAlignment="1" applyProtection="1">
      <alignment horizontal="center" vertical="center"/>
      <protection locked="0"/>
    </xf>
    <xf numFmtId="0" fontId="7" fillId="47" borderId="10" xfId="0" applyFont="1" applyFill="1" applyBorder="1" applyAlignment="1" applyProtection="1">
      <alignment horizontal="left" vertical="center"/>
      <protection locked="0"/>
    </xf>
    <xf numFmtId="0" fontId="7" fillId="47" borderId="11" xfId="0" applyFont="1" applyFill="1" applyBorder="1" applyAlignment="1" applyProtection="1">
      <alignment horizontal="left" vertical="center"/>
      <protection locked="0"/>
    </xf>
    <xf numFmtId="0" fontId="23" fillId="5" borderId="0" xfId="0" applyFont="1" applyFill="1" applyAlignment="1" applyProtection="1">
      <alignment horizontal="center" vertical="center"/>
      <protection locked="0"/>
    </xf>
    <xf numFmtId="0" fontId="23" fillId="5" borderId="0" xfId="0" applyFont="1" applyFill="1" applyBorder="1" applyAlignment="1" applyProtection="1">
      <alignment horizontal="center" vertical="center"/>
      <protection locked="0"/>
    </xf>
    <xf numFmtId="0" fontId="24" fillId="0" borderId="74" xfId="0" applyFont="1" applyFill="1" applyBorder="1" applyAlignment="1" applyProtection="1">
      <alignment horizontal="center" vertical="center"/>
      <protection locked="0"/>
    </xf>
    <xf numFmtId="0" fontId="24" fillId="0" borderId="41" xfId="0" applyFont="1" applyFill="1" applyBorder="1" applyAlignment="1" applyProtection="1">
      <alignment horizontal="center" vertical="center"/>
      <protection locked="0"/>
    </xf>
    <xf numFmtId="0" fontId="24" fillId="0" borderId="79" xfId="0" applyFont="1" applyFill="1" applyBorder="1" applyAlignment="1" applyProtection="1">
      <alignment horizontal="center" vertical="center"/>
      <protection locked="0"/>
    </xf>
    <xf numFmtId="0" fontId="7" fillId="0" borderId="0" xfId="0" applyFont="1" applyFill="1" applyBorder="1" applyAlignment="1" applyProtection="1">
      <alignment horizontal="left" vertical="center"/>
      <protection locked="0"/>
    </xf>
    <xf numFmtId="0" fontId="7" fillId="0" borderId="0" xfId="0" applyFont="1" applyFill="1" applyAlignment="1" applyProtection="1">
      <alignment horizontal="left" vertical="center"/>
      <protection locked="0"/>
    </xf>
    <xf numFmtId="0" fontId="25" fillId="0" borderId="35" xfId="0" applyFont="1" applyFill="1" applyBorder="1" applyAlignment="1" applyProtection="1">
      <alignment horizontal="left" vertical="center"/>
      <protection locked="0"/>
    </xf>
    <xf numFmtId="0" fontId="25" fillId="0" borderId="36" xfId="0" applyFont="1" applyFill="1" applyBorder="1" applyAlignment="1" applyProtection="1">
      <alignment horizontal="left" vertical="center"/>
      <protection locked="0"/>
    </xf>
    <xf numFmtId="0" fontId="8" fillId="0" borderId="18" xfId="0" applyFont="1" applyFill="1" applyBorder="1" applyAlignment="1" applyProtection="1">
      <alignment horizontal="center" vertical="center" textRotation="255"/>
      <protection locked="0"/>
    </xf>
    <xf numFmtId="0" fontId="8" fillId="0" borderId="21" xfId="0" applyFont="1" applyFill="1" applyBorder="1" applyAlignment="1" applyProtection="1">
      <alignment horizontal="center" vertical="center" textRotation="255"/>
      <protection locked="0"/>
    </xf>
    <xf numFmtId="0" fontId="8" fillId="0" borderId="22" xfId="0" applyFont="1" applyFill="1" applyBorder="1" applyAlignment="1" applyProtection="1">
      <alignment horizontal="center" vertical="center" textRotation="255"/>
      <protection locked="0"/>
    </xf>
    <xf numFmtId="0" fontId="179" fillId="0" borderId="25" xfId="0" applyFont="1" applyFill="1" applyBorder="1" applyAlignment="1" applyProtection="1">
      <alignment horizontal="center" vertical="center"/>
      <protection locked="0"/>
    </xf>
    <xf numFmtId="0" fontId="181" fillId="0" borderId="23" xfId="31" applyFont="1" applyFill="1" applyBorder="1" applyAlignment="1" applyProtection="1">
      <alignment horizontal="center" vertical="center"/>
      <protection locked="0"/>
    </xf>
    <xf numFmtId="0" fontId="179" fillId="0" borderId="23" xfId="0" applyFont="1" applyFill="1" applyBorder="1" applyAlignment="1" applyProtection="1">
      <alignment horizontal="center" vertical="center"/>
      <protection locked="0"/>
    </xf>
    <xf numFmtId="0" fontId="179" fillId="0" borderId="26" xfId="0" applyFont="1" applyFill="1" applyBorder="1" applyAlignment="1" applyProtection="1">
      <alignment horizontal="center" vertical="center"/>
      <protection locked="0"/>
    </xf>
    <xf numFmtId="0" fontId="179" fillId="0" borderId="24" xfId="0" applyFont="1" applyFill="1" applyBorder="1" applyAlignment="1" applyProtection="1">
      <alignment horizontal="center" vertical="center"/>
      <protection locked="0"/>
    </xf>
    <xf numFmtId="0" fontId="179" fillId="0" borderId="35" xfId="0" applyFont="1" applyFill="1" applyBorder="1" applyAlignment="1" applyProtection="1">
      <alignment horizontal="center" vertical="center"/>
      <protection locked="0"/>
    </xf>
    <xf numFmtId="0" fontId="179" fillId="0" borderId="37" xfId="0" applyFont="1" applyFill="1" applyBorder="1" applyAlignment="1" applyProtection="1">
      <alignment horizontal="center" vertical="center"/>
      <protection locked="0"/>
    </xf>
    <xf numFmtId="0" fontId="179" fillId="0" borderId="38" xfId="0" applyFont="1" applyFill="1" applyBorder="1" applyAlignment="1" applyProtection="1">
      <alignment horizontal="center" vertical="center"/>
      <protection locked="0"/>
    </xf>
    <xf numFmtId="0" fontId="0" fillId="5" borderId="0" xfId="0" applyNumberFormat="1" applyFill="1" applyAlignment="1" applyProtection="1">
      <alignment horizontal="center" vertical="center"/>
      <protection locked="0"/>
    </xf>
    <xf numFmtId="0" fontId="92" fillId="46" borderId="29" xfId="0" applyFont="1" applyFill="1" applyBorder="1" applyAlignment="1" applyProtection="1">
      <alignment horizontal="center" vertical="center"/>
    </xf>
    <xf numFmtId="0" fontId="92" fillId="46" borderId="30" xfId="0" applyFont="1" applyFill="1" applyBorder="1" applyAlignment="1" applyProtection="1">
      <alignment horizontal="center" vertical="center"/>
    </xf>
    <xf numFmtId="0" fontId="92" fillId="46" borderId="31" xfId="0" applyFont="1" applyFill="1" applyBorder="1" applyAlignment="1" applyProtection="1">
      <alignment horizontal="center" vertical="center"/>
    </xf>
    <xf numFmtId="0" fontId="8" fillId="0" borderId="0" xfId="0" applyFont="1" applyFill="1" applyAlignment="1" applyProtection="1">
      <alignment horizontal="center" vertical="center"/>
      <protection locked="0"/>
    </xf>
    <xf numFmtId="0" fontId="0" fillId="0" borderId="5" xfId="0" applyFill="1" applyBorder="1" applyAlignment="1" applyProtection="1">
      <alignment horizontal="right" vertical="center"/>
      <protection locked="0"/>
    </xf>
    <xf numFmtId="0" fontId="0" fillId="0" borderId="0" xfId="0" applyFill="1" applyAlignment="1" applyProtection="1">
      <alignment horizontal="right" vertical="center"/>
      <protection locked="0"/>
    </xf>
    <xf numFmtId="0" fontId="7" fillId="47" borderId="39" xfId="0" applyFont="1" applyFill="1" applyBorder="1" applyAlignment="1" applyProtection="1">
      <alignment horizontal="center" vertical="center" textRotation="90"/>
      <protection locked="0"/>
    </xf>
    <xf numFmtId="0" fontId="7" fillId="47" borderId="16" xfId="0" applyFont="1" applyFill="1" applyBorder="1" applyAlignment="1" applyProtection="1">
      <alignment horizontal="center" vertical="center" textRotation="90"/>
      <protection locked="0"/>
    </xf>
    <xf numFmtId="0" fontId="7" fillId="47" borderId="80" xfId="0" applyFont="1" applyFill="1" applyBorder="1" applyAlignment="1" applyProtection="1">
      <alignment horizontal="center" vertical="center" textRotation="90"/>
      <protection locked="0"/>
    </xf>
    <xf numFmtId="0" fontId="0" fillId="45" borderId="0" xfId="0" applyFont="1" applyFill="1" applyAlignment="1" applyProtection="1">
      <alignment horizontal="center" vertical="center"/>
      <protection locked="0"/>
    </xf>
    <xf numFmtId="0" fontId="24" fillId="0" borderId="27" xfId="0" applyFont="1" applyFill="1" applyBorder="1" applyAlignment="1" applyProtection="1">
      <alignment horizontal="center" vertical="center"/>
      <protection locked="0"/>
    </xf>
    <xf numFmtId="0" fontId="24" fillId="0" borderId="28" xfId="0" applyFont="1" applyFill="1" applyBorder="1" applyAlignment="1" applyProtection="1">
      <alignment horizontal="center" vertical="center"/>
      <protection locked="0"/>
    </xf>
    <xf numFmtId="0" fontId="179" fillId="0" borderId="35" xfId="0" applyFont="1" applyFill="1" applyBorder="1" applyAlignment="1" applyProtection="1">
      <alignment horizontal="center" vertical="center" wrapText="1"/>
      <protection locked="0"/>
    </xf>
    <xf numFmtId="0" fontId="179" fillId="0" borderId="36" xfId="0" applyFont="1" applyFill="1" applyBorder="1" applyAlignment="1" applyProtection="1">
      <alignment horizontal="center" vertical="center"/>
      <protection locked="0"/>
    </xf>
    <xf numFmtId="0" fontId="24" fillId="0" borderId="75" xfId="0" applyFont="1" applyFill="1" applyBorder="1" applyAlignment="1" applyProtection="1">
      <alignment horizontal="center" vertical="center"/>
      <protection locked="0"/>
    </xf>
    <xf numFmtId="0" fontId="183" fillId="46" borderId="13" xfId="0" applyFont="1" applyFill="1" applyBorder="1" applyAlignment="1" applyProtection="1">
      <alignment horizontal="center" vertical="center"/>
    </xf>
    <xf numFmtId="0" fontId="183" fillId="46" borderId="0" xfId="0" applyFont="1" applyFill="1" applyBorder="1" applyAlignment="1" applyProtection="1">
      <alignment horizontal="center" vertical="center"/>
    </xf>
    <xf numFmtId="0" fontId="183" fillId="46" borderId="15" xfId="0" applyFont="1" applyFill="1" applyBorder="1" applyAlignment="1" applyProtection="1">
      <alignment horizontal="center" vertical="center"/>
    </xf>
    <xf numFmtId="0" fontId="92" fillId="46" borderId="32" xfId="0" applyFont="1" applyFill="1" applyBorder="1" applyAlignment="1" applyProtection="1">
      <alignment horizontal="center" vertical="center"/>
    </xf>
    <xf numFmtId="0" fontId="92" fillId="46" borderId="33" xfId="0" applyFont="1" applyFill="1" applyBorder="1" applyAlignment="1" applyProtection="1">
      <alignment horizontal="center" vertical="center"/>
    </xf>
    <xf numFmtId="0" fontId="92" fillId="46" borderId="34" xfId="0" applyFont="1" applyFill="1" applyBorder="1" applyAlignment="1" applyProtection="1">
      <alignment horizontal="center" vertical="center"/>
    </xf>
    <xf numFmtId="0" fontId="184" fillId="0" borderId="0" xfId="0" applyFont="1" applyFill="1" applyAlignment="1" applyProtection="1">
      <alignment horizontal="center" vertical="center"/>
      <protection locked="0"/>
    </xf>
    <xf numFmtId="0" fontId="25" fillId="0" borderId="19" xfId="0" applyFont="1" applyFill="1" applyBorder="1" applyAlignment="1" applyProtection="1">
      <alignment horizontal="left" vertical="center"/>
      <protection locked="0"/>
    </xf>
    <xf numFmtId="0" fontId="179" fillId="0" borderId="19" xfId="0" applyFont="1" applyFill="1" applyBorder="1" applyAlignment="1" applyProtection="1">
      <alignment horizontal="center" vertical="center"/>
      <protection locked="0"/>
    </xf>
    <xf numFmtId="0" fontId="179" fillId="0" borderId="20" xfId="0" applyFont="1" applyFill="1" applyBorder="1" applyAlignment="1" applyProtection="1">
      <alignment horizontal="center" vertical="center"/>
      <protection locked="0"/>
    </xf>
    <xf numFmtId="0" fontId="179" fillId="0" borderId="76" xfId="0" applyFont="1" applyFill="1" applyBorder="1" applyAlignment="1" applyProtection="1">
      <alignment horizontal="center" vertical="center"/>
      <protection locked="0"/>
    </xf>
    <xf numFmtId="0" fontId="180" fillId="0" borderId="19" xfId="31" applyFont="1" applyFill="1" applyBorder="1" applyAlignment="1" applyProtection="1">
      <alignment horizontal="center" vertical="center"/>
      <protection locked="0"/>
    </xf>
    <xf numFmtId="0" fontId="25" fillId="0" borderId="23" xfId="0" applyFont="1" applyFill="1" applyBorder="1" applyAlignment="1" applyProtection="1">
      <alignment horizontal="left" vertical="center"/>
      <protection locked="0"/>
    </xf>
    <xf numFmtId="0" fontId="179" fillId="0" borderId="77" xfId="0" applyFont="1" applyFill="1" applyBorder="1" applyAlignment="1" applyProtection="1">
      <alignment horizontal="center" vertical="center"/>
      <protection locked="0"/>
    </xf>
    <xf numFmtId="0" fontId="179" fillId="0" borderId="19" xfId="0" applyFont="1" applyFill="1" applyBorder="1" applyAlignment="1" applyProtection="1">
      <alignment horizontal="center" vertical="center" wrapText="1"/>
      <protection locked="0"/>
    </xf>
    <xf numFmtId="0" fontId="180" fillId="0" borderId="35" xfId="31" applyFont="1" applyFill="1" applyBorder="1" applyAlignment="1" applyProtection="1">
      <alignment horizontal="center" vertical="center"/>
      <protection locked="0"/>
    </xf>
    <xf numFmtId="0" fontId="179" fillId="0" borderId="78" xfId="0" applyFont="1" applyFill="1" applyBorder="1" applyAlignment="1" applyProtection="1">
      <alignment horizontal="center" vertical="center"/>
      <protection locked="0"/>
    </xf>
    <xf numFmtId="0" fontId="7" fillId="0" borderId="5" xfId="0" applyFont="1" applyFill="1" applyBorder="1" applyAlignment="1" applyProtection="1">
      <alignment horizontal="center" vertical="center"/>
      <protection locked="0"/>
    </xf>
    <xf numFmtId="0" fontId="7" fillId="0" borderId="0" xfId="0" applyFont="1" applyFill="1" applyBorder="1" applyAlignment="1" applyProtection="1">
      <alignment horizontal="center" vertical="center"/>
      <protection locked="0"/>
    </xf>
    <xf numFmtId="0" fontId="7" fillId="0" borderId="6" xfId="0" applyFont="1" applyFill="1" applyBorder="1" applyAlignment="1" applyProtection="1">
      <alignment horizontal="center" vertical="center"/>
      <protection locked="0"/>
    </xf>
    <xf numFmtId="0" fontId="7" fillId="0" borderId="12" xfId="0" applyFont="1" applyBorder="1" applyAlignment="1">
      <alignment horizontal="center" vertical="center"/>
    </xf>
    <xf numFmtId="0" fontId="0" fillId="0" borderId="5"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5" xfId="0" applyFill="1" applyBorder="1" applyAlignment="1" applyProtection="1">
      <alignment horizontal="center" vertical="center"/>
      <protection locked="0"/>
    </xf>
    <xf numFmtId="0" fontId="0" fillId="0" borderId="6" xfId="0" applyFill="1" applyBorder="1" applyAlignment="1" applyProtection="1">
      <alignment horizontal="center" vertical="center"/>
      <protection locked="0"/>
    </xf>
    <xf numFmtId="0" fontId="187" fillId="2" borderId="0" xfId="0" applyFont="1" applyFill="1" applyAlignment="1">
      <alignment horizontal="center" vertical="center"/>
    </xf>
    <xf numFmtId="0" fontId="0" fillId="0" borderId="2" xfId="0" applyBorder="1" applyAlignment="1">
      <alignment horizontal="center"/>
    </xf>
    <xf numFmtId="0" fontId="0" fillId="0" borderId="4" xfId="0" applyBorder="1" applyAlignment="1">
      <alignment horizontal="center"/>
    </xf>
    <xf numFmtId="0" fontId="0" fillId="0" borderId="3" xfId="0" applyBorder="1" applyAlignment="1">
      <alignment horizontal="center"/>
    </xf>
    <xf numFmtId="0" fontId="7" fillId="0" borderId="12" xfId="0" applyFont="1" applyFill="1" applyBorder="1" applyAlignment="1" applyProtection="1">
      <alignment horizontal="center" vertical="center" wrapText="1"/>
      <protection locked="0"/>
    </xf>
    <xf numFmtId="0" fontId="9" fillId="48" borderId="9" xfId="0" applyFont="1" applyFill="1" applyBorder="1" applyAlignment="1" applyProtection="1">
      <alignment horizontal="center" vertical="center"/>
    </xf>
    <xf numFmtId="0" fontId="9" fillId="48" borderId="10" xfId="0" applyFont="1" applyFill="1" applyBorder="1" applyAlignment="1" applyProtection="1">
      <alignment horizontal="center" vertical="center"/>
    </xf>
    <xf numFmtId="0" fontId="9" fillId="48" borderId="11" xfId="0" applyFont="1" applyFill="1" applyBorder="1" applyAlignment="1" applyProtection="1">
      <alignment horizontal="center" vertical="center"/>
    </xf>
    <xf numFmtId="0" fontId="0" fillId="0" borderId="0" xfId="0" applyFill="1" applyBorder="1" applyAlignment="1" applyProtection="1">
      <alignment horizontal="center" vertical="center"/>
      <protection locked="0"/>
    </xf>
    <xf numFmtId="0" fontId="0" fillId="0" borderId="7" xfId="0" applyBorder="1" applyAlignment="1">
      <alignment horizontal="center"/>
    </xf>
    <xf numFmtId="0" fontId="0" fillId="0" borderId="1" xfId="0" applyBorder="1" applyAlignment="1">
      <alignment horizontal="center"/>
    </xf>
    <xf numFmtId="0" fontId="0" fillId="0" borderId="8" xfId="0" applyBorder="1" applyAlignment="1">
      <alignment horizontal="center"/>
    </xf>
    <xf numFmtId="0" fontId="0" fillId="6" borderId="0" xfId="0" applyFont="1" applyFill="1" applyAlignment="1" applyProtection="1">
      <alignment horizontal="left" vertical="top" wrapText="1"/>
      <protection locked="0"/>
    </xf>
    <xf numFmtId="3" fontId="7" fillId="49" borderId="9" xfId="0" applyNumberFormat="1" applyFont="1" applyFill="1" applyBorder="1" applyAlignment="1" applyProtection="1">
      <alignment horizontal="left" vertical="center"/>
      <protection locked="0"/>
    </xf>
    <xf numFmtId="3" fontId="7" fillId="49" borderId="10" xfId="0" applyNumberFormat="1" applyFont="1" applyFill="1" applyBorder="1" applyAlignment="1" applyProtection="1">
      <alignment horizontal="left" vertical="center"/>
      <protection locked="0"/>
    </xf>
    <xf numFmtId="3" fontId="7" fillId="49" borderId="11" xfId="0" applyNumberFormat="1" applyFont="1" applyFill="1" applyBorder="1" applyAlignment="1" applyProtection="1">
      <alignment horizontal="left" vertical="center"/>
      <protection locked="0"/>
    </xf>
    <xf numFmtId="0" fontId="0" fillId="0" borderId="0" xfId="0" applyFont="1" applyFill="1" applyAlignment="1" applyProtection="1">
      <alignment horizontal="left" vertical="top" wrapText="1"/>
      <protection locked="0"/>
    </xf>
    <xf numFmtId="0" fontId="8" fillId="0" borderId="0" xfId="0" applyFont="1" applyFill="1" applyAlignment="1">
      <alignment horizontal="center"/>
    </xf>
    <xf numFmtId="0" fontId="0" fillId="5" borderId="0" xfId="0" quotePrefix="1" applyFont="1" applyFill="1" applyAlignment="1">
      <alignment horizontal="center" vertical="center"/>
    </xf>
    <xf numFmtId="0" fontId="0" fillId="5" borderId="0" xfId="0" applyFont="1" applyFill="1" applyAlignment="1">
      <alignment horizontal="center" vertical="center"/>
    </xf>
    <xf numFmtId="0" fontId="7" fillId="49" borderId="9" xfId="0" applyFont="1" applyFill="1" applyBorder="1" applyAlignment="1" applyProtection="1">
      <alignment horizontal="left" vertical="center"/>
      <protection locked="0"/>
    </xf>
    <xf numFmtId="0" fontId="7" fillId="49" borderId="10" xfId="0" applyFont="1" applyFill="1" applyBorder="1" applyAlignment="1" applyProtection="1">
      <alignment horizontal="left" vertical="center"/>
      <protection locked="0"/>
    </xf>
    <xf numFmtId="0" fontId="7" fillId="49" borderId="11" xfId="0" applyFont="1" applyFill="1" applyBorder="1" applyAlignment="1" applyProtection="1">
      <alignment horizontal="left" vertical="center"/>
      <protection locked="0"/>
    </xf>
    <xf numFmtId="225" fontId="0" fillId="5" borderId="0" xfId="0" applyNumberFormat="1" applyFill="1" applyAlignment="1" applyProtection="1">
      <alignment horizontal="left" vertical="center"/>
      <protection locked="0"/>
    </xf>
    <xf numFmtId="0" fontId="0" fillId="5" borderId="0" xfId="0" applyFill="1" applyAlignment="1" applyProtection="1">
      <alignment horizontal="left" vertical="top" wrapText="1"/>
      <protection locked="0"/>
    </xf>
    <xf numFmtId="205" fontId="0" fillId="5" borderId="0" xfId="0" applyNumberFormat="1" applyFont="1" applyFill="1" applyAlignment="1" applyProtection="1">
      <alignment horizontal="center" vertical="center"/>
      <protection locked="0"/>
    </xf>
    <xf numFmtId="0" fontId="0" fillId="0" borderId="7" xfId="0" applyFill="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0" fontId="0" fillId="0" borderId="8" xfId="0" applyFill="1" applyBorder="1" applyAlignment="1" applyProtection="1">
      <alignment horizontal="center" vertical="center"/>
      <protection locked="0"/>
    </xf>
    <xf numFmtId="0" fontId="0" fillId="52" borderId="0" xfId="0" applyFill="1" applyAlignment="1">
      <alignment horizontal="left" wrapText="1"/>
    </xf>
    <xf numFmtId="14" fontId="0" fillId="52" borderId="0" xfId="0" applyNumberFormat="1" applyFill="1" applyAlignment="1">
      <alignment horizontal="left" wrapText="1"/>
    </xf>
    <xf numFmtId="0" fontId="0" fillId="52" borderId="0" xfId="0" applyFill="1" applyAlignment="1">
      <alignment horizontal="left" vertical="top" wrapText="1"/>
    </xf>
    <xf numFmtId="207" fontId="0" fillId="52" borderId="0" xfId="0" applyNumberFormat="1" applyFill="1" applyAlignment="1">
      <alignment horizontal="left" wrapText="1"/>
    </xf>
    <xf numFmtId="221" fontId="0" fillId="52" borderId="0" xfId="0" applyNumberFormat="1" applyFill="1" applyAlignment="1">
      <alignment horizontal="left" wrapText="1"/>
    </xf>
    <xf numFmtId="217" fontId="0" fillId="52" borderId="0" xfId="0" applyNumberFormat="1" applyFill="1" applyAlignment="1">
      <alignment horizontal="left" wrapText="1"/>
    </xf>
    <xf numFmtId="223" fontId="0" fillId="52" borderId="0" xfId="0" applyNumberFormat="1" applyFill="1" applyAlignment="1">
      <alignment horizontal="left" wrapText="1"/>
    </xf>
    <xf numFmtId="0" fontId="190" fillId="51" borderId="0" xfId="0" applyFont="1" applyFill="1" applyAlignment="1">
      <alignment horizontal="center" vertical="center" wrapText="1"/>
    </xf>
    <xf numFmtId="0" fontId="191" fillId="53" borderId="0" xfId="0" applyFont="1" applyFill="1" applyAlignment="1">
      <alignment horizontal="center"/>
    </xf>
    <xf numFmtId="0" fontId="191" fillId="54" borderId="0" xfId="0" applyFont="1" applyFill="1" applyAlignment="1">
      <alignment horizontal="center"/>
    </xf>
    <xf numFmtId="0" fontId="190" fillId="55" borderId="0" xfId="0" applyFont="1" applyFill="1" applyAlignment="1">
      <alignment horizontal="center" vertical="center" wrapText="1"/>
    </xf>
    <xf numFmtId="0" fontId="0" fillId="52" borderId="0" xfId="0" applyFill="1" applyAlignment="1">
      <alignment horizontal="center" vertical="center"/>
    </xf>
    <xf numFmtId="0" fontId="0" fillId="0" borderId="0" xfId="0" applyAlignment="1">
      <alignment horizontal="center" vertical="center"/>
    </xf>
    <xf numFmtId="0" fontId="0" fillId="0" borderId="0" xfId="0" applyFill="1" applyAlignment="1">
      <alignment horizontal="center" vertical="center"/>
    </xf>
    <xf numFmtId="214" fontId="0" fillId="52" borderId="0" xfId="0" quotePrefix="1" applyNumberFormat="1" applyFill="1" applyAlignment="1">
      <alignment horizontal="center" vertical="center"/>
    </xf>
    <xf numFmtId="214" fontId="0" fillId="0" borderId="0" xfId="0" quotePrefix="1" applyNumberFormat="1" applyAlignment="1">
      <alignment horizontal="center" vertical="center"/>
    </xf>
    <xf numFmtId="215" fontId="0" fillId="52" borderId="0" xfId="0" applyNumberFormat="1" applyFill="1" applyAlignment="1">
      <alignment horizontal="center" vertical="center"/>
    </xf>
    <xf numFmtId="215" fontId="0" fillId="0" borderId="0" xfId="0" applyNumberFormat="1" applyAlignment="1">
      <alignment horizontal="center" vertical="center"/>
    </xf>
    <xf numFmtId="0" fontId="0" fillId="56" borderId="0" xfId="0" applyFill="1" applyAlignment="1">
      <alignment horizontal="center" vertical="center"/>
    </xf>
    <xf numFmtId="0" fontId="0" fillId="56" borderId="0" xfId="0" applyFill="1" applyAlignment="1">
      <alignment horizontal="left" wrapText="1"/>
    </xf>
    <xf numFmtId="215" fontId="0" fillId="56" borderId="0" xfId="0" applyNumberFormat="1" applyFill="1" applyAlignment="1">
      <alignment horizontal="center" vertical="center"/>
    </xf>
  </cellXfs>
  <cellStyles count="1487">
    <cellStyle name="°C" xfId="2"/>
    <cellStyle name="18248" xfId="336"/>
    <cellStyle name="1er : ." xfId="335"/>
    <cellStyle name="1virgule" xfId="337"/>
    <cellStyle name="1virgule 2" xfId="338"/>
    <cellStyle name="2" xfId="3"/>
    <cellStyle name="2 2" xfId="68"/>
    <cellStyle name="2 2 2" xfId="339"/>
    <cellStyle name="2 3" xfId="69"/>
    <cellStyle name="2 4" xfId="70"/>
    <cellStyle name="2 5" xfId="67"/>
    <cellStyle name="20 % - Accent1 2" xfId="71"/>
    <cellStyle name="20 % - Accent1 2 2" xfId="340"/>
    <cellStyle name="20 % - Accent1 3" xfId="341"/>
    <cellStyle name="20 % - Accent1 4" xfId="342"/>
    <cellStyle name="20 % - Accent2 2" xfId="72"/>
    <cellStyle name="20 % - Accent2 2 2" xfId="343"/>
    <cellStyle name="20 % - Accent2 3" xfId="344"/>
    <cellStyle name="20 % - Accent2 4" xfId="345"/>
    <cellStyle name="20 % - Accent3 2" xfId="73"/>
    <cellStyle name="20 % - Accent3 3" xfId="356"/>
    <cellStyle name="20 % - Accent3 4" xfId="354"/>
    <cellStyle name="20 % - Accent4 2" xfId="74"/>
    <cellStyle name="20 % - Accent4 2 2" xfId="346"/>
    <cellStyle name="20 % - Accent4 3" xfId="334"/>
    <cellStyle name="20 % - Accent4 4" xfId="358"/>
    <cellStyle name="20 % - Accent5 2" xfId="75"/>
    <cellStyle name="20 % - Accent5 3" xfId="333"/>
    <cellStyle name="20 % - Accent6 2" xfId="76"/>
    <cellStyle name="20 % - Accent6 2 2" xfId="347"/>
    <cellStyle name="20 % - Accent6 3" xfId="348"/>
    <cellStyle name="20 % - Accent6 4" xfId="349"/>
    <cellStyle name="2ème : -" xfId="350"/>
    <cellStyle name="40 % - Accent1 2" xfId="77"/>
    <cellStyle name="40 % - Accent1 3" xfId="351"/>
    <cellStyle name="40 % - Accent1 4" xfId="352"/>
    <cellStyle name="40 % - Accent2 2" xfId="78"/>
    <cellStyle name="40 % - Accent2 3" xfId="357"/>
    <cellStyle name="40 % - Accent3 2" xfId="79"/>
    <cellStyle name="40 % - Accent3 3" xfId="355"/>
    <cellStyle name="40 % - Accent3 4" xfId="353"/>
    <cellStyle name="40 % - Accent4 2" xfId="80"/>
    <cellStyle name="40 % - Accent4 2 2" xfId="359"/>
    <cellStyle name="40 % - Accent4 3" xfId="360"/>
    <cellStyle name="40 % - Accent4 4" xfId="361"/>
    <cellStyle name="40 % - Accent5 2" xfId="81"/>
    <cellStyle name="40 % - Accent5 3" xfId="362"/>
    <cellStyle name="40 % - Accent5 4" xfId="363"/>
    <cellStyle name="40 % - Accent6 2" xfId="82"/>
    <cellStyle name="40 % - Accent6 2 2" xfId="364"/>
    <cellStyle name="40 % - Accent6 3" xfId="365"/>
    <cellStyle name="40 % - Accent6 4" xfId="366"/>
    <cellStyle name="60 % - Accent1 2" xfId="83"/>
    <cellStyle name="60 % - Accent1 3" xfId="367"/>
    <cellStyle name="60 % - Accent1 4" xfId="368"/>
    <cellStyle name="60 % - Accent2 2" xfId="84"/>
    <cellStyle name="60 % - Accent2 2 2" xfId="369"/>
    <cellStyle name="60 % - Accent2 3" xfId="370"/>
    <cellStyle name="60 % - Accent2 4" xfId="371"/>
    <cellStyle name="60 % - Accent3 2" xfId="85"/>
    <cellStyle name="60 % - Accent3 2 2" xfId="372"/>
    <cellStyle name="60 % - Accent3 3" xfId="373"/>
    <cellStyle name="60 % - Accent3 4" xfId="374"/>
    <cellStyle name="60 % - Accent4 2" xfId="86"/>
    <cellStyle name="60 % - Accent4 2 2" xfId="375"/>
    <cellStyle name="60 % - Accent4 3" xfId="376"/>
    <cellStyle name="60 % - Accent4 4" xfId="377"/>
    <cellStyle name="60 % - Accent5 2" xfId="87"/>
    <cellStyle name="60 % - Accent5 2 2" xfId="378"/>
    <cellStyle name="60 % - Accent5 3" xfId="379"/>
    <cellStyle name="60 % - Accent5 4" xfId="380"/>
    <cellStyle name="60 % - Accent6 2" xfId="88"/>
    <cellStyle name="60 % - Accent6 2 2" xfId="381"/>
    <cellStyle name="60 % - Accent6 3" xfId="382"/>
    <cellStyle name="60 % - Accent6 4" xfId="383"/>
    <cellStyle name="à définir" xfId="384"/>
    <cellStyle name="Accent1 2" xfId="89"/>
    <cellStyle name="Accent1 2 2" xfId="385"/>
    <cellStyle name="Accent1 3" xfId="386"/>
    <cellStyle name="Accent1 4" xfId="387"/>
    <cellStyle name="Accent2 2" xfId="90"/>
    <cellStyle name="Accent2 2 2" xfId="388"/>
    <cellStyle name="Accent2 3" xfId="389"/>
    <cellStyle name="Accent2 4" xfId="390"/>
    <cellStyle name="Accent3 2" xfId="91"/>
    <cellStyle name="Accent3 2 2" xfId="391"/>
    <cellStyle name="Accent3 3" xfId="392"/>
    <cellStyle name="Accent3 4" xfId="393"/>
    <cellStyle name="Accent4 2" xfId="92"/>
    <cellStyle name="Accent4 3" xfId="394"/>
    <cellStyle name="Accent4 4" xfId="395"/>
    <cellStyle name="Accent5 2" xfId="93"/>
    <cellStyle name="Accent5 3" xfId="396"/>
    <cellStyle name="Accent6 2" xfId="94"/>
    <cellStyle name="Accent6 2 2" xfId="397"/>
    <cellStyle name="Accent6 3" xfId="398"/>
    <cellStyle name="Accent6 4" xfId="399"/>
    <cellStyle name="ArtDescriptif" xfId="95"/>
    <cellStyle name="ArtDescriptif 2" xfId="400"/>
    <cellStyle name="Article" xfId="250"/>
    <cellStyle name="Article 2" xfId="251"/>
    <cellStyle name="Article 2 2" xfId="402"/>
    <cellStyle name="Article 3" xfId="403"/>
    <cellStyle name="Article 4" xfId="401"/>
    <cellStyle name="Article note1" xfId="404"/>
    <cellStyle name="Article note2" xfId="405"/>
    <cellStyle name="Article note3" xfId="406"/>
    <cellStyle name="Article note4" xfId="407"/>
    <cellStyle name="Article note5" xfId="408"/>
    <cellStyle name="Article_COMMUN DQE Final - Foyer 75014 - mise en forme" xfId="409"/>
    <cellStyle name="articles" xfId="410"/>
    <cellStyle name="ArtLibelleCond" xfId="96"/>
    <cellStyle name="ArtLibelleCond 2" xfId="411"/>
    <cellStyle name="ArtNote1" xfId="97"/>
    <cellStyle name="ArtNote1 2" xfId="412"/>
    <cellStyle name="ArtNote2" xfId="98"/>
    <cellStyle name="ArtNote2 2" xfId="413"/>
    <cellStyle name="ArtNote3" xfId="99"/>
    <cellStyle name="ArtNote3 2" xfId="414"/>
    <cellStyle name="ArtNote4" xfId="100"/>
    <cellStyle name="ArtNote4 2" xfId="415"/>
    <cellStyle name="ArtNote5" xfId="101"/>
    <cellStyle name="ArtNote5 2" xfId="416"/>
    <cellStyle name="ArtTitre" xfId="102"/>
    <cellStyle name="ArtTitre 2" xfId="417"/>
    <cellStyle name="Avertissement 2" xfId="103"/>
    <cellStyle name="Avertissement 3" xfId="419"/>
    <cellStyle name="bleugras" xfId="4"/>
    <cellStyle name="Body" xfId="420"/>
    <cellStyle name="Bon" xfId="421"/>
    <cellStyle name="Calcul 2" xfId="104"/>
    <cellStyle name="Calcul 2 2" xfId="105"/>
    <cellStyle name="Calcul 2 3" xfId="422"/>
    <cellStyle name="Calcul 3" xfId="423"/>
    <cellStyle name="Calcul 4" xfId="424"/>
    <cellStyle name="CE" xfId="425"/>
    <cellStyle name="CELL_B" xfId="426"/>
    <cellStyle name="Cellule liée 2" xfId="106"/>
    <cellStyle name="Cellule liée 2 2" xfId="107"/>
    <cellStyle name="Cellule liée 2 3" xfId="108"/>
    <cellStyle name="Cellule liée 3" xfId="428"/>
    <cellStyle name="Cellule liée 4" xfId="427"/>
    <cellStyle name="Chap 1" xfId="429"/>
    <cellStyle name="Chap 2" xfId="430"/>
    <cellStyle name="Chap 3" xfId="431"/>
    <cellStyle name="chap2" xfId="432"/>
    <cellStyle name="ChapDescriptif0" xfId="109"/>
    <cellStyle name="ChapDescriptif0 2" xfId="110"/>
    <cellStyle name="ChapDescriptif0 2 2" xfId="111"/>
    <cellStyle name="ChapDescriptif0 3" xfId="433"/>
    <cellStyle name="ChapDescriptif1" xfId="112"/>
    <cellStyle name="ChapDescriptif1 2" xfId="434"/>
    <cellStyle name="ChapDescriptif2" xfId="113"/>
    <cellStyle name="ChapDescriptif2 2" xfId="435"/>
    <cellStyle name="ChapDescriptif3" xfId="114"/>
    <cellStyle name="ChapDescriptif3 2" xfId="436"/>
    <cellStyle name="ChapDescriptif4" xfId="115"/>
    <cellStyle name="ChapDescriptif4 2" xfId="437"/>
    <cellStyle name="Chapitre" xfId="33"/>
    <cellStyle name="CHAPITRE 10" xfId="438"/>
    <cellStyle name="Chapitre 2" xfId="252"/>
    <cellStyle name="Chapitre 2 2" xfId="439"/>
    <cellStyle name="CHAPITRE 3" xfId="440"/>
    <cellStyle name="CHAPITRE 4" xfId="441"/>
    <cellStyle name="CHAPITRE 5" xfId="442"/>
    <cellStyle name="CHAPITRE 6" xfId="443"/>
    <cellStyle name="CHAPITRE 7" xfId="444"/>
    <cellStyle name="CHAPITRE 8" xfId="445"/>
    <cellStyle name="CHAPITRE 9" xfId="446"/>
    <cellStyle name="ChapNote0" xfId="116"/>
    <cellStyle name="ChapNote0 2" xfId="447"/>
    <cellStyle name="ChapNote1" xfId="117"/>
    <cellStyle name="ChapNote1 2" xfId="448"/>
    <cellStyle name="ChapNote2" xfId="118"/>
    <cellStyle name="ChapNote2 2" xfId="449"/>
    <cellStyle name="ChapNote3" xfId="119"/>
    <cellStyle name="ChapNote3 2" xfId="450"/>
    <cellStyle name="ChapNote4" xfId="120"/>
    <cellStyle name="ChapNote4 2" xfId="451"/>
    <cellStyle name="ChapRecap0" xfId="121"/>
    <cellStyle name="ChapRecap0 2" xfId="452"/>
    <cellStyle name="ChapRecap1" xfId="122"/>
    <cellStyle name="ChapRecap1 2" xfId="453"/>
    <cellStyle name="ChapRecap2" xfId="123"/>
    <cellStyle name="ChapRecap2 2" xfId="454"/>
    <cellStyle name="ChapRecap3" xfId="124"/>
    <cellStyle name="ChapRecap3 2" xfId="455"/>
    <cellStyle name="ChapRecap4" xfId="125"/>
    <cellStyle name="ChapRecap4 2" xfId="456"/>
    <cellStyle name="ChapTitre0" xfId="126"/>
    <cellStyle name="ChapTitre0 2" xfId="457"/>
    <cellStyle name="ChapTitre1" xfId="127"/>
    <cellStyle name="ChapTitre1 2" xfId="458"/>
    <cellStyle name="ChapTitre2" xfId="128"/>
    <cellStyle name="ChapTitre2 2" xfId="459"/>
    <cellStyle name="ChapTitre3" xfId="129"/>
    <cellStyle name="ChapTitre3 2" xfId="460"/>
    <cellStyle name="ChapTitre4" xfId="130"/>
    <cellStyle name="ChapTitre4 2" xfId="461"/>
    <cellStyle name="Colonne1" xfId="462"/>
    <cellStyle name="Colonne10" xfId="463"/>
    <cellStyle name="Colonne11" xfId="464"/>
    <cellStyle name="Colonne12" xfId="465"/>
    <cellStyle name="Colonne13" xfId="466"/>
    <cellStyle name="Colonne14" xfId="467"/>
    <cellStyle name="Colonne15" xfId="468"/>
    <cellStyle name="Colonne16" xfId="469"/>
    <cellStyle name="Colonne17" xfId="470"/>
    <cellStyle name="Colonne18" xfId="471"/>
    <cellStyle name="Colonne19" xfId="472"/>
    <cellStyle name="Colonne2" xfId="473"/>
    <cellStyle name="Colonne20" xfId="474"/>
    <cellStyle name="Colonne21" xfId="475"/>
    <cellStyle name="Colonne22" xfId="476"/>
    <cellStyle name="Colonne3" xfId="477"/>
    <cellStyle name="Colonne4" xfId="478"/>
    <cellStyle name="Colonne4 2" xfId="131"/>
    <cellStyle name="Colonne5" xfId="479"/>
    <cellStyle name="Colonne5 2" xfId="132"/>
    <cellStyle name="Colonne6" xfId="480"/>
    <cellStyle name="Colonne7" xfId="481"/>
    <cellStyle name="Colonne8" xfId="482"/>
    <cellStyle name="Colonne9" xfId="483"/>
    <cellStyle name="Comma [0]_1529-CHAUFFAGE-VMC-PLOMBERIE" xfId="484"/>
    <cellStyle name="Comma_1995" xfId="485"/>
    <cellStyle name="Commentaire 2" xfId="133"/>
    <cellStyle name="Commentaire 2 2" xfId="134"/>
    <cellStyle name="Commentaire 2 3" xfId="486"/>
    <cellStyle name="Commentaire 3" xfId="487"/>
    <cellStyle name="Commentaire 4" xfId="488"/>
    <cellStyle name="Currency [0]_1995" xfId="489"/>
    <cellStyle name="Currency_1995" xfId="490"/>
    <cellStyle name="Date" xfId="135"/>
    <cellStyle name="Definition" xfId="491"/>
    <cellStyle name="Descr Article" xfId="492"/>
    <cellStyle name="Devis" xfId="493"/>
    <cellStyle name="DQLocQuantNonLoc" xfId="136"/>
    <cellStyle name="DQLocQuantNonLoc 2" xfId="494"/>
    <cellStyle name="DQLocRefClass" xfId="137"/>
    <cellStyle name="DQLocRefClass 2" xfId="495"/>
    <cellStyle name="DQLocStruct" xfId="138"/>
    <cellStyle name="DQLocStruct 2" xfId="496"/>
    <cellStyle name="DQMinutes" xfId="139"/>
    <cellStyle name="DQMinutes 2" xfId="497"/>
    <cellStyle name="en plus" xfId="498"/>
    <cellStyle name="ENTETE" xfId="499"/>
    <cellStyle name="entier" xfId="500"/>
    <cellStyle name="entier 2" xfId="501"/>
    <cellStyle name="Entrée 2" xfId="140"/>
    <cellStyle name="Entrée 2 2" xfId="141"/>
    <cellStyle name="Entrée 2 3" xfId="502"/>
    <cellStyle name="Entrée 3" xfId="503"/>
    <cellStyle name="Entrée 4" xfId="504"/>
    <cellStyle name="erreur" xfId="505"/>
    <cellStyle name="erreur 2" xfId="506"/>
    <cellStyle name="espace" xfId="253"/>
    <cellStyle name="Euro" xfId="1"/>
    <cellStyle name="Euro 10" xfId="507"/>
    <cellStyle name="Euro 11" xfId="508"/>
    <cellStyle name="Euro 12" xfId="509"/>
    <cellStyle name="Euro 13" xfId="510"/>
    <cellStyle name="Euro 14" xfId="511"/>
    <cellStyle name="Euro 15" xfId="512"/>
    <cellStyle name="Euro 16" xfId="513"/>
    <cellStyle name="Euro 17" xfId="514"/>
    <cellStyle name="Euro 18" xfId="515"/>
    <cellStyle name="Euro 19" xfId="516"/>
    <cellStyle name="Euro 2" xfId="34"/>
    <cellStyle name="Euro 2 10" xfId="518"/>
    <cellStyle name="Euro 2 11" xfId="519"/>
    <cellStyle name="Euro 2 12" xfId="520"/>
    <cellStyle name="Euro 2 13" xfId="521"/>
    <cellStyle name="Euro 2 14" xfId="522"/>
    <cellStyle name="Euro 2 15" xfId="523"/>
    <cellStyle name="Euro 2 16" xfId="524"/>
    <cellStyle name="Euro 2 17" xfId="525"/>
    <cellStyle name="Euro 2 18" xfId="526"/>
    <cellStyle name="Euro 2 19" xfId="527"/>
    <cellStyle name="Euro 2 2" xfId="51"/>
    <cellStyle name="Euro 2 2 2" xfId="144"/>
    <cellStyle name="Euro 2 2 2 2" xfId="528"/>
    <cellStyle name="Euro 2 20" xfId="529"/>
    <cellStyle name="Euro 2 21" xfId="530"/>
    <cellStyle name="Euro 2 22" xfId="531"/>
    <cellStyle name="Euro 2 23" xfId="532"/>
    <cellStyle name="Euro 2 24" xfId="533"/>
    <cellStyle name="Euro 2 25" xfId="534"/>
    <cellStyle name="Euro 2 26" xfId="535"/>
    <cellStyle name="Euro 2 27" xfId="536"/>
    <cellStyle name="Euro 2 28" xfId="537"/>
    <cellStyle name="Euro 2 29" xfId="538"/>
    <cellStyle name="Euro 2 3" xfId="255"/>
    <cellStyle name="Euro 2 3 2" xfId="539"/>
    <cellStyle name="Euro 2 30" xfId="540"/>
    <cellStyle name="Euro 2 30 2" xfId="1410"/>
    <cellStyle name="Euro 2 31" xfId="517"/>
    <cellStyle name="Euro 2 31 2" xfId="1409"/>
    <cellStyle name="Euro 2 4" xfId="143"/>
    <cellStyle name="Euro 2 4 2" xfId="541"/>
    <cellStyle name="Euro 2 5" xfId="542"/>
    <cellStyle name="Euro 2 6" xfId="543"/>
    <cellStyle name="Euro 2 7" xfId="544"/>
    <cellStyle name="Euro 2 8" xfId="545"/>
    <cellStyle name="Euro 2 9" xfId="546"/>
    <cellStyle name="Euro 2_064 - TOF - VIRY CHATILLON" xfId="547"/>
    <cellStyle name="Euro 20" xfId="548"/>
    <cellStyle name="Euro 21" xfId="549"/>
    <cellStyle name="Euro 22" xfId="550"/>
    <cellStyle name="Euro 23" xfId="551"/>
    <cellStyle name="Euro 24" xfId="552"/>
    <cellStyle name="Euro 25" xfId="553"/>
    <cellStyle name="Euro 26" xfId="554"/>
    <cellStyle name="Euro 27" xfId="555"/>
    <cellStyle name="Euro 28" xfId="556"/>
    <cellStyle name="Euro 29" xfId="557"/>
    <cellStyle name="Euro 3" xfId="59"/>
    <cellStyle name="Euro 3 10" xfId="559"/>
    <cellStyle name="Euro 3 11" xfId="560"/>
    <cellStyle name="Euro 3 12" xfId="561"/>
    <cellStyle name="Euro 3 13" xfId="562"/>
    <cellStyle name="Euro 3 14" xfId="563"/>
    <cellStyle name="Euro 3 15" xfId="564"/>
    <cellStyle name="Euro 3 16" xfId="565"/>
    <cellStyle name="Euro 3 17" xfId="566"/>
    <cellStyle name="Euro 3 18" xfId="567"/>
    <cellStyle name="Euro 3 19" xfId="568"/>
    <cellStyle name="Euro 3 2" xfId="256"/>
    <cellStyle name="Euro 3 2 2" xfId="570"/>
    <cellStyle name="Euro 3 2 3" xfId="569"/>
    <cellStyle name="Euro 3 20" xfId="571"/>
    <cellStyle name="Euro 3 21" xfId="572"/>
    <cellStyle name="Euro 3 22" xfId="573"/>
    <cellStyle name="Euro 3 23" xfId="574"/>
    <cellStyle name="Euro 3 24" xfId="575"/>
    <cellStyle name="Euro 3 25" xfId="576"/>
    <cellStyle name="Euro 3 26" xfId="577"/>
    <cellStyle name="Euro 3 27" xfId="578"/>
    <cellStyle name="Euro 3 28" xfId="579"/>
    <cellStyle name="Euro 3 29" xfId="580"/>
    <cellStyle name="Euro 3 3" xfId="145"/>
    <cellStyle name="Euro 3 3 2" xfId="581"/>
    <cellStyle name="Euro 3 30" xfId="582"/>
    <cellStyle name="Euro 3 31" xfId="558"/>
    <cellStyle name="Euro 3 31 2" xfId="1411"/>
    <cellStyle name="Euro 3 4" xfId="583"/>
    <cellStyle name="Euro 3 5" xfId="584"/>
    <cellStyle name="Euro 3 6" xfId="585"/>
    <cellStyle name="Euro 3 7" xfId="586"/>
    <cellStyle name="Euro 3 8" xfId="587"/>
    <cellStyle name="Euro 3 9" xfId="588"/>
    <cellStyle name="Euro 3_064 - TOF - VIRY CHATILLON" xfId="589"/>
    <cellStyle name="Euro 30" xfId="590"/>
    <cellStyle name="Euro 31" xfId="591"/>
    <cellStyle name="Euro 32" xfId="592"/>
    <cellStyle name="Euro 33" xfId="593"/>
    <cellStyle name="Euro 34" xfId="594"/>
    <cellStyle name="Euro 35" xfId="595"/>
    <cellStyle name="Euro 36" xfId="596"/>
    <cellStyle name="Euro 37" xfId="597"/>
    <cellStyle name="Euro 38" xfId="598"/>
    <cellStyle name="Euro 39" xfId="599"/>
    <cellStyle name="Euro 4" xfId="146"/>
    <cellStyle name="Euro 4 2" xfId="601"/>
    <cellStyle name="Euro 4 3" xfId="600"/>
    <cellStyle name="Euro 40" xfId="602"/>
    <cellStyle name="Euro 41" xfId="603"/>
    <cellStyle name="Euro 42" xfId="604"/>
    <cellStyle name="Euro 43" xfId="605"/>
    <cellStyle name="Euro 44" xfId="606"/>
    <cellStyle name="Euro 45" xfId="607"/>
    <cellStyle name="Euro 46" xfId="608"/>
    <cellStyle name="Euro 47" xfId="609"/>
    <cellStyle name="Euro 48" xfId="610"/>
    <cellStyle name="Euro 49" xfId="611"/>
    <cellStyle name="Euro 5" xfId="147"/>
    <cellStyle name="Euro 5 2" xfId="612"/>
    <cellStyle name="Euro 5 3" xfId="1342"/>
    <cellStyle name="Euro 50" xfId="613"/>
    <cellStyle name="Euro 51" xfId="614"/>
    <cellStyle name="Euro 52" xfId="615"/>
    <cellStyle name="Euro 53" xfId="616"/>
    <cellStyle name="Euro 54" xfId="617"/>
    <cellStyle name="Euro 55" xfId="618"/>
    <cellStyle name="Euro 56" xfId="619"/>
    <cellStyle name="Euro 57" xfId="620"/>
    <cellStyle name="Euro 58" xfId="621"/>
    <cellStyle name="Euro 59" xfId="622"/>
    <cellStyle name="Euro 6" xfId="254"/>
    <cellStyle name="Euro 60" xfId="623"/>
    <cellStyle name="Euro 61" xfId="624"/>
    <cellStyle name="Euro 62" xfId="625"/>
    <cellStyle name="Euro 63" xfId="626"/>
    <cellStyle name="Euro 64" xfId="627"/>
    <cellStyle name="Euro 65" xfId="628"/>
    <cellStyle name="Euro 66" xfId="629"/>
    <cellStyle name="Euro 67" xfId="630"/>
    <cellStyle name="Euro 68" xfId="631"/>
    <cellStyle name="Euro 69" xfId="632"/>
    <cellStyle name="Euro 7" xfId="313"/>
    <cellStyle name="Euro 7 2" xfId="633"/>
    <cellStyle name="Euro 70" xfId="634"/>
    <cellStyle name="Euro 71" xfId="635"/>
    <cellStyle name="Euro 72" xfId="636"/>
    <cellStyle name="Euro 73" xfId="637"/>
    <cellStyle name="Euro 74" xfId="638"/>
    <cellStyle name="Euro 75" xfId="639"/>
    <cellStyle name="Euro 76" xfId="640"/>
    <cellStyle name="Euro 77" xfId="641"/>
    <cellStyle name="Euro 78" xfId="642"/>
    <cellStyle name="Euro 8" xfId="142"/>
    <cellStyle name="Euro 8 2" xfId="643"/>
    <cellStyle name="Euro 9" xfId="644"/>
    <cellStyle name="Euro_01" xfId="645"/>
    <cellStyle name="Excel Built-in Normal" xfId="310"/>
    <cellStyle name="Excel Built-in Normal 2" xfId="646"/>
    <cellStyle name="Excel_BuiltIn_Comma_0" xfId="148"/>
    <cellStyle name="Fin Chapitre" xfId="35"/>
    <cellStyle name="Fin Chapitre 2" xfId="647"/>
    <cellStyle name="Fixe" xfId="149"/>
    <cellStyle name="Formule_milliers" xfId="648"/>
    <cellStyle name="Heading" xfId="150"/>
    <cellStyle name="Heading1" xfId="151"/>
    <cellStyle name="Info Entete" xfId="152"/>
    <cellStyle name="Info Entete 2" xfId="650"/>
    <cellStyle name="Info Entete 3" xfId="649"/>
    <cellStyle name="Insatisfaisant 2" xfId="153"/>
    <cellStyle name="Insatisfaisant 2 2" xfId="651"/>
    <cellStyle name="Insatisfaisant 3" xfId="652"/>
    <cellStyle name="Insatisfaisant 4" xfId="653"/>
    <cellStyle name="Inter Entete" xfId="154"/>
    <cellStyle name="Inter Entete 2" xfId="655"/>
    <cellStyle name="Inter Entete 3" xfId="654"/>
    <cellStyle name="Intitulé" xfId="257"/>
    <cellStyle name="ITUATION MENSUELLE N° 01" xfId="656"/>
    <cellStyle name="k/h" xfId="5"/>
    <cellStyle name="kVA" xfId="6"/>
    <cellStyle name="kW" xfId="7"/>
    <cellStyle name="L" xfId="657"/>
    <cellStyle name="légende" xfId="258"/>
    <cellStyle name="Lien hypertexte" xfId="31" builtinId="8"/>
    <cellStyle name="Lien hypertexte 2" xfId="8"/>
    <cellStyle name="Lien hypertexte 2 2" xfId="155"/>
    <cellStyle name="Lien hypertexte 3" xfId="658"/>
    <cellStyle name="Lien hypertexte 4" xfId="659"/>
    <cellStyle name="Lien hypertexte 5" xfId="1486"/>
    <cellStyle name="lig_blanche" xfId="660"/>
    <cellStyle name="Loc Litteraire" xfId="661"/>
    <cellStyle name="Loc Structuree" xfId="662"/>
    <cellStyle name="LocLit" xfId="156"/>
    <cellStyle name="LocLit 2" xfId="663"/>
    <cellStyle name="LocRefClass" xfId="157"/>
    <cellStyle name="LocRefClass 2" xfId="664"/>
    <cellStyle name="LocSignetRep" xfId="158"/>
    <cellStyle name="LocSignetRep 2" xfId="665"/>
    <cellStyle name="LocStrRecap0" xfId="159"/>
    <cellStyle name="LocStrRecap0 2" xfId="666"/>
    <cellStyle name="LocStrRecap1" xfId="160"/>
    <cellStyle name="LocStrRecap1 2" xfId="667"/>
    <cellStyle name="LocStrTexte0" xfId="161"/>
    <cellStyle name="LocStrTexte0 2" xfId="668"/>
    <cellStyle name="LocStrTexte1" xfId="162"/>
    <cellStyle name="LocStrTexte1 2" xfId="669"/>
    <cellStyle name="LocStruct" xfId="163"/>
    <cellStyle name="LocStruct 2" xfId="670"/>
    <cellStyle name="LocTitre" xfId="164"/>
    <cellStyle name="LocTitre 2" xfId="671"/>
    <cellStyle name="Lot" xfId="165"/>
    <cellStyle name="Lot 2" xfId="673"/>
    <cellStyle name="Lot 3" xfId="672"/>
    <cellStyle name="m" xfId="9"/>
    <cellStyle name="m_DCE - 75015 36logts - 26 11" xfId="674"/>
    <cellStyle name="m_DCE - 75015 36logts - 28 11" xfId="675"/>
    <cellStyle name="m²" xfId="10"/>
    <cellStyle name="m3/h" xfId="11"/>
    <cellStyle name="m3/h 2" xfId="676"/>
    <cellStyle name="m3/h total" xfId="12"/>
    <cellStyle name="m3/h total 2" xfId="677"/>
    <cellStyle name="m3/h_01" xfId="678"/>
    <cellStyle name="Matériel" xfId="166"/>
    <cellStyle name="MEFDOC01" xfId="259"/>
    <cellStyle name="MEFDOC02" xfId="260"/>
    <cellStyle name="MEFDOC02 2" xfId="679"/>
    <cellStyle name="MEFDOC03" xfId="261"/>
    <cellStyle name="MEFDOC03 2" xfId="680"/>
    <cellStyle name="MEFDOC04" xfId="262"/>
    <cellStyle name="MEFDOC04 2" xfId="681"/>
    <cellStyle name="MEFDOC05" xfId="263"/>
    <cellStyle name="MEFDOC06" xfId="682"/>
    <cellStyle name="MEFDOC06 2" xfId="683"/>
    <cellStyle name="Milliers [0] 11" xfId="685"/>
    <cellStyle name="Milliers [0] 2" xfId="167"/>
    <cellStyle name="Milliers [0] 2 2" xfId="686"/>
    <cellStyle name="Milliers [0] 3" xfId="687"/>
    <cellStyle name="Milliers [0] 3 10" xfId="688"/>
    <cellStyle name="Milliers [0] 3 11" xfId="689"/>
    <cellStyle name="Milliers [0] 3 12" xfId="690"/>
    <cellStyle name="Milliers [0] 3 13" xfId="691"/>
    <cellStyle name="Milliers [0] 3 14" xfId="692"/>
    <cellStyle name="Milliers [0] 3 15" xfId="693"/>
    <cellStyle name="Milliers [0] 3 16" xfId="694"/>
    <cellStyle name="Milliers [0] 3 17" xfId="695"/>
    <cellStyle name="Milliers [0] 3 18" xfId="696"/>
    <cellStyle name="Milliers [0] 3 19" xfId="697"/>
    <cellStyle name="Milliers [0] 3 2" xfId="698"/>
    <cellStyle name="Milliers [0] 3 20" xfId="699"/>
    <cellStyle name="Milliers [0] 3 21" xfId="700"/>
    <cellStyle name="Milliers [0] 3 22" xfId="701"/>
    <cellStyle name="Milliers [0] 3 23" xfId="702"/>
    <cellStyle name="Milliers [0] 3 24" xfId="703"/>
    <cellStyle name="Milliers [0] 3 25" xfId="704"/>
    <cellStyle name="Milliers [0] 3 26" xfId="705"/>
    <cellStyle name="Milliers [0] 3 27" xfId="706"/>
    <cellStyle name="Milliers [0] 3 28" xfId="707"/>
    <cellStyle name="Milliers [0] 3 3" xfId="708"/>
    <cellStyle name="Milliers [0] 3 4" xfId="709"/>
    <cellStyle name="Milliers [0] 3 5" xfId="710"/>
    <cellStyle name="Milliers [0] 3 6" xfId="711"/>
    <cellStyle name="Milliers [0] 3 7" xfId="712"/>
    <cellStyle name="Milliers [0] 3 8" xfId="713"/>
    <cellStyle name="Milliers [0] 3 9" xfId="714"/>
    <cellStyle name="Milliers [0]+espace" xfId="13"/>
    <cellStyle name="Milliers 10" xfId="289"/>
    <cellStyle name="Milliers 10 2" xfId="715"/>
    <cellStyle name="Milliers 10 2 2" xfId="1412"/>
    <cellStyle name="Milliers 10 3" xfId="1371"/>
    <cellStyle name="Milliers 11" xfId="293"/>
    <cellStyle name="Milliers 11 2" xfId="716"/>
    <cellStyle name="Milliers 11 2 2" xfId="1413"/>
    <cellStyle name="Milliers 11 3" xfId="1375"/>
    <cellStyle name="Milliers 12" xfId="290"/>
    <cellStyle name="Milliers 12 2" xfId="717"/>
    <cellStyle name="Milliers 12 2 2" xfId="1414"/>
    <cellStyle name="Milliers 12 3" xfId="1372"/>
    <cellStyle name="Milliers 13" xfId="292"/>
    <cellStyle name="Milliers 13 2" xfId="718"/>
    <cellStyle name="Milliers 13 2 2" xfId="1415"/>
    <cellStyle name="Milliers 13 3" xfId="1374"/>
    <cellStyle name="Milliers 14" xfId="291"/>
    <cellStyle name="Milliers 14 2" xfId="719"/>
    <cellStyle name="Milliers 14 2 2" xfId="1416"/>
    <cellStyle name="Milliers 14 3" xfId="1373"/>
    <cellStyle name="Milliers 15" xfId="281"/>
    <cellStyle name="Milliers 15 2" xfId="720"/>
    <cellStyle name="Milliers 15 2 2" xfId="1417"/>
    <cellStyle name="Milliers 15 3" xfId="1363"/>
    <cellStyle name="Milliers 16" xfId="300"/>
    <cellStyle name="Milliers 16 2" xfId="721"/>
    <cellStyle name="Milliers 16 2 2" xfId="1418"/>
    <cellStyle name="Milliers 16 3" xfId="1382"/>
    <cellStyle name="Milliers 17" xfId="282"/>
    <cellStyle name="Milliers 17 2" xfId="722"/>
    <cellStyle name="Milliers 17 2 2" xfId="1419"/>
    <cellStyle name="Milliers 17 3" xfId="1364"/>
    <cellStyle name="Milliers 18" xfId="299"/>
    <cellStyle name="Milliers 18 2" xfId="723"/>
    <cellStyle name="Milliers 18 2 2" xfId="1420"/>
    <cellStyle name="Milliers 18 3" xfId="1381"/>
    <cellStyle name="Milliers 19" xfId="283"/>
    <cellStyle name="Milliers 19 2" xfId="724"/>
    <cellStyle name="Milliers 19 2 2" xfId="1421"/>
    <cellStyle name="Milliers 19 3" xfId="1365"/>
    <cellStyle name="Milliers 2" xfId="14"/>
    <cellStyle name="Milliers 2 10" xfId="726"/>
    <cellStyle name="Milliers 2 11" xfId="727"/>
    <cellStyle name="Milliers 2 11 2" xfId="1422"/>
    <cellStyle name="Milliers 2 12" xfId="728"/>
    <cellStyle name="Milliers 2 13" xfId="725"/>
    <cellStyle name="Milliers 2 2" xfId="266"/>
    <cellStyle name="Milliers 2 2 2" xfId="1360"/>
    <cellStyle name="Milliers 2 3" xfId="267"/>
    <cellStyle name="Milliers 2 3 2" xfId="729"/>
    <cellStyle name="Milliers 2 3 3" xfId="1361"/>
    <cellStyle name="Milliers 2 4" xfId="265"/>
    <cellStyle name="Milliers 2 4 2" xfId="731"/>
    <cellStyle name="Milliers 2 4 3" xfId="730"/>
    <cellStyle name="Milliers 2 4 4" xfId="1359"/>
    <cellStyle name="Milliers 2 5" xfId="168"/>
    <cellStyle name="Milliers 2 5 2" xfId="732"/>
    <cellStyle name="Milliers 2 6" xfId="733"/>
    <cellStyle name="Milliers 2 7" xfId="734"/>
    <cellStyle name="Milliers 2 8" xfId="735"/>
    <cellStyle name="Milliers 2 9" xfId="736"/>
    <cellStyle name="Milliers 2_SAMA-E-A75-DCE-CLO-DPG-BC0-A0" xfId="737"/>
    <cellStyle name="Milliers 20" xfId="298"/>
    <cellStyle name="Milliers 20 2" xfId="738"/>
    <cellStyle name="Milliers 20 2 2" xfId="1423"/>
    <cellStyle name="Milliers 20 3" xfId="1380"/>
    <cellStyle name="Milliers 21" xfId="284"/>
    <cellStyle name="Milliers 21 2" xfId="739"/>
    <cellStyle name="Milliers 21 2 2" xfId="1424"/>
    <cellStyle name="Milliers 21 3" xfId="1366"/>
    <cellStyle name="Milliers 22" xfId="297"/>
    <cellStyle name="Milliers 22 2" xfId="740"/>
    <cellStyle name="Milliers 22 2 2" xfId="1425"/>
    <cellStyle name="Milliers 22 3" xfId="1379"/>
    <cellStyle name="Milliers 23" xfId="285"/>
    <cellStyle name="Milliers 23 2" xfId="741"/>
    <cellStyle name="Milliers 23 2 2" xfId="1426"/>
    <cellStyle name="Milliers 23 3" xfId="1367"/>
    <cellStyle name="Milliers 24" xfId="296"/>
    <cellStyle name="Milliers 24 2" xfId="742"/>
    <cellStyle name="Milliers 24 2 2" xfId="1427"/>
    <cellStyle name="Milliers 24 3" xfId="1378"/>
    <cellStyle name="Milliers 25" xfId="286"/>
    <cellStyle name="Milliers 25 2" xfId="743"/>
    <cellStyle name="Milliers 25 2 2" xfId="1428"/>
    <cellStyle name="Milliers 25 3" xfId="1368"/>
    <cellStyle name="Milliers 26" xfId="295"/>
    <cellStyle name="Milliers 26 2" xfId="744"/>
    <cellStyle name="Milliers 26 2 2" xfId="1429"/>
    <cellStyle name="Milliers 26 3" xfId="1377"/>
    <cellStyle name="Milliers 27" xfId="287"/>
    <cellStyle name="Milliers 27 2" xfId="745"/>
    <cellStyle name="Milliers 27 2 2" xfId="1430"/>
    <cellStyle name="Milliers 27 3" xfId="1369"/>
    <cellStyle name="Milliers 28" xfId="301"/>
    <cellStyle name="Milliers 28 2" xfId="746"/>
    <cellStyle name="Milliers 28 2 2" xfId="1431"/>
    <cellStyle name="Milliers 28 3" xfId="1383"/>
    <cellStyle name="Milliers 29" xfId="302"/>
    <cellStyle name="Milliers 29 2" xfId="747"/>
    <cellStyle name="Milliers 29 2 2" xfId="1432"/>
    <cellStyle name="Milliers 29 3" xfId="1384"/>
    <cellStyle name="Milliers 3" xfId="15"/>
    <cellStyle name="Milliers 3 2" xfId="169"/>
    <cellStyle name="Milliers 3 2 2" xfId="749"/>
    <cellStyle name="Milliers 3 2 3" xfId="1343"/>
    <cellStyle name="Milliers 3 3" xfId="748"/>
    <cellStyle name="Milliers 3 3 2" xfId="1433"/>
    <cellStyle name="Milliers 30" xfId="303"/>
    <cellStyle name="Milliers 30 2" xfId="750"/>
    <cellStyle name="Milliers 30 2 2" xfId="1434"/>
    <cellStyle name="Milliers 30 3" xfId="1385"/>
    <cellStyle name="Milliers 31" xfId="304"/>
    <cellStyle name="Milliers 31 2" xfId="751"/>
    <cellStyle name="Milliers 31 2 2" xfId="1435"/>
    <cellStyle name="Milliers 31 3" xfId="1386"/>
    <cellStyle name="Milliers 32" xfId="305"/>
    <cellStyle name="Milliers 32 2" xfId="752"/>
    <cellStyle name="Milliers 32 2 2" xfId="1436"/>
    <cellStyle name="Milliers 32 3" xfId="1387"/>
    <cellStyle name="Milliers 33" xfId="306"/>
    <cellStyle name="Milliers 33 2" xfId="753"/>
    <cellStyle name="Milliers 33 2 2" xfId="1437"/>
    <cellStyle name="Milliers 33 3" xfId="1388"/>
    <cellStyle name="Milliers 34" xfId="307"/>
    <cellStyle name="Milliers 34 2" xfId="754"/>
    <cellStyle name="Milliers 34 2 2" xfId="1438"/>
    <cellStyle name="Milliers 34 3" xfId="1389"/>
    <cellStyle name="Milliers 35" xfId="308"/>
    <cellStyle name="Milliers 35 2" xfId="755"/>
    <cellStyle name="Milliers 35 2 2" xfId="1439"/>
    <cellStyle name="Milliers 35 3" xfId="1390"/>
    <cellStyle name="Milliers 36" xfId="248"/>
    <cellStyle name="Milliers 36 2" xfId="756"/>
    <cellStyle name="Milliers 36 2 2" xfId="1440"/>
    <cellStyle name="Milliers 36 3" xfId="1357"/>
    <cellStyle name="Milliers 37" xfId="327"/>
    <cellStyle name="Milliers 37 2" xfId="757"/>
    <cellStyle name="Milliers 37 2 2" xfId="1441"/>
    <cellStyle name="Milliers 37 3" xfId="1404"/>
    <cellStyle name="Milliers 38" xfId="322"/>
    <cellStyle name="Milliers 38 2" xfId="758"/>
    <cellStyle name="Milliers 38 2 2" xfId="1442"/>
    <cellStyle name="Milliers 38 3" xfId="1399"/>
    <cellStyle name="Milliers 39" xfId="325"/>
    <cellStyle name="Milliers 39 2" xfId="759"/>
    <cellStyle name="Milliers 39 3" xfId="1402"/>
    <cellStyle name="Milliers 4" xfId="36"/>
    <cellStyle name="Milliers 4 2" xfId="66"/>
    <cellStyle name="Milliers 4 2 2" xfId="761"/>
    <cellStyle name="Milliers 4 2 3" xfId="1341"/>
    <cellStyle name="Milliers 4 3" xfId="170"/>
    <cellStyle name="Milliers 4 3 2" xfId="762"/>
    <cellStyle name="Milliers 4 3 3" xfId="1344"/>
    <cellStyle name="Milliers 4 4" xfId="760"/>
    <cellStyle name="Milliers 40" xfId="323"/>
    <cellStyle name="Milliers 40 2" xfId="763"/>
    <cellStyle name="Milliers 40 3" xfId="1400"/>
    <cellStyle name="Milliers 41" xfId="324"/>
    <cellStyle name="Milliers 41 2" xfId="764"/>
    <cellStyle name="Milliers 41 3" xfId="1401"/>
    <cellStyle name="Milliers 42" xfId="329"/>
    <cellStyle name="Milliers 42 2" xfId="765"/>
    <cellStyle name="Milliers 42 3" xfId="1406"/>
    <cellStyle name="Milliers 43" xfId="319"/>
    <cellStyle name="Milliers 43 2" xfId="766"/>
    <cellStyle name="Milliers 43 3" xfId="1396"/>
    <cellStyle name="Milliers 44" xfId="331"/>
    <cellStyle name="Milliers 44 2" xfId="767"/>
    <cellStyle name="Milliers 44 3" xfId="1408"/>
    <cellStyle name="Milliers 45" xfId="768"/>
    <cellStyle name="Milliers 46" xfId="684"/>
    <cellStyle name="Milliers 5" xfId="16"/>
    <cellStyle name="Milliers 5 2" xfId="171"/>
    <cellStyle name="Milliers 5 2 2" xfId="769"/>
    <cellStyle name="Milliers 5 2 3" xfId="1345"/>
    <cellStyle name="Milliers 6" xfId="44"/>
    <cellStyle name="Milliers 6 2" xfId="264"/>
    <cellStyle name="Milliers 6 2 2" xfId="1358"/>
    <cellStyle name="Milliers 6 3" xfId="770"/>
    <cellStyle name="Milliers 6 3 2" xfId="1443"/>
    <cellStyle name="Milliers 7" xfId="280"/>
    <cellStyle name="Milliers 7 2" xfId="771"/>
    <cellStyle name="Milliers 7 2 2" xfId="1444"/>
    <cellStyle name="Milliers 7 3" xfId="1362"/>
    <cellStyle name="Milliers 8" xfId="288"/>
    <cellStyle name="Milliers 8 2" xfId="772"/>
    <cellStyle name="Milliers 8 2 2" xfId="1445"/>
    <cellStyle name="Milliers 8 3" xfId="1370"/>
    <cellStyle name="Milliers 9" xfId="294"/>
    <cellStyle name="Milliers 9 2" xfId="773"/>
    <cellStyle name="Milliers 9 2 2" xfId="1446"/>
    <cellStyle name="Milliers 9 3" xfId="1376"/>
    <cellStyle name="Monétaire 10" xfId="172"/>
    <cellStyle name="Monétaire 2" xfId="37"/>
    <cellStyle name="Monétaire 2 10" xfId="775"/>
    <cellStyle name="Monétaire 2 11" xfId="776"/>
    <cellStyle name="Monétaire 2 12" xfId="777"/>
    <cellStyle name="Monétaire 2 13" xfId="778"/>
    <cellStyle name="Monétaire 2 14" xfId="779"/>
    <cellStyle name="Monétaire 2 15" xfId="780"/>
    <cellStyle name="Monétaire 2 16" xfId="781"/>
    <cellStyle name="Monétaire 2 17" xfId="782"/>
    <cellStyle name="Monétaire 2 18" xfId="783"/>
    <cellStyle name="Monétaire 2 19" xfId="784"/>
    <cellStyle name="Monétaire 2 2" xfId="49"/>
    <cellStyle name="Monétaire 2 2 2" xfId="785"/>
    <cellStyle name="Monétaire 2 2 3" xfId="1337"/>
    <cellStyle name="Monétaire 2 20" xfId="786"/>
    <cellStyle name="Monétaire 2 21" xfId="787"/>
    <cellStyle name="Monétaire 2 22" xfId="788"/>
    <cellStyle name="Monétaire 2 23" xfId="789"/>
    <cellStyle name="Monétaire 2 24" xfId="790"/>
    <cellStyle name="Monétaire 2 25" xfId="791"/>
    <cellStyle name="Monétaire 2 26" xfId="792"/>
    <cellStyle name="Monétaire 2 27" xfId="793"/>
    <cellStyle name="Monétaire 2 28" xfId="794"/>
    <cellStyle name="Monétaire 2 29" xfId="795"/>
    <cellStyle name="Monétaire 2 29 2" xfId="1447"/>
    <cellStyle name="Monétaire 2 3" xfId="173"/>
    <cellStyle name="Monétaire 2 3 2" xfId="796"/>
    <cellStyle name="Monétaire 2 3 3" xfId="1346"/>
    <cellStyle name="Monétaire 2 30" xfId="797"/>
    <cellStyle name="Monétaire 2 30 2" xfId="1448"/>
    <cellStyle name="Monétaire 2 31" xfId="798"/>
    <cellStyle name="Monétaire 2 32" xfId="774"/>
    <cellStyle name="Monétaire 2 4" xfId="799"/>
    <cellStyle name="Monétaire 2 5" xfId="800"/>
    <cellStyle name="Monétaire 2 6" xfId="801"/>
    <cellStyle name="Monétaire 2 7" xfId="802"/>
    <cellStyle name="Monétaire 2 8" xfId="803"/>
    <cellStyle name="Monétaire 2 9" xfId="804"/>
    <cellStyle name="Monétaire 2_025-LBY-JFD LA SAMARITAINE" xfId="805"/>
    <cellStyle name="Monétaire 3" xfId="48"/>
    <cellStyle name="Monétaire 3 2" xfId="309"/>
    <cellStyle name="Monétaire 3 2 2" xfId="1391"/>
    <cellStyle name="Monétaire 3 3" xfId="174"/>
    <cellStyle name="Monétaire 3 4" xfId="1336"/>
    <cellStyle name="Monétaire 4" xfId="175"/>
    <cellStyle name="Monétaire 4 2" xfId="806"/>
    <cellStyle name="Monétaire 4 2 2" xfId="1449"/>
    <cellStyle name="Monétaire 5" xfId="176"/>
    <cellStyle name="Monétaire 5 2" xfId="177"/>
    <cellStyle name="Monétaire 5 3" xfId="807"/>
    <cellStyle name="Monétaire 5 3 2" xfId="1450"/>
    <cellStyle name="Monétaire0" xfId="178"/>
    <cellStyle name="Monétaire0 2" xfId="179"/>
    <cellStyle name="Monétaire0 3" xfId="180"/>
    <cellStyle name="Monétaire0 4" xfId="181"/>
    <cellStyle name="Monétaire0 5" xfId="1347"/>
    <cellStyle name="MONTANT" xfId="808"/>
    <cellStyle name="MONTANT 2" xfId="809"/>
    <cellStyle name="Neutre 2" xfId="182"/>
    <cellStyle name="Neutre 2 2" xfId="810"/>
    <cellStyle name="Neutre 3" xfId="811"/>
    <cellStyle name="Neutre 4" xfId="812"/>
    <cellStyle name="no dec" xfId="813"/>
    <cellStyle name="Non d‚fini" xfId="268"/>
    <cellStyle name="Non défini" xfId="269"/>
    <cellStyle name="Normal" xfId="0" builtinId="0"/>
    <cellStyle name="Normal - Style1" xfId="17"/>
    <cellStyle name="Normal - Style1 2" xfId="814"/>
    <cellStyle name="Normal 10" xfId="55"/>
    <cellStyle name="Normal 10 2" xfId="183"/>
    <cellStyle name="Normal 10 3" xfId="815"/>
    <cellStyle name="Normal 100" xfId="816"/>
    <cellStyle name="Normal 101" xfId="817"/>
    <cellStyle name="Normal 102" xfId="818"/>
    <cellStyle name="Normal 103" xfId="819"/>
    <cellStyle name="Normal 104" xfId="820"/>
    <cellStyle name="Normal 105" xfId="821"/>
    <cellStyle name="Normal 106" xfId="822"/>
    <cellStyle name="Normal 107" xfId="823"/>
    <cellStyle name="Normal 108" xfId="824"/>
    <cellStyle name="Normal 109" xfId="825"/>
    <cellStyle name="Normal 11" xfId="62"/>
    <cellStyle name="Normal 11 2" xfId="184"/>
    <cellStyle name="Normal 11 3" xfId="826"/>
    <cellStyle name="Normal 110" xfId="827"/>
    <cellStyle name="Normal 111" xfId="828"/>
    <cellStyle name="Normal 112" xfId="829"/>
    <cellStyle name="Normal 113" xfId="830"/>
    <cellStyle name="Normal 114" xfId="831"/>
    <cellStyle name="Normal 115" xfId="832"/>
    <cellStyle name="Normal 116" xfId="833"/>
    <cellStyle name="Normal 117" xfId="834"/>
    <cellStyle name="Normal 118" xfId="835"/>
    <cellStyle name="Normal 119" xfId="836"/>
    <cellStyle name="Normal 12" xfId="60"/>
    <cellStyle name="Normal 12 2" xfId="185"/>
    <cellStyle name="Normal 12 3" xfId="837"/>
    <cellStyle name="Normal 120" xfId="838"/>
    <cellStyle name="Normal 121" xfId="839"/>
    <cellStyle name="Normal 122" xfId="840"/>
    <cellStyle name="Normal 123" xfId="841"/>
    <cellStyle name="Normal 124" xfId="842"/>
    <cellStyle name="Normal 125" xfId="843"/>
    <cellStyle name="Normal 126" xfId="844"/>
    <cellStyle name="Normal 127" xfId="845"/>
    <cellStyle name="Normal 128" xfId="846"/>
    <cellStyle name="Normal 129" xfId="847"/>
    <cellStyle name="Normal 13" xfId="186"/>
    <cellStyle name="Normal 13 2" xfId="848"/>
    <cellStyle name="Normal 130" xfId="849"/>
    <cellStyle name="Normal 131" xfId="850"/>
    <cellStyle name="Normal 132" xfId="851"/>
    <cellStyle name="Normal 133" xfId="852"/>
    <cellStyle name="Normal 134" xfId="853"/>
    <cellStyle name="Normal 135" xfId="854"/>
    <cellStyle name="Normal 136" xfId="855"/>
    <cellStyle name="Normal 137" xfId="856"/>
    <cellStyle name="Normal 138" xfId="857"/>
    <cellStyle name="Normal 139" xfId="858"/>
    <cellStyle name="Normal 14" xfId="187"/>
    <cellStyle name="Normal 14 2" xfId="188"/>
    <cellStyle name="Normal 14 3" xfId="859"/>
    <cellStyle name="Normal 140" xfId="860"/>
    <cellStyle name="Normal 141" xfId="861"/>
    <cellStyle name="Normal 142" xfId="862"/>
    <cellStyle name="Normal 143" xfId="863"/>
    <cellStyle name="Normal 144" xfId="864"/>
    <cellStyle name="Normal 145" xfId="865"/>
    <cellStyle name="Normal 146" xfId="866"/>
    <cellStyle name="Normal 147" xfId="1485"/>
    <cellStyle name="Normal 15" xfId="189"/>
    <cellStyle name="Normal 15 2" xfId="867"/>
    <cellStyle name="Normal 15 3" xfId="1348"/>
    <cellStyle name="Normal 16" xfId="190"/>
    <cellStyle name="Normal 17" xfId="191"/>
    <cellStyle name="Normal 17 2" xfId="868"/>
    <cellStyle name="Normal 18" xfId="249"/>
    <cellStyle name="Normal 18 2" xfId="869"/>
    <cellStyle name="Normal 19" xfId="311"/>
    <cellStyle name="Normal 19 2" xfId="870"/>
    <cellStyle name="Normal 2" xfId="18"/>
    <cellStyle name="Normal 2 2" xfId="19"/>
    <cellStyle name="Normal 2 2 2" xfId="39"/>
    <cellStyle name="Normal 2 2 2 2" xfId="193"/>
    <cellStyle name="Normal 2 2 2 2 2" xfId="871"/>
    <cellStyle name="Normal 2 2 2 2 3" xfId="1350"/>
    <cellStyle name="Normal 2 2 2 3" xfId="192"/>
    <cellStyle name="Normal 2 2 2 3 2" xfId="1349"/>
    <cellStyle name="Normal 2 2 3" xfId="56"/>
    <cellStyle name="Normal 2 2 3 2" xfId="194"/>
    <cellStyle name="Normal 2 2 4" xfId="872"/>
    <cellStyle name="Normal 2 3" xfId="38"/>
    <cellStyle name="Normal 2 3 2" xfId="195"/>
    <cellStyle name="Normal 2 3 2 2" xfId="873"/>
    <cellStyle name="Normal 2 4" xfId="52"/>
    <cellStyle name="Normal 2 4 2" xfId="197"/>
    <cellStyle name="Normal 2 4 2 2" xfId="875"/>
    <cellStyle name="Normal 2 4 2 3" xfId="1352"/>
    <cellStyle name="Normal 2 4 3" xfId="198"/>
    <cellStyle name="Normal 2 4 3 2" xfId="199"/>
    <cellStyle name="Normal 2 4 3 2 2" xfId="1354"/>
    <cellStyle name="Normal 2 4 3 3" xfId="200"/>
    <cellStyle name="Normal 2 4 3 3 2" xfId="1355"/>
    <cellStyle name="Normal 2 4 3 4" xfId="1353"/>
    <cellStyle name="Normal 2 4 4" xfId="270"/>
    <cellStyle name="Normal 2 4 5" xfId="196"/>
    <cellStyle name="Normal 2 4 5 2" xfId="1351"/>
    <cellStyle name="Normal 2 4 6" xfId="874"/>
    <cellStyle name="Normal 2 4 7" xfId="1338"/>
    <cellStyle name="Normal 2 5" xfId="47"/>
    <cellStyle name="Normal 2 5 2" xfId="201"/>
    <cellStyle name="Normal 2 6" xfId="63"/>
    <cellStyle name="Normal 2 6 2" xfId="876"/>
    <cellStyle name="Normal 2 7" xfId="877"/>
    <cellStyle name="Normal 2 8" xfId="878"/>
    <cellStyle name="Normal 2_064 - TOF - VIRY CHATILLON" xfId="879"/>
    <cellStyle name="Normal 20" xfId="315"/>
    <cellStyle name="Normal 20 2" xfId="880"/>
    <cellStyle name="Normal 21" xfId="64"/>
    <cellStyle name="Normal 21 2" xfId="881"/>
    <cellStyle name="Normal 21 3" xfId="1340"/>
    <cellStyle name="Normal 22" xfId="316"/>
    <cellStyle name="Normal 22 2" xfId="882"/>
    <cellStyle name="Normal 22 3" xfId="1393"/>
    <cellStyle name="Normal 23" xfId="328"/>
    <cellStyle name="Normal 23 2" xfId="883"/>
    <cellStyle name="Normal 23 3" xfId="1405"/>
    <cellStyle name="Normal 24" xfId="321"/>
    <cellStyle name="Normal 24 2" xfId="884"/>
    <cellStyle name="Normal 24 3" xfId="1398"/>
    <cellStyle name="Normal 25" xfId="318"/>
    <cellStyle name="Normal 25 2" xfId="885"/>
    <cellStyle name="Normal 25 3" xfId="1395"/>
    <cellStyle name="Normal 26" xfId="326"/>
    <cellStyle name="Normal 26 2" xfId="886"/>
    <cellStyle name="Normal 26 3" xfId="1403"/>
    <cellStyle name="Normal 27" xfId="330"/>
    <cellStyle name="Normal 27 2" xfId="887"/>
    <cellStyle name="Normal 27 3" xfId="1407"/>
    <cellStyle name="Normal 28" xfId="317"/>
    <cellStyle name="Normal 28 2" xfId="888"/>
    <cellStyle name="Normal 28 3" xfId="1394"/>
    <cellStyle name="Normal 29" xfId="320"/>
    <cellStyle name="Normal 29 2" xfId="889"/>
    <cellStyle name="Normal 29 3" xfId="1397"/>
    <cellStyle name="Normal 3" xfId="20"/>
    <cellStyle name="Normal 3 10" xfId="891"/>
    <cellStyle name="Normal 3 11" xfId="890"/>
    <cellStyle name="Normal 3 2" xfId="21"/>
    <cellStyle name="Normal 3 2 2" xfId="50"/>
    <cellStyle name="Normal 3 2 2 10" xfId="1334"/>
    <cellStyle name="Normal 3 2 2 2" xfId="893"/>
    <cellStyle name="Normal 3 2 2 2 2" xfId="894"/>
    <cellStyle name="Normal 3 2 2 2_Chiffrage-Concours Luynes Février2012" xfId="895"/>
    <cellStyle name="Normal 3 2 2 3" xfId="892"/>
    <cellStyle name="Normal 3 2 2 4" xfId="1325"/>
    <cellStyle name="Normal 3 2 2 5" xfId="1321"/>
    <cellStyle name="Normal 3 2 2 6" xfId="1324"/>
    <cellStyle name="Normal 3 2 2 7" xfId="1335"/>
    <cellStyle name="Normal 3 2 2 8" xfId="1323"/>
    <cellStyle name="Normal 3 2 2 9" xfId="1322"/>
    <cellStyle name="Normal 3 2 3" xfId="896"/>
    <cellStyle name="Normal 3 3" xfId="61"/>
    <cellStyle name="Normal 3 3 2" xfId="203"/>
    <cellStyle name="Normal 3 3 3" xfId="897"/>
    <cellStyle name="Normal 3 3 4" xfId="1339"/>
    <cellStyle name="Normal 3 4" xfId="312"/>
    <cellStyle name="Normal 3 4 2" xfId="898"/>
    <cellStyle name="Normal 3 4 3" xfId="1392"/>
    <cellStyle name="Normal 3 5" xfId="202"/>
    <cellStyle name="Normal 3 5 2" xfId="899"/>
    <cellStyle name="Normal 3 6" xfId="900"/>
    <cellStyle name="Normal 3 7" xfId="901"/>
    <cellStyle name="Normal 3 8" xfId="902"/>
    <cellStyle name="Normal 3 9" xfId="903"/>
    <cellStyle name="Normal 3_064 - TOF - VIRY CHATILLON" xfId="904"/>
    <cellStyle name="Normal 30" xfId="905"/>
    <cellStyle name="Normal 30 2" xfId="1451"/>
    <cellStyle name="Normal 31" xfId="906"/>
    <cellStyle name="Normal 31 2" xfId="1452"/>
    <cellStyle name="Normal 32" xfId="907"/>
    <cellStyle name="Normal 33" xfId="908"/>
    <cellStyle name="Normal 34" xfId="909"/>
    <cellStyle name="Normal 35" xfId="910"/>
    <cellStyle name="Normal 36" xfId="911"/>
    <cellStyle name="Normal 37" xfId="912"/>
    <cellStyle name="Normal 38" xfId="913"/>
    <cellStyle name="Normal 39" xfId="914"/>
    <cellStyle name="Normal 4" xfId="22"/>
    <cellStyle name="Normal 4 10" xfId="915"/>
    <cellStyle name="Normal 4 11" xfId="916"/>
    <cellStyle name="Normal 4 12" xfId="917"/>
    <cellStyle name="Normal 4 13" xfId="918"/>
    <cellStyle name="Normal 4 14" xfId="919"/>
    <cellStyle name="Normal 4 15" xfId="920"/>
    <cellStyle name="Normal 4 16" xfId="921"/>
    <cellStyle name="Normal 4 17" xfId="922"/>
    <cellStyle name="Normal 4 18" xfId="923"/>
    <cellStyle name="Normal 4 19" xfId="924"/>
    <cellStyle name="Normal 4 2" xfId="53"/>
    <cellStyle name="Normal 4 2 2" xfId="205"/>
    <cellStyle name="Normal 4 2 3" xfId="925"/>
    <cellStyle name="Normal 4 20" xfId="926"/>
    <cellStyle name="Normal 4 21" xfId="927"/>
    <cellStyle name="Normal 4 22" xfId="928"/>
    <cellStyle name="Normal 4 23" xfId="929"/>
    <cellStyle name="Normal 4 24" xfId="930"/>
    <cellStyle name="Normal 4 25" xfId="931"/>
    <cellStyle name="Normal 4 26" xfId="932"/>
    <cellStyle name="Normal 4 27" xfId="933"/>
    <cellStyle name="Normal 4 28" xfId="934"/>
    <cellStyle name="Normal 4 29" xfId="935"/>
    <cellStyle name="Normal 4 3" xfId="206"/>
    <cellStyle name="Normal 4 3 2" xfId="937"/>
    <cellStyle name="Normal 4 3 3" xfId="936"/>
    <cellStyle name="Normal 4 3 3 2" xfId="1453"/>
    <cellStyle name="Normal 4 3 4" xfId="1356"/>
    <cellStyle name="Normal 4 4" xfId="204"/>
    <cellStyle name="Normal 4 4 2" xfId="938"/>
    <cellStyle name="Normal 4 5" xfId="939"/>
    <cellStyle name="Normal 4 6" xfId="940"/>
    <cellStyle name="Normal 4 7" xfId="941"/>
    <cellStyle name="Normal 4 8" xfId="942"/>
    <cellStyle name="Normal 4 9" xfId="943"/>
    <cellStyle name="Normal 4_064 - TOF - VIRY CHATILLON" xfId="944"/>
    <cellStyle name="Normal 40" xfId="945"/>
    <cellStyle name="Normal 41" xfId="946"/>
    <cellStyle name="Normal 41 2" xfId="1454"/>
    <cellStyle name="Normal 42" xfId="947"/>
    <cellStyle name="Normal 42 2" xfId="1455"/>
    <cellStyle name="Normal 43" xfId="948"/>
    <cellStyle name="Normal 43 2" xfId="1456"/>
    <cellStyle name="Normal 44" xfId="949"/>
    <cellStyle name="Normal 44 2" xfId="1457"/>
    <cellStyle name="Normal 45" xfId="950"/>
    <cellStyle name="Normal 45 2" xfId="1458"/>
    <cellStyle name="Normal 46" xfId="951"/>
    <cellStyle name="Normal 46 2" xfId="1459"/>
    <cellStyle name="Normal 47" xfId="952"/>
    <cellStyle name="Normal 47 2" xfId="1460"/>
    <cellStyle name="Normal 48" xfId="953"/>
    <cellStyle name="Normal 48 2" xfId="1461"/>
    <cellStyle name="Normal 49" xfId="954"/>
    <cellStyle name="Normal 49 2" xfId="1462"/>
    <cellStyle name="Normal 5" xfId="32"/>
    <cellStyle name="Normal 5 10" xfId="955"/>
    <cellStyle name="Normal 5 11" xfId="956"/>
    <cellStyle name="Normal 5 12" xfId="957"/>
    <cellStyle name="Normal 5 13" xfId="958"/>
    <cellStyle name="Normal 5 14" xfId="959"/>
    <cellStyle name="Normal 5 15" xfId="960"/>
    <cellStyle name="Normal 5 16" xfId="961"/>
    <cellStyle name="Normal 5 17" xfId="962"/>
    <cellStyle name="Normal 5 18" xfId="963"/>
    <cellStyle name="Normal 5 19" xfId="964"/>
    <cellStyle name="Normal 5 2" xfId="208"/>
    <cellStyle name="Normal 5 2 10" xfId="966"/>
    <cellStyle name="Normal 5 2 11" xfId="967"/>
    <cellStyle name="Normal 5 2 12" xfId="968"/>
    <cellStyle name="Normal 5 2 13" xfId="969"/>
    <cellStyle name="Normal 5 2 14" xfId="970"/>
    <cellStyle name="Normal 5 2 15" xfId="971"/>
    <cellStyle name="Normal 5 2 16" xfId="972"/>
    <cellStyle name="Normal 5 2 17" xfId="973"/>
    <cellStyle name="Normal 5 2 18" xfId="974"/>
    <cellStyle name="Normal 5 2 19" xfId="975"/>
    <cellStyle name="Normal 5 2 2" xfId="976"/>
    <cellStyle name="Normal 5 2 20" xfId="977"/>
    <cellStyle name="Normal 5 2 21" xfId="978"/>
    <cellStyle name="Normal 5 2 22" xfId="979"/>
    <cellStyle name="Normal 5 2 23" xfId="980"/>
    <cellStyle name="Normal 5 2 24" xfId="981"/>
    <cellStyle name="Normal 5 2 25" xfId="982"/>
    <cellStyle name="Normal 5 2 26" xfId="983"/>
    <cellStyle name="Normal 5 2 27" xfId="984"/>
    <cellStyle name="Normal 5 2 28" xfId="985"/>
    <cellStyle name="Normal 5 2 29" xfId="986"/>
    <cellStyle name="Normal 5 2 3" xfId="987"/>
    <cellStyle name="Normal 5 2 30" xfId="965"/>
    <cellStyle name="Normal 5 2 30 2" xfId="1463"/>
    <cellStyle name="Normal 5 2 4" xfId="988"/>
    <cellStyle name="Normal 5 2 5" xfId="989"/>
    <cellStyle name="Normal 5 2 6" xfId="990"/>
    <cellStyle name="Normal 5 2 7" xfId="991"/>
    <cellStyle name="Normal 5 2 8" xfId="992"/>
    <cellStyle name="Normal 5 2 9" xfId="993"/>
    <cellStyle name="Normal 5 20" xfId="994"/>
    <cellStyle name="Normal 5 21" xfId="995"/>
    <cellStyle name="Normal 5 22" xfId="996"/>
    <cellStyle name="Normal 5 23" xfId="997"/>
    <cellStyle name="Normal 5 24" xfId="998"/>
    <cellStyle name="Normal 5 25" xfId="999"/>
    <cellStyle name="Normal 5 26" xfId="1000"/>
    <cellStyle name="Normal 5 27" xfId="1001"/>
    <cellStyle name="Normal 5 28" xfId="1002"/>
    <cellStyle name="Normal 5 29" xfId="1003"/>
    <cellStyle name="Normal 5 3" xfId="271"/>
    <cellStyle name="Normal 5 3 10" xfId="1005"/>
    <cellStyle name="Normal 5 3 11" xfId="1006"/>
    <cellStyle name="Normal 5 3 12" xfId="1007"/>
    <cellStyle name="Normal 5 3 13" xfId="1008"/>
    <cellStyle name="Normal 5 3 14" xfId="1009"/>
    <cellStyle name="Normal 5 3 15" xfId="1010"/>
    <cellStyle name="Normal 5 3 16" xfId="1011"/>
    <cellStyle name="Normal 5 3 17" xfId="1012"/>
    <cellStyle name="Normal 5 3 18" xfId="1013"/>
    <cellStyle name="Normal 5 3 19" xfId="1014"/>
    <cellStyle name="Normal 5 3 2" xfId="1015"/>
    <cellStyle name="Normal 5 3 20" xfId="1016"/>
    <cellStyle name="Normal 5 3 21" xfId="1017"/>
    <cellStyle name="Normal 5 3 22" xfId="1018"/>
    <cellStyle name="Normal 5 3 23" xfId="1019"/>
    <cellStyle name="Normal 5 3 24" xfId="1020"/>
    <cellStyle name="Normal 5 3 25" xfId="1021"/>
    <cellStyle name="Normal 5 3 26" xfId="1022"/>
    <cellStyle name="Normal 5 3 27" xfId="1023"/>
    <cellStyle name="Normal 5 3 28" xfId="1024"/>
    <cellStyle name="Normal 5 3 29" xfId="1025"/>
    <cellStyle name="Normal 5 3 3" xfId="1026"/>
    <cellStyle name="Normal 5 3 30" xfId="1027"/>
    <cellStyle name="Normal 5 3 31" xfId="1004"/>
    <cellStyle name="Normal 5 3 4" xfId="1028"/>
    <cellStyle name="Normal 5 3 5" xfId="1029"/>
    <cellStyle name="Normal 5 3 6" xfId="1030"/>
    <cellStyle name="Normal 5 3 7" xfId="1031"/>
    <cellStyle name="Normal 5 3 8" xfId="1032"/>
    <cellStyle name="Normal 5 3 9" xfId="1033"/>
    <cellStyle name="Normal 5 30" xfId="1034"/>
    <cellStyle name="Normal 5 31" xfId="1035"/>
    <cellStyle name="Normal 5 4" xfId="207"/>
    <cellStyle name="Normal 5 4 2" xfId="1036"/>
    <cellStyle name="Normal 5 5" xfId="1037"/>
    <cellStyle name="Normal 5 6" xfId="1038"/>
    <cellStyle name="Normal 5 7" xfId="1039"/>
    <cellStyle name="Normal 5 8" xfId="1040"/>
    <cellStyle name="Normal 5 9" xfId="1041"/>
    <cellStyle name="Normal 5_SAMA-E-A75-DCE-CLO-DPG-BC0-A0" xfId="1042"/>
    <cellStyle name="Normal 50" xfId="1043"/>
    <cellStyle name="Normal 50 2" xfId="1464"/>
    <cellStyle name="Normal 51" xfId="1044"/>
    <cellStyle name="Normal 51 2" xfId="1465"/>
    <cellStyle name="Normal 52" xfId="1045"/>
    <cellStyle name="Normal 52 2" xfId="1466"/>
    <cellStyle name="Normal 53" xfId="1046"/>
    <cellStyle name="Normal 53 2" xfId="1467"/>
    <cellStyle name="Normal 54" xfId="1047"/>
    <cellStyle name="Normal 54 2" xfId="1468"/>
    <cellStyle name="Normal 55" xfId="1048"/>
    <cellStyle name="Normal 55 2" xfId="1469"/>
    <cellStyle name="Normal 56" xfId="1049"/>
    <cellStyle name="Normal 56 2" xfId="1470"/>
    <cellStyle name="Normal 57" xfId="1050"/>
    <cellStyle name="Normal 57 2" xfId="1471"/>
    <cellStyle name="Normal 58" xfId="1051"/>
    <cellStyle name="Normal 58 2" xfId="1472"/>
    <cellStyle name="Normal 59" xfId="1052"/>
    <cellStyle name="Normal 59 2" xfId="1473"/>
    <cellStyle name="Normal 6" xfId="42"/>
    <cellStyle name="Normal 6 2" xfId="272"/>
    <cellStyle name="Normal 6 2 2" xfId="1054"/>
    <cellStyle name="Normal 6 3" xfId="209"/>
    <cellStyle name="Normal 6 3 2" xfId="1055"/>
    <cellStyle name="Normal 6 4" xfId="1053"/>
    <cellStyle name="Normal 60" xfId="1056"/>
    <cellStyle name="Normal 60 2" xfId="1474"/>
    <cellStyle name="Normal 61" xfId="1057"/>
    <cellStyle name="Normal 61 2" xfId="1475"/>
    <cellStyle name="Normal 62" xfId="1058"/>
    <cellStyle name="Normal 62 2" xfId="1476"/>
    <cellStyle name="Normal 63" xfId="1059"/>
    <cellStyle name="Normal 63 2" xfId="1477"/>
    <cellStyle name="Normal 64" xfId="1060"/>
    <cellStyle name="Normal 64 2" xfId="1478"/>
    <cellStyle name="Normal 65" xfId="1061"/>
    <cellStyle name="Normal 65 2" xfId="1479"/>
    <cellStyle name="Normal 66" xfId="1062"/>
    <cellStyle name="Normal 66 2" xfId="1480"/>
    <cellStyle name="Normal 67" xfId="1063"/>
    <cellStyle name="Normal 67 2" xfId="1481"/>
    <cellStyle name="Normal 68" xfId="1064"/>
    <cellStyle name="Normal 68 2" xfId="1482"/>
    <cellStyle name="Normal 69" xfId="1065"/>
    <cellStyle name="Normal 69 2" xfId="1483"/>
    <cellStyle name="Normal 7" xfId="45"/>
    <cellStyle name="Normal 7 2" xfId="273"/>
    <cellStyle name="Normal 7 2 2" xfId="1066"/>
    <cellStyle name="Normal 7 3" xfId="210"/>
    <cellStyle name="Normal 70" xfId="1067"/>
    <cellStyle name="Normal 71" xfId="1068"/>
    <cellStyle name="Normal 72" xfId="1069"/>
    <cellStyle name="Normal 73" xfId="1070"/>
    <cellStyle name="Normal 74" xfId="1071"/>
    <cellStyle name="Normal 75" xfId="1072"/>
    <cellStyle name="Normal 76" xfId="1073"/>
    <cellStyle name="Normal 77" xfId="1074"/>
    <cellStyle name="Normal 78" xfId="1075"/>
    <cellStyle name="Normal 79" xfId="1076"/>
    <cellStyle name="Normal 8" xfId="43"/>
    <cellStyle name="Normal 8 10" xfId="1078"/>
    <cellStyle name="Normal 8 11" xfId="1079"/>
    <cellStyle name="Normal 8 12" xfId="1080"/>
    <cellStyle name="Normal 8 13" xfId="1081"/>
    <cellStyle name="Normal 8 14" xfId="1082"/>
    <cellStyle name="Normal 8 15" xfId="1083"/>
    <cellStyle name="Normal 8 16" xfId="1084"/>
    <cellStyle name="Normal 8 17" xfId="1085"/>
    <cellStyle name="Normal 8 18" xfId="1086"/>
    <cellStyle name="Normal 8 19" xfId="1087"/>
    <cellStyle name="Normal 8 2" xfId="211"/>
    <cellStyle name="Normal 8 2 2" xfId="1088"/>
    <cellStyle name="Normal 8 20" xfId="1089"/>
    <cellStyle name="Normal 8 21" xfId="1090"/>
    <cellStyle name="Normal 8 22" xfId="1091"/>
    <cellStyle name="Normal 8 23" xfId="1092"/>
    <cellStyle name="Normal 8 24" xfId="1093"/>
    <cellStyle name="Normal 8 25" xfId="1094"/>
    <cellStyle name="Normal 8 26" xfId="1095"/>
    <cellStyle name="Normal 8 27" xfId="1096"/>
    <cellStyle name="Normal 8 28" xfId="1097"/>
    <cellStyle name="Normal 8 29" xfId="1098"/>
    <cellStyle name="Normal 8 3" xfId="1099"/>
    <cellStyle name="Normal 8 30" xfId="1077"/>
    <cellStyle name="Normal 8 4" xfId="1100"/>
    <cellStyle name="Normal 8 5" xfId="1101"/>
    <cellStyle name="Normal 8 6" xfId="1102"/>
    <cellStyle name="Normal 8 7" xfId="1103"/>
    <cellStyle name="Normal 8 8" xfId="1104"/>
    <cellStyle name="Normal 8 9" xfId="1105"/>
    <cellStyle name="Normal 80" xfId="1106"/>
    <cellStyle name="Normal 81" xfId="1107"/>
    <cellStyle name="Normal 82" xfId="1108"/>
    <cellStyle name="Normal 83" xfId="1109"/>
    <cellStyle name="Normal 84" xfId="1110"/>
    <cellStyle name="Normal 85" xfId="1111"/>
    <cellStyle name="Normal 86" xfId="1112"/>
    <cellStyle name="Normal 87" xfId="1113"/>
    <cellStyle name="Normal 88" xfId="1114"/>
    <cellStyle name="Normal 89" xfId="1115"/>
    <cellStyle name="Normal 9" xfId="46"/>
    <cellStyle name="Normal 9 2" xfId="212"/>
    <cellStyle name="Normal 9 2 2" xfId="1117"/>
    <cellStyle name="Normal 9 3" xfId="1116"/>
    <cellStyle name="Normal 90" xfId="1118"/>
    <cellStyle name="Normal 91" xfId="1119"/>
    <cellStyle name="Normal 92" xfId="1120"/>
    <cellStyle name="Normal 93" xfId="1121"/>
    <cellStyle name="Normal 94" xfId="1122"/>
    <cellStyle name="Normal 95" xfId="1123"/>
    <cellStyle name="Normal 96" xfId="1124"/>
    <cellStyle name="Normal 97" xfId="1125"/>
    <cellStyle name="Normal 98" xfId="1126"/>
    <cellStyle name="Normal 99" xfId="1127"/>
    <cellStyle name="NumChapitre" xfId="40"/>
    <cellStyle name="NumChapitre 2" xfId="1128"/>
    <cellStyle name="numero" xfId="1129"/>
    <cellStyle name="Numéro" xfId="1130"/>
    <cellStyle name="numerochap" xfId="1131"/>
    <cellStyle name="numerochap2" xfId="1132"/>
    <cellStyle name="Numerotation" xfId="213"/>
    <cellStyle name="Numerotation 2" xfId="1133"/>
    <cellStyle name="p" xfId="23"/>
    <cellStyle name="P.U" xfId="1134"/>
    <cellStyle name="P.U 2" xfId="1135"/>
    <cellStyle name="p_DCE - 75015 36logts - 26 11" xfId="1136"/>
    <cellStyle name="p_DCE - 75015 36logts - 28 11" xfId="1137"/>
    <cellStyle name="p_GO fichier simplifié" xfId="1138"/>
    <cellStyle name="p_GO fichier simplifié_DCE - 75015 36logts - 26 11" xfId="1139"/>
    <cellStyle name="p_GO fichier simplifié_DCE - 75015 36logts - 28 11" xfId="1140"/>
    <cellStyle name="Pa" xfId="24"/>
    <cellStyle name="Personne" xfId="25"/>
    <cellStyle name="Pourcentage 2" xfId="54"/>
    <cellStyle name="Pourcentage 2 2" xfId="214"/>
    <cellStyle name="Pourcentage 2 2 2" xfId="215"/>
    <cellStyle name="Pourcentage 2 3" xfId="216"/>
    <cellStyle name="Pourcentage 2 3 2" xfId="1141"/>
    <cellStyle name="Pourcentage 2 4" xfId="274"/>
    <cellStyle name="Pourcentage 3" xfId="217"/>
    <cellStyle name="Pourcentage 3 2" xfId="218"/>
    <cellStyle name="Pourcentage 3 3" xfId="219"/>
    <cellStyle name="Pourcentage 4" xfId="220"/>
    <cellStyle name="Pourcentage 4 2" xfId="1142"/>
    <cellStyle name="Pourcentage 5" xfId="65"/>
    <cellStyle name="Pourcentage 6" xfId="279"/>
    <cellStyle name="prix" xfId="1143"/>
    <cellStyle name="QTE" xfId="1144"/>
    <cellStyle name="qte 10" xfId="1145"/>
    <cellStyle name="QTE 2" xfId="1146"/>
    <cellStyle name="qte 3" xfId="1147"/>
    <cellStyle name="qte 4" xfId="1148"/>
    <cellStyle name="qte 5" xfId="1149"/>
    <cellStyle name="qte 6" xfId="1150"/>
    <cellStyle name="qte 7" xfId="1151"/>
    <cellStyle name="qte 8" xfId="1152"/>
    <cellStyle name="qte 9" xfId="1153"/>
    <cellStyle name="quantité" xfId="1154"/>
    <cellStyle name="quantites nbr" xfId="1155"/>
    <cellStyle name="quantites valeurs" xfId="1156"/>
    <cellStyle name="Reference" xfId="1157"/>
    <cellStyle name="Reftitre" xfId="1158"/>
    <cellStyle name="Remarque" xfId="1159"/>
    <cellStyle name="Renvoi Ligne" xfId="1160"/>
    <cellStyle name="Result" xfId="221"/>
    <cellStyle name="Result2" xfId="222"/>
    <cellStyle name="rouge" xfId="26"/>
    <cellStyle name="Satisfaisant 2" xfId="223"/>
    <cellStyle name="Satisfaisant 2 2" xfId="1161"/>
    <cellStyle name="Satisfaisant 3" xfId="1162"/>
    <cellStyle name="Satisfaisant 4" xfId="1163"/>
    <cellStyle name="Sortie 2" xfId="224"/>
    <cellStyle name="Sortie 2 2" xfId="225"/>
    <cellStyle name="Sortie 3" xfId="1164"/>
    <cellStyle name="Sortie 4" xfId="1165"/>
    <cellStyle name="soumis" xfId="226"/>
    <cellStyle name="Sous Chapitre" xfId="275"/>
    <cellStyle name="sous total zone" xfId="276"/>
    <cellStyle name="SOUS_TITRE" xfId="1166"/>
    <cellStyle name="sous-détail" xfId="1167"/>
    <cellStyle name="soustitre" xfId="1168"/>
    <cellStyle name="soustotal" xfId="1169"/>
    <cellStyle name="soustotal 2" xfId="1170"/>
    <cellStyle name="SOUS-TOTAL H.T. :" xfId="58"/>
    <cellStyle name="SOUS-TOTAL H.T. : 2" xfId="227"/>
    <cellStyle name="ST" xfId="1171"/>
    <cellStyle name="ST 2" xfId="1484"/>
    <cellStyle name="Structure" xfId="1172"/>
    <cellStyle name="Structure Note" xfId="1173"/>
    <cellStyle name="Structure_28 lgts les Cormeilles lot 13 sols durs sols souples" xfId="1174"/>
    <cellStyle name="Style 1" xfId="27"/>
    <cellStyle name="Style 1 2" xfId="1175"/>
    <cellStyle name="style1 - TITRE1" xfId="228"/>
    <cellStyle name="style1 - TITRE1 2" xfId="229"/>
    <cellStyle name="style1 - TITRE1 3" xfId="230"/>
    <cellStyle name="style1 - TITRE1 4" xfId="231"/>
    <cellStyle name="style2 - Non d‚fini" xfId="232"/>
    <cellStyle name="style2 - Non d‚fini 2" xfId="233"/>
    <cellStyle name="style2 - Non d‚fini 3" xfId="234"/>
    <cellStyle name="style2 - Non d‚fini 4" xfId="235"/>
    <cellStyle name="T1" xfId="1176"/>
    <cellStyle name="T2" xfId="1177"/>
    <cellStyle name="Tete_article" xfId="1178"/>
    <cellStyle name="Texte explicatif 2" xfId="236"/>
    <cellStyle name="Texte explicatif 3" xfId="1179"/>
    <cellStyle name="Texte1" xfId="1180"/>
    <cellStyle name="textPrixTotal" xfId="1181"/>
    <cellStyle name="textPrixTotalLot" xfId="1182"/>
    <cellStyle name="textPrixUnite" xfId="1183"/>
    <cellStyle name="textQuantité" xfId="1184"/>
    <cellStyle name="TextUnités" xfId="1185"/>
    <cellStyle name="TextUnités 2" xfId="1186"/>
    <cellStyle name="Titre 1" xfId="57"/>
    <cellStyle name="Titre 1 2" xfId="314"/>
    <cellStyle name="Titre 1 2 2" xfId="1189"/>
    <cellStyle name="Titre 1 3" xfId="237"/>
    <cellStyle name="Titre 1 4" xfId="1188"/>
    <cellStyle name="Titre 10" xfId="1190"/>
    <cellStyle name="Titre 11" xfId="1191"/>
    <cellStyle name="Titre 12" xfId="1192"/>
    <cellStyle name="Titre 13" xfId="1193"/>
    <cellStyle name="Titre 14" xfId="1194"/>
    <cellStyle name="Titre 15" xfId="1195"/>
    <cellStyle name="Titre 16" xfId="1196"/>
    <cellStyle name="Titre 17" xfId="1197"/>
    <cellStyle name="Titre 18" xfId="1198"/>
    <cellStyle name="Titre 19" xfId="1199"/>
    <cellStyle name="Titre 2" xfId="238"/>
    <cellStyle name="Titre 2 2" xfId="1201"/>
    <cellStyle name="Titre 2 3" xfId="1200"/>
    <cellStyle name="Titre 20" xfId="1202"/>
    <cellStyle name="Titre 21" xfId="1203"/>
    <cellStyle name="Titre 22" xfId="1204"/>
    <cellStyle name="Titre 23" xfId="1205"/>
    <cellStyle name="Titre 24" xfId="1206"/>
    <cellStyle name="Titre 25" xfId="1207"/>
    <cellStyle name="Titre 26" xfId="1208"/>
    <cellStyle name="Titre 27" xfId="1209"/>
    <cellStyle name="Titre 28" xfId="1210"/>
    <cellStyle name="Titre 29" xfId="1211"/>
    <cellStyle name="Titre 3" xfId="1212"/>
    <cellStyle name="Titre 3 2" xfId="1213"/>
    <cellStyle name="Titre 30" xfId="1214"/>
    <cellStyle name="Titre 31" xfId="1215"/>
    <cellStyle name="Titre 32" xfId="1216"/>
    <cellStyle name="Titre 33" xfId="1217"/>
    <cellStyle name="Titre 34" xfId="1218"/>
    <cellStyle name="Titre 35" xfId="1219"/>
    <cellStyle name="Titre 36" xfId="1220"/>
    <cellStyle name="Titre 37" xfId="1221"/>
    <cellStyle name="Titre 38" xfId="1222"/>
    <cellStyle name="Titre 39" xfId="1223"/>
    <cellStyle name="Titre 4" xfId="1224"/>
    <cellStyle name="Titre 4 2" xfId="1225"/>
    <cellStyle name="Titre 40" xfId="1226"/>
    <cellStyle name="Titre 41" xfId="1227"/>
    <cellStyle name="Titre 42" xfId="1228"/>
    <cellStyle name="Titre 43" xfId="1229"/>
    <cellStyle name="Titre 44" xfId="1230"/>
    <cellStyle name="Titre 45" xfId="1231"/>
    <cellStyle name="Titre 46" xfId="1232"/>
    <cellStyle name="TITRE 47" xfId="1233"/>
    <cellStyle name="TITRE 48" xfId="1234"/>
    <cellStyle name="TITRE 49" xfId="1235"/>
    <cellStyle name="Titre 5" xfId="1236"/>
    <cellStyle name="Titre 50" xfId="1237"/>
    <cellStyle name="TITRE 51" xfId="1238"/>
    <cellStyle name="TITRE 52" xfId="1239"/>
    <cellStyle name="TITRE 53" xfId="1240"/>
    <cellStyle name="TITRE 54" xfId="1241"/>
    <cellStyle name="Titre 55" xfId="1187"/>
    <cellStyle name="Titre 6" xfId="1242"/>
    <cellStyle name="Titre 7" xfId="1243"/>
    <cellStyle name="Titre 8" xfId="1244"/>
    <cellStyle name="Titre 9" xfId="1245"/>
    <cellStyle name="Titre Article" xfId="1246"/>
    <cellStyle name="Titre de Page de garde" xfId="1247"/>
    <cellStyle name="Titre Entete" xfId="239"/>
    <cellStyle name="Titre Entete 2" xfId="1249"/>
    <cellStyle name="Titre Entete 3" xfId="1248"/>
    <cellStyle name="Titre " xfId="1250"/>
    <cellStyle name="Titre 1 2" xfId="240"/>
    <cellStyle name="Titre 1 2 2" xfId="1252"/>
    <cellStyle name="Titre 1 3" xfId="1253"/>
    <cellStyle name="Titre 1 4" xfId="1251"/>
    <cellStyle name="Titre 2 2" xfId="241"/>
    <cellStyle name="Titre 2 2 2" xfId="1255"/>
    <cellStyle name="Titre 2 3" xfId="1256"/>
    <cellStyle name="Titre 2 4" xfId="1254"/>
    <cellStyle name="Titre 3 2" xfId="242"/>
    <cellStyle name="Titre 3 2 2" xfId="1258"/>
    <cellStyle name="Titre 3 3" xfId="1259"/>
    <cellStyle name="Titre 3 4" xfId="1257"/>
    <cellStyle name="Titre 4 2" xfId="243"/>
    <cellStyle name="Titre 4 2 2" xfId="1261"/>
    <cellStyle name="Titre 4 3" xfId="1262"/>
    <cellStyle name="Titre 4 4" xfId="1260"/>
    <cellStyle name="TITRE1" xfId="277"/>
    <cellStyle name="Titre1 10" xfId="1264"/>
    <cellStyle name="titre1 11" xfId="1263"/>
    <cellStyle name="titre1 12" xfId="1332"/>
    <cellStyle name="titre1 13" xfId="1316"/>
    <cellStyle name="titre1 14" xfId="1330"/>
    <cellStyle name="titre1 15" xfId="1317"/>
    <cellStyle name="titre1 16" xfId="1328"/>
    <cellStyle name="titre1 17" xfId="1319"/>
    <cellStyle name="titre1 18" xfId="1326"/>
    <cellStyle name="titre1 19" xfId="1320"/>
    <cellStyle name="titre1 2" xfId="1265"/>
    <cellStyle name="Titre1 3" xfId="1266"/>
    <cellStyle name="Titre1 4" xfId="1267"/>
    <cellStyle name="Titre1 5" xfId="1268"/>
    <cellStyle name="Titre1 6" xfId="1269"/>
    <cellStyle name="Titre1 7" xfId="1270"/>
    <cellStyle name="Titre1 8" xfId="1271"/>
    <cellStyle name="Titre1 9" xfId="1272"/>
    <cellStyle name="Titre10" xfId="1273"/>
    <cellStyle name="Titre2" xfId="1274"/>
    <cellStyle name="Titre3" xfId="1275"/>
    <cellStyle name="titre4" xfId="41"/>
    <cellStyle name="Titre4 10" xfId="1327"/>
    <cellStyle name="titre4 2" xfId="1277"/>
    <cellStyle name="Titre4 3" xfId="1276"/>
    <cellStyle name="Titre4 4" xfId="1333"/>
    <cellStyle name="Titre4 5" xfId="418"/>
    <cellStyle name="Titre4 6" xfId="1331"/>
    <cellStyle name="Titre4 7" xfId="332"/>
    <cellStyle name="Titre4 8" xfId="1329"/>
    <cellStyle name="Titre4 9" xfId="1318"/>
    <cellStyle name="Titre5" xfId="1278"/>
    <cellStyle name="Titre6" xfId="1279"/>
    <cellStyle name="Titre7" xfId="1280"/>
    <cellStyle name="Titre8" xfId="1281"/>
    <cellStyle name="Titre9" xfId="1282"/>
    <cellStyle name="TitreArticle" xfId="1283"/>
    <cellStyle name="TitreGeneral" xfId="1284"/>
    <cellStyle name="TitreLot" xfId="1285"/>
    <cellStyle name="tnb" xfId="1286"/>
    <cellStyle name="Total 2" xfId="244"/>
    <cellStyle name="Total 2 2" xfId="245"/>
    <cellStyle name="Total 2 3" xfId="1287"/>
    <cellStyle name="Total 3" xfId="1288"/>
    <cellStyle name="Total 4" xfId="1289"/>
    <cellStyle name="TOTAL LOT" xfId="1290"/>
    <cellStyle name="totalchap" xfId="1291"/>
    <cellStyle name="totalchapitre" xfId="1292"/>
    <cellStyle name="TOTALHT2" xfId="1293"/>
    <cellStyle name="totaltitre" xfId="1294"/>
    <cellStyle name="totchap2" xfId="1295"/>
    <cellStyle name="Ttxt" xfId="1296"/>
    <cellStyle name="Ttxt2" xfId="1297"/>
    <cellStyle name="Unite" xfId="1298"/>
    <cellStyle name="Unité" xfId="1299"/>
    <cellStyle name="unite 2" xfId="1300"/>
    <cellStyle name="unite 3" xfId="1301"/>
    <cellStyle name="unite 4" xfId="1302"/>
    <cellStyle name="unite 5" xfId="1303"/>
    <cellStyle name="unite 6" xfId="1304"/>
    <cellStyle name="unite 7" xfId="1305"/>
    <cellStyle name="unite 8" xfId="1306"/>
    <cellStyle name="unite 9" xfId="1307"/>
    <cellStyle name="Vérification 2" xfId="246"/>
    <cellStyle name="Vérification 2 2" xfId="1308"/>
    <cellStyle name="Vérification 3" xfId="1309"/>
    <cellStyle name="Vérification de cellule" xfId="1310"/>
    <cellStyle name="Virgule0" xfId="247"/>
    <cellStyle name="Vol/h" xfId="28"/>
    <cellStyle name="W" xfId="29"/>
    <cellStyle name="W/m²" xfId="30"/>
    <cellStyle name="W_DCE - 75015 36logts - 26 11" xfId="1311"/>
    <cellStyle name="W_DCE - 75015 36logts - 28 11" xfId="1312"/>
    <cellStyle name="W_GO fichier simplifié" xfId="1313"/>
    <cellStyle name="W_GO fichier simplifié_DCE - 75015 36logts - 26 11" xfId="1314"/>
    <cellStyle name="W_GO fichier simplifié_DCE - 75015 36logts - 28 11" xfId="1315"/>
    <cellStyle name="Zone" xfId="278"/>
  </cellStyles>
  <dxfs count="0"/>
  <tableStyles count="0" defaultTableStyle="TableStyleMedium2" defaultPivotStyle="PivotStyleLight16"/>
  <colors>
    <mruColors>
      <color rgb="FFFFFFCC"/>
      <color rgb="FFFFFF99"/>
      <color rgb="FF66CCFF"/>
      <color rgb="FFCCFFFF"/>
      <color rgb="FF66FFFF"/>
      <color rgb="FF00CCFF"/>
      <color rgb="FFFF33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sharedStrings" Target="sharedStrings.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29" Type="http://schemas.openxmlformats.org/officeDocument/2006/relationships/externalLink" Target="externalLinks/externalLink27.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31" Type="http://schemas.openxmlformats.org/officeDocument/2006/relationships/externalLink" Target="externalLinks/externalLink2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checked="Checked" fmlaLink="E192"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990600</xdr:colOff>
          <xdr:row>288</xdr:row>
          <xdr:rowOff>85725</xdr:rowOff>
        </xdr:from>
        <xdr:to>
          <xdr:col>6</xdr:col>
          <xdr:colOff>628650</xdr:colOff>
          <xdr:row>290</xdr:row>
          <xdr:rowOff>28575</xdr:rowOff>
        </xdr:to>
        <xdr:sp macro="" textlink="">
          <xdr:nvSpPr>
            <xdr:cNvPr id="1151" name="Check Box 127" hidden="1">
              <a:extLst>
                <a:ext uri="{63B3BB69-23CF-44E3-9099-C40C66FF867C}">
                  <a14:compatExt spid="_x0000_s1151"/>
                </a:ext>
                <a:ext uri="{FF2B5EF4-FFF2-40B4-BE49-F238E27FC236}">
                  <a16:creationId xmlns:a16="http://schemas.microsoft.com/office/drawing/2014/main" id="{00000000-0008-0000-0000-00007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Entreprise Générale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990600</xdr:colOff>
          <xdr:row>289</xdr:row>
          <xdr:rowOff>133350</xdr:rowOff>
        </xdr:from>
        <xdr:to>
          <xdr:col>6</xdr:col>
          <xdr:colOff>619125</xdr:colOff>
          <xdr:row>291</xdr:row>
          <xdr:rowOff>66675</xdr:rowOff>
        </xdr:to>
        <xdr:sp macro="" textlink="">
          <xdr:nvSpPr>
            <xdr:cNvPr id="1152" name="Check Box 128" hidden="1">
              <a:extLst>
                <a:ext uri="{63B3BB69-23CF-44E3-9099-C40C66FF867C}">
                  <a14:compatExt spid="_x0000_s1152"/>
                </a:ext>
                <a:ext uri="{FF2B5EF4-FFF2-40B4-BE49-F238E27FC236}">
                  <a16:creationId xmlns:a16="http://schemas.microsoft.com/office/drawing/2014/main" id="{00000000-0008-0000-0000-00008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Macro-lots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990600</xdr:colOff>
          <xdr:row>291</xdr:row>
          <xdr:rowOff>9525</xdr:rowOff>
        </xdr:from>
        <xdr:to>
          <xdr:col>6</xdr:col>
          <xdr:colOff>619125</xdr:colOff>
          <xdr:row>292</xdr:row>
          <xdr:rowOff>114300</xdr:rowOff>
        </xdr:to>
        <xdr:sp macro="" textlink="">
          <xdr:nvSpPr>
            <xdr:cNvPr id="1153" name="Check Box 129" hidden="1">
              <a:extLst>
                <a:ext uri="{63B3BB69-23CF-44E3-9099-C40C66FF867C}">
                  <a14:compatExt spid="_x0000_s1153"/>
                </a:ext>
                <a:ext uri="{FF2B5EF4-FFF2-40B4-BE49-F238E27FC236}">
                  <a16:creationId xmlns:a16="http://schemas.microsoft.com/office/drawing/2014/main" id="{00000000-0008-0000-0000-00008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Lots séparés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990600</xdr:colOff>
          <xdr:row>347</xdr:row>
          <xdr:rowOff>76200</xdr:rowOff>
        </xdr:from>
        <xdr:to>
          <xdr:col>6</xdr:col>
          <xdr:colOff>609600</xdr:colOff>
          <xdr:row>349</xdr:row>
          <xdr:rowOff>28575</xdr:rowOff>
        </xdr:to>
        <xdr:sp macro="" textlink="">
          <xdr:nvSpPr>
            <xdr:cNvPr id="1154" name="Check Box 130" hidden="1">
              <a:extLst>
                <a:ext uri="{63B3BB69-23CF-44E3-9099-C40C66FF867C}">
                  <a14:compatExt spid="_x0000_s1154"/>
                </a:ext>
                <a:ext uri="{FF2B5EF4-FFF2-40B4-BE49-F238E27FC236}">
                  <a16:creationId xmlns:a16="http://schemas.microsoft.com/office/drawing/2014/main" id="{00000000-0008-0000-0000-00008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Autorisées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266700</xdr:colOff>
          <xdr:row>347</xdr:row>
          <xdr:rowOff>76200</xdr:rowOff>
        </xdr:from>
        <xdr:to>
          <xdr:col>9</xdr:col>
          <xdr:colOff>466725</xdr:colOff>
          <xdr:row>349</xdr:row>
          <xdr:rowOff>28575</xdr:rowOff>
        </xdr:to>
        <xdr:sp macro="" textlink="">
          <xdr:nvSpPr>
            <xdr:cNvPr id="1155" name="Check Box 131" hidden="1">
              <a:extLst>
                <a:ext uri="{63B3BB69-23CF-44E3-9099-C40C66FF867C}">
                  <a14:compatExt spid="_x0000_s1155"/>
                </a:ext>
                <a:ext uri="{FF2B5EF4-FFF2-40B4-BE49-F238E27FC236}">
                  <a16:creationId xmlns:a16="http://schemas.microsoft.com/office/drawing/2014/main" id="{00000000-0008-0000-0000-00008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autorisées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981075</xdr:colOff>
          <xdr:row>350</xdr:row>
          <xdr:rowOff>85725</xdr:rowOff>
        </xdr:from>
        <xdr:to>
          <xdr:col>6</xdr:col>
          <xdr:colOff>600075</xdr:colOff>
          <xdr:row>352</xdr:row>
          <xdr:rowOff>38100</xdr:rowOff>
        </xdr:to>
        <xdr:sp macro="" textlink="">
          <xdr:nvSpPr>
            <xdr:cNvPr id="1156" name="Check Box 132" hidden="1">
              <a:extLst>
                <a:ext uri="{63B3BB69-23CF-44E3-9099-C40C66FF867C}">
                  <a14:compatExt spid="_x0000_s1156"/>
                </a:ext>
                <a:ext uri="{FF2B5EF4-FFF2-40B4-BE49-F238E27FC236}">
                  <a16:creationId xmlns:a16="http://schemas.microsoft.com/office/drawing/2014/main" id="{00000000-0008-0000-0000-00008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350</xdr:row>
          <xdr:rowOff>114300</xdr:rowOff>
        </xdr:from>
        <xdr:to>
          <xdr:col>9</xdr:col>
          <xdr:colOff>466725</xdr:colOff>
          <xdr:row>352</xdr:row>
          <xdr:rowOff>66675</xdr:rowOff>
        </xdr:to>
        <xdr:sp macro="" textlink="">
          <xdr:nvSpPr>
            <xdr:cNvPr id="1157" name="Check Box 133" hidden="1">
              <a:extLst>
                <a:ext uri="{63B3BB69-23CF-44E3-9099-C40C66FF867C}">
                  <a14:compatExt spid="_x0000_s1157"/>
                </a:ext>
                <a:ext uri="{FF2B5EF4-FFF2-40B4-BE49-F238E27FC236}">
                  <a16:creationId xmlns:a16="http://schemas.microsoft.com/office/drawing/2014/main" id="{00000000-0008-0000-0000-00008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942975</xdr:colOff>
          <xdr:row>388</xdr:row>
          <xdr:rowOff>123825</xdr:rowOff>
        </xdr:from>
        <xdr:to>
          <xdr:col>5</xdr:col>
          <xdr:colOff>533400</xdr:colOff>
          <xdr:row>390</xdr:row>
          <xdr:rowOff>38100</xdr:rowOff>
        </xdr:to>
        <xdr:sp macro="" textlink="">
          <xdr:nvSpPr>
            <xdr:cNvPr id="1165" name="Check Box 141" hidden="1">
              <a:extLst>
                <a:ext uri="{63B3BB69-23CF-44E3-9099-C40C66FF867C}">
                  <a14:compatExt spid="_x0000_s1165"/>
                </a:ext>
                <a:ext uri="{FF2B5EF4-FFF2-40B4-BE49-F238E27FC236}">
                  <a16:creationId xmlns:a16="http://schemas.microsoft.com/office/drawing/2014/main" id="{00000000-0008-0000-0000-00008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409575</xdr:colOff>
          <xdr:row>388</xdr:row>
          <xdr:rowOff>133350</xdr:rowOff>
        </xdr:from>
        <xdr:to>
          <xdr:col>7</xdr:col>
          <xdr:colOff>352425</xdr:colOff>
          <xdr:row>390</xdr:row>
          <xdr:rowOff>47625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942975</xdr:colOff>
          <xdr:row>390</xdr:row>
          <xdr:rowOff>104775</xdr:rowOff>
        </xdr:from>
        <xdr:to>
          <xdr:col>5</xdr:col>
          <xdr:colOff>533400</xdr:colOff>
          <xdr:row>392</xdr:row>
          <xdr:rowOff>19050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419100</xdr:colOff>
          <xdr:row>390</xdr:row>
          <xdr:rowOff>114300</xdr:rowOff>
        </xdr:from>
        <xdr:to>
          <xdr:col>7</xdr:col>
          <xdr:colOff>361950</xdr:colOff>
          <xdr:row>392</xdr:row>
          <xdr:rowOff>28575</xdr:rowOff>
        </xdr:to>
        <xdr:sp macro="" textlink="">
          <xdr:nvSpPr>
            <xdr:cNvPr id="1168" name="Check Box 144" hidden="1">
              <a:extLst>
                <a:ext uri="{63B3BB69-23CF-44E3-9099-C40C66FF867C}">
                  <a14:compatExt spid="_x0000_s1168"/>
                </a:ext>
                <a:ext uri="{FF2B5EF4-FFF2-40B4-BE49-F238E27FC236}">
                  <a16:creationId xmlns:a16="http://schemas.microsoft.com/office/drawing/2014/main" id="{00000000-0008-0000-0000-00009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214</xdr:row>
          <xdr:rowOff>114300</xdr:rowOff>
        </xdr:from>
        <xdr:to>
          <xdr:col>5</xdr:col>
          <xdr:colOff>304800</xdr:colOff>
          <xdr:row>216</xdr:row>
          <xdr:rowOff>66675</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214</xdr:row>
          <xdr:rowOff>123825</xdr:rowOff>
        </xdr:from>
        <xdr:to>
          <xdr:col>6</xdr:col>
          <xdr:colOff>466725</xdr:colOff>
          <xdr:row>216</xdr:row>
          <xdr:rowOff>76200</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213</xdr:row>
          <xdr:rowOff>114300</xdr:rowOff>
        </xdr:from>
        <xdr:to>
          <xdr:col>5</xdr:col>
          <xdr:colOff>304800</xdr:colOff>
          <xdr:row>215</xdr:row>
          <xdr:rowOff>66675</xdr:rowOff>
        </xdr:to>
        <xdr:sp macro="" textlink="">
          <xdr:nvSpPr>
            <xdr:cNvPr id="1212" name="Check Box 188" hidden="1">
              <a:extLst>
                <a:ext uri="{63B3BB69-23CF-44E3-9099-C40C66FF867C}">
                  <a14:compatExt spid="_x0000_s1212"/>
                </a:ext>
                <a:ext uri="{FF2B5EF4-FFF2-40B4-BE49-F238E27FC236}">
                  <a16:creationId xmlns:a16="http://schemas.microsoft.com/office/drawing/2014/main" id="{00000000-0008-0000-0000-0000B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213</xdr:row>
          <xdr:rowOff>123825</xdr:rowOff>
        </xdr:from>
        <xdr:to>
          <xdr:col>6</xdr:col>
          <xdr:colOff>466725</xdr:colOff>
          <xdr:row>215</xdr:row>
          <xdr:rowOff>76200</xdr:rowOff>
        </xdr:to>
        <xdr:sp macro="" textlink="">
          <xdr:nvSpPr>
            <xdr:cNvPr id="1213" name="Check Box 189" hidden="1">
              <a:extLst>
                <a:ext uri="{63B3BB69-23CF-44E3-9099-C40C66FF867C}">
                  <a14:compatExt spid="_x0000_s1213"/>
                </a:ext>
                <a:ext uri="{FF2B5EF4-FFF2-40B4-BE49-F238E27FC236}">
                  <a16:creationId xmlns:a16="http://schemas.microsoft.com/office/drawing/2014/main" id="{00000000-0008-0000-0000-0000B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212</xdr:row>
          <xdr:rowOff>104775</xdr:rowOff>
        </xdr:from>
        <xdr:to>
          <xdr:col>5</xdr:col>
          <xdr:colOff>304800</xdr:colOff>
          <xdr:row>214</xdr:row>
          <xdr:rowOff>57150</xdr:rowOff>
        </xdr:to>
        <xdr:sp macro="" textlink="">
          <xdr:nvSpPr>
            <xdr:cNvPr id="1214" name="Check Box 190" hidden="1">
              <a:extLst>
                <a:ext uri="{63B3BB69-23CF-44E3-9099-C40C66FF867C}">
                  <a14:compatExt spid="_x0000_s1214"/>
                </a:ext>
                <a:ext uri="{FF2B5EF4-FFF2-40B4-BE49-F238E27FC236}">
                  <a16:creationId xmlns:a16="http://schemas.microsoft.com/office/drawing/2014/main" id="{00000000-0008-0000-0000-0000B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212</xdr:row>
          <xdr:rowOff>114300</xdr:rowOff>
        </xdr:from>
        <xdr:to>
          <xdr:col>6</xdr:col>
          <xdr:colOff>466725</xdr:colOff>
          <xdr:row>214</xdr:row>
          <xdr:rowOff>66675</xdr:rowOff>
        </xdr:to>
        <xdr:sp macro="" textlink="">
          <xdr:nvSpPr>
            <xdr:cNvPr id="1215" name="Check Box 191" hidden="1">
              <a:extLst>
                <a:ext uri="{63B3BB69-23CF-44E3-9099-C40C66FF867C}">
                  <a14:compatExt spid="_x0000_s1215"/>
                </a:ext>
                <a:ext uri="{FF2B5EF4-FFF2-40B4-BE49-F238E27FC236}">
                  <a16:creationId xmlns:a16="http://schemas.microsoft.com/office/drawing/2014/main" id="{00000000-0008-0000-0000-0000B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211</xdr:row>
          <xdr:rowOff>104775</xdr:rowOff>
        </xdr:from>
        <xdr:to>
          <xdr:col>5</xdr:col>
          <xdr:colOff>304800</xdr:colOff>
          <xdr:row>213</xdr:row>
          <xdr:rowOff>57150</xdr:rowOff>
        </xdr:to>
        <xdr:sp macro="" textlink="">
          <xdr:nvSpPr>
            <xdr:cNvPr id="1216" name="Check Box 192" hidden="1">
              <a:extLst>
                <a:ext uri="{63B3BB69-23CF-44E3-9099-C40C66FF867C}">
                  <a14:compatExt spid="_x0000_s1216"/>
                </a:ext>
                <a:ext uri="{FF2B5EF4-FFF2-40B4-BE49-F238E27FC236}">
                  <a16:creationId xmlns:a16="http://schemas.microsoft.com/office/drawing/2014/main" id="{00000000-0008-0000-0000-0000C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211</xdr:row>
          <xdr:rowOff>114300</xdr:rowOff>
        </xdr:from>
        <xdr:to>
          <xdr:col>6</xdr:col>
          <xdr:colOff>466725</xdr:colOff>
          <xdr:row>213</xdr:row>
          <xdr:rowOff>66675</xdr:rowOff>
        </xdr:to>
        <xdr:sp macro="" textlink="">
          <xdr:nvSpPr>
            <xdr:cNvPr id="1217" name="Check Box 193" hidden="1">
              <a:extLst>
                <a:ext uri="{63B3BB69-23CF-44E3-9099-C40C66FF867C}">
                  <a14:compatExt spid="_x0000_s1217"/>
                </a:ext>
                <a:ext uri="{FF2B5EF4-FFF2-40B4-BE49-F238E27FC236}">
                  <a16:creationId xmlns:a16="http://schemas.microsoft.com/office/drawing/2014/main" id="{00000000-0008-0000-0000-0000C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210</xdr:row>
          <xdr:rowOff>104775</xdr:rowOff>
        </xdr:from>
        <xdr:to>
          <xdr:col>5</xdr:col>
          <xdr:colOff>304800</xdr:colOff>
          <xdr:row>212</xdr:row>
          <xdr:rowOff>57150</xdr:rowOff>
        </xdr:to>
        <xdr:sp macro="" textlink="">
          <xdr:nvSpPr>
            <xdr:cNvPr id="1218" name="Check Box 194" hidden="1">
              <a:extLst>
                <a:ext uri="{63B3BB69-23CF-44E3-9099-C40C66FF867C}">
                  <a14:compatExt spid="_x0000_s1218"/>
                </a:ext>
                <a:ext uri="{FF2B5EF4-FFF2-40B4-BE49-F238E27FC236}">
                  <a16:creationId xmlns:a16="http://schemas.microsoft.com/office/drawing/2014/main" id="{00000000-0008-0000-0000-0000C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210</xdr:row>
          <xdr:rowOff>114300</xdr:rowOff>
        </xdr:from>
        <xdr:to>
          <xdr:col>6</xdr:col>
          <xdr:colOff>466725</xdr:colOff>
          <xdr:row>212</xdr:row>
          <xdr:rowOff>66675</xdr:rowOff>
        </xdr:to>
        <xdr:sp macro="" textlink="">
          <xdr:nvSpPr>
            <xdr:cNvPr id="1219" name="Check Box 195" hidden="1">
              <a:extLst>
                <a:ext uri="{63B3BB69-23CF-44E3-9099-C40C66FF867C}">
                  <a14:compatExt spid="_x0000_s1219"/>
                </a:ext>
                <a:ext uri="{FF2B5EF4-FFF2-40B4-BE49-F238E27FC236}">
                  <a16:creationId xmlns:a16="http://schemas.microsoft.com/office/drawing/2014/main" id="{00000000-0008-0000-0000-0000C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209</xdr:row>
          <xdr:rowOff>104775</xdr:rowOff>
        </xdr:from>
        <xdr:to>
          <xdr:col>5</xdr:col>
          <xdr:colOff>304800</xdr:colOff>
          <xdr:row>211</xdr:row>
          <xdr:rowOff>57150</xdr:rowOff>
        </xdr:to>
        <xdr:sp macro="" textlink="">
          <xdr:nvSpPr>
            <xdr:cNvPr id="1220" name="Check Box 196" hidden="1">
              <a:extLst>
                <a:ext uri="{63B3BB69-23CF-44E3-9099-C40C66FF867C}">
                  <a14:compatExt spid="_x0000_s1220"/>
                </a:ext>
                <a:ext uri="{FF2B5EF4-FFF2-40B4-BE49-F238E27FC236}">
                  <a16:creationId xmlns:a16="http://schemas.microsoft.com/office/drawing/2014/main" id="{00000000-0008-0000-0000-0000C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209</xdr:row>
          <xdr:rowOff>114300</xdr:rowOff>
        </xdr:from>
        <xdr:to>
          <xdr:col>6</xdr:col>
          <xdr:colOff>466725</xdr:colOff>
          <xdr:row>211</xdr:row>
          <xdr:rowOff>66675</xdr:rowOff>
        </xdr:to>
        <xdr:sp macro="" textlink="">
          <xdr:nvSpPr>
            <xdr:cNvPr id="1221" name="Check Box 197" hidden="1">
              <a:extLst>
                <a:ext uri="{63B3BB69-23CF-44E3-9099-C40C66FF867C}">
                  <a14:compatExt spid="_x0000_s1221"/>
                </a:ext>
                <a:ext uri="{FF2B5EF4-FFF2-40B4-BE49-F238E27FC236}">
                  <a16:creationId xmlns:a16="http://schemas.microsoft.com/office/drawing/2014/main" id="{00000000-0008-0000-0000-0000C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208</xdr:row>
          <xdr:rowOff>114300</xdr:rowOff>
        </xdr:from>
        <xdr:to>
          <xdr:col>5</xdr:col>
          <xdr:colOff>304800</xdr:colOff>
          <xdr:row>210</xdr:row>
          <xdr:rowOff>66675</xdr:rowOff>
        </xdr:to>
        <xdr:sp macro="" textlink="">
          <xdr:nvSpPr>
            <xdr:cNvPr id="1222" name="Check Box 198" hidden="1">
              <a:extLst>
                <a:ext uri="{63B3BB69-23CF-44E3-9099-C40C66FF867C}">
                  <a14:compatExt spid="_x0000_s1222"/>
                </a:ext>
                <a:ext uri="{FF2B5EF4-FFF2-40B4-BE49-F238E27FC236}">
                  <a16:creationId xmlns:a16="http://schemas.microsoft.com/office/drawing/2014/main" id="{00000000-0008-0000-0000-0000C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208</xdr:row>
          <xdr:rowOff>123825</xdr:rowOff>
        </xdr:from>
        <xdr:to>
          <xdr:col>6</xdr:col>
          <xdr:colOff>466725</xdr:colOff>
          <xdr:row>210</xdr:row>
          <xdr:rowOff>76200</xdr:rowOff>
        </xdr:to>
        <xdr:sp macro="" textlink="">
          <xdr:nvSpPr>
            <xdr:cNvPr id="1223" name="Check Box 199" hidden="1">
              <a:extLst>
                <a:ext uri="{63B3BB69-23CF-44E3-9099-C40C66FF867C}">
                  <a14:compatExt spid="_x0000_s1223"/>
                </a:ext>
                <a:ext uri="{FF2B5EF4-FFF2-40B4-BE49-F238E27FC236}">
                  <a16:creationId xmlns:a16="http://schemas.microsoft.com/office/drawing/2014/main" id="{00000000-0008-0000-0000-0000C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207</xdr:row>
          <xdr:rowOff>123825</xdr:rowOff>
        </xdr:from>
        <xdr:to>
          <xdr:col>5</xdr:col>
          <xdr:colOff>304800</xdr:colOff>
          <xdr:row>209</xdr:row>
          <xdr:rowOff>76200</xdr:rowOff>
        </xdr:to>
        <xdr:sp macro="" textlink="">
          <xdr:nvSpPr>
            <xdr:cNvPr id="1224" name="Check Box 200" hidden="1">
              <a:extLst>
                <a:ext uri="{63B3BB69-23CF-44E3-9099-C40C66FF867C}">
                  <a14:compatExt spid="_x0000_s1224"/>
                </a:ext>
                <a:ext uri="{FF2B5EF4-FFF2-40B4-BE49-F238E27FC236}">
                  <a16:creationId xmlns:a16="http://schemas.microsoft.com/office/drawing/2014/main" id="{00000000-0008-0000-0000-0000C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207</xdr:row>
          <xdr:rowOff>133350</xdr:rowOff>
        </xdr:from>
        <xdr:to>
          <xdr:col>6</xdr:col>
          <xdr:colOff>466725</xdr:colOff>
          <xdr:row>209</xdr:row>
          <xdr:rowOff>85725</xdr:rowOff>
        </xdr:to>
        <xdr:sp macro="" textlink="">
          <xdr:nvSpPr>
            <xdr:cNvPr id="1225" name="Check Box 201" hidden="1">
              <a:extLst>
                <a:ext uri="{63B3BB69-23CF-44E3-9099-C40C66FF867C}">
                  <a14:compatExt spid="_x0000_s1225"/>
                </a:ext>
                <a:ext uri="{FF2B5EF4-FFF2-40B4-BE49-F238E27FC236}">
                  <a16:creationId xmlns:a16="http://schemas.microsoft.com/office/drawing/2014/main" id="{00000000-0008-0000-0000-0000C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206</xdr:row>
          <xdr:rowOff>123825</xdr:rowOff>
        </xdr:from>
        <xdr:to>
          <xdr:col>5</xdr:col>
          <xdr:colOff>304800</xdr:colOff>
          <xdr:row>208</xdr:row>
          <xdr:rowOff>76200</xdr:rowOff>
        </xdr:to>
        <xdr:sp macro="" textlink="">
          <xdr:nvSpPr>
            <xdr:cNvPr id="1228" name="Check Box 204" hidden="1">
              <a:extLst>
                <a:ext uri="{63B3BB69-23CF-44E3-9099-C40C66FF867C}">
                  <a14:compatExt spid="_x0000_s1228"/>
                </a:ext>
                <a:ext uri="{FF2B5EF4-FFF2-40B4-BE49-F238E27FC236}">
                  <a16:creationId xmlns:a16="http://schemas.microsoft.com/office/drawing/2014/main" id="{00000000-0008-0000-0000-0000C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206</xdr:row>
          <xdr:rowOff>133350</xdr:rowOff>
        </xdr:from>
        <xdr:to>
          <xdr:col>6</xdr:col>
          <xdr:colOff>466725</xdr:colOff>
          <xdr:row>208</xdr:row>
          <xdr:rowOff>85725</xdr:rowOff>
        </xdr:to>
        <xdr:sp macro="" textlink="">
          <xdr:nvSpPr>
            <xdr:cNvPr id="1229" name="Check Box 205" hidden="1">
              <a:extLst>
                <a:ext uri="{63B3BB69-23CF-44E3-9099-C40C66FF867C}">
                  <a14:compatExt spid="_x0000_s1229"/>
                </a:ext>
                <a:ext uri="{FF2B5EF4-FFF2-40B4-BE49-F238E27FC236}">
                  <a16:creationId xmlns:a16="http://schemas.microsoft.com/office/drawing/2014/main" id="{00000000-0008-0000-0000-0000C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205</xdr:row>
          <xdr:rowOff>114300</xdr:rowOff>
        </xdr:from>
        <xdr:to>
          <xdr:col>5</xdr:col>
          <xdr:colOff>304800</xdr:colOff>
          <xdr:row>207</xdr:row>
          <xdr:rowOff>66675</xdr:rowOff>
        </xdr:to>
        <xdr:sp macro="" textlink="">
          <xdr:nvSpPr>
            <xdr:cNvPr id="1230" name="Check Box 206" hidden="1">
              <a:extLst>
                <a:ext uri="{63B3BB69-23CF-44E3-9099-C40C66FF867C}">
                  <a14:compatExt spid="_x0000_s1230"/>
                </a:ext>
                <a:ext uri="{FF2B5EF4-FFF2-40B4-BE49-F238E27FC236}">
                  <a16:creationId xmlns:a16="http://schemas.microsoft.com/office/drawing/2014/main" id="{00000000-0008-0000-0000-0000C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205</xdr:row>
          <xdr:rowOff>123825</xdr:rowOff>
        </xdr:from>
        <xdr:to>
          <xdr:col>6</xdr:col>
          <xdr:colOff>466725</xdr:colOff>
          <xdr:row>207</xdr:row>
          <xdr:rowOff>76200</xdr:rowOff>
        </xdr:to>
        <xdr:sp macro="" textlink="">
          <xdr:nvSpPr>
            <xdr:cNvPr id="1231" name="Check Box 207" hidden="1">
              <a:extLst>
                <a:ext uri="{63B3BB69-23CF-44E3-9099-C40C66FF867C}">
                  <a14:compatExt spid="_x0000_s1231"/>
                </a:ext>
                <a:ext uri="{FF2B5EF4-FFF2-40B4-BE49-F238E27FC236}">
                  <a16:creationId xmlns:a16="http://schemas.microsoft.com/office/drawing/2014/main" id="{00000000-0008-0000-0000-0000C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204</xdr:row>
          <xdr:rowOff>114300</xdr:rowOff>
        </xdr:from>
        <xdr:to>
          <xdr:col>5</xdr:col>
          <xdr:colOff>304800</xdr:colOff>
          <xdr:row>206</xdr:row>
          <xdr:rowOff>66675</xdr:rowOff>
        </xdr:to>
        <xdr:sp macro="" textlink="">
          <xdr:nvSpPr>
            <xdr:cNvPr id="1232" name="Check Box 208" hidden="1">
              <a:extLst>
                <a:ext uri="{63B3BB69-23CF-44E3-9099-C40C66FF867C}">
                  <a14:compatExt spid="_x0000_s1232"/>
                </a:ext>
                <a:ext uri="{FF2B5EF4-FFF2-40B4-BE49-F238E27FC236}">
                  <a16:creationId xmlns:a16="http://schemas.microsoft.com/office/drawing/2014/main" id="{00000000-0008-0000-0000-0000D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204</xdr:row>
          <xdr:rowOff>123825</xdr:rowOff>
        </xdr:from>
        <xdr:to>
          <xdr:col>6</xdr:col>
          <xdr:colOff>466725</xdr:colOff>
          <xdr:row>206</xdr:row>
          <xdr:rowOff>76200</xdr:rowOff>
        </xdr:to>
        <xdr:sp macro="" textlink="">
          <xdr:nvSpPr>
            <xdr:cNvPr id="1233" name="Check Box 209" hidden="1">
              <a:extLst>
                <a:ext uri="{63B3BB69-23CF-44E3-9099-C40C66FF867C}">
                  <a14:compatExt spid="_x0000_s1233"/>
                </a:ext>
                <a:ext uri="{FF2B5EF4-FFF2-40B4-BE49-F238E27FC236}">
                  <a16:creationId xmlns:a16="http://schemas.microsoft.com/office/drawing/2014/main" id="{00000000-0008-0000-0000-0000D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203</xdr:row>
          <xdr:rowOff>114300</xdr:rowOff>
        </xdr:from>
        <xdr:to>
          <xdr:col>5</xdr:col>
          <xdr:colOff>304800</xdr:colOff>
          <xdr:row>205</xdr:row>
          <xdr:rowOff>66675</xdr:rowOff>
        </xdr:to>
        <xdr:sp macro="" textlink="">
          <xdr:nvSpPr>
            <xdr:cNvPr id="1234" name="Check Box 210" hidden="1">
              <a:extLst>
                <a:ext uri="{63B3BB69-23CF-44E3-9099-C40C66FF867C}">
                  <a14:compatExt spid="_x0000_s1234"/>
                </a:ext>
                <a:ext uri="{FF2B5EF4-FFF2-40B4-BE49-F238E27FC236}">
                  <a16:creationId xmlns:a16="http://schemas.microsoft.com/office/drawing/2014/main" id="{00000000-0008-0000-0000-0000D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203</xdr:row>
          <xdr:rowOff>123825</xdr:rowOff>
        </xdr:from>
        <xdr:to>
          <xdr:col>6</xdr:col>
          <xdr:colOff>466725</xdr:colOff>
          <xdr:row>205</xdr:row>
          <xdr:rowOff>76200</xdr:rowOff>
        </xdr:to>
        <xdr:sp macro="" textlink="">
          <xdr:nvSpPr>
            <xdr:cNvPr id="1235" name="Check Box 211" hidden="1">
              <a:extLst>
                <a:ext uri="{63B3BB69-23CF-44E3-9099-C40C66FF867C}">
                  <a14:compatExt spid="_x0000_s1235"/>
                </a:ext>
                <a:ext uri="{FF2B5EF4-FFF2-40B4-BE49-F238E27FC236}">
                  <a16:creationId xmlns:a16="http://schemas.microsoft.com/office/drawing/2014/main" id="{00000000-0008-0000-0000-0000D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202</xdr:row>
          <xdr:rowOff>114300</xdr:rowOff>
        </xdr:from>
        <xdr:to>
          <xdr:col>5</xdr:col>
          <xdr:colOff>304800</xdr:colOff>
          <xdr:row>204</xdr:row>
          <xdr:rowOff>66675</xdr:rowOff>
        </xdr:to>
        <xdr:sp macro="" textlink="">
          <xdr:nvSpPr>
            <xdr:cNvPr id="1236" name="Check Box 212" hidden="1">
              <a:extLst>
                <a:ext uri="{63B3BB69-23CF-44E3-9099-C40C66FF867C}">
                  <a14:compatExt spid="_x0000_s1236"/>
                </a:ext>
                <a:ext uri="{FF2B5EF4-FFF2-40B4-BE49-F238E27FC236}">
                  <a16:creationId xmlns:a16="http://schemas.microsoft.com/office/drawing/2014/main" id="{00000000-0008-0000-0000-0000D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202</xdr:row>
          <xdr:rowOff>123825</xdr:rowOff>
        </xdr:from>
        <xdr:to>
          <xdr:col>6</xdr:col>
          <xdr:colOff>466725</xdr:colOff>
          <xdr:row>204</xdr:row>
          <xdr:rowOff>76200</xdr:rowOff>
        </xdr:to>
        <xdr:sp macro="" textlink="">
          <xdr:nvSpPr>
            <xdr:cNvPr id="1237" name="Check Box 213" hidden="1">
              <a:extLst>
                <a:ext uri="{63B3BB69-23CF-44E3-9099-C40C66FF867C}">
                  <a14:compatExt spid="_x0000_s1237"/>
                </a:ext>
                <a:ext uri="{FF2B5EF4-FFF2-40B4-BE49-F238E27FC236}">
                  <a16:creationId xmlns:a16="http://schemas.microsoft.com/office/drawing/2014/main" id="{00000000-0008-0000-0000-0000D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201</xdr:row>
          <xdr:rowOff>114300</xdr:rowOff>
        </xdr:from>
        <xdr:to>
          <xdr:col>5</xdr:col>
          <xdr:colOff>304800</xdr:colOff>
          <xdr:row>203</xdr:row>
          <xdr:rowOff>66675</xdr:rowOff>
        </xdr:to>
        <xdr:sp macro="" textlink="">
          <xdr:nvSpPr>
            <xdr:cNvPr id="1238" name="Check Box 214" hidden="1">
              <a:extLst>
                <a:ext uri="{63B3BB69-23CF-44E3-9099-C40C66FF867C}">
                  <a14:compatExt spid="_x0000_s1238"/>
                </a:ext>
                <a:ext uri="{FF2B5EF4-FFF2-40B4-BE49-F238E27FC236}">
                  <a16:creationId xmlns:a16="http://schemas.microsoft.com/office/drawing/2014/main" id="{00000000-0008-0000-0000-0000D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201</xdr:row>
          <xdr:rowOff>123825</xdr:rowOff>
        </xdr:from>
        <xdr:to>
          <xdr:col>6</xdr:col>
          <xdr:colOff>466725</xdr:colOff>
          <xdr:row>203</xdr:row>
          <xdr:rowOff>76200</xdr:rowOff>
        </xdr:to>
        <xdr:sp macro="" textlink="">
          <xdr:nvSpPr>
            <xdr:cNvPr id="1239" name="Check Box 215" hidden="1">
              <a:extLst>
                <a:ext uri="{63B3BB69-23CF-44E3-9099-C40C66FF867C}">
                  <a14:compatExt spid="_x0000_s1239"/>
                </a:ext>
                <a:ext uri="{FF2B5EF4-FFF2-40B4-BE49-F238E27FC236}">
                  <a16:creationId xmlns:a16="http://schemas.microsoft.com/office/drawing/2014/main" id="{00000000-0008-0000-0000-0000D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200</xdr:row>
          <xdr:rowOff>114300</xdr:rowOff>
        </xdr:from>
        <xdr:to>
          <xdr:col>5</xdr:col>
          <xdr:colOff>304800</xdr:colOff>
          <xdr:row>202</xdr:row>
          <xdr:rowOff>66675</xdr:rowOff>
        </xdr:to>
        <xdr:sp macro="" textlink="">
          <xdr:nvSpPr>
            <xdr:cNvPr id="1240" name="Check Box 216" hidden="1">
              <a:extLst>
                <a:ext uri="{63B3BB69-23CF-44E3-9099-C40C66FF867C}">
                  <a14:compatExt spid="_x0000_s1240"/>
                </a:ext>
                <a:ext uri="{FF2B5EF4-FFF2-40B4-BE49-F238E27FC236}">
                  <a16:creationId xmlns:a16="http://schemas.microsoft.com/office/drawing/2014/main" id="{00000000-0008-0000-0000-0000D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200</xdr:row>
          <xdr:rowOff>123825</xdr:rowOff>
        </xdr:from>
        <xdr:to>
          <xdr:col>6</xdr:col>
          <xdr:colOff>466725</xdr:colOff>
          <xdr:row>202</xdr:row>
          <xdr:rowOff>76200</xdr:rowOff>
        </xdr:to>
        <xdr:sp macro="" textlink="">
          <xdr:nvSpPr>
            <xdr:cNvPr id="1241" name="Check Box 217" hidden="1">
              <a:extLst>
                <a:ext uri="{63B3BB69-23CF-44E3-9099-C40C66FF867C}">
                  <a14:compatExt spid="_x0000_s1241"/>
                </a:ext>
                <a:ext uri="{FF2B5EF4-FFF2-40B4-BE49-F238E27FC236}">
                  <a16:creationId xmlns:a16="http://schemas.microsoft.com/office/drawing/2014/main" id="{00000000-0008-0000-0000-0000D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199</xdr:row>
          <xdr:rowOff>104775</xdr:rowOff>
        </xdr:from>
        <xdr:to>
          <xdr:col>5</xdr:col>
          <xdr:colOff>304800</xdr:colOff>
          <xdr:row>201</xdr:row>
          <xdr:rowOff>57150</xdr:rowOff>
        </xdr:to>
        <xdr:sp macro="" textlink="">
          <xdr:nvSpPr>
            <xdr:cNvPr id="1242" name="Check Box 218" hidden="1">
              <a:extLst>
                <a:ext uri="{63B3BB69-23CF-44E3-9099-C40C66FF867C}">
                  <a14:compatExt spid="_x0000_s1242"/>
                </a:ext>
                <a:ext uri="{FF2B5EF4-FFF2-40B4-BE49-F238E27FC236}">
                  <a16:creationId xmlns:a16="http://schemas.microsoft.com/office/drawing/2014/main" id="{00000000-0008-0000-0000-0000D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199</xdr:row>
          <xdr:rowOff>114300</xdr:rowOff>
        </xdr:from>
        <xdr:to>
          <xdr:col>6</xdr:col>
          <xdr:colOff>466725</xdr:colOff>
          <xdr:row>201</xdr:row>
          <xdr:rowOff>66675</xdr:rowOff>
        </xdr:to>
        <xdr:sp macro="" textlink="">
          <xdr:nvSpPr>
            <xdr:cNvPr id="1243" name="Check Box 219" hidden="1">
              <a:extLst>
                <a:ext uri="{63B3BB69-23CF-44E3-9099-C40C66FF867C}">
                  <a14:compatExt spid="_x0000_s1243"/>
                </a:ext>
                <a:ext uri="{FF2B5EF4-FFF2-40B4-BE49-F238E27FC236}">
                  <a16:creationId xmlns:a16="http://schemas.microsoft.com/office/drawing/2014/main" id="{00000000-0008-0000-0000-0000D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198</xdr:row>
          <xdr:rowOff>104775</xdr:rowOff>
        </xdr:from>
        <xdr:to>
          <xdr:col>5</xdr:col>
          <xdr:colOff>304800</xdr:colOff>
          <xdr:row>200</xdr:row>
          <xdr:rowOff>57150</xdr:rowOff>
        </xdr:to>
        <xdr:sp macro="" textlink="">
          <xdr:nvSpPr>
            <xdr:cNvPr id="1244" name="Check Box 220" hidden="1">
              <a:extLst>
                <a:ext uri="{63B3BB69-23CF-44E3-9099-C40C66FF867C}">
                  <a14:compatExt spid="_x0000_s1244"/>
                </a:ext>
                <a:ext uri="{FF2B5EF4-FFF2-40B4-BE49-F238E27FC236}">
                  <a16:creationId xmlns:a16="http://schemas.microsoft.com/office/drawing/2014/main" id="{00000000-0008-0000-0000-0000D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198</xdr:row>
          <xdr:rowOff>114300</xdr:rowOff>
        </xdr:from>
        <xdr:to>
          <xdr:col>6</xdr:col>
          <xdr:colOff>466725</xdr:colOff>
          <xdr:row>200</xdr:row>
          <xdr:rowOff>66675</xdr:rowOff>
        </xdr:to>
        <xdr:sp macro="" textlink="">
          <xdr:nvSpPr>
            <xdr:cNvPr id="1245" name="Check Box 221" hidden="1">
              <a:extLst>
                <a:ext uri="{63B3BB69-23CF-44E3-9099-C40C66FF867C}">
                  <a14:compatExt spid="_x0000_s1245"/>
                </a:ext>
                <a:ext uri="{FF2B5EF4-FFF2-40B4-BE49-F238E27FC236}">
                  <a16:creationId xmlns:a16="http://schemas.microsoft.com/office/drawing/2014/main" id="{00000000-0008-0000-0000-0000D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197</xdr:row>
          <xdr:rowOff>85725</xdr:rowOff>
        </xdr:from>
        <xdr:to>
          <xdr:col>5</xdr:col>
          <xdr:colOff>304800</xdr:colOff>
          <xdr:row>199</xdr:row>
          <xdr:rowOff>38100</xdr:rowOff>
        </xdr:to>
        <xdr:sp macro="" textlink="">
          <xdr:nvSpPr>
            <xdr:cNvPr id="1246" name="Check Box 222" hidden="1">
              <a:extLst>
                <a:ext uri="{63B3BB69-23CF-44E3-9099-C40C66FF867C}">
                  <a14:compatExt spid="_x0000_s1246"/>
                </a:ext>
                <a:ext uri="{FF2B5EF4-FFF2-40B4-BE49-F238E27FC236}">
                  <a16:creationId xmlns:a16="http://schemas.microsoft.com/office/drawing/2014/main" id="{00000000-0008-0000-0000-0000D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197</xdr:row>
          <xdr:rowOff>95250</xdr:rowOff>
        </xdr:from>
        <xdr:to>
          <xdr:col>6</xdr:col>
          <xdr:colOff>466725</xdr:colOff>
          <xdr:row>199</xdr:row>
          <xdr:rowOff>47625</xdr:rowOff>
        </xdr:to>
        <xdr:sp macro="" textlink="">
          <xdr:nvSpPr>
            <xdr:cNvPr id="1247" name="Check Box 223" hidden="1">
              <a:extLst>
                <a:ext uri="{63B3BB69-23CF-44E3-9099-C40C66FF867C}">
                  <a14:compatExt spid="_x0000_s1247"/>
                </a:ext>
                <a:ext uri="{FF2B5EF4-FFF2-40B4-BE49-F238E27FC236}">
                  <a16:creationId xmlns:a16="http://schemas.microsoft.com/office/drawing/2014/main" id="{00000000-0008-0000-0000-0000D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196</xdr:row>
          <xdr:rowOff>85725</xdr:rowOff>
        </xdr:from>
        <xdr:to>
          <xdr:col>5</xdr:col>
          <xdr:colOff>304800</xdr:colOff>
          <xdr:row>198</xdr:row>
          <xdr:rowOff>38100</xdr:rowOff>
        </xdr:to>
        <xdr:sp macro="" textlink="">
          <xdr:nvSpPr>
            <xdr:cNvPr id="1248" name="Check Box 224" hidden="1">
              <a:extLst>
                <a:ext uri="{63B3BB69-23CF-44E3-9099-C40C66FF867C}">
                  <a14:compatExt spid="_x0000_s1248"/>
                </a:ext>
                <a:ext uri="{FF2B5EF4-FFF2-40B4-BE49-F238E27FC236}">
                  <a16:creationId xmlns:a16="http://schemas.microsoft.com/office/drawing/2014/main" id="{00000000-0008-0000-0000-0000E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196</xdr:row>
          <xdr:rowOff>95250</xdr:rowOff>
        </xdr:from>
        <xdr:to>
          <xdr:col>6</xdr:col>
          <xdr:colOff>466725</xdr:colOff>
          <xdr:row>198</xdr:row>
          <xdr:rowOff>47625</xdr:rowOff>
        </xdr:to>
        <xdr:sp macro="" textlink="">
          <xdr:nvSpPr>
            <xdr:cNvPr id="1249" name="Check Box 225" hidden="1">
              <a:extLst>
                <a:ext uri="{63B3BB69-23CF-44E3-9099-C40C66FF867C}">
                  <a14:compatExt spid="_x0000_s1249"/>
                </a:ext>
                <a:ext uri="{FF2B5EF4-FFF2-40B4-BE49-F238E27FC236}">
                  <a16:creationId xmlns:a16="http://schemas.microsoft.com/office/drawing/2014/main" id="{00000000-0008-0000-0000-0000E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195</xdr:row>
          <xdr:rowOff>85725</xdr:rowOff>
        </xdr:from>
        <xdr:to>
          <xdr:col>5</xdr:col>
          <xdr:colOff>304800</xdr:colOff>
          <xdr:row>197</xdr:row>
          <xdr:rowOff>38100</xdr:rowOff>
        </xdr:to>
        <xdr:sp macro="" textlink="">
          <xdr:nvSpPr>
            <xdr:cNvPr id="1250" name="Check Box 226" hidden="1">
              <a:extLst>
                <a:ext uri="{63B3BB69-23CF-44E3-9099-C40C66FF867C}">
                  <a14:compatExt spid="_x0000_s1250"/>
                </a:ext>
                <a:ext uri="{FF2B5EF4-FFF2-40B4-BE49-F238E27FC236}">
                  <a16:creationId xmlns:a16="http://schemas.microsoft.com/office/drawing/2014/main" id="{00000000-0008-0000-0000-0000E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195</xdr:row>
          <xdr:rowOff>95250</xdr:rowOff>
        </xdr:from>
        <xdr:to>
          <xdr:col>6</xdr:col>
          <xdr:colOff>466725</xdr:colOff>
          <xdr:row>197</xdr:row>
          <xdr:rowOff>47625</xdr:rowOff>
        </xdr:to>
        <xdr:sp macro="" textlink="">
          <xdr:nvSpPr>
            <xdr:cNvPr id="1251" name="Check Box 227" hidden="1">
              <a:extLst>
                <a:ext uri="{63B3BB69-23CF-44E3-9099-C40C66FF867C}">
                  <a14:compatExt spid="_x0000_s1251"/>
                </a:ext>
                <a:ext uri="{FF2B5EF4-FFF2-40B4-BE49-F238E27FC236}">
                  <a16:creationId xmlns:a16="http://schemas.microsoft.com/office/drawing/2014/main" id="{00000000-0008-0000-0000-0000E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194</xdr:row>
          <xdr:rowOff>66675</xdr:rowOff>
        </xdr:from>
        <xdr:to>
          <xdr:col>5</xdr:col>
          <xdr:colOff>304800</xdr:colOff>
          <xdr:row>196</xdr:row>
          <xdr:rowOff>19050</xdr:rowOff>
        </xdr:to>
        <xdr:sp macro="" textlink="">
          <xdr:nvSpPr>
            <xdr:cNvPr id="1252" name="Check Box 228" hidden="1">
              <a:extLst>
                <a:ext uri="{63B3BB69-23CF-44E3-9099-C40C66FF867C}">
                  <a14:compatExt spid="_x0000_s1252"/>
                </a:ext>
                <a:ext uri="{FF2B5EF4-FFF2-40B4-BE49-F238E27FC236}">
                  <a16:creationId xmlns:a16="http://schemas.microsoft.com/office/drawing/2014/main" id="{00000000-0008-0000-0000-0000E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194</xdr:row>
          <xdr:rowOff>76200</xdr:rowOff>
        </xdr:from>
        <xdr:to>
          <xdr:col>6</xdr:col>
          <xdr:colOff>466725</xdr:colOff>
          <xdr:row>196</xdr:row>
          <xdr:rowOff>28575</xdr:rowOff>
        </xdr:to>
        <xdr:sp macro="" textlink="">
          <xdr:nvSpPr>
            <xdr:cNvPr id="1253" name="Check Box 229" hidden="1">
              <a:extLst>
                <a:ext uri="{63B3BB69-23CF-44E3-9099-C40C66FF867C}">
                  <a14:compatExt spid="_x0000_s1253"/>
                </a:ext>
                <a:ext uri="{FF2B5EF4-FFF2-40B4-BE49-F238E27FC236}">
                  <a16:creationId xmlns:a16="http://schemas.microsoft.com/office/drawing/2014/main" id="{00000000-0008-0000-0000-0000E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193</xdr:row>
          <xdr:rowOff>66675</xdr:rowOff>
        </xdr:from>
        <xdr:to>
          <xdr:col>5</xdr:col>
          <xdr:colOff>304800</xdr:colOff>
          <xdr:row>195</xdr:row>
          <xdr:rowOff>19050</xdr:rowOff>
        </xdr:to>
        <xdr:sp macro="" textlink="">
          <xdr:nvSpPr>
            <xdr:cNvPr id="1254" name="Check Box 230" hidden="1">
              <a:extLst>
                <a:ext uri="{63B3BB69-23CF-44E3-9099-C40C66FF867C}">
                  <a14:compatExt spid="_x0000_s1254"/>
                </a:ext>
                <a:ext uri="{FF2B5EF4-FFF2-40B4-BE49-F238E27FC236}">
                  <a16:creationId xmlns:a16="http://schemas.microsoft.com/office/drawing/2014/main" id="{00000000-0008-0000-0000-0000E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193</xdr:row>
          <xdr:rowOff>76200</xdr:rowOff>
        </xdr:from>
        <xdr:to>
          <xdr:col>6</xdr:col>
          <xdr:colOff>466725</xdr:colOff>
          <xdr:row>195</xdr:row>
          <xdr:rowOff>28575</xdr:rowOff>
        </xdr:to>
        <xdr:sp macro="" textlink="">
          <xdr:nvSpPr>
            <xdr:cNvPr id="1255" name="Check Box 231" hidden="1">
              <a:extLst>
                <a:ext uri="{63B3BB69-23CF-44E3-9099-C40C66FF867C}">
                  <a14:compatExt spid="_x0000_s1255"/>
                </a:ext>
                <a:ext uri="{FF2B5EF4-FFF2-40B4-BE49-F238E27FC236}">
                  <a16:creationId xmlns:a16="http://schemas.microsoft.com/office/drawing/2014/main" id="{00000000-0008-0000-0000-0000E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192</xdr:row>
          <xdr:rowOff>76200</xdr:rowOff>
        </xdr:from>
        <xdr:to>
          <xdr:col>5</xdr:col>
          <xdr:colOff>304800</xdr:colOff>
          <xdr:row>194</xdr:row>
          <xdr:rowOff>28575</xdr:rowOff>
        </xdr:to>
        <xdr:sp macro="" textlink="">
          <xdr:nvSpPr>
            <xdr:cNvPr id="1256" name="Check Box 232" hidden="1">
              <a:extLst>
                <a:ext uri="{63B3BB69-23CF-44E3-9099-C40C66FF867C}">
                  <a14:compatExt spid="_x0000_s1256"/>
                </a:ext>
                <a:ext uri="{FF2B5EF4-FFF2-40B4-BE49-F238E27FC236}">
                  <a16:creationId xmlns:a16="http://schemas.microsoft.com/office/drawing/2014/main" id="{00000000-0008-0000-0000-0000E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192</xdr:row>
          <xdr:rowOff>85725</xdr:rowOff>
        </xdr:from>
        <xdr:to>
          <xdr:col>6</xdr:col>
          <xdr:colOff>466725</xdr:colOff>
          <xdr:row>194</xdr:row>
          <xdr:rowOff>38100</xdr:rowOff>
        </xdr:to>
        <xdr:sp macro="" textlink="">
          <xdr:nvSpPr>
            <xdr:cNvPr id="1257" name="Check Box 233" hidden="1">
              <a:extLst>
                <a:ext uri="{63B3BB69-23CF-44E3-9099-C40C66FF867C}">
                  <a14:compatExt spid="_x0000_s1257"/>
                </a:ext>
                <a:ext uri="{FF2B5EF4-FFF2-40B4-BE49-F238E27FC236}">
                  <a16:creationId xmlns:a16="http://schemas.microsoft.com/office/drawing/2014/main" id="{00000000-0008-0000-0000-0000E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191</xdr:row>
          <xdr:rowOff>85725</xdr:rowOff>
        </xdr:from>
        <xdr:to>
          <xdr:col>5</xdr:col>
          <xdr:colOff>304800</xdr:colOff>
          <xdr:row>193</xdr:row>
          <xdr:rowOff>38100</xdr:rowOff>
        </xdr:to>
        <xdr:sp macro="" textlink="">
          <xdr:nvSpPr>
            <xdr:cNvPr id="1258" name="Check Box 234" hidden="1">
              <a:extLst>
                <a:ext uri="{63B3BB69-23CF-44E3-9099-C40C66FF867C}">
                  <a14:compatExt spid="_x0000_s1258"/>
                </a:ext>
                <a:ext uri="{FF2B5EF4-FFF2-40B4-BE49-F238E27FC236}">
                  <a16:creationId xmlns:a16="http://schemas.microsoft.com/office/drawing/2014/main" id="{00000000-0008-0000-0000-0000E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191</xdr:row>
          <xdr:rowOff>104775</xdr:rowOff>
        </xdr:from>
        <xdr:to>
          <xdr:col>6</xdr:col>
          <xdr:colOff>466725</xdr:colOff>
          <xdr:row>193</xdr:row>
          <xdr:rowOff>57150</xdr:rowOff>
        </xdr:to>
        <xdr:sp macro="" textlink="">
          <xdr:nvSpPr>
            <xdr:cNvPr id="1259" name="Check Box 235" hidden="1">
              <a:extLst>
                <a:ext uri="{63B3BB69-23CF-44E3-9099-C40C66FF867C}">
                  <a14:compatExt spid="_x0000_s1259"/>
                </a:ext>
                <a:ext uri="{FF2B5EF4-FFF2-40B4-BE49-F238E27FC236}">
                  <a16:creationId xmlns:a16="http://schemas.microsoft.com/office/drawing/2014/main" id="{00000000-0008-0000-0000-0000E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190</xdr:row>
          <xdr:rowOff>104775</xdr:rowOff>
        </xdr:from>
        <xdr:to>
          <xdr:col>5</xdr:col>
          <xdr:colOff>304800</xdr:colOff>
          <xdr:row>192</xdr:row>
          <xdr:rowOff>57150</xdr:rowOff>
        </xdr:to>
        <xdr:sp macro="" textlink="">
          <xdr:nvSpPr>
            <xdr:cNvPr id="1260" name="Check Box 236" hidden="1">
              <a:extLst>
                <a:ext uri="{63B3BB69-23CF-44E3-9099-C40C66FF867C}">
                  <a14:compatExt spid="_x0000_s1260"/>
                </a:ext>
                <a:ext uri="{FF2B5EF4-FFF2-40B4-BE49-F238E27FC236}">
                  <a16:creationId xmlns:a16="http://schemas.microsoft.com/office/drawing/2014/main" id="{00000000-0008-0000-0000-0000E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857250</xdr:colOff>
          <xdr:row>190</xdr:row>
          <xdr:rowOff>114300</xdr:rowOff>
        </xdr:from>
        <xdr:to>
          <xdr:col>6</xdr:col>
          <xdr:colOff>466725</xdr:colOff>
          <xdr:row>192</xdr:row>
          <xdr:rowOff>66675</xdr:rowOff>
        </xdr:to>
        <xdr:sp macro="" textlink="">
          <xdr:nvSpPr>
            <xdr:cNvPr id="1261" name="Check Box 237" hidden="1">
              <a:extLst>
                <a:ext uri="{63B3BB69-23CF-44E3-9099-C40C66FF867C}">
                  <a14:compatExt spid="_x0000_s1261"/>
                </a:ext>
                <a:ext uri="{FF2B5EF4-FFF2-40B4-BE49-F238E27FC236}">
                  <a16:creationId xmlns:a16="http://schemas.microsoft.com/office/drawing/2014/main" id="{00000000-0008-0000-0000-0000E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1000125</xdr:colOff>
          <xdr:row>283</xdr:row>
          <xdr:rowOff>76200</xdr:rowOff>
        </xdr:from>
        <xdr:to>
          <xdr:col>6</xdr:col>
          <xdr:colOff>619125</xdr:colOff>
          <xdr:row>285</xdr:row>
          <xdr:rowOff>9525</xdr:rowOff>
        </xdr:to>
        <xdr:sp macro="" textlink="">
          <xdr:nvSpPr>
            <xdr:cNvPr id="1273" name="Check Box 249" hidden="1">
              <a:extLst>
                <a:ext uri="{63B3BB69-23CF-44E3-9099-C40C66FF867C}">
                  <a14:compatExt spid="_x0000_s1273"/>
                </a:ext>
                <a:ext uri="{FF2B5EF4-FFF2-40B4-BE49-F238E27FC236}">
                  <a16:creationId xmlns:a16="http://schemas.microsoft.com/office/drawing/2014/main" id="{00000000-0008-0000-0000-0000F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Forfaitaire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1000125</xdr:colOff>
          <xdr:row>284</xdr:row>
          <xdr:rowOff>123825</xdr:rowOff>
        </xdr:from>
        <xdr:to>
          <xdr:col>6</xdr:col>
          <xdr:colOff>619125</xdr:colOff>
          <xdr:row>286</xdr:row>
          <xdr:rowOff>57150</xdr:rowOff>
        </xdr:to>
        <xdr:sp macro="" textlink="">
          <xdr:nvSpPr>
            <xdr:cNvPr id="1274" name="Check Box 250" hidden="1">
              <a:extLst>
                <a:ext uri="{63B3BB69-23CF-44E3-9099-C40C66FF867C}">
                  <a14:compatExt spid="_x0000_s1274"/>
                </a:ext>
                <a:ext uri="{FF2B5EF4-FFF2-40B4-BE49-F238E27FC236}">
                  <a16:creationId xmlns:a16="http://schemas.microsoft.com/office/drawing/2014/main" id="{00000000-0008-0000-0000-0000F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Bordereau de PU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1000125</xdr:colOff>
          <xdr:row>286</xdr:row>
          <xdr:rowOff>19050</xdr:rowOff>
        </xdr:from>
        <xdr:to>
          <xdr:col>6</xdr:col>
          <xdr:colOff>619125</xdr:colOff>
          <xdr:row>287</xdr:row>
          <xdr:rowOff>114300</xdr:rowOff>
        </xdr:to>
        <xdr:sp macro="" textlink="">
          <xdr:nvSpPr>
            <xdr:cNvPr id="1275" name="Check Box 251" hidden="1">
              <a:extLst>
                <a:ext uri="{63B3BB69-23CF-44E3-9099-C40C66FF867C}">
                  <a14:compatExt spid="_x0000_s1275"/>
                </a:ext>
                <a:ext uri="{FF2B5EF4-FFF2-40B4-BE49-F238E27FC236}">
                  <a16:creationId xmlns:a16="http://schemas.microsoft.com/office/drawing/2014/main" id="{00000000-0008-0000-0000-0000F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Mixte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409</xdr:row>
          <xdr:rowOff>123825</xdr:rowOff>
        </xdr:from>
        <xdr:to>
          <xdr:col>4</xdr:col>
          <xdr:colOff>790575</xdr:colOff>
          <xdr:row>411</xdr:row>
          <xdr:rowOff>38100</xdr:rowOff>
        </xdr:to>
        <xdr:sp macro="" textlink="">
          <xdr:nvSpPr>
            <xdr:cNvPr id="1276" name="Check Box 252" hidden="1">
              <a:extLst>
                <a:ext uri="{63B3BB69-23CF-44E3-9099-C40C66FF867C}">
                  <a14:compatExt spid="_x0000_s1276"/>
                </a:ext>
                <a:ext uri="{FF2B5EF4-FFF2-40B4-BE49-F238E27FC236}">
                  <a16:creationId xmlns:a16="http://schemas.microsoft.com/office/drawing/2014/main" id="{00000000-0008-0000-0000-0000F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409</xdr:row>
          <xdr:rowOff>133350</xdr:rowOff>
        </xdr:from>
        <xdr:to>
          <xdr:col>6</xdr:col>
          <xdr:colOff>476250</xdr:colOff>
          <xdr:row>411</xdr:row>
          <xdr:rowOff>47625</xdr:rowOff>
        </xdr:to>
        <xdr:sp macro="" textlink="">
          <xdr:nvSpPr>
            <xdr:cNvPr id="1277" name="Check Box 253" hidden="1">
              <a:extLst>
                <a:ext uri="{63B3BB69-23CF-44E3-9099-C40C66FF867C}">
                  <a14:compatExt spid="_x0000_s1277"/>
                </a:ext>
                <a:ext uri="{FF2B5EF4-FFF2-40B4-BE49-F238E27FC236}">
                  <a16:creationId xmlns:a16="http://schemas.microsoft.com/office/drawing/2014/main" id="{00000000-0008-0000-0000-0000F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733425</xdr:colOff>
          <xdr:row>271</xdr:row>
          <xdr:rowOff>133350</xdr:rowOff>
        </xdr:from>
        <xdr:to>
          <xdr:col>6</xdr:col>
          <xdr:colOff>581025</xdr:colOff>
          <xdr:row>273</xdr:row>
          <xdr:rowOff>47625</xdr:rowOff>
        </xdr:to>
        <xdr:sp macro="" textlink="">
          <xdr:nvSpPr>
            <xdr:cNvPr id="1278" name="Check Box 254" hidden="1">
              <a:extLst>
                <a:ext uri="{63B3BB69-23CF-44E3-9099-C40C66FF867C}">
                  <a14:compatExt spid="_x0000_s1278"/>
                </a:ext>
                <a:ext uri="{FF2B5EF4-FFF2-40B4-BE49-F238E27FC236}">
                  <a16:creationId xmlns:a16="http://schemas.microsoft.com/office/drawing/2014/main" id="{00000000-0008-0000-0000-0000F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762000</xdr:colOff>
          <xdr:row>271</xdr:row>
          <xdr:rowOff>133350</xdr:rowOff>
        </xdr:from>
        <xdr:to>
          <xdr:col>7</xdr:col>
          <xdr:colOff>1381125</xdr:colOff>
          <xdr:row>273</xdr:row>
          <xdr:rowOff>47625</xdr:rowOff>
        </xdr:to>
        <xdr:sp macro="" textlink="">
          <xdr:nvSpPr>
            <xdr:cNvPr id="1279" name="Check Box 255" hidden="1">
              <a:extLst>
                <a:ext uri="{63B3BB69-23CF-44E3-9099-C40C66FF867C}">
                  <a14:compatExt spid="_x0000_s1279"/>
                </a:ext>
                <a:ext uri="{FF2B5EF4-FFF2-40B4-BE49-F238E27FC236}">
                  <a16:creationId xmlns:a16="http://schemas.microsoft.com/office/drawing/2014/main" id="{00000000-0008-0000-0000-0000F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428625</xdr:colOff>
          <xdr:row>479</xdr:row>
          <xdr:rowOff>114300</xdr:rowOff>
        </xdr:from>
        <xdr:to>
          <xdr:col>6</xdr:col>
          <xdr:colOff>171450</xdr:colOff>
          <xdr:row>481</xdr:row>
          <xdr:rowOff>28575</xdr:rowOff>
        </xdr:to>
        <xdr:sp macro="" textlink="">
          <xdr:nvSpPr>
            <xdr:cNvPr id="1280" name="Check Box 256" hidden="1">
              <a:extLst>
                <a:ext uri="{63B3BB69-23CF-44E3-9099-C40C66FF867C}">
                  <a14:compatExt spid="_x0000_s1280"/>
                </a:ext>
                <a:ext uri="{FF2B5EF4-FFF2-40B4-BE49-F238E27FC236}">
                  <a16:creationId xmlns:a16="http://schemas.microsoft.com/office/drawing/2014/main" id="{00000000-0008-0000-0000-00000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504825</xdr:colOff>
          <xdr:row>479</xdr:row>
          <xdr:rowOff>114300</xdr:rowOff>
        </xdr:from>
        <xdr:to>
          <xdr:col>7</xdr:col>
          <xdr:colOff>333375</xdr:colOff>
          <xdr:row>481</xdr:row>
          <xdr:rowOff>28575</xdr:rowOff>
        </xdr:to>
        <xdr:sp macro="" textlink="">
          <xdr:nvSpPr>
            <xdr:cNvPr id="1281" name="Check Box 257" hidden="1">
              <a:extLst>
                <a:ext uri="{63B3BB69-23CF-44E3-9099-C40C66FF867C}">
                  <a14:compatExt spid="_x0000_s1281"/>
                </a:ext>
                <a:ext uri="{FF2B5EF4-FFF2-40B4-BE49-F238E27FC236}">
                  <a16:creationId xmlns:a16="http://schemas.microsoft.com/office/drawing/2014/main" id="{00000000-0008-0000-0000-00000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428625</xdr:colOff>
          <xdr:row>481</xdr:row>
          <xdr:rowOff>47625</xdr:rowOff>
        </xdr:from>
        <xdr:to>
          <xdr:col>7</xdr:col>
          <xdr:colOff>19050</xdr:colOff>
          <xdr:row>483</xdr:row>
          <xdr:rowOff>47625</xdr:rowOff>
        </xdr:to>
        <xdr:sp macro="" textlink="">
          <xdr:nvSpPr>
            <xdr:cNvPr id="1299" name="Check Box 275" hidden="1">
              <a:extLst>
                <a:ext uri="{63B3BB69-23CF-44E3-9099-C40C66FF867C}">
                  <a14:compatExt spid="_x0000_s1299"/>
                </a:ext>
                <a:ext uri="{FF2B5EF4-FFF2-40B4-BE49-F238E27FC236}">
                  <a16:creationId xmlns:a16="http://schemas.microsoft.com/office/drawing/2014/main" id="{00000000-0008-0000-0000-00001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Caution bancaire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481</xdr:row>
          <xdr:rowOff>47625</xdr:rowOff>
        </xdr:from>
        <xdr:to>
          <xdr:col>8</xdr:col>
          <xdr:colOff>114300</xdr:colOff>
          <xdr:row>483</xdr:row>
          <xdr:rowOff>47625</xdr:rowOff>
        </xdr:to>
        <xdr:sp macro="" textlink="">
          <xdr:nvSpPr>
            <xdr:cNvPr id="1300" name="Check Box 276" hidden="1">
              <a:extLst>
                <a:ext uri="{63B3BB69-23CF-44E3-9099-C40C66FF867C}">
                  <a14:compatExt spid="_x0000_s1300"/>
                </a:ext>
                <a:ext uri="{FF2B5EF4-FFF2-40B4-BE49-F238E27FC236}">
                  <a16:creationId xmlns:a16="http://schemas.microsoft.com/office/drawing/2014/main" id="{00000000-0008-0000-0000-00001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Paiment par établissement bancaire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276225</xdr:colOff>
          <xdr:row>481</xdr:row>
          <xdr:rowOff>47625</xdr:rowOff>
        </xdr:from>
        <xdr:to>
          <xdr:col>10</xdr:col>
          <xdr:colOff>142875</xdr:colOff>
          <xdr:row>483</xdr:row>
          <xdr:rowOff>47625</xdr:rowOff>
        </xdr:to>
        <xdr:sp macro="" textlink="">
          <xdr:nvSpPr>
            <xdr:cNvPr id="1301" name="Check Box 277" hidden="1">
              <a:extLst>
                <a:ext uri="{63B3BB69-23CF-44E3-9099-C40C66FF867C}">
                  <a14:compatExt spid="_x0000_s1301"/>
                </a:ext>
                <a:ext uri="{FF2B5EF4-FFF2-40B4-BE49-F238E27FC236}">
                  <a16:creationId xmlns:a16="http://schemas.microsoft.com/office/drawing/2014/main" id="{00000000-0008-0000-0000-00001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 précisé</a:t>
              </a:r>
            </a:p>
          </xdr:txBody>
        </xdr:sp>
        <xdr:clientData/>
      </xdr:twoCellAnchor>
    </mc:Choice>
    <mc:Fallback/>
  </mc:AlternateContent>
  <xdr:twoCellAnchor>
    <xdr:from>
      <xdr:col>0</xdr:col>
      <xdr:colOff>276225</xdr:colOff>
      <xdr:row>478</xdr:row>
      <xdr:rowOff>114300</xdr:rowOff>
    </xdr:from>
    <xdr:to>
      <xdr:col>11</xdr:col>
      <xdr:colOff>47625</xdr:colOff>
      <xdr:row>485</xdr:row>
      <xdr:rowOff>28575</xdr:rowOff>
    </xdr:to>
    <xdr:sp macro="" textlink="">
      <xdr:nvSpPr>
        <xdr:cNvPr id="116" name="Rectangle 115">
          <a:extLst>
            <a:ext uri="{FF2B5EF4-FFF2-40B4-BE49-F238E27FC236}">
              <a16:creationId xmlns:a16="http://schemas.microsoft.com/office/drawing/2014/main" id="{00000000-0008-0000-0000-000074000000}"/>
            </a:ext>
          </a:extLst>
        </xdr:cNvPr>
        <xdr:cNvSpPr/>
      </xdr:nvSpPr>
      <xdr:spPr>
        <a:xfrm>
          <a:off x="276225" y="70599300"/>
          <a:ext cx="8067675" cy="80010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95250</xdr:colOff>
          <xdr:row>451</xdr:row>
          <xdr:rowOff>142875</xdr:rowOff>
        </xdr:from>
        <xdr:to>
          <xdr:col>9</xdr:col>
          <xdr:colOff>600075</xdr:colOff>
          <xdr:row>453</xdr:row>
          <xdr:rowOff>57150</xdr:rowOff>
        </xdr:to>
        <xdr:sp macro="" textlink="">
          <xdr:nvSpPr>
            <xdr:cNvPr id="1302" name="Check Box 278" hidden="1">
              <a:extLst>
                <a:ext uri="{63B3BB69-23CF-44E3-9099-C40C66FF867C}">
                  <a14:compatExt spid="_x0000_s1302"/>
                </a:ext>
                <a:ext uri="{FF2B5EF4-FFF2-40B4-BE49-F238E27FC236}">
                  <a16:creationId xmlns:a16="http://schemas.microsoft.com/office/drawing/2014/main" id="{00000000-0008-0000-0000-00001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451</xdr:row>
          <xdr:rowOff>142875</xdr:rowOff>
        </xdr:from>
        <xdr:to>
          <xdr:col>10</xdr:col>
          <xdr:colOff>295275</xdr:colOff>
          <xdr:row>453</xdr:row>
          <xdr:rowOff>57150</xdr:rowOff>
        </xdr:to>
        <xdr:sp macro="" textlink="">
          <xdr:nvSpPr>
            <xdr:cNvPr id="1303" name="Check Box 279" hidden="1">
              <a:extLst>
                <a:ext uri="{63B3BB69-23CF-44E3-9099-C40C66FF867C}">
                  <a14:compatExt spid="_x0000_s1303"/>
                </a:ext>
                <a:ext uri="{FF2B5EF4-FFF2-40B4-BE49-F238E27FC236}">
                  <a16:creationId xmlns:a16="http://schemas.microsoft.com/office/drawing/2014/main" id="{00000000-0008-0000-0000-00001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454</xdr:row>
          <xdr:rowOff>123825</xdr:rowOff>
        </xdr:from>
        <xdr:to>
          <xdr:col>9</xdr:col>
          <xdr:colOff>600075</xdr:colOff>
          <xdr:row>456</xdr:row>
          <xdr:rowOff>38100</xdr:rowOff>
        </xdr:to>
        <xdr:sp macro="" textlink="">
          <xdr:nvSpPr>
            <xdr:cNvPr id="1304" name="Check Box 280" hidden="1">
              <a:extLst>
                <a:ext uri="{63B3BB69-23CF-44E3-9099-C40C66FF867C}">
                  <a14:compatExt spid="_x0000_s1304"/>
                </a:ext>
                <a:ext uri="{FF2B5EF4-FFF2-40B4-BE49-F238E27FC236}">
                  <a16:creationId xmlns:a16="http://schemas.microsoft.com/office/drawing/2014/main" id="{00000000-0008-0000-0000-00001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454</xdr:row>
          <xdr:rowOff>123825</xdr:rowOff>
        </xdr:from>
        <xdr:to>
          <xdr:col>10</xdr:col>
          <xdr:colOff>295275</xdr:colOff>
          <xdr:row>456</xdr:row>
          <xdr:rowOff>38100</xdr:rowOff>
        </xdr:to>
        <xdr:sp macro="" textlink="">
          <xdr:nvSpPr>
            <xdr:cNvPr id="1305" name="Check Box 281" hidden="1">
              <a:extLst>
                <a:ext uri="{63B3BB69-23CF-44E3-9099-C40C66FF867C}">
                  <a14:compatExt spid="_x0000_s1305"/>
                </a:ext>
                <a:ext uri="{FF2B5EF4-FFF2-40B4-BE49-F238E27FC236}">
                  <a16:creationId xmlns:a16="http://schemas.microsoft.com/office/drawing/2014/main" id="{00000000-0008-0000-0000-00001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455</xdr:row>
          <xdr:rowOff>133350</xdr:rowOff>
        </xdr:from>
        <xdr:to>
          <xdr:col>9</xdr:col>
          <xdr:colOff>600075</xdr:colOff>
          <xdr:row>457</xdr:row>
          <xdr:rowOff>47625</xdr:rowOff>
        </xdr:to>
        <xdr:sp macro="" textlink="">
          <xdr:nvSpPr>
            <xdr:cNvPr id="1306" name="Check Box 282" hidden="1">
              <a:extLst>
                <a:ext uri="{63B3BB69-23CF-44E3-9099-C40C66FF867C}">
                  <a14:compatExt spid="_x0000_s1306"/>
                </a:ext>
                <a:ext uri="{FF2B5EF4-FFF2-40B4-BE49-F238E27FC236}">
                  <a16:creationId xmlns:a16="http://schemas.microsoft.com/office/drawing/2014/main" id="{00000000-0008-0000-0000-00001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455</xdr:row>
          <xdr:rowOff>133350</xdr:rowOff>
        </xdr:from>
        <xdr:to>
          <xdr:col>10</xdr:col>
          <xdr:colOff>295275</xdr:colOff>
          <xdr:row>457</xdr:row>
          <xdr:rowOff>47625</xdr:rowOff>
        </xdr:to>
        <xdr:sp macro="" textlink="">
          <xdr:nvSpPr>
            <xdr:cNvPr id="1307" name="Check Box 283" hidden="1">
              <a:extLst>
                <a:ext uri="{63B3BB69-23CF-44E3-9099-C40C66FF867C}">
                  <a14:compatExt spid="_x0000_s1307"/>
                </a:ext>
                <a:ext uri="{FF2B5EF4-FFF2-40B4-BE49-F238E27FC236}">
                  <a16:creationId xmlns:a16="http://schemas.microsoft.com/office/drawing/2014/main" id="{00000000-0008-0000-0000-00001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458</xdr:row>
          <xdr:rowOff>133350</xdr:rowOff>
        </xdr:from>
        <xdr:to>
          <xdr:col>9</xdr:col>
          <xdr:colOff>600075</xdr:colOff>
          <xdr:row>460</xdr:row>
          <xdr:rowOff>47625</xdr:rowOff>
        </xdr:to>
        <xdr:sp macro="" textlink="">
          <xdr:nvSpPr>
            <xdr:cNvPr id="1308" name="Check Box 284" hidden="1">
              <a:extLst>
                <a:ext uri="{63B3BB69-23CF-44E3-9099-C40C66FF867C}">
                  <a14:compatExt spid="_x0000_s1308"/>
                </a:ext>
                <a:ext uri="{FF2B5EF4-FFF2-40B4-BE49-F238E27FC236}">
                  <a16:creationId xmlns:a16="http://schemas.microsoft.com/office/drawing/2014/main" id="{00000000-0008-0000-0000-00001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458</xdr:row>
          <xdr:rowOff>133350</xdr:rowOff>
        </xdr:from>
        <xdr:to>
          <xdr:col>10</xdr:col>
          <xdr:colOff>295275</xdr:colOff>
          <xdr:row>460</xdr:row>
          <xdr:rowOff>47625</xdr:rowOff>
        </xdr:to>
        <xdr:sp macro="" textlink="">
          <xdr:nvSpPr>
            <xdr:cNvPr id="1309" name="Check Box 285" hidden="1">
              <a:extLst>
                <a:ext uri="{63B3BB69-23CF-44E3-9099-C40C66FF867C}">
                  <a14:compatExt spid="_x0000_s1309"/>
                </a:ext>
                <a:ext uri="{FF2B5EF4-FFF2-40B4-BE49-F238E27FC236}">
                  <a16:creationId xmlns:a16="http://schemas.microsoft.com/office/drawing/2014/main" id="{00000000-0008-0000-0000-00001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461</xdr:row>
          <xdr:rowOff>114300</xdr:rowOff>
        </xdr:from>
        <xdr:to>
          <xdr:col>9</xdr:col>
          <xdr:colOff>600075</xdr:colOff>
          <xdr:row>463</xdr:row>
          <xdr:rowOff>28575</xdr:rowOff>
        </xdr:to>
        <xdr:sp macro="" textlink="">
          <xdr:nvSpPr>
            <xdr:cNvPr id="1310" name="Check Box 286" hidden="1">
              <a:extLst>
                <a:ext uri="{63B3BB69-23CF-44E3-9099-C40C66FF867C}">
                  <a14:compatExt spid="_x0000_s1310"/>
                </a:ext>
                <a:ext uri="{FF2B5EF4-FFF2-40B4-BE49-F238E27FC236}">
                  <a16:creationId xmlns:a16="http://schemas.microsoft.com/office/drawing/2014/main" id="{00000000-0008-0000-0000-00001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461</xdr:row>
          <xdr:rowOff>114300</xdr:rowOff>
        </xdr:from>
        <xdr:to>
          <xdr:col>10</xdr:col>
          <xdr:colOff>295275</xdr:colOff>
          <xdr:row>463</xdr:row>
          <xdr:rowOff>28575</xdr:rowOff>
        </xdr:to>
        <xdr:sp macro="" textlink="">
          <xdr:nvSpPr>
            <xdr:cNvPr id="1311" name="Check Box 287" hidden="1">
              <a:extLst>
                <a:ext uri="{63B3BB69-23CF-44E3-9099-C40C66FF867C}">
                  <a14:compatExt spid="_x0000_s1311"/>
                </a:ext>
                <a:ext uri="{FF2B5EF4-FFF2-40B4-BE49-F238E27FC236}">
                  <a16:creationId xmlns:a16="http://schemas.microsoft.com/office/drawing/2014/main" id="{00000000-0008-0000-0000-00001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462</xdr:row>
          <xdr:rowOff>114300</xdr:rowOff>
        </xdr:from>
        <xdr:to>
          <xdr:col>9</xdr:col>
          <xdr:colOff>600075</xdr:colOff>
          <xdr:row>464</xdr:row>
          <xdr:rowOff>28575</xdr:rowOff>
        </xdr:to>
        <xdr:sp macro="" textlink="">
          <xdr:nvSpPr>
            <xdr:cNvPr id="1312" name="Check Box 288" hidden="1">
              <a:extLst>
                <a:ext uri="{63B3BB69-23CF-44E3-9099-C40C66FF867C}">
                  <a14:compatExt spid="_x0000_s1312"/>
                </a:ext>
                <a:ext uri="{FF2B5EF4-FFF2-40B4-BE49-F238E27FC236}">
                  <a16:creationId xmlns:a16="http://schemas.microsoft.com/office/drawing/2014/main" id="{00000000-0008-0000-0000-00002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462</xdr:row>
          <xdr:rowOff>114300</xdr:rowOff>
        </xdr:from>
        <xdr:to>
          <xdr:col>10</xdr:col>
          <xdr:colOff>295275</xdr:colOff>
          <xdr:row>464</xdr:row>
          <xdr:rowOff>28575</xdr:rowOff>
        </xdr:to>
        <xdr:sp macro="" textlink="">
          <xdr:nvSpPr>
            <xdr:cNvPr id="1313" name="Check Box 289" hidden="1">
              <a:extLst>
                <a:ext uri="{63B3BB69-23CF-44E3-9099-C40C66FF867C}">
                  <a14:compatExt spid="_x0000_s1313"/>
                </a:ext>
                <a:ext uri="{FF2B5EF4-FFF2-40B4-BE49-F238E27FC236}">
                  <a16:creationId xmlns:a16="http://schemas.microsoft.com/office/drawing/2014/main" id="{00000000-0008-0000-0000-00002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465</xdr:row>
          <xdr:rowOff>123825</xdr:rowOff>
        </xdr:from>
        <xdr:to>
          <xdr:col>9</xdr:col>
          <xdr:colOff>600075</xdr:colOff>
          <xdr:row>467</xdr:row>
          <xdr:rowOff>38100</xdr:rowOff>
        </xdr:to>
        <xdr:sp macro="" textlink="">
          <xdr:nvSpPr>
            <xdr:cNvPr id="1314" name="Check Box 290" hidden="1">
              <a:extLst>
                <a:ext uri="{63B3BB69-23CF-44E3-9099-C40C66FF867C}">
                  <a14:compatExt spid="_x0000_s1314"/>
                </a:ext>
                <a:ext uri="{FF2B5EF4-FFF2-40B4-BE49-F238E27FC236}">
                  <a16:creationId xmlns:a16="http://schemas.microsoft.com/office/drawing/2014/main" id="{00000000-0008-0000-0000-00002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465</xdr:row>
          <xdr:rowOff>123825</xdr:rowOff>
        </xdr:from>
        <xdr:to>
          <xdr:col>10</xdr:col>
          <xdr:colOff>295275</xdr:colOff>
          <xdr:row>467</xdr:row>
          <xdr:rowOff>38100</xdr:rowOff>
        </xdr:to>
        <xdr:sp macro="" textlink="">
          <xdr:nvSpPr>
            <xdr:cNvPr id="1315" name="Check Box 291" hidden="1">
              <a:extLst>
                <a:ext uri="{63B3BB69-23CF-44E3-9099-C40C66FF867C}">
                  <a14:compatExt spid="_x0000_s1315"/>
                </a:ext>
                <a:ext uri="{FF2B5EF4-FFF2-40B4-BE49-F238E27FC236}">
                  <a16:creationId xmlns:a16="http://schemas.microsoft.com/office/drawing/2014/main" id="{00000000-0008-0000-0000-00002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466</xdr:row>
          <xdr:rowOff>133350</xdr:rowOff>
        </xdr:from>
        <xdr:to>
          <xdr:col>9</xdr:col>
          <xdr:colOff>600075</xdr:colOff>
          <xdr:row>468</xdr:row>
          <xdr:rowOff>47625</xdr:rowOff>
        </xdr:to>
        <xdr:sp macro="" textlink="">
          <xdr:nvSpPr>
            <xdr:cNvPr id="1316" name="Check Box 292" hidden="1">
              <a:extLst>
                <a:ext uri="{63B3BB69-23CF-44E3-9099-C40C66FF867C}">
                  <a14:compatExt spid="_x0000_s1316"/>
                </a:ext>
                <a:ext uri="{FF2B5EF4-FFF2-40B4-BE49-F238E27FC236}">
                  <a16:creationId xmlns:a16="http://schemas.microsoft.com/office/drawing/2014/main" id="{00000000-0008-0000-0000-00002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466</xdr:row>
          <xdr:rowOff>133350</xdr:rowOff>
        </xdr:from>
        <xdr:to>
          <xdr:col>10</xdr:col>
          <xdr:colOff>295275</xdr:colOff>
          <xdr:row>468</xdr:row>
          <xdr:rowOff>47625</xdr:rowOff>
        </xdr:to>
        <xdr:sp macro="" textlink="">
          <xdr:nvSpPr>
            <xdr:cNvPr id="1317" name="Check Box 293" hidden="1">
              <a:extLst>
                <a:ext uri="{63B3BB69-23CF-44E3-9099-C40C66FF867C}">
                  <a14:compatExt spid="_x0000_s1317"/>
                </a:ext>
                <a:ext uri="{FF2B5EF4-FFF2-40B4-BE49-F238E27FC236}">
                  <a16:creationId xmlns:a16="http://schemas.microsoft.com/office/drawing/2014/main" id="{00000000-0008-0000-0000-00002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467</xdr:row>
          <xdr:rowOff>123825</xdr:rowOff>
        </xdr:from>
        <xdr:to>
          <xdr:col>9</xdr:col>
          <xdr:colOff>600075</xdr:colOff>
          <xdr:row>469</xdr:row>
          <xdr:rowOff>38100</xdr:rowOff>
        </xdr:to>
        <xdr:sp macro="" textlink="">
          <xdr:nvSpPr>
            <xdr:cNvPr id="1318" name="Check Box 294" hidden="1">
              <a:extLst>
                <a:ext uri="{63B3BB69-23CF-44E3-9099-C40C66FF867C}">
                  <a14:compatExt spid="_x0000_s1318"/>
                </a:ext>
                <a:ext uri="{FF2B5EF4-FFF2-40B4-BE49-F238E27FC236}">
                  <a16:creationId xmlns:a16="http://schemas.microsoft.com/office/drawing/2014/main" id="{00000000-0008-0000-0000-00002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467</xdr:row>
          <xdr:rowOff>123825</xdr:rowOff>
        </xdr:from>
        <xdr:to>
          <xdr:col>10</xdr:col>
          <xdr:colOff>295275</xdr:colOff>
          <xdr:row>469</xdr:row>
          <xdr:rowOff>38100</xdr:rowOff>
        </xdr:to>
        <xdr:sp macro="" textlink="">
          <xdr:nvSpPr>
            <xdr:cNvPr id="1319" name="Check Box 295" hidden="1">
              <a:extLst>
                <a:ext uri="{63B3BB69-23CF-44E3-9099-C40C66FF867C}">
                  <a14:compatExt spid="_x0000_s1319"/>
                </a:ext>
                <a:ext uri="{FF2B5EF4-FFF2-40B4-BE49-F238E27FC236}">
                  <a16:creationId xmlns:a16="http://schemas.microsoft.com/office/drawing/2014/main" id="{00000000-0008-0000-0000-00002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xdr:colOff>
          <xdr:row>468</xdr:row>
          <xdr:rowOff>114300</xdr:rowOff>
        </xdr:from>
        <xdr:to>
          <xdr:col>9</xdr:col>
          <xdr:colOff>600075</xdr:colOff>
          <xdr:row>470</xdr:row>
          <xdr:rowOff>28575</xdr:rowOff>
        </xdr:to>
        <xdr:sp macro="" textlink="">
          <xdr:nvSpPr>
            <xdr:cNvPr id="1320" name="Check Box 296" hidden="1">
              <a:extLst>
                <a:ext uri="{63B3BB69-23CF-44E3-9099-C40C66FF867C}">
                  <a14:compatExt spid="_x0000_s1320"/>
                </a:ext>
                <a:ext uri="{FF2B5EF4-FFF2-40B4-BE49-F238E27FC236}">
                  <a16:creationId xmlns:a16="http://schemas.microsoft.com/office/drawing/2014/main" id="{00000000-0008-0000-0000-00002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952500</xdr:colOff>
          <xdr:row>468</xdr:row>
          <xdr:rowOff>114300</xdr:rowOff>
        </xdr:from>
        <xdr:to>
          <xdr:col>10</xdr:col>
          <xdr:colOff>295275</xdr:colOff>
          <xdr:row>470</xdr:row>
          <xdr:rowOff>28575</xdr:rowOff>
        </xdr:to>
        <xdr:sp macro="" textlink="">
          <xdr:nvSpPr>
            <xdr:cNvPr id="1321" name="Check Box 297" hidden="1">
              <a:extLst>
                <a:ext uri="{63B3BB69-23CF-44E3-9099-C40C66FF867C}">
                  <a14:compatExt spid="_x0000_s1321"/>
                </a:ext>
                <a:ext uri="{FF2B5EF4-FFF2-40B4-BE49-F238E27FC236}">
                  <a16:creationId xmlns:a16="http://schemas.microsoft.com/office/drawing/2014/main" id="{00000000-0008-0000-0000-00002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447675</xdr:colOff>
          <xdr:row>470</xdr:row>
          <xdr:rowOff>133350</xdr:rowOff>
        </xdr:from>
        <xdr:to>
          <xdr:col>7</xdr:col>
          <xdr:colOff>276225</xdr:colOff>
          <xdr:row>472</xdr:row>
          <xdr:rowOff>47625</xdr:rowOff>
        </xdr:to>
        <xdr:sp macro="" textlink="">
          <xdr:nvSpPr>
            <xdr:cNvPr id="1322" name="Check Box 298" hidden="1">
              <a:extLst>
                <a:ext uri="{63B3BB69-23CF-44E3-9099-C40C66FF867C}">
                  <a14:compatExt spid="_x0000_s1322"/>
                </a:ext>
                <a:ext uri="{FF2B5EF4-FFF2-40B4-BE49-F238E27FC236}">
                  <a16:creationId xmlns:a16="http://schemas.microsoft.com/office/drawing/2014/main" id="{00000000-0008-0000-0000-00002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xdr:colOff>
          <xdr:row>470</xdr:row>
          <xdr:rowOff>133350</xdr:rowOff>
        </xdr:from>
        <xdr:to>
          <xdr:col>8</xdr:col>
          <xdr:colOff>552450</xdr:colOff>
          <xdr:row>472</xdr:row>
          <xdr:rowOff>47625</xdr:rowOff>
        </xdr:to>
        <xdr:sp macro="" textlink="">
          <xdr:nvSpPr>
            <xdr:cNvPr id="1323" name="Check Box 299" hidden="1">
              <a:extLst>
                <a:ext uri="{63B3BB69-23CF-44E3-9099-C40C66FF867C}">
                  <a14:compatExt spid="_x0000_s1323"/>
                </a:ext>
                <a:ext uri="{FF2B5EF4-FFF2-40B4-BE49-F238E27FC236}">
                  <a16:creationId xmlns:a16="http://schemas.microsoft.com/office/drawing/2014/main" id="{00000000-0008-0000-0000-00002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962025</xdr:colOff>
          <xdr:row>471</xdr:row>
          <xdr:rowOff>85725</xdr:rowOff>
        </xdr:from>
        <xdr:to>
          <xdr:col>11</xdr:col>
          <xdr:colOff>28575</xdr:colOff>
          <xdr:row>473</xdr:row>
          <xdr:rowOff>0</xdr:rowOff>
        </xdr:to>
        <xdr:sp macro="" textlink="">
          <xdr:nvSpPr>
            <xdr:cNvPr id="1324" name="Check Box 300" hidden="1">
              <a:extLst>
                <a:ext uri="{63B3BB69-23CF-44E3-9099-C40C66FF867C}">
                  <a14:compatExt spid="_x0000_s1324"/>
                </a:ext>
                <a:ext uri="{FF2B5EF4-FFF2-40B4-BE49-F238E27FC236}">
                  <a16:creationId xmlns:a16="http://schemas.microsoft.com/office/drawing/2014/main" id="{00000000-0008-0000-0000-00002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M. Ouvrage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114300</xdr:colOff>
          <xdr:row>471</xdr:row>
          <xdr:rowOff>85725</xdr:rowOff>
        </xdr:from>
        <xdr:to>
          <xdr:col>9</xdr:col>
          <xdr:colOff>619125</xdr:colOff>
          <xdr:row>473</xdr:row>
          <xdr:rowOff>0</xdr:rowOff>
        </xdr:to>
        <xdr:sp macro="" textlink="">
          <xdr:nvSpPr>
            <xdr:cNvPr id="1325" name="Check Box 301" hidden="1">
              <a:extLst>
                <a:ext uri="{63B3BB69-23CF-44E3-9099-C40C66FF867C}">
                  <a14:compatExt spid="_x0000_s1325"/>
                </a:ext>
                <a:ext uri="{FF2B5EF4-FFF2-40B4-BE49-F238E27FC236}">
                  <a16:creationId xmlns:a16="http://schemas.microsoft.com/office/drawing/2014/main" id="{00000000-0008-0000-0000-00002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Entreprise</a:t>
              </a:r>
            </a:p>
          </xdr:txBody>
        </xdr:sp>
        <xdr:clientData/>
      </xdr:twoCellAnchor>
    </mc:Choice>
    <mc:Fallback/>
  </mc:AlternateContent>
  <xdr:twoCellAnchor>
    <xdr:from>
      <xdr:col>8</xdr:col>
      <xdr:colOff>1114425</xdr:colOff>
      <xdr:row>451</xdr:row>
      <xdr:rowOff>28575</xdr:rowOff>
    </xdr:from>
    <xdr:to>
      <xdr:col>9</xdr:col>
      <xdr:colOff>876300</xdr:colOff>
      <xdr:row>474</xdr:row>
      <xdr:rowOff>0</xdr:rowOff>
    </xdr:to>
    <xdr:sp macro="" textlink="">
      <xdr:nvSpPr>
        <xdr:cNvPr id="141" name="Rectangle à coins arrondis 140">
          <a:extLst>
            <a:ext uri="{FF2B5EF4-FFF2-40B4-BE49-F238E27FC236}">
              <a16:creationId xmlns:a16="http://schemas.microsoft.com/office/drawing/2014/main" id="{00000000-0008-0000-0000-00008D000000}"/>
            </a:ext>
          </a:extLst>
        </xdr:cNvPr>
        <xdr:cNvSpPr/>
      </xdr:nvSpPr>
      <xdr:spPr>
        <a:xfrm>
          <a:off x="6486525" y="66141600"/>
          <a:ext cx="962025" cy="36957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76200</xdr:colOff>
          <xdr:row>488</xdr:row>
          <xdr:rowOff>133350</xdr:rowOff>
        </xdr:from>
        <xdr:to>
          <xdr:col>7</xdr:col>
          <xdr:colOff>1285875</xdr:colOff>
          <xdr:row>490</xdr:row>
          <xdr:rowOff>47625</xdr:rowOff>
        </xdr:to>
        <xdr:sp macro="" textlink="">
          <xdr:nvSpPr>
            <xdr:cNvPr id="1327" name="Check Box 303" hidden="1">
              <a:extLst>
                <a:ext uri="{63B3BB69-23CF-44E3-9099-C40C66FF867C}">
                  <a14:compatExt spid="_x0000_s1327"/>
                </a:ext>
                <a:ext uri="{FF2B5EF4-FFF2-40B4-BE49-F238E27FC236}">
                  <a16:creationId xmlns:a16="http://schemas.microsoft.com/office/drawing/2014/main" id="{00000000-0008-0000-0000-00002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LE CCAG DES TRAVAUX DE L'ETAT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490</xdr:row>
          <xdr:rowOff>38100</xdr:rowOff>
        </xdr:from>
        <xdr:to>
          <xdr:col>7</xdr:col>
          <xdr:colOff>952500</xdr:colOff>
          <xdr:row>491</xdr:row>
          <xdr:rowOff>114300</xdr:rowOff>
        </xdr:to>
        <xdr:sp macro="" textlink="">
          <xdr:nvSpPr>
            <xdr:cNvPr id="1328" name="Check Box 304" hidden="1">
              <a:extLst>
                <a:ext uri="{63B3BB69-23CF-44E3-9099-C40C66FF867C}">
                  <a14:compatExt spid="_x0000_s1328"/>
                </a:ext>
                <a:ext uri="{FF2B5EF4-FFF2-40B4-BE49-F238E27FC236}">
                  <a16:creationId xmlns:a16="http://schemas.microsoft.com/office/drawing/2014/main" id="{00000000-0008-0000-0000-00003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LA NORME AFNOR NF P 03-001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491</xdr:row>
          <xdr:rowOff>104775</xdr:rowOff>
        </xdr:from>
        <xdr:to>
          <xdr:col>7</xdr:col>
          <xdr:colOff>495300</xdr:colOff>
          <xdr:row>493</xdr:row>
          <xdr:rowOff>19050</xdr:rowOff>
        </xdr:to>
        <xdr:sp macro="" textlink="">
          <xdr:nvSpPr>
            <xdr:cNvPr id="1329" name="Check Box 305" hidden="1">
              <a:extLst>
                <a:ext uri="{63B3BB69-23CF-44E3-9099-C40C66FF867C}">
                  <a14:compatExt spid="_x0000_s1329"/>
                </a:ext>
                <a:ext uri="{FF2B5EF4-FFF2-40B4-BE49-F238E27FC236}">
                  <a16:creationId xmlns:a16="http://schemas.microsoft.com/office/drawing/2014/main" id="{00000000-0008-0000-0000-00003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UN AUTRE CCAG</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493</xdr:row>
          <xdr:rowOff>133350</xdr:rowOff>
        </xdr:from>
        <xdr:to>
          <xdr:col>7</xdr:col>
          <xdr:colOff>1285875</xdr:colOff>
          <xdr:row>495</xdr:row>
          <xdr:rowOff>47625</xdr:rowOff>
        </xdr:to>
        <xdr:sp macro="" textlink="">
          <xdr:nvSpPr>
            <xdr:cNvPr id="1330" name="Check Box 306" hidden="1">
              <a:extLst>
                <a:ext uri="{63B3BB69-23CF-44E3-9099-C40C66FF867C}">
                  <a14:compatExt spid="_x0000_s1330"/>
                </a:ext>
                <a:ext uri="{FF2B5EF4-FFF2-40B4-BE49-F238E27FC236}">
                  <a16:creationId xmlns:a16="http://schemas.microsoft.com/office/drawing/2014/main" id="{00000000-0008-0000-0000-00003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CCTG DES TRAVAUX DE L'ETAT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495</xdr:row>
          <xdr:rowOff>38100</xdr:rowOff>
        </xdr:from>
        <xdr:to>
          <xdr:col>7</xdr:col>
          <xdr:colOff>952500</xdr:colOff>
          <xdr:row>496</xdr:row>
          <xdr:rowOff>114300</xdr:rowOff>
        </xdr:to>
        <xdr:sp macro="" textlink="">
          <xdr:nvSpPr>
            <xdr:cNvPr id="1331" name="Check Box 307" hidden="1">
              <a:extLst>
                <a:ext uri="{63B3BB69-23CF-44E3-9099-C40C66FF867C}">
                  <a14:compatExt spid="_x0000_s1331"/>
                </a:ext>
                <a:ext uri="{FF2B5EF4-FFF2-40B4-BE49-F238E27FC236}">
                  <a16:creationId xmlns:a16="http://schemas.microsoft.com/office/drawing/2014/main" id="{00000000-0008-0000-0000-00003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LE DTU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76200</xdr:colOff>
          <xdr:row>496</xdr:row>
          <xdr:rowOff>104775</xdr:rowOff>
        </xdr:from>
        <xdr:to>
          <xdr:col>7</xdr:col>
          <xdr:colOff>1371600</xdr:colOff>
          <xdr:row>498</xdr:row>
          <xdr:rowOff>19050</xdr:rowOff>
        </xdr:to>
        <xdr:sp macro="" textlink="">
          <xdr:nvSpPr>
            <xdr:cNvPr id="1332" name="Check Box 308" hidden="1">
              <a:extLst>
                <a:ext uri="{63B3BB69-23CF-44E3-9099-C40C66FF867C}">
                  <a14:compatExt spid="_x0000_s1332"/>
                </a:ext>
                <a:ext uri="{FF2B5EF4-FFF2-40B4-BE49-F238E27FC236}">
                  <a16:creationId xmlns:a16="http://schemas.microsoft.com/office/drawing/2014/main" id="{00000000-0008-0000-0000-00003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UN AUTRE DOCUMENT TECHNIQUE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498</xdr:row>
          <xdr:rowOff>133350</xdr:rowOff>
        </xdr:from>
        <xdr:to>
          <xdr:col>8</xdr:col>
          <xdr:colOff>685800</xdr:colOff>
          <xdr:row>500</xdr:row>
          <xdr:rowOff>47625</xdr:rowOff>
        </xdr:to>
        <xdr:sp macro="" textlink="">
          <xdr:nvSpPr>
            <xdr:cNvPr id="1333" name="Check Box 309" hidden="1">
              <a:extLst>
                <a:ext uri="{63B3BB69-23CF-44E3-9099-C40C66FF867C}">
                  <a14:compatExt spid="_x0000_s1333"/>
                </a:ext>
                <a:ext uri="{FF2B5EF4-FFF2-40B4-BE49-F238E27FC236}">
                  <a16:creationId xmlns:a16="http://schemas.microsoft.com/office/drawing/2014/main" id="{00000000-0008-0000-0000-000035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498</xdr:row>
          <xdr:rowOff>133350</xdr:rowOff>
        </xdr:from>
        <xdr:to>
          <xdr:col>9</xdr:col>
          <xdr:colOff>704850</xdr:colOff>
          <xdr:row>500</xdr:row>
          <xdr:rowOff>47625</xdr:rowOff>
        </xdr:to>
        <xdr:sp macro="" textlink="">
          <xdr:nvSpPr>
            <xdr:cNvPr id="1334" name="Check Box 310" hidden="1">
              <a:extLst>
                <a:ext uri="{63B3BB69-23CF-44E3-9099-C40C66FF867C}">
                  <a14:compatExt spid="_x0000_s1334"/>
                </a:ext>
                <a:ext uri="{FF2B5EF4-FFF2-40B4-BE49-F238E27FC236}">
                  <a16:creationId xmlns:a16="http://schemas.microsoft.com/office/drawing/2014/main" id="{00000000-0008-0000-0000-00003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501</xdr:row>
          <xdr:rowOff>133350</xdr:rowOff>
        </xdr:from>
        <xdr:to>
          <xdr:col>8</xdr:col>
          <xdr:colOff>685800</xdr:colOff>
          <xdr:row>503</xdr:row>
          <xdr:rowOff>47625</xdr:rowOff>
        </xdr:to>
        <xdr:sp macro="" textlink="">
          <xdr:nvSpPr>
            <xdr:cNvPr id="1335" name="Check Box 311" hidden="1">
              <a:extLst>
                <a:ext uri="{63B3BB69-23CF-44E3-9099-C40C66FF867C}">
                  <a14:compatExt spid="_x0000_s1335"/>
                </a:ext>
                <a:ext uri="{FF2B5EF4-FFF2-40B4-BE49-F238E27FC236}">
                  <a16:creationId xmlns:a16="http://schemas.microsoft.com/office/drawing/2014/main" id="{00000000-0008-0000-0000-00003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501</xdr:row>
          <xdr:rowOff>133350</xdr:rowOff>
        </xdr:from>
        <xdr:to>
          <xdr:col>9</xdr:col>
          <xdr:colOff>704850</xdr:colOff>
          <xdr:row>503</xdr:row>
          <xdr:rowOff>47625</xdr:rowOff>
        </xdr:to>
        <xdr:sp macro="" textlink="">
          <xdr:nvSpPr>
            <xdr:cNvPr id="1336" name="Check Box 312" hidden="1">
              <a:extLst>
                <a:ext uri="{63B3BB69-23CF-44E3-9099-C40C66FF867C}">
                  <a14:compatExt spid="_x0000_s1336"/>
                </a:ext>
                <a:ext uri="{FF2B5EF4-FFF2-40B4-BE49-F238E27FC236}">
                  <a16:creationId xmlns:a16="http://schemas.microsoft.com/office/drawing/2014/main" id="{00000000-0008-0000-0000-000038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504</xdr:row>
          <xdr:rowOff>104775</xdr:rowOff>
        </xdr:from>
        <xdr:to>
          <xdr:col>8</xdr:col>
          <xdr:colOff>685800</xdr:colOff>
          <xdr:row>506</xdr:row>
          <xdr:rowOff>19050</xdr:rowOff>
        </xdr:to>
        <xdr:sp macro="" textlink="">
          <xdr:nvSpPr>
            <xdr:cNvPr id="1337" name="Check Box 313" hidden="1">
              <a:extLst>
                <a:ext uri="{63B3BB69-23CF-44E3-9099-C40C66FF867C}">
                  <a14:compatExt spid="_x0000_s1337"/>
                </a:ext>
                <a:ext uri="{FF2B5EF4-FFF2-40B4-BE49-F238E27FC236}">
                  <a16:creationId xmlns:a16="http://schemas.microsoft.com/office/drawing/2014/main" id="{00000000-0008-0000-0000-000039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504</xdr:row>
          <xdr:rowOff>104775</xdr:rowOff>
        </xdr:from>
        <xdr:to>
          <xdr:col>9</xdr:col>
          <xdr:colOff>704850</xdr:colOff>
          <xdr:row>506</xdr:row>
          <xdr:rowOff>19050</xdr:rowOff>
        </xdr:to>
        <xdr:sp macro="" textlink="">
          <xdr:nvSpPr>
            <xdr:cNvPr id="1338" name="Check Box 314" hidden="1">
              <a:extLst>
                <a:ext uri="{63B3BB69-23CF-44E3-9099-C40C66FF867C}">
                  <a14:compatExt spid="_x0000_s1338"/>
                </a:ext>
                <a:ext uri="{FF2B5EF4-FFF2-40B4-BE49-F238E27FC236}">
                  <a16:creationId xmlns:a16="http://schemas.microsoft.com/office/drawing/2014/main" id="{00000000-0008-0000-0000-00003A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762000</xdr:colOff>
          <xdr:row>504</xdr:row>
          <xdr:rowOff>104775</xdr:rowOff>
        </xdr:from>
        <xdr:to>
          <xdr:col>10</xdr:col>
          <xdr:colOff>104775</xdr:colOff>
          <xdr:row>506</xdr:row>
          <xdr:rowOff>19050</xdr:rowOff>
        </xdr:to>
        <xdr:sp macro="" textlink="">
          <xdr:nvSpPr>
            <xdr:cNvPr id="1339" name="Check Box 315" hidden="1">
              <a:extLst>
                <a:ext uri="{63B3BB69-23CF-44E3-9099-C40C66FF867C}">
                  <a14:compatExt spid="_x0000_s1339"/>
                </a:ext>
                <a:ext uri="{FF2B5EF4-FFF2-40B4-BE49-F238E27FC236}">
                  <a16:creationId xmlns:a16="http://schemas.microsoft.com/office/drawing/2014/main" id="{00000000-0008-0000-0000-00003B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inexistant</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123825</xdr:colOff>
          <xdr:row>512</xdr:row>
          <xdr:rowOff>133350</xdr:rowOff>
        </xdr:from>
        <xdr:to>
          <xdr:col>6</xdr:col>
          <xdr:colOff>628650</xdr:colOff>
          <xdr:row>514</xdr:row>
          <xdr:rowOff>47625</xdr:rowOff>
        </xdr:to>
        <xdr:sp macro="" textlink="">
          <xdr:nvSpPr>
            <xdr:cNvPr id="1340" name="Check Box 316" hidden="1">
              <a:extLst>
                <a:ext uri="{63B3BB69-23CF-44E3-9099-C40C66FF867C}">
                  <a14:compatExt spid="_x0000_s1340"/>
                </a:ext>
                <a:ext uri="{FF2B5EF4-FFF2-40B4-BE49-F238E27FC236}">
                  <a16:creationId xmlns:a16="http://schemas.microsoft.com/office/drawing/2014/main" id="{00000000-0008-0000-0000-00003C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47625</xdr:colOff>
          <xdr:row>512</xdr:row>
          <xdr:rowOff>133350</xdr:rowOff>
        </xdr:from>
        <xdr:to>
          <xdr:col>7</xdr:col>
          <xdr:colOff>552450</xdr:colOff>
          <xdr:row>514</xdr:row>
          <xdr:rowOff>47625</xdr:rowOff>
        </xdr:to>
        <xdr:sp macro="" textlink="">
          <xdr:nvSpPr>
            <xdr:cNvPr id="1341" name="Check Box 317" hidden="1">
              <a:extLst>
                <a:ext uri="{63B3BB69-23CF-44E3-9099-C40C66FF867C}">
                  <a14:compatExt spid="_x0000_s1341"/>
                </a:ext>
                <a:ext uri="{FF2B5EF4-FFF2-40B4-BE49-F238E27FC236}">
                  <a16:creationId xmlns:a16="http://schemas.microsoft.com/office/drawing/2014/main" id="{00000000-0008-0000-0000-00003D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512</xdr:row>
          <xdr:rowOff>133350</xdr:rowOff>
        </xdr:from>
        <xdr:to>
          <xdr:col>9</xdr:col>
          <xdr:colOff>361950</xdr:colOff>
          <xdr:row>514</xdr:row>
          <xdr:rowOff>47625</xdr:rowOff>
        </xdr:to>
        <xdr:sp macro="" textlink="">
          <xdr:nvSpPr>
            <xdr:cNvPr id="1342" name="Check Box 318" hidden="1">
              <a:extLst>
                <a:ext uri="{63B3BB69-23CF-44E3-9099-C40C66FF867C}">
                  <a14:compatExt spid="_x0000_s1342"/>
                </a:ext>
                <a:ext uri="{FF2B5EF4-FFF2-40B4-BE49-F238E27FC236}">
                  <a16:creationId xmlns:a16="http://schemas.microsoft.com/office/drawing/2014/main" id="{00000000-0008-0000-0000-00003E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pas de diagnostic</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114300</xdr:colOff>
          <xdr:row>507</xdr:row>
          <xdr:rowOff>114300</xdr:rowOff>
        </xdr:from>
        <xdr:to>
          <xdr:col>6</xdr:col>
          <xdr:colOff>619125</xdr:colOff>
          <xdr:row>509</xdr:row>
          <xdr:rowOff>28575</xdr:rowOff>
        </xdr:to>
        <xdr:sp macro="" textlink="">
          <xdr:nvSpPr>
            <xdr:cNvPr id="1343" name="Check Box 319" hidden="1">
              <a:extLst>
                <a:ext uri="{63B3BB69-23CF-44E3-9099-C40C66FF867C}">
                  <a14:compatExt spid="_x0000_s1343"/>
                </a:ext>
                <a:ext uri="{FF2B5EF4-FFF2-40B4-BE49-F238E27FC236}">
                  <a16:creationId xmlns:a16="http://schemas.microsoft.com/office/drawing/2014/main" id="{00000000-0008-0000-0000-00003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507</xdr:row>
          <xdr:rowOff>114300</xdr:rowOff>
        </xdr:from>
        <xdr:to>
          <xdr:col>7</xdr:col>
          <xdr:colOff>542925</xdr:colOff>
          <xdr:row>509</xdr:row>
          <xdr:rowOff>28575</xdr:rowOff>
        </xdr:to>
        <xdr:sp macro="" textlink="">
          <xdr:nvSpPr>
            <xdr:cNvPr id="1344" name="Check Box 320" hidden="1">
              <a:extLst>
                <a:ext uri="{63B3BB69-23CF-44E3-9099-C40C66FF867C}">
                  <a14:compatExt spid="_x0000_s1344"/>
                </a:ext>
                <a:ext uri="{FF2B5EF4-FFF2-40B4-BE49-F238E27FC236}">
                  <a16:creationId xmlns:a16="http://schemas.microsoft.com/office/drawing/2014/main" id="{00000000-0008-0000-0000-00004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515</xdr:row>
          <xdr:rowOff>133350</xdr:rowOff>
        </xdr:from>
        <xdr:to>
          <xdr:col>8</xdr:col>
          <xdr:colOff>685800</xdr:colOff>
          <xdr:row>517</xdr:row>
          <xdr:rowOff>47625</xdr:rowOff>
        </xdr:to>
        <xdr:sp macro="" textlink="">
          <xdr:nvSpPr>
            <xdr:cNvPr id="1345" name="Check Box 321" hidden="1">
              <a:extLst>
                <a:ext uri="{63B3BB69-23CF-44E3-9099-C40C66FF867C}">
                  <a14:compatExt spid="_x0000_s1345"/>
                </a:ext>
                <a:ext uri="{FF2B5EF4-FFF2-40B4-BE49-F238E27FC236}">
                  <a16:creationId xmlns:a16="http://schemas.microsoft.com/office/drawing/2014/main" id="{00000000-0008-0000-0000-00004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515</xdr:row>
          <xdr:rowOff>133350</xdr:rowOff>
        </xdr:from>
        <xdr:to>
          <xdr:col>9</xdr:col>
          <xdr:colOff>704850</xdr:colOff>
          <xdr:row>517</xdr:row>
          <xdr:rowOff>47625</xdr:rowOff>
        </xdr:to>
        <xdr:sp macro="" textlink="">
          <xdr:nvSpPr>
            <xdr:cNvPr id="1346" name="Check Box 322" hidden="1">
              <a:extLst>
                <a:ext uri="{63B3BB69-23CF-44E3-9099-C40C66FF867C}">
                  <a14:compatExt spid="_x0000_s1346"/>
                </a:ext>
                <a:ext uri="{FF2B5EF4-FFF2-40B4-BE49-F238E27FC236}">
                  <a16:creationId xmlns:a16="http://schemas.microsoft.com/office/drawing/2014/main" id="{00000000-0008-0000-0000-00004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517</xdr:row>
          <xdr:rowOff>133350</xdr:rowOff>
        </xdr:from>
        <xdr:to>
          <xdr:col>8</xdr:col>
          <xdr:colOff>685800</xdr:colOff>
          <xdr:row>519</xdr:row>
          <xdr:rowOff>47625</xdr:rowOff>
        </xdr:to>
        <xdr:sp macro="" textlink="">
          <xdr:nvSpPr>
            <xdr:cNvPr id="1347" name="Check Box 323" hidden="1">
              <a:extLst>
                <a:ext uri="{63B3BB69-23CF-44E3-9099-C40C66FF867C}">
                  <a14:compatExt spid="_x0000_s1347"/>
                </a:ext>
                <a:ext uri="{FF2B5EF4-FFF2-40B4-BE49-F238E27FC236}">
                  <a16:creationId xmlns:a16="http://schemas.microsoft.com/office/drawing/2014/main" id="{00000000-0008-0000-0000-000043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Oui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517</xdr:row>
          <xdr:rowOff>133350</xdr:rowOff>
        </xdr:from>
        <xdr:to>
          <xdr:col>9</xdr:col>
          <xdr:colOff>704850</xdr:colOff>
          <xdr:row>519</xdr:row>
          <xdr:rowOff>47625</xdr:rowOff>
        </xdr:to>
        <xdr:sp macro="" textlink="">
          <xdr:nvSpPr>
            <xdr:cNvPr id="1348" name="Check Box 324" hidden="1">
              <a:extLst>
                <a:ext uri="{63B3BB69-23CF-44E3-9099-C40C66FF867C}">
                  <a14:compatExt spid="_x0000_s1348"/>
                </a:ext>
                <a:ext uri="{FF2B5EF4-FFF2-40B4-BE49-F238E27FC236}">
                  <a16:creationId xmlns:a16="http://schemas.microsoft.com/office/drawing/2014/main" id="{00000000-0008-0000-0000-000044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Non</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114300</xdr:colOff>
          <xdr:row>584</xdr:row>
          <xdr:rowOff>133350</xdr:rowOff>
        </xdr:from>
        <xdr:to>
          <xdr:col>4</xdr:col>
          <xdr:colOff>781050</xdr:colOff>
          <xdr:row>586</xdr:row>
          <xdr:rowOff>47625</xdr:rowOff>
        </xdr:to>
        <xdr:sp macro="" textlink="">
          <xdr:nvSpPr>
            <xdr:cNvPr id="1350" name="Check Box 326" hidden="1">
              <a:extLst>
                <a:ext uri="{63B3BB69-23CF-44E3-9099-C40C66FF867C}">
                  <a14:compatExt spid="_x0000_s1350"/>
                </a:ext>
                <a:ext uri="{FF2B5EF4-FFF2-40B4-BE49-F238E27FC236}">
                  <a16:creationId xmlns:a16="http://schemas.microsoft.com/office/drawing/2014/main" id="{00000000-0008-0000-0000-000046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Connu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104775</xdr:colOff>
          <xdr:row>584</xdr:row>
          <xdr:rowOff>133350</xdr:rowOff>
        </xdr:from>
        <xdr:to>
          <xdr:col>6</xdr:col>
          <xdr:colOff>9525</xdr:colOff>
          <xdr:row>586</xdr:row>
          <xdr:rowOff>47625</xdr:rowOff>
        </xdr:to>
        <xdr:sp macro="" textlink="">
          <xdr:nvSpPr>
            <xdr:cNvPr id="1351" name="Check Box 327" hidden="1">
              <a:extLst>
                <a:ext uri="{63B3BB69-23CF-44E3-9099-C40C66FF867C}">
                  <a14:compatExt spid="_x0000_s1351"/>
                </a:ext>
                <a:ext uri="{FF2B5EF4-FFF2-40B4-BE49-F238E27FC236}">
                  <a16:creationId xmlns:a16="http://schemas.microsoft.com/office/drawing/2014/main" id="{00000000-0008-0000-0000-000047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Inconnu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104775</xdr:colOff>
          <xdr:row>586</xdr:row>
          <xdr:rowOff>123825</xdr:rowOff>
        </xdr:from>
        <xdr:to>
          <xdr:col>4</xdr:col>
          <xdr:colOff>771525</xdr:colOff>
          <xdr:row>588</xdr:row>
          <xdr:rowOff>38100</xdr:rowOff>
        </xdr:to>
        <xdr:sp macro="" textlink="">
          <xdr:nvSpPr>
            <xdr:cNvPr id="1359" name="Check Box 335" hidden="1">
              <a:extLst>
                <a:ext uri="{63B3BB69-23CF-44E3-9099-C40C66FF867C}">
                  <a14:compatExt spid="_x0000_s1359"/>
                </a:ext>
                <a:ext uri="{FF2B5EF4-FFF2-40B4-BE49-F238E27FC236}">
                  <a16:creationId xmlns:a16="http://schemas.microsoft.com/office/drawing/2014/main" id="{00000000-0008-0000-0000-00004F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Connu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586</xdr:row>
          <xdr:rowOff>123825</xdr:rowOff>
        </xdr:from>
        <xdr:to>
          <xdr:col>6</xdr:col>
          <xdr:colOff>0</xdr:colOff>
          <xdr:row>588</xdr:row>
          <xdr:rowOff>38100</xdr:rowOff>
        </xdr:to>
        <xdr:sp macro="" textlink="">
          <xdr:nvSpPr>
            <xdr:cNvPr id="1360" name="Check Box 336" hidden="1">
              <a:extLst>
                <a:ext uri="{63B3BB69-23CF-44E3-9099-C40C66FF867C}">
                  <a14:compatExt spid="_x0000_s1360"/>
                </a:ext>
                <a:ext uri="{FF2B5EF4-FFF2-40B4-BE49-F238E27FC236}">
                  <a16:creationId xmlns:a16="http://schemas.microsoft.com/office/drawing/2014/main" id="{00000000-0008-0000-0000-000050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Inconnu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588</xdr:row>
          <xdr:rowOff>123825</xdr:rowOff>
        </xdr:from>
        <xdr:to>
          <xdr:col>4</xdr:col>
          <xdr:colOff>762000</xdr:colOff>
          <xdr:row>590</xdr:row>
          <xdr:rowOff>38100</xdr:rowOff>
        </xdr:to>
        <xdr:sp macro="" textlink="">
          <xdr:nvSpPr>
            <xdr:cNvPr id="1361" name="Check Box 337" hidden="1">
              <a:extLst>
                <a:ext uri="{63B3BB69-23CF-44E3-9099-C40C66FF867C}">
                  <a14:compatExt spid="_x0000_s1361"/>
                </a:ext>
                <a:ext uri="{FF2B5EF4-FFF2-40B4-BE49-F238E27FC236}">
                  <a16:creationId xmlns:a16="http://schemas.microsoft.com/office/drawing/2014/main" id="{00000000-0008-0000-0000-000051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Connu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85725</xdr:colOff>
          <xdr:row>588</xdr:row>
          <xdr:rowOff>123825</xdr:rowOff>
        </xdr:from>
        <xdr:to>
          <xdr:col>5</xdr:col>
          <xdr:colOff>752475</xdr:colOff>
          <xdr:row>590</xdr:row>
          <xdr:rowOff>38100</xdr:rowOff>
        </xdr:to>
        <xdr:sp macro="" textlink="">
          <xdr:nvSpPr>
            <xdr:cNvPr id="1362" name="Check Box 338" hidden="1">
              <a:extLst>
                <a:ext uri="{63B3BB69-23CF-44E3-9099-C40C66FF867C}">
                  <a14:compatExt spid="_x0000_s1362"/>
                </a:ext>
                <a:ext uri="{FF2B5EF4-FFF2-40B4-BE49-F238E27FC236}">
                  <a16:creationId xmlns:a16="http://schemas.microsoft.com/office/drawing/2014/main" id="{00000000-0008-0000-0000-0000520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Tahoma"/>
                  <a:ea typeface="Tahoma"/>
                  <a:cs typeface="Tahoma"/>
                </a:rPr>
                <a:t>Inconnu</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246528</xdr:colOff>
          <xdr:row>1</xdr:row>
          <xdr:rowOff>0</xdr:rowOff>
        </xdr:from>
        <xdr:to>
          <xdr:col>7</xdr:col>
          <xdr:colOff>235323</xdr:colOff>
          <xdr:row>8</xdr:row>
          <xdr:rowOff>313765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EXPORTER LA COMMISSION MARCHE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9525</xdr:colOff>
          <xdr:row>1</xdr:row>
          <xdr:rowOff>9525</xdr:rowOff>
        </xdr:from>
        <xdr:to>
          <xdr:col>10</xdr:col>
          <xdr:colOff>0</xdr:colOff>
          <xdr:row>1</xdr:row>
          <xdr:rowOff>476250</xdr:rowOff>
        </xdr:to>
        <xdr:sp macro="" textlink="">
          <xdr:nvSpPr>
            <xdr:cNvPr id="2050" name="Button 2" hidden="1">
              <a:extLst>
                <a:ext uri="{63B3BB69-23CF-44E3-9099-C40C66FF867C}">
                  <a14:compatExt spid="_x0000_s2050"/>
                </a:ext>
                <a:ext uri="{FF2B5EF4-FFF2-40B4-BE49-F238E27FC236}">
                  <a16:creationId xmlns:a16="http://schemas.microsoft.com/office/drawing/2014/main" id="{BF03B260-77F9-4771-922A-5FC84D7CEAD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Import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13.28.5\r&#233;habilitation\SDE\CAM\FORMS\K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QE79LO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13.28.10\Utilisateurs$\Agence%20R&#233;habilitation\BUREAU%20D%20ETUDES\DDESRIVIERES\ETUDES%202005\75%20PARIS%2017_Cite%20Fleur\Cite%20Fleur_%20Add26mai\cite_fleurs_19_04dd_A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es%20documents\OPDHLM\BAGNEUX-LINCOLN\DPGF87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10.13.28.5\r&#233;habilitation\1%20-%20Etudes\1_OF\Vilab&#233;%20coll&#232;ge%20600\Etude%20CES\Etude%20CES\Etude%20transfert\Etude%20CES\DS%20transfer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1-or1\1_OF\Clichy%20bx\Vente%20client\06%20vente\06%20TRANSFERT%20CEA%20SBB.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0.13.28.5\r&#233;habilitation\1%20-%20Etudes\1_OF\Corbeil%20HSF%20&#233;tude%20juin%2005\CES\Etude%20CES\DS%20CES%20CHSF%2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0.13.28.5\r&#233;habilitation\Mes%20Documents\Eiffage%20Immo\Les%20Lilas\Offres\Offre%20octobre%202005\PB%20VM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0.13.28.10\Utilisateurs$\2-ES\CLIENT\BONNE\MODELE\TAB_VER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10.13.28.5\r&#233;habilitation\Mes%20Documents\BEP\Doctypeexcel\Bepraptce\RpapTCE07-200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WINDOWS\TEMP\Mes%20documents\AFFAIRES\BourglaReine\B&#233;tonSuper.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0.13.28.5\r&#233;habilitation\Mes%20Documents\F%20de%20Vente%202000\F%20d%20V%20%20vierg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10.13.28.10\Utilisateurs$\CLASMENT\MODELE\ETUDE\CADRE\ACTUEL\BIBLE\BIBL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10.13.28.5\r&#233;habilitation\TEMP\dpgf%20initiaux%20sp&#233;cialistes\m&#233;tr&#233;.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MECH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10.13.28.5\r&#233;habilitation\TEMP\DPGF%20CLR1%20global%20lot%20arch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0.13.28.5\r&#233;habilitation\Documents%20and%20Settings\thierry\Mes%20documents\2011\COLAS\LYCEE%20BOURGET\DPGF%20BOURGET-CLIEN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13.28.5\r&#233;habilitation\Documents%20and%20Settings\3LEGOFF\Bureau\ETUDES%20YLG\BDPETUDETCERUNGI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13.28.5\r&#233;habilitation\1-Etudes\1_OF\Montrouge%20SOFRES\Transfert\Etude%20ces\DEBOURSE%20CES%20bis.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Couteau%20suisse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10.13.28.5\r&#233;habilitation\Documents%20and%20Settings\3LESTIE\Mes%20documents\GTOI\Bureau%20d'&#233;tude\Etude%20type\OFFRE%201%20DU%20jj.mm.aa\R&#233;sidence%20du%20GOLF3.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MSOFFICE\EXCEL\CLIENTS\AMT\GOBASE\60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13.28.5\r&#233;habilitation\Douanes%20-%20991350\dce\DPGF-TC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10.13.28.5\r&#233;habilitation\Users\Jo&#235;l\Documents\PRO\M2E\Matrices%20M2E\METRE\GO\Structure%20M2E.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10.13.28.5\r&#233;habilitation\DATA\ANGLETER\KC%20Library\ClimFast-KC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10.13.28.5\r&#233;habilitation\Mes%20Documents\F%20de%20Vente%202000\F%20MOLIERE%2093%20Logt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13.28.5\r&#233;habilitation\Users\Jo&#235;l\Documents\PRO\M2E\Affaires_2012_M2E\006.04.2012_FOYER_Paris%20XIV\CEA.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10.13.28.5\r&#233;habilitation\WINDOWS\TEMP\affaires1\77_sprefectTORCY\edpSPREFTORCY.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1541-CHAUFFAGE-VMC.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0.13.28.5\r&#233;habilitation\Douanes%20-%20991350\dce\estim\991350%20dpgf%20lot%2015%20chauf-clim-%20venti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E:\1-or1\1_OF\Genneviliers%20Eurocampus\Etude\02%20DS%20CES%20Eurocampus%20du%2010%2001%200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EXCEL\AFFAIRES\BAIEMAH.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10.13.28.10\Utilisateurs$\Agence%20R&#233;habilitation\DDESRIVIERES\Devis%20March&#233;.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Agence%20R&#233;habilitation\DDESRIVIERES\Devis%20March&#2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1"/>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QE79Lgts"/>
    </sheetNames>
    <sheetDataSet>
      <sheetData sheetId="0" refreshError="1">
        <row r="2">
          <cell r="A2" t="str">
            <v>IMMEUBLE</v>
          </cell>
        </row>
        <row r="12">
          <cell r="A12">
            <v>1</v>
          </cell>
          <cell r="B12" t="str">
            <v>LOT N° 1 - MACONNERIE - CLOISONS - DEMOLITION</v>
          </cell>
        </row>
        <row r="14">
          <cell r="A14">
            <v>1.25</v>
          </cell>
          <cell r="B14" t="str">
            <v xml:space="preserve">Gaine coupe feu 1 H pour encloisonnement chassis de </v>
          </cell>
        </row>
        <row r="15">
          <cell r="B15" t="str">
            <v>désenfumage</v>
          </cell>
          <cell r="C15" t="str">
            <v>M2</v>
          </cell>
          <cell r="D15">
            <v>50</v>
          </cell>
        </row>
        <row r="17">
          <cell r="B17" t="str">
            <v>Soffites BA 13</v>
          </cell>
          <cell r="C17" t="str">
            <v>ML</v>
          </cell>
          <cell r="D17">
            <v>50</v>
          </cell>
        </row>
        <row r="18">
          <cell r="A18">
            <v>1.26</v>
          </cell>
          <cell r="B18" t="str">
            <v>Soffites BA 13</v>
          </cell>
          <cell r="C18" t="str">
            <v>ML</v>
          </cell>
          <cell r="D18">
            <v>50</v>
          </cell>
        </row>
        <row r="19">
          <cell r="B19" t="str">
            <v xml:space="preserve">Création de niches pour boîtes aux lettres dans murs de </v>
          </cell>
        </row>
        <row r="20">
          <cell r="B20" t="str">
            <v>0.25 épr   ( 2.10 x 1.30 )</v>
          </cell>
          <cell r="C20" t="str">
            <v>U</v>
          </cell>
          <cell r="D20">
            <v>5</v>
          </cell>
        </row>
        <row r="21">
          <cell r="A21">
            <v>1.27</v>
          </cell>
          <cell r="B21" t="str">
            <v xml:space="preserve">Création de niches pour boîtes aux lettres dans murs de </v>
          </cell>
        </row>
        <row r="22">
          <cell r="B22" t="str">
            <v>0.25 épr   ( 2.10 x 1.30 )</v>
          </cell>
          <cell r="C22" t="str">
            <v>U</v>
          </cell>
          <cell r="D22">
            <v>5</v>
          </cell>
        </row>
        <row r="23">
          <cell r="B23" t="str">
            <v xml:space="preserve">    rez de chaussée</v>
          </cell>
          <cell r="C23" t="str">
            <v>M2</v>
          </cell>
          <cell r="D23">
            <v>151</v>
          </cell>
        </row>
        <row r="24">
          <cell r="B24" t="str">
            <v xml:space="preserve">  . Parpaings pleins de 0.10 pour locaux VO et VE créés au</v>
          </cell>
        </row>
        <row r="25">
          <cell r="B25" t="str">
            <v xml:space="preserve">    rez de chaussée</v>
          </cell>
          <cell r="C25" t="str">
            <v>M2</v>
          </cell>
          <cell r="D25">
            <v>151</v>
          </cell>
        </row>
        <row r="26">
          <cell r="B26" t="str">
            <v xml:space="preserve">   </v>
          </cell>
        </row>
        <row r="27">
          <cell r="B27" t="str">
            <v xml:space="preserve">  . Enduit ciment</v>
          </cell>
          <cell r="C27" t="str">
            <v>M2</v>
          </cell>
          <cell r="D27">
            <v>285</v>
          </cell>
        </row>
        <row r="28">
          <cell r="B28" t="str">
            <v xml:space="preserve">      - Echafaudages</v>
          </cell>
          <cell r="C28" t="str">
            <v>M2</v>
          </cell>
          <cell r="D28">
            <v>3971</v>
          </cell>
        </row>
        <row r="29">
          <cell r="B29" t="str">
            <v xml:space="preserve">      - Lavage haute pression</v>
          </cell>
          <cell r="C29" t="str">
            <v>M2</v>
          </cell>
          <cell r="D29">
            <v>4314</v>
          </cell>
        </row>
        <row r="30">
          <cell r="A30">
            <v>1.31</v>
          </cell>
          <cell r="B30" t="str">
            <v xml:space="preserve">      - Hydrofugation des parties en briques</v>
          </cell>
          <cell r="C30" t="str">
            <v>M2</v>
          </cell>
          <cell r="D30">
            <v>3435</v>
          </cell>
        </row>
        <row r="31">
          <cell r="B31" t="str">
            <v xml:space="preserve">      - par hydrofugation des parties en briques</v>
          </cell>
          <cell r="C31" t="str">
            <v>M2</v>
          </cell>
          <cell r="D31">
            <v>3435</v>
          </cell>
        </row>
        <row r="32">
          <cell r="B32" t="str">
            <v xml:space="preserve">      - par peinture des parties enduites</v>
          </cell>
          <cell r="C32" t="str">
            <v>M2</v>
          </cell>
          <cell r="D32">
            <v>879</v>
          </cell>
        </row>
        <row r="33">
          <cell r="B33" t="str">
            <v>Rejointoiment des briques non prévu</v>
          </cell>
        </row>
        <row r="35">
          <cell r="A35">
            <v>1.32</v>
          </cell>
          <cell r="B35" t="str">
            <v>Modifications de baies en façades</v>
          </cell>
        </row>
        <row r="36">
          <cell r="A36">
            <v>1</v>
          </cell>
          <cell r="B36" t="str">
            <v xml:space="preserve">  - baie de 0.80 x 2.91 ht passant en baie de 1.00 x 2.05 ht</v>
          </cell>
          <cell r="C36" t="str">
            <v>U</v>
          </cell>
          <cell r="D36">
            <v>1</v>
          </cell>
        </row>
        <row r="37">
          <cell r="A37">
            <v>2</v>
          </cell>
          <cell r="B37" t="str">
            <v xml:space="preserve">  - baie de 0.92 x 2.90 ht passant en baie de 1.00 x 2.05 ht</v>
          </cell>
          <cell r="C37" t="str">
            <v>U</v>
          </cell>
          <cell r="D37">
            <v>1</v>
          </cell>
        </row>
        <row r="38">
          <cell r="A38">
            <v>3</v>
          </cell>
          <cell r="B38" t="str">
            <v xml:space="preserve">  - baie de 1.00 x 0.72 ht passant en baie de 1.00 x 2.05 ht</v>
          </cell>
          <cell r="C38" t="str">
            <v>U</v>
          </cell>
          <cell r="D38">
            <v>1</v>
          </cell>
        </row>
        <row r="39">
          <cell r="A39">
            <v>4</v>
          </cell>
          <cell r="B39" t="str">
            <v xml:space="preserve">  - baie de 2.17 x 2.94 ht passant en baie de 2.20 x 2.05 ht</v>
          </cell>
          <cell r="C39" t="str">
            <v>U</v>
          </cell>
          <cell r="D39">
            <v>1</v>
          </cell>
        </row>
        <row r="40">
          <cell r="A40">
            <v>5</v>
          </cell>
          <cell r="B40" t="str">
            <v xml:space="preserve">  - baie de 2.21 x 0.72 ht passant en baie de 2.20 x 2.05 ht</v>
          </cell>
          <cell r="C40" t="str">
            <v>U</v>
          </cell>
          <cell r="D40">
            <v>1</v>
          </cell>
        </row>
        <row r="41">
          <cell r="B41" t="str">
            <v xml:space="preserve">  - baie de 2.39 x 0.58 ht passant en baie de 2.39 x 2.05 ht</v>
          </cell>
          <cell r="C41" t="str">
            <v>U</v>
          </cell>
          <cell r="D41">
            <v>1</v>
          </cell>
        </row>
        <row r="53">
          <cell r="B53" t="str">
            <v>MONTANT H.T. LOT N° - 1 -</v>
          </cell>
        </row>
        <row r="54">
          <cell r="B54" t="str">
            <v>MONTANT H.T. - 1 -</v>
          </cell>
        </row>
        <row r="56">
          <cell r="B56" t="str">
            <v>LOT N° 2 - MENUISERIES EXTERIEURES</v>
          </cell>
        </row>
        <row r="57">
          <cell r="A57">
            <v>2</v>
          </cell>
          <cell r="B57" t="str">
            <v>MENUISERIES EXTERIEURES</v>
          </cell>
        </row>
        <row r="59">
          <cell r="B59" t="str">
            <v>Révision sommaire des portes d'entrées des halls</v>
          </cell>
        </row>
        <row r="60">
          <cell r="A60">
            <v>2.11</v>
          </cell>
          <cell r="B60" t="str">
            <v>Mise en place de gâche électrique</v>
          </cell>
          <cell r="C60" t="str">
            <v>U</v>
          </cell>
          <cell r="D60">
            <v>5</v>
          </cell>
        </row>
        <row r="61">
          <cell r="B61" t="str">
            <v>Remplacement de la serrure par serrure de sureté</v>
          </cell>
          <cell r="C61" t="str">
            <v>U</v>
          </cell>
          <cell r="D61">
            <v>5</v>
          </cell>
        </row>
        <row r="62">
          <cell r="B62" t="str">
            <v>Gages d'escaliers</v>
          </cell>
        </row>
        <row r="63">
          <cell r="B63" t="str">
            <v>Chassis PVC Rénovation double vitrage: 1 face stadip 44.2</v>
          </cell>
        </row>
        <row r="64">
          <cell r="A64">
            <v>2.12</v>
          </cell>
          <cell r="B64" t="str">
            <v xml:space="preserve">                   . 1.42 x 2.05 ht</v>
          </cell>
          <cell r="C64" t="str">
            <v>U</v>
          </cell>
          <cell r="D64">
            <v>1</v>
          </cell>
        </row>
        <row r="65">
          <cell r="B65" t="str">
            <v xml:space="preserve">                   . 0.90 x 1.07 ht</v>
          </cell>
          <cell r="C65" t="str">
            <v>U</v>
          </cell>
          <cell r="D65">
            <v>4</v>
          </cell>
        </row>
        <row r="66">
          <cell r="B66" t="str">
            <v xml:space="preserve">                   . 1.10 x 2.05 ht</v>
          </cell>
          <cell r="C66" t="str">
            <v>U</v>
          </cell>
          <cell r="D66">
            <v>25</v>
          </cell>
        </row>
        <row r="67">
          <cell r="B67" t="str">
            <v xml:space="preserve">                   . 1.42 x 2.00 ht</v>
          </cell>
          <cell r="C67" t="str">
            <v>U</v>
          </cell>
          <cell r="D67">
            <v>1</v>
          </cell>
        </row>
        <row r="68">
          <cell r="B68" t="str">
            <v xml:space="preserve">                   . 2.39 x 2.05 ht</v>
          </cell>
          <cell r="C68" t="str">
            <v>U</v>
          </cell>
          <cell r="D68">
            <v>1</v>
          </cell>
        </row>
        <row r="72">
          <cell r="B72" t="str">
            <v>MONTANT H.T. LOT N° - 2 -</v>
          </cell>
        </row>
        <row r="75">
          <cell r="B75" t="str">
            <v>LOT N° 3 - MENUISERIES INTERIEURES</v>
          </cell>
        </row>
        <row r="77">
          <cell r="B77" t="str">
            <v>Révision des portes des WC communs, mise en jeu</v>
          </cell>
        </row>
        <row r="78">
          <cell r="B78" t="str">
            <v>remplacement des garnitures manquantes</v>
          </cell>
          <cell r="D78" t="str">
            <v>P.M.</v>
          </cell>
        </row>
        <row r="80">
          <cell r="B80" t="str">
            <v>Equipements des Halls d'entrées</v>
          </cell>
        </row>
        <row r="82">
          <cell r="B82" t="str">
            <v xml:space="preserve"> - Boîtes aux lettres   ( sauf chambres )</v>
          </cell>
          <cell r="C82" t="str">
            <v>U</v>
          </cell>
          <cell r="D82">
            <v>79</v>
          </cell>
        </row>
        <row r="84">
          <cell r="B84" t="str">
            <v xml:space="preserve"> - Tableau des noms</v>
          </cell>
          <cell r="C84" t="str">
            <v>U</v>
          </cell>
          <cell r="D84">
            <v>5</v>
          </cell>
        </row>
        <row r="86">
          <cell r="B86" t="str">
            <v xml:space="preserve"> - Tableau d'affichage</v>
          </cell>
          <cell r="C86" t="str">
            <v>U</v>
          </cell>
          <cell r="D86">
            <v>5</v>
          </cell>
        </row>
        <row r="88">
          <cell r="B88" t="str">
            <v>Blocs portes des locaux VO et VE</v>
          </cell>
        </row>
        <row r="89">
          <cell r="B89" t="str">
            <v xml:space="preserve"> - 0.83 x 2.04 ht métallique CF 1H cis serrure et ferme porte</v>
          </cell>
          <cell r="C89" t="str">
            <v>U</v>
          </cell>
          <cell r="D89">
            <v>10</v>
          </cell>
        </row>
        <row r="90">
          <cell r="B90" t="str">
            <v>MONTANT H.T. - 2 -</v>
          </cell>
        </row>
        <row r="93">
          <cell r="A93">
            <v>3</v>
          </cell>
          <cell r="B93" t="str">
            <v>MENUISERIES INTERIEURES</v>
          </cell>
        </row>
        <row r="95">
          <cell r="A95">
            <v>3.11</v>
          </cell>
          <cell r="B95" t="str">
            <v>MONTANT H.T. LOT N° - 3 -</v>
          </cell>
        </row>
        <row r="96">
          <cell r="B96" t="str">
            <v>remplacement des garnitures manquantes</v>
          </cell>
          <cell r="C96" t="str">
            <v>U</v>
          </cell>
          <cell r="D96">
            <v>0</v>
          </cell>
        </row>
        <row r="98">
          <cell r="B98" t="str">
            <v xml:space="preserve"> - Remplacement avec portes neuves 10 %</v>
          </cell>
          <cell r="C98" t="str">
            <v>U</v>
          </cell>
          <cell r="D98">
            <v>0</v>
          </cell>
        </row>
        <row r="100">
          <cell r="A100">
            <v>3.12</v>
          </cell>
          <cell r="B100" t="str">
            <v>Révision et raccords sols carrelés des entrées</v>
          </cell>
          <cell r="C100" t="str">
            <v>M2</v>
          </cell>
          <cell r="D100">
            <v>87</v>
          </cell>
        </row>
        <row r="102">
          <cell r="B102" t="str">
            <v xml:space="preserve"> - Boîtes aux lettres   ( sauf chambres )</v>
          </cell>
          <cell r="C102" t="str">
            <v>U</v>
          </cell>
          <cell r="D102">
            <v>79</v>
          </cell>
        </row>
        <row r="103">
          <cell r="B103" t="str">
            <v xml:space="preserve">                         - paliers</v>
          </cell>
          <cell r="C103" t="str">
            <v>M2</v>
          </cell>
          <cell r="D103">
            <v>110</v>
          </cell>
        </row>
        <row r="104">
          <cell r="B104" t="str">
            <v xml:space="preserve"> - Tableau des noms</v>
          </cell>
          <cell r="C104" t="str">
            <v>U</v>
          </cell>
          <cell r="D104">
            <v>5</v>
          </cell>
        </row>
        <row r="106">
          <cell r="B106" t="str">
            <v xml:space="preserve"> - Tableau d'affichage</v>
          </cell>
          <cell r="C106" t="str">
            <v>U</v>
          </cell>
          <cell r="D106">
            <v>5</v>
          </cell>
        </row>
        <row r="107">
          <cell r="B107" t="str">
            <v xml:space="preserve">                         - démolitions des sols anciens</v>
          </cell>
          <cell r="C107" t="str">
            <v>M2</v>
          </cell>
          <cell r="D107">
            <v>87</v>
          </cell>
        </row>
        <row r="108">
          <cell r="A108">
            <v>3.13</v>
          </cell>
          <cell r="B108" t="str">
            <v xml:space="preserve">                         - reprise forme et chape</v>
          </cell>
          <cell r="C108" t="str">
            <v>M2</v>
          </cell>
          <cell r="D108">
            <v>87</v>
          </cell>
        </row>
        <row r="109">
          <cell r="B109" t="str">
            <v>0.83 x 2.04 ht</v>
          </cell>
          <cell r="C109" t="str">
            <v>M2</v>
          </cell>
          <cell r="D109">
            <v>87</v>
          </cell>
        </row>
        <row r="110">
          <cell r="B110" t="str">
            <v xml:space="preserve">             - dans cl. 0.10 épr</v>
          </cell>
          <cell r="C110" t="str">
            <v>U</v>
          </cell>
          <cell r="D110">
            <v>2</v>
          </cell>
        </row>
        <row r="111">
          <cell r="B111" t="str">
            <v xml:space="preserve">             - dans murs 0.25 épr</v>
          </cell>
          <cell r="C111" t="str">
            <v>U</v>
          </cell>
          <cell r="D111">
            <v>8</v>
          </cell>
        </row>
        <row r="113">
          <cell r="B113" t="str">
            <v>MONTANT H.T. LOT N° - 4 -</v>
          </cell>
        </row>
        <row r="116">
          <cell r="B116" t="str">
            <v>LOT N° 5 - PEINTURE</v>
          </cell>
        </row>
        <row r="118">
          <cell r="B118" t="str">
            <v>Révision complète et peinture des plafonds et rampant escalier</v>
          </cell>
        </row>
        <row r="119">
          <cell r="B119" t="str">
            <v>glycéro satinée</v>
          </cell>
          <cell r="C119" t="str">
            <v>M2</v>
          </cell>
          <cell r="D119">
            <v>306</v>
          </cell>
        </row>
        <row r="121">
          <cell r="B121" t="str">
            <v>Révisions des murs et revêtement de toile de verre  et</v>
          </cell>
        </row>
        <row r="122">
          <cell r="B122" t="str">
            <v>glycéro satinée</v>
          </cell>
          <cell r="C122" t="str">
            <v>M2</v>
          </cell>
          <cell r="D122">
            <v>1291</v>
          </cell>
        </row>
        <row r="124">
          <cell r="B124" t="str">
            <v>Révisions des murs et peinture des locaux communs</v>
          </cell>
        </row>
        <row r="125">
          <cell r="B125" t="str">
            <v>peinture type airless</v>
          </cell>
          <cell r="C125" t="str">
            <v>M2</v>
          </cell>
          <cell r="D125">
            <v>391</v>
          </cell>
        </row>
        <row r="126">
          <cell r="B126" t="str">
            <v>MONTANT H.T. - 3 -</v>
          </cell>
        </row>
        <row r="127">
          <cell r="B127" t="str">
            <v>Signalisation au pochoir</v>
          </cell>
        </row>
        <row r="128">
          <cell r="B128" t="str">
            <v xml:space="preserve"> - N° Etages</v>
          </cell>
          <cell r="C128" t="str">
            <v>U</v>
          </cell>
          <cell r="D128">
            <v>30</v>
          </cell>
        </row>
        <row r="129">
          <cell r="A129">
            <v>4</v>
          </cell>
          <cell r="B129" t="str">
            <v xml:space="preserve"> - N° Appartements</v>
          </cell>
          <cell r="C129" t="str">
            <v>U</v>
          </cell>
          <cell r="D129">
            <v>79</v>
          </cell>
        </row>
        <row r="131">
          <cell r="A131">
            <v>4.1100000000000003</v>
          </cell>
          <cell r="B131" t="str">
            <v>Peinture sur boiseries et ouvrages métalliques glycéro satinée</v>
          </cell>
          <cell r="C131" t="str">
            <v>M2</v>
          </cell>
          <cell r="D131">
            <v>87</v>
          </cell>
        </row>
        <row r="132">
          <cell r="B132" t="str">
            <v xml:space="preserve">                            - boiseries </v>
          </cell>
          <cell r="C132" t="str">
            <v>M2</v>
          </cell>
          <cell r="D132">
            <v>535</v>
          </cell>
        </row>
        <row r="133">
          <cell r="A133">
            <v>4.12</v>
          </cell>
          <cell r="B133" t="str">
            <v xml:space="preserve">                            - ouvrages métalliques</v>
          </cell>
          <cell r="C133" t="str">
            <v>M2</v>
          </cell>
          <cell r="D133">
            <v>833</v>
          </cell>
        </row>
        <row r="134">
          <cell r="B134" t="str">
            <v xml:space="preserve">                         - paliers</v>
          </cell>
          <cell r="C134" t="str">
            <v>M2</v>
          </cell>
          <cell r="D134">
            <v>110</v>
          </cell>
        </row>
        <row r="135">
          <cell r="B135" t="str">
            <v xml:space="preserve">                         - Marches et contremarches</v>
          </cell>
          <cell r="C135" t="str">
            <v>ML</v>
          </cell>
          <cell r="D135">
            <v>690</v>
          </cell>
        </row>
        <row r="137">
          <cell r="A137">
            <v>4.13</v>
          </cell>
          <cell r="B137" t="str">
            <v>Sols carrelés des locaux communs créés cis dégagements</v>
          </cell>
        </row>
        <row r="138">
          <cell r="B138" t="str">
            <v xml:space="preserve">                         - démolitions des sols anciens</v>
          </cell>
          <cell r="C138" t="str">
            <v>M2</v>
          </cell>
          <cell r="D138">
            <v>87</v>
          </cell>
        </row>
        <row r="139">
          <cell r="B139" t="str">
            <v xml:space="preserve">                         - reprise forme et chape</v>
          </cell>
          <cell r="C139" t="str">
            <v>M2</v>
          </cell>
          <cell r="D139">
            <v>87</v>
          </cell>
        </row>
        <row r="140">
          <cell r="B140" t="str">
            <v xml:space="preserve">                         - carrelage collé</v>
          </cell>
          <cell r="C140" t="str">
            <v>M2</v>
          </cell>
          <cell r="D140">
            <v>87</v>
          </cell>
        </row>
        <row r="141">
          <cell r="B141" t="str">
            <v xml:space="preserve">                         - plinthes 0.10</v>
          </cell>
          <cell r="C141" t="str">
            <v>ML</v>
          </cell>
          <cell r="D141">
            <v>119</v>
          </cell>
        </row>
        <row r="142">
          <cell r="B142" t="str">
            <v xml:space="preserve">LOT N° 6 - PLOMBERIE </v>
          </cell>
        </row>
        <row r="144">
          <cell r="B144" t="str">
            <v>EAU FROIDE</v>
          </cell>
        </row>
        <row r="146">
          <cell r="B146" t="str">
            <v>BRANCHEMENT</v>
          </cell>
        </row>
        <row r="148">
          <cell r="B148" t="str">
            <v>Robinet à boisseau spherique DN50</v>
          </cell>
          <cell r="C148" t="str">
            <v>U</v>
          </cell>
          <cell r="D148">
            <v>2</v>
          </cell>
        </row>
        <row r="149">
          <cell r="B149" t="str">
            <v>Clapet anti-retour DN50</v>
          </cell>
          <cell r="C149" t="str">
            <v>U</v>
          </cell>
          <cell r="D149">
            <v>1</v>
          </cell>
        </row>
        <row r="150">
          <cell r="B150" t="str">
            <v>Filtre à tamis DN50</v>
          </cell>
          <cell r="C150" t="str">
            <v>U</v>
          </cell>
          <cell r="D150">
            <v>1</v>
          </cell>
        </row>
        <row r="151">
          <cell r="B151" t="str">
            <v>Detendeur regulateur DN50</v>
          </cell>
          <cell r="C151" t="str">
            <v>U</v>
          </cell>
          <cell r="D151">
            <v>1</v>
          </cell>
        </row>
        <row r="152">
          <cell r="B152" t="str">
            <v>Manchette de controle</v>
          </cell>
          <cell r="C152" t="str">
            <v>U</v>
          </cell>
          <cell r="D152">
            <v>1</v>
          </cell>
        </row>
        <row r="153">
          <cell r="B153" t="str">
            <v xml:space="preserve">Robinet de prélèvement </v>
          </cell>
          <cell r="C153" t="str">
            <v>U</v>
          </cell>
          <cell r="D153">
            <v>1</v>
          </cell>
        </row>
        <row r="155">
          <cell r="B155" t="str">
            <v>DISTRIBUTION PRINCIPALE</v>
          </cell>
        </row>
        <row r="157">
          <cell r="B157" t="str">
            <v>Tube PVC pression DN20 à DN 65</v>
          </cell>
          <cell r="C157" t="str">
            <v>ml</v>
          </cell>
          <cell r="D157">
            <v>110</v>
          </cell>
        </row>
        <row r="158">
          <cell r="B158" t="str">
            <v>Calorifuge mousse M1 DN 20 à DN 65</v>
          </cell>
          <cell r="C158" t="str">
            <v>ml</v>
          </cell>
          <cell r="D158">
            <v>110</v>
          </cell>
        </row>
        <row r="159">
          <cell r="B159" t="str">
            <v>Robinet à boisseau spherique à purge DN 26</v>
          </cell>
          <cell r="C159" t="str">
            <v>U</v>
          </cell>
          <cell r="D159">
            <v>21</v>
          </cell>
        </row>
        <row r="160">
          <cell r="B160" t="str">
            <v>Robinet à boisseau spherique à purge DN20</v>
          </cell>
          <cell r="C160" t="str">
            <v>U</v>
          </cell>
          <cell r="D160">
            <v>5</v>
          </cell>
        </row>
        <row r="161">
          <cell r="B161" t="str">
            <v>Robinet de puisage à raccord au nez</v>
          </cell>
          <cell r="C161" t="str">
            <v>U</v>
          </cell>
          <cell r="D161">
            <v>5</v>
          </cell>
        </row>
        <row r="163">
          <cell r="B163" t="str">
            <v>MONTANT H.T. - 4 -</v>
          </cell>
        </row>
        <row r="165">
          <cell r="B165" t="str">
            <v>Tube PVC 0100/3.2</v>
          </cell>
          <cell r="C165" t="str">
            <v>ml</v>
          </cell>
          <cell r="D165">
            <v>190</v>
          </cell>
        </row>
        <row r="166">
          <cell r="A166">
            <v>5</v>
          </cell>
          <cell r="B166" t="str">
            <v>Tube PVC 0125/3.2</v>
          </cell>
          <cell r="C166" t="str">
            <v>ml</v>
          </cell>
          <cell r="D166">
            <v>20</v>
          </cell>
        </row>
        <row r="167">
          <cell r="B167" t="str">
            <v>Siphon de sol  PVC DN 75</v>
          </cell>
          <cell r="C167" t="str">
            <v>U</v>
          </cell>
          <cell r="D167">
            <v>5</v>
          </cell>
        </row>
        <row r="168">
          <cell r="A168">
            <v>5.1100000000000003</v>
          </cell>
          <cell r="B168" t="str">
            <v>Révision complète et peinture des plafonds</v>
          </cell>
          <cell r="C168" t="str">
            <v>M2</v>
          </cell>
          <cell r="D168">
            <v>306</v>
          </cell>
        </row>
        <row r="170">
          <cell r="A170">
            <v>5.12</v>
          </cell>
          <cell r="B170" t="str">
            <v>MONTANT H.T. LOT N° - 6 -</v>
          </cell>
          <cell r="C170" t="str">
            <v>M2</v>
          </cell>
          <cell r="D170">
            <v>1682</v>
          </cell>
        </row>
        <row r="172">
          <cell r="A172">
            <v>5.13</v>
          </cell>
          <cell r="B172" t="str">
            <v>Signalisation au pochoir</v>
          </cell>
        </row>
        <row r="173">
          <cell r="B173" t="str">
            <v>LOT N° 7 : CHAUFFAGE GAZ - VMC</v>
          </cell>
        </row>
        <row r="174">
          <cell r="B174" t="str">
            <v xml:space="preserve"> - N° Etages</v>
          </cell>
          <cell r="C174" t="str">
            <v>U</v>
          </cell>
          <cell r="D174">
            <v>30</v>
          </cell>
        </row>
        <row r="175">
          <cell r="B175" t="str">
            <v>CHAUFFAGE</v>
          </cell>
        </row>
        <row r="176">
          <cell r="B176" t="str">
            <v xml:space="preserve"> - N° Appartements</v>
          </cell>
          <cell r="C176" t="str">
            <v>U</v>
          </cell>
          <cell r="D176">
            <v>79</v>
          </cell>
        </row>
        <row r="177">
          <cell r="B177" t="str">
            <v>ALIMENTATION GAZ</v>
          </cell>
        </row>
        <row r="178">
          <cell r="A178">
            <v>5.14</v>
          </cell>
          <cell r="B178" t="str">
            <v>Peinture sur boiseries et ouvrages métalliques</v>
          </cell>
        </row>
        <row r="179">
          <cell r="B179" t="str">
            <v xml:space="preserve">                            - boiseries </v>
          </cell>
          <cell r="C179" t="str">
            <v>M2</v>
          </cell>
          <cell r="D179">
            <v>510</v>
          </cell>
        </row>
        <row r="180">
          <cell r="B180" t="str">
            <v xml:space="preserve">                            - ouvrages métalliques</v>
          </cell>
          <cell r="C180" t="str">
            <v>M2</v>
          </cell>
          <cell r="D180">
            <v>433</v>
          </cell>
        </row>
        <row r="181">
          <cell r="B181" t="str">
            <v xml:space="preserve"> Colonne en tube cuivre préfabriquée</v>
          </cell>
          <cell r="C181" t="str">
            <v>Ens</v>
          </cell>
          <cell r="D181">
            <v>5</v>
          </cell>
        </row>
        <row r="183">
          <cell r="B183" t="str">
            <v>VMC</v>
          </cell>
        </row>
        <row r="185">
          <cell r="B185" t="str">
            <v>RESEAUX EN COMBLES</v>
          </cell>
        </row>
        <row r="187">
          <cell r="B187" t="str">
            <v>Gaine GALVA 0160 à 315</v>
          </cell>
          <cell r="C187" t="str">
            <v>ml</v>
          </cell>
          <cell r="D187">
            <v>105</v>
          </cell>
        </row>
        <row r="188">
          <cell r="B188" t="str">
            <v>Caisson d'extraction VEC 240 cat 4</v>
          </cell>
          <cell r="C188" t="str">
            <v>U</v>
          </cell>
          <cell r="D188">
            <v>2</v>
          </cell>
        </row>
        <row r="189">
          <cell r="B189" t="str">
            <v>Caisson d'extraction VEC 271 cat 4</v>
          </cell>
          <cell r="C189" t="str">
            <v>U</v>
          </cell>
          <cell r="D189">
            <v>3</v>
          </cell>
        </row>
        <row r="190">
          <cell r="B190" t="str">
            <v>Raccordement electrique sur attente</v>
          </cell>
          <cell r="C190" t="str">
            <v>Ens</v>
          </cell>
          <cell r="D190">
            <v>5</v>
          </cell>
        </row>
        <row r="191">
          <cell r="B191" t="str">
            <v>Gaine de rejet hors toiture</v>
          </cell>
          <cell r="C191" t="str">
            <v>U</v>
          </cell>
          <cell r="D191">
            <v>5</v>
          </cell>
        </row>
        <row r="193">
          <cell r="B193" t="str">
            <v>MONTANT H.T. LOT N° - 7 -</v>
          </cell>
        </row>
        <row r="196">
          <cell r="B196" t="str">
            <v>LOT N° 8 - ELECTRICITE - T.V. - TELEPHONE</v>
          </cell>
        </row>
        <row r="198">
          <cell r="B198" t="str">
            <v>TERRE</v>
          </cell>
        </row>
        <row r="200">
          <cell r="B200" t="str">
            <v>Prise de terre</v>
          </cell>
          <cell r="C200" t="str">
            <v>U</v>
          </cell>
          <cell r="D200">
            <v>5</v>
          </cell>
        </row>
        <row r="201">
          <cell r="B201" t="str">
            <v>MONTANT H.T. - 5 -</v>
          </cell>
          <cell r="C201" t="str">
            <v>U</v>
          </cell>
          <cell r="D201">
            <v>5</v>
          </cell>
        </row>
        <row r="202">
          <cell r="B202" t="str">
            <v>Cable 35²</v>
          </cell>
          <cell r="C202" t="str">
            <v>Ml</v>
          </cell>
          <cell r="D202">
            <v>20</v>
          </cell>
        </row>
        <row r="203">
          <cell r="B203" t="str">
            <v>Borne</v>
          </cell>
          <cell r="C203" t="str">
            <v>U</v>
          </cell>
          <cell r="D203">
            <v>30</v>
          </cell>
        </row>
        <row r="204">
          <cell r="A204">
            <v>6</v>
          </cell>
          <cell r="B204">
            <v>0</v>
          </cell>
          <cell r="D204">
            <v>0</v>
          </cell>
        </row>
        <row r="205">
          <cell r="B205" t="str">
            <v>COLONNE MONTANTE</v>
          </cell>
          <cell r="D205">
            <v>0</v>
          </cell>
        </row>
        <row r="207">
          <cell r="A207">
            <v>6.1</v>
          </cell>
          <cell r="B207" t="str">
            <v>En reprise sur arrivée EDF en pied de colonne</v>
          </cell>
          <cell r="C207" t="str">
            <v>Ens</v>
          </cell>
          <cell r="D207">
            <v>1</v>
          </cell>
        </row>
        <row r="208">
          <cell r="B208" t="str">
            <v>CCP 125/200</v>
          </cell>
          <cell r="C208" t="str">
            <v>U</v>
          </cell>
          <cell r="D208">
            <v>5</v>
          </cell>
        </row>
        <row r="209">
          <cell r="A209">
            <v>6.2</v>
          </cell>
          <cell r="B209" t="str">
            <v>Boitier alimentation</v>
          </cell>
          <cell r="C209" t="str">
            <v>U</v>
          </cell>
          <cell r="D209">
            <v>5</v>
          </cell>
        </row>
        <row r="210">
          <cell r="B210" t="str">
            <v>sur collecteur en sous-sol</v>
          </cell>
          <cell r="C210" t="str">
            <v>Ens</v>
          </cell>
          <cell r="D210">
            <v>1</v>
          </cell>
        </row>
        <row r="211">
          <cell r="B211" t="str">
            <v>Bloc compteur 3 abonnés</v>
          </cell>
          <cell r="C211" t="str">
            <v>U</v>
          </cell>
          <cell r="D211">
            <v>19</v>
          </cell>
        </row>
        <row r="212">
          <cell r="A212">
            <v>6.3</v>
          </cell>
          <cell r="B212" t="str">
            <v>Element étage</v>
          </cell>
          <cell r="C212" t="str">
            <v>U</v>
          </cell>
          <cell r="D212">
            <v>25</v>
          </cell>
        </row>
        <row r="213">
          <cell r="B213" t="str">
            <v>la cage n° 15 : PVC</v>
          </cell>
          <cell r="C213" t="str">
            <v>Ens</v>
          </cell>
          <cell r="D213">
            <v>1</v>
          </cell>
        </row>
        <row r="214">
          <cell r="B214" t="str">
            <v>Colonne pilote</v>
          </cell>
          <cell r="C214" t="str">
            <v>U</v>
          </cell>
          <cell r="D214">
            <v>5</v>
          </cell>
        </row>
        <row r="215">
          <cell r="A215">
            <v>6.4</v>
          </cell>
          <cell r="B215" t="str">
            <v>Relais</v>
          </cell>
          <cell r="C215" t="str">
            <v>U</v>
          </cell>
          <cell r="D215">
            <v>79</v>
          </cell>
        </row>
        <row r="216">
          <cell r="B216" t="str">
            <v>compris chasse d'eau et raccordement</v>
          </cell>
          <cell r="C216" t="str">
            <v>U</v>
          </cell>
          <cell r="D216">
            <v>9</v>
          </cell>
        </row>
        <row r="217">
          <cell r="B217" t="str">
            <v>SERVICES GENERAUX</v>
          </cell>
          <cell r="D217">
            <v>0</v>
          </cell>
        </row>
        <row r="219">
          <cell r="B219" t="str">
            <v>Comptage TB</v>
          </cell>
          <cell r="C219" t="str">
            <v>U</v>
          </cell>
          <cell r="D219">
            <v>5</v>
          </cell>
        </row>
        <row r="220">
          <cell r="B220" t="str">
            <v>Disjoncteur</v>
          </cell>
          <cell r="C220" t="str">
            <v>U</v>
          </cell>
          <cell r="D220">
            <v>5</v>
          </cell>
        </row>
        <row r="221">
          <cell r="B221" t="str">
            <v>Tableau protection</v>
          </cell>
          <cell r="C221" t="str">
            <v>U</v>
          </cell>
          <cell r="D221">
            <v>5</v>
          </cell>
        </row>
        <row r="222">
          <cell r="B222" t="str">
            <v>Hublot mapelec 400</v>
          </cell>
          <cell r="C222" t="str">
            <v>U</v>
          </cell>
          <cell r="D222">
            <v>83</v>
          </cell>
        </row>
        <row r="223">
          <cell r="B223" t="str">
            <v>Poussoir lumineux</v>
          </cell>
          <cell r="C223" t="str">
            <v>U</v>
          </cell>
          <cell r="D223">
            <v>79</v>
          </cell>
        </row>
        <row r="224">
          <cell r="B224" t="str">
            <v>Canalisations</v>
          </cell>
          <cell r="C224" t="str">
            <v>ENS</v>
          </cell>
          <cell r="D224">
            <v>1</v>
          </cell>
        </row>
        <row r="225">
          <cell r="B225" t="str">
            <v>MONTANT H.T. - 6 -</v>
          </cell>
          <cell r="C225" t="str">
            <v>U</v>
          </cell>
          <cell r="D225">
            <v>5</v>
          </cell>
        </row>
        <row r="226">
          <cell r="B226">
            <v>0</v>
          </cell>
          <cell r="D226">
            <v>0</v>
          </cell>
        </row>
        <row r="227">
          <cell r="B227" t="str">
            <v>MONTANT H.T. LOT N° - 8 -</v>
          </cell>
        </row>
        <row r="228">
          <cell r="A228">
            <v>7</v>
          </cell>
          <cell r="B228" t="str">
            <v>ELECTRICITE -  T.V.</v>
          </cell>
        </row>
        <row r="230">
          <cell r="B230" t="str">
            <v>LOT N° 9 - COUVERTURE</v>
          </cell>
        </row>
        <row r="231">
          <cell r="A231">
            <v>7.1</v>
          </cell>
          <cell r="B231" t="str">
            <v>Dépose des installation existantes</v>
          </cell>
          <cell r="D231" t="str">
            <v>P.M.</v>
          </cell>
        </row>
        <row r="232">
          <cell r="B232" t="str">
            <v>Revision de la couverture pour detecter et reparer les</v>
          </cell>
        </row>
        <row r="233">
          <cell r="B233" t="str">
            <v>fuites</v>
          </cell>
          <cell r="C233" t="str">
            <v>M2</v>
          </cell>
          <cell r="D233">
            <v>920</v>
          </cell>
        </row>
        <row r="234">
          <cell r="A234">
            <v>7.2</v>
          </cell>
          <cell r="B234" t="str">
            <v>Tableau services généraux</v>
          </cell>
          <cell r="C234" t="str">
            <v>U</v>
          </cell>
          <cell r="D234">
            <v>5</v>
          </cell>
        </row>
        <row r="235">
          <cell r="B235" t="str">
            <v>Revision des souches : Estimation</v>
          </cell>
          <cell r="C235" t="str">
            <v>ENS</v>
          </cell>
          <cell r="D235">
            <v>1</v>
          </cell>
        </row>
        <row r="237">
          <cell r="A237">
            <v>7.3</v>
          </cell>
          <cell r="B237" t="str">
            <v>Châssis 1.00 m² évacuation des fumées avez tirez-lachez au</v>
          </cell>
          <cell r="C237" t="str">
            <v>U</v>
          </cell>
          <cell r="D237">
            <v>5</v>
          </cell>
        </row>
        <row r="238">
          <cell r="B238" t="str">
            <v>rez-de-chaussée, compris chevêtres dans la charpente et</v>
          </cell>
        </row>
        <row r="239">
          <cell r="B239" t="str">
            <v xml:space="preserve">raccords de couverture </v>
          </cell>
          <cell r="C239" t="str">
            <v>U</v>
          </cell>
          <cell r="D239">
            <v>5</v>
          </cell>
        </row>
        <row r="240">
          <cell r="A240">
            <v>7.4</v>
          </cell>
          <cell r="B240" t="str">
            <v>Réfection des colonnes montantes en Goulotte PVC</v>
          </cell>
        </row>
        <row r="241">
          <cell r="B241" t="str">
            <v>et branchement EDF</v>
          </cell>
        </row>
        <row r="243">
          <cell r="B243" t="str">
            <v xml:space="preserve"> - N° 15</v>
          </cell>
          <cell r="C243" t="str">
            <v>U</v>
          </cell>
          <cell r="D243">
            <v>1</v>
          </cell>
        </row>
        <row r="244">
          <cell r="B244" t="str">
            <v>MONTANT H.T. LOT N° - 9 -</v>
          </cell>
        </row>
        <row r="245">
          <cell r="B245" t="str">
            <v xml:space="preserve"> - N° 17</v>
          </cell>
          <cell r="C245" t="str">
            <v>U</v>
          </cell>
          <cell r="D245">
            <v>1</v>
          </cell>
        </row>
        <row r="247">
          <cell r="B247" t="str">
            <v xml:space="preserve"> - N° 19</v>
          </cell>
          <cell r="C247" t="str">
            <v>U</v>
          </cell>
          <cell r="D247">
            <v>1</v>
          </cell>
        </row>
        <row r="248">
          <cell r="A248" t="str">
            <v>RECAPITULATION T.C.E. PARTIES COMMUNES</v>
          </cell>
        </row>
        <row r="249">
          <cell r="B249" t="str">
            <v xml:space="preserve"> - N° 21</v>
          </cell>
          <cell r="C249" t="str">
            <v>U</v>
          </cell>
          <cell r="D249">
            <v>1</v>
          </cell>
        </row>
        <row r="251">
          <cell r="B251" t="str">
            <v xml:space="preserve"> - N° 23</v>
          </cell>
          <cell r="C251" t="str">
            <v>U</v>
          </cell>
          <cell r="D251">
            <v>1</v>
          </cell>
        </row>
        <row r="252">
          <cell r="B252" t="str">
            <v>MACONNERIE - CLOISONS - DEMOLITION</v>
          </cell>
        </row>
        <row r="254">
          <cell r="A254">
            <v>7.5</v>
          </cell>
          <cell r="B254" t="str">
            <v>MENUISERIES EXTERIEURES</v>
          </cell>
          <cell r="C254" t="str">
            <v>U</v>
          </cell>
          <cell r="D254">
            <v>79</v>
          </cell>
        </row>
        <row r="256">
          <cell r="B256" t="str">
            <v>MENUISERIES INTERIEURES</v>
          </cell>
        </row>
        <row r="257">
          <cell r="A257">
            <v>7.6</v>
          </cell>
          <cell r="B257" t="str">
            <v>Antenne , ampli et colonne TV</v>
          </cell>
          <cell r="C257" t="str">
            <v>Ens</v>
          </cell>
          <cell r="D257">
            <v>1</v>
          </cell>
        </row>
        <row r="258">
          <cell r="B258" t="str">
            <v>REVETEMENT DE SOL - FAIENCE</v>
          </cell>
        </row>
        <row r="259">
          <cell r="A259">
            <v>7.7</v>
          </cell>
          <cell r="B259" t="str">
            <v>Réfection des WC sur paliers</v>
          </cell>
          <cell r="C259" t="str">
            <v>U</v>
          </cell>
          <cell r="D259">
            <v>9</v>
          </cell>
        </row>
        <row r="260">
          <cell r="B260" t="str">
            <v>PEINTURE</v>
          </cell>
        </row>
        <row r="261">
          <cell r="A261">
            <v>7.8</v>
          </cell>
          <cell r="B261" t="str">
            <v>Eclairage sommaire vers compteurs d'eau sous-sol</v>
          </cell>
          <cell r="C261" t="str">
            <v>U</v>
          </cell>
          <cell r="D261">
            <v>5</v>
          </cell>
        </row>
        <row r="262">
          <cell r="B262" t="str">
            <v>PLOMBERIE SANITAIRES</v>
          </cell>
        </row>
        <row r="263">
          <cell r="A263">
            <v>7.9</v>
          </cell>
          <cell r="B263" t="str">
            <v>Création de point phone dans chaque hall</v>
          </cell>
          <cell r="C263" t="str">
            <v>U</v>
          </cell>
          <cell r="D263">
            <v>5</v>
          </cell>
        </row>
        <row r="264">
          <cell r="B264" t="str">
            <v>CHAUFFAGE GAZ - VMC</v>
          </cell>
        </row>
        <row r="266">
          <cell r="B266" t="str">
            <v>ELECTRICITE -  T.V. - TELEPHONE</v>
          </cell>
        </row>
        <row r="268">
          <cell r="B268" t="str">
            <v>COUVERTURE</v>
          </cell>
        </row>
        <row r="270">
          <cell r="B270" t="str">
            <v>MONTANT H.T. - 7 -</v>
          </cell>
        </row>
        <row r="272">
          <cell r="B272" t="str">
            <v xml:space="preserve">MONTANT H.T. </v>
          </cell>
        </row>
        <row r="273">
          <cell r="A273">
            <v>8</v>
          </cell>
          <cell r="B273" t="str">
            <v>COUVERTURE</v>
          </cell>
        </row>
        <row r="274">
          <cell r="B274" t="str">
            <v>T.V.A. 20,6 %</v>
          </cell>
        </row>
        <row r="275">
          <cell r="A275">
            <v>8.1</v>
          </cell>
          <cell r="B275" t="str">
            <v>Revision de la couverture pour detecter et reparer les</v>
          </cell>
        </row>
        <row r="276">
          <cell r="B276" t="str">
            <v>fuites</v>
          </cell>
          <cell r="C276" t="str">
            <v>M2</v>
          </cell>
          <cell r="D276">
            <v>920</v>
          </cell>
        </row>
        <row r="278">
          <cell r="A278">
            <v>8.1999999999999993</v>
          </cell>
          <cell r="B278" t="str">
            <v>Revision des souches : Estimation</v>
          </cell>
          <cell r="C278" t="str">
            <v>Ens</v>
          </cell>
          <cell r="D278">
            <v>1</v>
          </cell>
        </row>
        <row r="280">
          <cell r="B280" t="str">
            <v xml:space="preserve">PARTIE PRIVATIVE </v>
          </cell>
        </row>
        <row r="282">
          <cell r="B282" t="str">
            <v>LOT N° 1 - MACONNERIE - CLOISONS - DEMOLITION</v>
          </cell>
        </row>
        <row r="284">
          <cell r="B284" t="str">
            <v>Dépose des fermetures provisoires des portes palières</v>
          </cell>
          <cell r="C284" t="str">
            <v>U</v>
          </cell>
          <cell r="D284">
            <v>34</v>
          </cell>
        </row>
        <row r="286">
          <cell r="B286" t="str">
            <v>Démolitions de cloisons</v>
          </cell>
        </row>
        <row r="287">
          <cell r="B287" t="str">
            <v xml:space="preserve"> - démolitions</v>
          </cell>
        </row>
        <row r="288">
          <cell r="B288" t="str">
            <v xml:space="preserve">                  . de 0.07 épr</v>
          </cell>
          <cell r="C288" t="str">
            <v>M2</v>
          </cell>
          <cell r="D288">
            <v>1033</v>
          </cell>
        </row>
        <row r="289">
          <cell r="B289" t="str">
            <v xml:space="preserve">                  . de 0.15 épr</v>
          </cell>
          <cell r="C289" t="str">
            <v>M2</v>
          </cell>
          <cell r="D289">
            <v>96</v>
          </cell>
        </row>
        <row r="290">
          <cell r="B290" t="str">
            <v xml:space="preserve"> - raccords plafonds</v>
          </cell>
          <cell r="C290" t="str">
            <v>ML</v>
          </cell>
          <cell r="D290">
            <v>340</v>
          </cell>
        </row>
        <row r="291">
          <cell r="B291" t="str">
            <v xml:space="preserve"> - raccords murs</v>
          </cell>
          <cell r="C291" t="str">
            <v>ML</v>
          </cell>
          <cell r="D291">
            <v>625</v>
          </cell>
        </row>
        <row r="292">
          <cell r="B292" t="str">
            <v xml:space="preserve"> - raccords sols</v>
          </cell>
          <cell r="C292" t="str">
            <v>ML</v>
          </cell>
          <cell r="D292">
            <v>340</v>
          </cell>
        </row>
        <row r="294">
          <cell r="B294" t="str">
            <v>Debarras des logements</v>
          </cell>
          <cell r="C294" t="str">
            <v>Log</v>
          </cell>
          <cell r="D294">
            <v>79</v>
          </cell>
        </row>
        <row r="296">
          <cell r="B296" t="str">
            <v>Dépose des faiences existantes avec reprises et raccords</v>
          </cell>
        </row>
        <row r="297">
          <cell r="B297" t="str">
            <v>d'enduits</v>
          </cell>
          <cell r="C297" t="str">
            <v>M2</v>
          </cell>
          <cell r="D297">
            <v>237</v>
          </cell>
        </row>
        <row r="299">
          <cell r="B299" t="str">
            <v>Démolitions de conduits divers</v>
          </cell>
          <cell r="C299" t="str">
            <v>M3</v>
          </cell>
          <cell r="D299">
            <v>48</v>
          </cell>
        </row>
        <row r="300">
          <cell r="B300" t="str">
            <v xml:space="preserve">    - reprise de murs au droit des conduits démolis</v>
          </cell>
          <cell r="C300" t="str">
            <v>M2</v>
          </cell>
          <cell r="D300">
            <v>208</v>
          </cell>
        </row>
        <row r="302">
          <cell r="B302" t="str">
            <v>MONTANT H.T. - 8 -</v>
          </cell>
          <cell r="C302" t="str">
            <v>M2</v>
          </cell>
          <cell r="D302">
            <v>1490</v>
          </cell>
        </row>
        <row r="303">
          <cell r="B303" t="str">
            <v xml:space="preserve">               Pleinclam ordinaire</v>
          </cell>
          <cell r="C303" t="str">
            <v>M2</v>
          </cell>
          <cell r="D303">
            <v>332</v>
          </cell>
        </row>
        <row r="305">
          <cell r="B305" t="str">
            <v>Incorporation des huisseries bois</v>
          </cell>
          <cell r="C305" t="str">
            <v>U</v>
          </cell>
          <cell r="D305">
            <v>213</v>
          </cell>
        </row>
        <row r="306">
          <cell r="A306" t="str">
            <v>RECAPITULATION T.C.E. PARTIES COMMUNES</v>
          </cell>
        </row>
        <row r="307">
          <cell r="B307" t="str">
            <v>Doublage phonique Calibel 60 + 10</v>
          </cell>
          <cell r="C307" t="str">
            <v>M2</v>
          </cell>
          <cell r="D307">
            <v>397</v>
          </cell>
        </row>
        <row r="309">
          <cell r="B309" t="str">
            <v>Percements de portes compris pose d'huisseries et raccords</v>
          </cell>
        </row>
        <row r="310">
          <cell r="B310" t="str">
            <v>MACONNERIE - CLOISONS - DEMOLITION</v>
          </cell>
        </row>
        <row r="311">
          <cell r="B311" t="str">
            <v xml:space="preserve"> - dans cloisons</v>
          </cell>
          <cell r="C311" t="str">
            <v>U</v>
          </cell>
          <cell r="D311">
            <v>3</v>
          </cell>
        </row>
        <row r="312">
          <cell r="B312" t="str">
            <v>MENUISERIES EXTERIEURES</v>
          </cell>
          <cell r="C312" t="str">
            <v>U</v>
          </cell>
          <cell r="D312">
            <v>26</v>
          </cell>
        </row>
        <row r="314">
          <cell r="B314" t="str">
            <v>MENUISERIES INTERIEURES</v>
          </cell>
        </row>
        <row r="315">
          <cell r="B315" t="str">
            <v xml:space="preserve">                 .  dans cloisons pleiclam de 0.07</v>
          </cell>
          <cell r="C315" t="str">
            <v>U</v>
          </cell>
          <cell r="D315">
            <v>10</v>
          </cell>
        </row>
        <row r="316">
          <cell r="B316" t="str">
            <v>REVETEMENT DE SOL - FAIENCE</v>
          </cell>
          <cell r="C316" t="str">
            <v>U</v>
          </cell>
          <cell r="D316">
            <v>36</v>
          </cell>
        </row>
        <row r="318">
          <cell r="B318" t="str">
            <v>PEINTURE</v>
          </cell>
        </row>
        <row r="319">
          <cell r="B319" t="str">
            <v>des chassis en CP 5 cm 50 x 80</v>
          </cell>
          <cell r="C319" t="str">
            <v>U</v>
          </cell>
          <cell r="D319">
            <v>62</v>
          </cell>
        </row>
        <row r="320">
          <cell r="B320" t="str">
            <v>PLOMBERIE SANITAIRES</v>
          </cell>
        </row>
        <row r="321">
          <cell r="B321" t="str">
            <v>Démolition des socles des anciens WC collectifs à la turque</v>
          </cell>
          <cell r="C321" t="str">
            <v>M2</v>
          </cell>
          <cell r="D321">
            <v>21</v>
          </cell>
        </row>
        <row r="322">
          <cell r="B322" t="str">
            <v>ELECTRICITE -  T.V.</v>
          </cell>
        </row>
        <row r="323">
          <cell r="B323" t="str">
            <v>Démolition des enrobages de chutes</v>
          </cell>
          <cell r="C323" t="str">
            <v>ML</v>
          </cell>
          <cell r="D323">
            <v>31</v>
          </cell>
        </row>
        <row r="324">
          <cell r="B324" t="str">
            <v>COUVERTURE</v>
          </cell>
        </row>
        <row r="325">
          <cell r="B325" t="str">
            <v>Reprise des sols des anciens wc collectifs par forme et chape</v>
          </cell>
          <cell r="C325" t="str">
            <v>M2</v>
          </cell>
          <cell r="D325">
            <v>21</v>
          </cell>
        </row>
        <row r="327">
          <cell r="B327" t="str">
            <v>Raccords chutes 0.50 dev.</v>
          </cell>
          <cell r="C327" t="str">
            <v>ML</v>
          </cell>
          <cell r="D327">
            <v>31</v>
          </cell>
        </row>
        <row r="328">
          <cell r="B328" t="str">
            <v xml:space="preserve">MONTANT H.T. </v>
          </cell>
        </row>
        <row r="329">
          <cell r="B329" t="str">
            <v>Percement de plancher pour passage de gaines</v>
          </cell>
          <cell r="C329" t="str">
            <v>U</v>
          </cell>
          <cell r="D329">
            <v>115</v>
          </cell>
        </row>
        <row r="330">
          <cell r="B330" t="str">
            <v>T.V.A. 20,6 %</v>
          </cell>
        </row>
        <row r="331">
          <cell r="B331" t="str">
            <v xml:space="preserve">Paillasse au droit bacs à douche </v>
          </cell>
          <cell r="C331" t="str">
            <v>U</v>
          </cell>
          <cell r="D331">
            <v>2</v>
          </cell>
        </row>
        <row r="332">
          <cell r="B332" t="str">
            <v xml:space="preserve">MONTANT T.T.C. </v>
          </cell>
        </row>
        <row r="333">
          <cell r="B333" t="str">
            <v>NOTA</v>
          </cell>
        </row>
        <row r="334">
          <cell r="B334" t="str">
            <v>La dératisation et la désinfection des logements ne sont</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TE"/>
      <sheetName val="VENTE"/>
      <sheetName val="FDV"/>
      <sheetName val="FC"/>
      <sheetName val="RECAP"/>
      <sheetName val="0"/>
      <sheetName val="1"/>
      <sheetName val="2"/>
      <sheetName val="3"/>
      <sheetName val="4"/>
      <sheetName val="5"/>
      <sheetName val="6"/>
      <sheetName val="7"/>
      <sheetName val="8"/>
      <sheetName val="9"/>
      <sheetName val="10"/>
      <sheetName val="BIBLIOTHEQUE"/>
      <sheetName val="Moyens"/>
      <sheetName val="Rati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refreshError="1"/>
      <sheetData sheetId="16"/>
      <sheetData sheetId="17"/>
      <sheetData sheetId="1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AP F-DPGF"/>
      <sheetName val="RECAP C-DPGF (2)"/>
      <sheetName val="LOT00F"/>
      <sheetName val="LOT00C"/>
      <sheetName val="LOT01F"/>
      <sheetName val="LOT01F OPT"/>
      <sheetName val="LOT01C"/>
      <sheetName val="LOT01C OPT"/>
      <sheetName val="LOT02F"/>
      <sheetName val="LOT02C"/>
      <sheetName val="LOT03F"/>
      <sheetName val="LOT03C"/>
      <sheetName val="LOT04F"/>
      <sheetName val="LOT04C"/>
      <sheetName val="LOT05F"/>
      <sheetName val="LOT05C"/>
      <sheetName val="LOT06F"/>
      <sheetName val="LOT06C"/>
      <sheetName val="LOT07F"/>
      <sheetName val="LOT07C"/>
      <sheetName val="LOT08F"/>
      <sheetName val="LOT08C"/>
      <sheetName val="LOT09F"/>
      <sheetName val="LOT09C"/>
      <sheetName val="P.SOLAIRES-TF"/>
      <sheetName val="P.SOLAIRES-TC"/>
    </sheetNames>
    <sheetDataSet>
      <sheetData sheetId="0"/>
      <sheetData sheetId="1"/>
      <sheetData sheetId="2">
        <row r="36">
          <cell r="F36">
            <v>0</v>
          </cell>
        </row>
      </sheetData>
      <sheetData sheetId="3"/>
      <sheetData sheetId="4">
        <row r="99">
          <cell r="F99">
            <v>0</v>
          </cell>
        </row>
      </sheetData>
      <sheetData sheetId="5"/>
      <sheetData sheetId="6"/>
      <sheetData sheetId="7"/>
      <sheetData sheetId="8"/>
      <sheetData sheetId="9"/>
      <sheetData sheetId="10">
        <row r="36">
          <cell r="F36">
            <v>0</v>
          </cell>
        </row>
      </sheetData>
      <sheetData sheetId="11"/>
      <sheetData sheetId="12">
        <row r="53">
          <cell r="F53">
            <v>0</v>
          </cell>
        </row>
      </sheetData>
      <sheetData sheetId="13"/>
      <sheetData sheetId="14">
        <row r="160">
          <cell r="F160">
            <v>0</v>
          </cell>
        </row>
      </sheetData>
      <sheetData sheetId="15"/>
      <sheetData sheetId="16">
        <row r="103">
          <cell r="F103">
            <v>0</v>
          </cell>
        </row>
      </sheetData>
      <sheetData sheetId="17"/>
      <sheetData sheetId="18">
        <row r="54">
          <cell r="F54">
            <v>0</v>
          </cell>
        </row>
      </sheetData>
      <sheetData sheetId="19"/>
      <sheetData sheetId="20">
        <row r="235">
          <cell r="F235">
            <v>0</v>
          </cell>
        </row>
      </sheetData>
      <sheetData sheetId="21"/>
      <sheetData sheetId="22">
        <row r="64">
          <cell r="F64">
            <v>0</v>
          </cell>
        </row>
      </sheetData>
      <sheetData sheetId="23"/>
      <sheetData sheetId="24"/>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écompo"/>
      <sheetName val=" 02 Charpente-Couv"/>
      <sheetName val="03 Etanchéité"/>
      <sheetName val="04 men. ext."/>
      <sheetName val="05 Cloisons"/>
      <sheetName val="06 men. int."/>
      <sheetName val="07 Métallerie"/>
      <sheetName val="08 Faux plafonds"/>
      <sheetName val="09 Plomberie"/>
      <sheetName val="10 Electricité"/>
      <sheetName val="11 CVC"/>
      <sheetName val="12 sols durs"/>
      <sheetName val="13 Sols souples"/>
      <sheetName val="14 Faux plancher"/>
      <sheetName val="15 Peinture"/>
      <sheetName val="16 Ascenseurs"/>
      <sheetName val="17 Aménagt ext."/>
      <sheetName val="18 Locaux velo-VO"/>
      <sheetName val="Option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2"/>
      <sheetName val="03"/>
      <sheetName val="04"/>
      <sheetName val="05"/>
      <sheetName val="06"/>
      <sheetName val="07"/>
      <sheetName val="08"/>
      <sheetName val="09"/>
      <sheetName val="10"/>
      <sheetName val="12"/>
      <sheetName val="13"/>
      <sheetName val="14"/>
      <sheetName val="15"/>
      <sheetName val="Ascenseurs"/>
      <sheetName val="Decomp"/>
      <sheetName val="DQE"/>
      <sheetName val="Lot"/>
      <sheetName val="Macro Impr. Optim (Ctrl O)"/>
      <sheetName val="Macro Impr. Vente (Ctrl V)"/>
      <sheetName val="Macro Impr. Budget (Ctrl 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écompo"/>
      <sheetName val="Etanchéité"/>
      <sheetName val="Pierre de façade"/>
      <sheetName val="Menuiseries ext."/>
      <sheetName val="Métalerie"/>
      <sheetName val="Menuiseries int."/>
      <sheetName val="Faux plafonds"/>
      <sheetName val="Carrelage"/>
      <sheetName val="Sols souples"/>
      <sheetName val="Faux plancher"/>
      <sheetName val="Peinture"/>
      <sheetName val="Signalétique"/>
      <sheetName val="Ascenseurs"/>
      <sheetName val="Cuisine"/>
      <sheetName val="VRD"/>
    </sheetNames>
    <sheetDataSet>
      <sheetData sheetId="0" refreshError="1"/>
      <sheetData sheetId="1">
        <row r="2">
          <cell r="D2" t="str">
            <v>CENTRE HOSPITALIER SUD FRANCILIEN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ntilation"/>
      <sheetName val="Plomberie"/>
    </sheetNames>
    <sheetDataSet>
      <sheetData sheetId="0"/>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8"/>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écompoClient"/>
      <sheetName val="Feuille de Vente"/>
      <sheetName val="Données"/>
      <sheetName val="Récapitulatif GO"/>
      <sheetName val="Independantes"/>
      <sheetName val="temporelles"/>
      <sheetName val="Proportionnelles"/>
      <sheetName val="CES et STGO"/>
      <sheetName val="Variantes"/>
    </sheetNames>
    <sheetDataSet>
      <sheetData sheetId="0" refreshError="1"/>
      <sheetData sheetId="1" refreshError="1"/>
      <sheetData sheetId="2">
        <row r="3">
          <cell r="C3" t="str">
            <v>IVRY, RESIDENCE DE TOURISME</v>
          </cell>
        </row>
      </sheetData>
      <sheetData sheetId="3"/>
      <sheetData sheetId="4"/>
      <sheetData sheetId="5" refreshError="1"/>
      <sheetData sheetId="6" refreshError="1"/>
      <sheetData sheetId="7"/>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OILES"/>
    </sheetNames>
    <sheetDataSet>
      <sheetData sheetId="0">
        <row r="2">
          <cell r="A2" t="str">
            <v xml:space="preserve">  AFFAIRE   </v>
          </cell>
          <cell r="D2" t="str">
            <v>BOURG LA REINE</v>
          </cell>
          <cell r="AD2" t="str">
            <v>SUPER</v>
          </cell>
        </row>
        <row r="3">
          <cell r="D3" t="str">
            <v xml:space="preserve"> </v>
          </cell>
        </row>
        <row r="5">
          <cell r="A5" t="str">
            <v xml:space="preserve">  CLIENT    </v>
          </cell>
          <cell r="D5" t="str">
            <v xml:space="preserve"> </v>
          </cell>
          <cell r="AD5" t="str">
            <v>Bât.</v>
          </cell>
        </row>
        <row r="7">
          <cell r="A7" t="str">
            <v xml:space="preserve">  VOILES    </v>
          </cell>
          <cell r="D7" t="str">
            <v>FACADES</v>
          </cell>
          <cell r="J7" t="str">
            <v xml:space="preserve"> </v>
          </cell>
          <cell r="AD7" t="str">
            <v>Cage</v>
          </cell>
        </row>
        <row r="10">
          <cell r="A10" t="str">
            <v>LOCALISATION</v>
          </cell>
          <cell r="D10" t="str">
            <v>DONNEES</v>
          </cell>
          <cell r="I10" t="str">
            <v>RAG</v>
          </cell>
          <cell r="J10" t="str">
            <v>BETON</v>
          </cell>
          <cell r="T10" t="str">
            <v>COFF  :  HTR</v>
          </cell>
          <cell r="AC10" t="str">
            <v>ACIERS</v>
          </cell>
          <cell r="AE10" t="str">
            <v xml:space="preserve">    SURFACE</v>
          </cell>
          <cell r="AG10" t="str">
            <v>EMPRI-</v>
          </cell>
        </row>
        <row r="11">
          <cell r="I11" t="str">
            <v xml:space="preserve"> </v>
          </cell>
        </row>
        <row r="12">
          <cell r="A12" t="str">
            <v xml:space="preserve"> </v>
          </cell>
          <cell r="I12" t="str">
            <v xml:space="preserve"> </v>
          </cell>
          <cell r="J12" t="str">
            <v xml:space="preserve"> </v>
          </cell>
          <cell r="T12" t="str">
            <v>-- &lt; --</v>
          </cell>
          <cell r="W12" t="str">
            <v>- &lt; &gt; --</v>
          </cell>
          <cell r="Z12" t="str">
            <v>-- &gt; ---</v>
          </cell>
          <cell r="AC12" t="str">
            <v xml:space="preserve"> </v>
          </cell>
          <cell r="AD12" t="str">
            <v xml:space="preserve"> </v>
          </cell>
          <cell r="AE12" t="str">
            <v xml:space="preserve"> </v>
          </cell>
          <cell r="AF12" t="str">
            <v xml:space="preserve"> </v>
          </cell>
          <cell r="AG12" t="str">
            <v xml:space="preserve"> </v>
          </cell>
        </row>
        <row r="13">
          <cell r="A13" t="str">
            <v>F</v>
          </cell>
          <cell r="C13" t="str">
            <v>Faç. ou Int.</v>
          </cell>
          <cell r="D13" t="str">
            <v>NBRE</v>
          </cell>
          <cell r="E13" t="str">
            <v>LONG/U</v>
          </cell>
          <cell r="F13" t="str">
            <v>LIN/TOT</v>
          </cell>
          <cell r="G13" t="str">
            <v xml:space="preserve"> HTR</v>
          </cell>
          <cell r="H13" t="str">
            <v>EP</v>
          </cell>
          <cell r="I13" t="str">
            <v>1/2</v>
          </cell>
          <cell r="J13" t="str">
            <v>ARME</v>
          </cell>
          <cell r="T13">
            <v>3</v>
          </cell>
          <cell r="W13">
            <v>5</v>
          </cell>
          <cell r="Z13">
            <v>5</v>
          </cell>
          <cell r="AC13" t="str">
            <v>H.A</v>
          </cell>
          <cell r="AD13" t="str">
            <v>T.S</v>
          </cell>
          <cell r="AE13" t="str">
            <v>B.A</v>
          </cell>
          <cell r="AF13" t="str">
            <v>RAGRE.</v>
          </cell>
          <cell r="AG13" t="str">
            <v>SE</v>
          </cell>
        </row>
        <row r="14">
          <cell r="I14" t="str">
            <v xml:space="preserve"> </v>
          </cell>
          <cell r="J14" t="str">
            <v xml:space="preserve"> </v>
          </cell>
          <cell r="T14" t="str">
            <v xml:space="preserve"> </v>
          </cell>
          <cell r="W14" t="str">
            <v xml:space="preserve"> </v>
          </cell>
          <cell r="Z14" t="str">
            <v xml:space="preserve"> </v>
          </cell>
        </row>
        <row r="15">
          <cell r="AD15" t="str">
            <v xml:space="preserve"> </v>
          </cell>
          <cell r="AE15" t="str">
            <v>&lt;- KG/M3</v>
          </cell>
          <cell r="AG15" t="str">
            <v>de</v>
          </cell>
        </row>
        <row r="16">
          <cell r="K16">
            <v>0.14000000000000001</v>
          </cell>
          <cell r="L16">
            <v>0.15</v>
          </cell>
          <cell r="M16">
            <v>0.16</v>
          </cell>
          <cell r="N16">
            <v>0.18</v>
          </cell>
          <cell r="O16">
            <v>0.2</v>
          </cell>
          <cell r="P16">
            <v>0.25</v>
          </cell>
          <cell r="Q16">
            <v>0.3</v>
          </cell>
          <cell r="R16">
            <v>0.35</v>
          </cell>
          <cell r="S16">
            <v>0.4</v>
          </cell>
          <cell r="AC16" t="str">
            <v xml:space="preserve"> </v>
          </cell>
          <cell r="AE16" t="str">
            <v>&lt;- KG/M2</v>
          </cell>
          <cell r="AG16" t="str">
            <v>VOILE</v>
          </cell>
        </row>
        <row r="17">
          <cell r="A17" t="str">
            <v>D</v>
          </cell>
          <cell r="B17" t="str">
            <v xml:space="preserve">Voiles </v>
          </cell>
          <cell r="D17">
            <v>0</v>
          </cell>
          <cell r="F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row>
        <row r="18">
          <cell r="A18" t="str">
            <v>D</v>
          </cell>
          <cell r="B18" t="str">
            <v>Façades</v>
          </cell>
          <cell r="D18">
            <v>0</v>
          </cell>
          <cell r="F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row>
        <row r="19">
          <cell r="A19" t="str">
            <v>D</v>
          </cell>
          <cell r="B19" t="str">
            <v>Super</v>
          </cell>
          <cell r="D19">
            <v>0</v>
          </cell>
          <cell r="E19" t="str">
            <v xml:space="preserve"> </v>
          </cell>
          <cell r="F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row>
        <row r="20">
          <cell r="A20" t="str">
            <v>D</v>
          </cell>
          <cell r="D20">
            <v>0</v>
          </cell>
          <cell r="E20" t="str">
            <v xml:space="preserve"> </v>
          </cell>
          <cell r="F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row>
        <row r="21">
          <cell r="A21" t="str">
            <v>D</v>
          </cell>
          <cell r="B21" t="str">
            <v>Niveau Rdc</v>
          </cell>
          <cell r="D21">
            <v>0</v>
          </cell>
          <cell r="E21" t="str">
            <v xml:space="preserve"> </v>
          </cell>
          <cell r="F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row>
        <row r="22">
          <cell r="A22" t="str">
            <v>D</v>
          </cell>
          <cell r="D22">
            <v>0</v>
          </cell>
          <cell r="E22" t="str">
            <v xml:space="preserve"> </v>
          </cell>
          <cell r="F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row>
        <row r="23">
          <cell r="A23" t="str">
            <v>D</v>
          </cell>
          <cell r="B23" t="str">
            <v xml:space="preserve"> épr 0.25</v>
          </cell>
          <cell r="D23">
            <v>1</v>
          </cell>
          <cell r="E23">
            <v>46.499999999999993</v>
          </cell>
          <cell r="F23">
            <v>46.499999999999993</v>
          </cell>
          <cell r="G23">
            <v>3.4</v>
          </cell>
          <cell r="H23">
            <v>0.25</v>
          </cell>
          <cell r="I23">
            <v>1</v>
          </cell>
          <cell r="J23">
            <v>39.524999999999991</v>
          </cell>
          <cell r="K23">
            <v>0</v>
          </cell>
          <cell r="L23">
            <v>0</v>
          </cell>
          <cell r="M23">
            <v>0</v>
          </cell>
          <cell r="N23">
            <v>0</v>
          </cell>
          <cell r="O23">
            <v>0</v>
          </cell>
          <cell r="P23">
            <v>39.524999999999991</v>
          </cell>
          <cell r="Q23">
            <v>0</v>
          </cell>
          <cell r="R23">
            <v>0</v>
          </cell>
          <cell r="S23">
            <v>0</v>
          </cell>
          <cell r="T23">
            <v>0</v>
          </cell>
          <cell r="U23">
            <v>0</v>
          </cell>
          <cell r="V23">
            <v>0</v>
          </cell>
          <cell r="W23">
            <v>316.19999999999993</v>
          </cell>
          <cell r="X23">
            <v>0</v>
          </cell>
          <cell r="Y23">
            <v>316.19999999999993</v>
          </cell>
          <cell r="Z23">
            <v>0</v>
          </cell>
          <cell r="AA23">
            <v>0</v>
          </cell>
          <cell r="AB23">
            <v>0</v>
          </cell>
          <cell r="AC23">
            <v>0</v>
          </cell>
          <cell r="AD23">
            <v>0</v>
          </cell>
          <cell r="AE23">
            <v>158.09999999999997</v>
          </cell>
          <cell r="AF23">
            <v>158.09999999999997</v>
          </cell>
          <cell r="AG23">
            <v>11.624999999999998</v>
          </cell>
        </row>
        <row r="24">
          <cell r="A24" t="str">
            <v>D</v>
          </cell>
          <cell r="D24">
            <v>0</v>
          </cell>
          <cell r="E24" t="str">
            <v xml:space="preserve"> </v>
          </cell>
          <cell r="F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row>
        <row r="25">
          <cell r="A25" t="str">
            <v>D</v>
          </cell>
          <cell r="B25" t="str">
            <v xml:space="preserve"> épr 0.25</v>
          </cell>
          <cell r="D25">
            <v>1</v>
          </cell>
          <cell r="E25">
            <v>32.400000000000006</v>
          </cell>
          <cell r="F25">
            <v>32.400000000000006</v>
          </cell>
          <cell r="G25">
            <v>3.8</v>
          </cell>
          <cell r="H25">
            <v>0.25</v>
          </cell>
          <cell r="I25">
            <v>1</v>
          </cell>
          <cell r="J25">
            <v>30.780000000000005</v>
          </cell>
          <cell r="K25">
            <v>0</v>
          </cell>
          <cell r="L25">
            <v>0</v>
          </cell>
          <cell r="M25">
            <v>0</v>
          </cell>
          <cell r="N25">
            <v>0</v>
          </cell>
          <cell r="O25">
            <v>0</v>
          </cell>
          <cell r="P25">
            <v>30.780000000000005</v>
          </cell>
          <cell r="Q25">
            <v>0</v>
          </cell>
          <cell r="R25">
            <v>0</v>
          </cell>
          <cell r="S25">
            <v>0</v>
          </cell>
          <cell r="T25">
            <v>0</v>
          </cell>
          <cell r="U25">
            <v>0</v>
          </cell>
          <cell r="V25">
            <v>0</v>
          </cell>
          <cell r="W25">
            <v>246.24000000000004</v>
          </cell>
          <cell r="X25">
            <v>0</v>
          </cell>
          <cell r="Y25">
            <v>246.24000000000004</v>
          </cell>
          <cell r="Z25">
            <v>0</v>
          </cell>
          <cell r="AA25">
            <v>0</v>
          </cell>
          <cell r="AB25">
            <v>0</v>
          </cell>
          <cell r="AC25">
            <v>0</v>
          </cell>
          <cell r="AD25">
            <v>0</v>
          </cell>
          <cell r="AE25">
            <v>123.12000000000002</v>
          </cell>
          <cell r="AF25">
            <v>123.12000000000002</v>
          </cell>
          <cell r="AG25">
            <v>8.1000000000000014</v>
          </cell>
        </row>
        <row r="26">
          <cell r="A26" t="str">
            <v>D</v>
          </cell>
          <cell r="D26">
            <v>0</v>
          </cell>
          <cell r="E26" t="str">
            <v xml:space="preserve"> </v>
          </cell>
          <cell r="F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row>
        <row r="27">
          <cell r="A27" t="str">
            <v>D</v>
          </cell>
          <cell r="B27" t="str">
            <v xml:space="preserve"> épr 0.25</v>
          </cell>
          <cell r="D27">
            <v>1</v>
          </cell>
          <cell r="E27">
            <v>102.59999999999998</v>
          </cell>
          <cell r="F27">
            <v>102.59999999999998</v>
          </cell>
          <cell r="G27">
            <v>4.3</v>
          </cell>
          <cell r="H27">
            <v>0.25</v>
          </cell>
          <cell r="I27">
            <v>1</v>
          </cell>
          <cell r="J27">
            <v>110.29499999999997</v>
          </cell>
          <cell r="K27">
            <v>0</v>
          </cell>
          <cell r="L27">
            <v>0</v>
          </cell>
          <cell r="M27">
            <v>0</v>
          </cell>
          <cell r="N27">
            <v>0</v>
          </cell>
          <cell r="O27">
            <v>0</v>
          </cell>
          <cell r="P27">
            <v>110.29499999999997</v>
          </cell>
          <cell r="Q27">
            <v>0</v>
          </cell>
          <cell r="R27">
            <v>0</v>
          </cell>
          <cell r="S27">
            <v>0</v>
          </cell>
          <cell r="T27">
            <v>0</v>
          </cell>
          <cell r="U27">
            <v>0</v>
          </cell>
          <cell r="V27">
            <v>0</v>
          </cell>
          <cell r="W27">
            <v>882.35999999999979</v>
          </cell>
          <cell r="X27">
            <v>0</v>
          </cell>
          <cell r="Y27">
            <v>882.35999999999979</v>
          </cell>
          <cell r="Z27">
            <v>0</v>
          </cell>
          <cell r="AA27">
            <v>0</v>
          </cell>
          <cell r="AB27">
            <v>0</v>
          </cell>
          <cell r="AC27">
            <v>0</v>
          </cell>
          <cell r="AD27">
            <v>0</v>
          </cell>
          <cell r="AE27">
            <v>441.17999999999989</v>
          </cell>
          <cell r="AF27">
            <v>441.17999999999989</v>
          </cell>
          <cell r="AG27">
            <v>25.649999999999995</v>
          </cell>
        </row>
        <row r="28">
          <cell r="A28" t="str">
            <v>D</v>
          </cell>
          <cell r="D28">
            <v>0</v>
          </cell>
          <cell r="E28" t="str">
            <v xml:space="preserve"> </v>
          </cell>
          <cell r="F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row>
        <row r="29">
          <cell r="A29" t="str">
            <v>D</v>
          </cell>
          <cell r="B29" t="str">
            <v>Niveau 1er</v>
          </cell>
          <cell r="D29">
            <v>0</v>
          </cell>
          <cell r="E29" t="str">
            <v xml:space="preserve"> </v>
          </cell>
          <cell r="F29">
            <v>0</v>
          </cell>
          <cell r="G29" t="str">
            <v xml:space="preserve"> </v>
          </cell>
          <cell r="H29" t="str">
            <v xml:space="preserve"> </v>
          </cell>
          <cell r="I29" t="str">
            <v xml:space="preserve"> </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row>
        <row r="30">
          <cell r="A30" t="str">
            <v>D</v>
          </cell>
          <cell r="D30">
            <v>0</v>
          </cell>
          <cell r="F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row>
        <row r="31">
          <cell r="A31" t="str">
            <v>D</v>
          </cell>
          <cell r="B31" t="str">
            <v xml:space="preserve"> épr 0.20</v>
          </cell>
          <cell r="D31">
            <v>1</v>
          </cell>
          <cell r="E31">
            <v>13.7</v>
          </cell>
          <cell r="F31">
            <v>13.7</v>
          </cell>
          <cell r="G31">
            <v>2.9</v>
          </cell>
          <cell r="H31">
            <v>0.2</v>
          </cell>
          <cell r="I31">
            <v>1</v>
          </cell>
          <cell r="J31">
            <v>7.9459999999999997</v>
          </cell>
          <cell r="K31">
            <v>0</v>
          </cell>
          <cell r="L31">
            <v>0</v>
          </cell>
          <cell r="M31">
            <v>0</v>
          </cell>
          <cell r="N31">
            <v>0</v>
          </cell>
          <cell r="O31">
            <v>7.9459999999999997</v>
          </cell>
          <cell r="P31">
            <v>0</v>
          </cell>
          <cell r="Q31">
            <v>0</v>
          </cell>
          <cell r="R31">
            <v>0</v>
          </cell>
          <cell r="S31">
            <v>0</v>
          </cell>
          <cell r="T31">
            <v>79.459999999999994</v>
          </cell>
          <cell r="U31">
            <v>0</v>
          </cell>
          <cell r="V31">
            <v>79.459999999999994</v>
          </cell>
          <cell r="W31">
            <v>0</v>
          </cell>
          <cell r="X31">
            <v>0</v>
          </cell>
          <cell r="Y31">
            <v>0</v>
          </cell>
          <cell r="Z31">
            <v>0</v>
          </cell>
          <cell r="AA31">
            <v>0</v>
          </cell>
          <cell r="AB31">
            <v>0</v>
          </cell>
          <cell r="AC31">
            <v>0</v>
          </cell>
          <cell r="AD31">
            <v>0</v>
          </cell>
          <cell r="AE31">
            <v>39.729999999999997</v>
          </cell>
          <cell r="AF31">
            <v>39.729999999999997</v>
          </cell>
          <cell r="AG31">
            <v>2.74</v>
          </cell>
        </row>
        <row r="32">
          <cell r="A32" t="str">
            <v>D</v>
          </cell>
          <cell r="D32">
            <v>0</v>
          </cell>
          <cell r="F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row>
        <row r="33">
          <cell r="A33" t="str">
            <v>D</v>
          </cell>
          <cell r="D33">
            <v>0</v>
          </cell>
          <cell r="F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row>
        <row r="34">
          <cell r="A34" t="str">
            <v>D</v>
          </cell>
          <cell r="D34">
            <v>0</v>
          </cell>
          <cell r="F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row>
        <row r="35">
          <cell r="A35" t="str">
            <v>D</v>
          </cell>
          <cell r="D35">
            <v>0</v>
          </cell>
          <cell r="F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row>
        <row r="36">
          <cell r="A36" t="str">
            <v>D</v>
          </cell>
          <cell r="D36">
            <v>0</v>
          </cell>
          <cell r="F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row>
        <row r="37">
          <cell r="A37" t="str">
            <v>D</v>
          </cell>
          <cell r="D37">
            <v>0</v>
          </cell>
          <cell r="F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row>
        <row r="38">
          <cell r="A38" t="str">
            <v>D</v>
          </cell>
          <cell r="D38">
            <v>0</v>
          </cell>
          <cell r="F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row>
        <row r="39">
          <cell r="A39" t="str">
            <v>D</v>
          </cell>
          <cell r="D39">
            <v>0</v>
          </cell>
          <cell r="F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row>
        <row r="40">
          <cell r="A40" t="str">
            <v>D</v>
          </cell>
          <cell r="D40">
            <v>0</v>
          </cell>
          <cell r="F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row>
        <row r="41">
          <cell r="A41" t="str">
            <v>D</v>
          </cell>
          <cell r="D41">
            <v>0</v>
          </cell>
          <cell r="F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row>
        <row r="42">
          <cell r="A42" t="str">
            <v>D</v>
          </cell>
          <cell r="D42">
            <v>0</v>
          </cell>
          <cell r="F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row>
        <row r="43">
          <cell r="A43" t="str">
            <v>D</v>
          </cell>
          <cell r="D43">
            <v>0</v>
          </cell>
          <cell r="F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row>
        <row r="44">
          <cell r="A44" t="str">
            <v>D</v>
          </cell>
          <cell r="D44">
            <v>0</v>
          </cell>
          <cell r="F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row>
        <row r="45">
          <cell r="A45" t="str">
            <v>D</v>
          </cell>
          <cell r="D45">
            <v>0</v>
          </cell>
          <cell r="F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row>
        <row r="46">
          <cell r="A46" t="str">
            <v>D</v>
          </cell>
          <cell r="D46">
            <v>0</v>
          </cell>
          <cell r="F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row>
        <row r="47">
          <cell r="A47" t="str">
            <v>D</v>
          </cell>
          <cell r="D47">
            <v>0</v>
          </cell>
          <cell r="F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row>
        <row r="48">
          <cell r="A48" t="str">
            <v>D</v>
          </cell>
          <cell r="D48">
            <v>0</v>
          </cell>
          <cell r="F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row>
        <row r="49">
          <cell r="A49" t="str">
            <v>D</v>
          </cell>
          <cell r="D49">
            <v>0</v>
          </cell>
          <cell r="F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row>
        <row r="50">
          <cell r="A50" t="str">
            <v>D</v>
          </cell>
          <cell r="D50">
            <v>0</v>
          </cell>
          <cell r="F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row>
        <row r="51">
          <cell r="A51" t="str">
            <v>D</v>
          </cell>
          <cell r="D51">
            <v>0</v>
          </cell>
          <cell r="F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row>
        <row r="52">
          <cell r="A52" t="str">
            <v>D</v>
          </cell>
          <cell r="D52">
            <v>0</v>
          </cell>
          <cell r="F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row>
        <row r="53">
          <cell r="A53" t="str">
            <v>D</v>
          </cell>
          <cell r="D53">
            <v>0</v>
          </cell>
          <cell r="F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row>
        <row r="54">
          <cell r="A54" t="str">
            <v>D</v>
          </cell>
          <cell r="D54">
            <v>0</v>
          </cell>
          <cell r="F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row>
        <row r="55">
          <cell r="A55" t="str">
            <v>D</v>
          </cell>
          <cell r="D55">
            <v>0</v>
          </cell>
          <cell r="F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row>
        <row r="56">
          <cell r="A56" t="str">
            <v>D</v>
          </cell>
          <cell r="D56">
            <v>0</v>
          </cell>
          <cell r="F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0</v>
          </cell>
          <cell r="AF56">
            <v>0</v>
          </cell>
          <cell r="AG56">
            <v>0</v>
          </cell>
        </row>
        <row r="57">
          <cell r="A57" t="str">
            <v>D</v>
          </cell>
          <cell r="D57">
            <v>0</v>
          </cell>
          <cell r="F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row>
        <row r="58">
          <cell r="A58" t="str">
            <v>D</v>
          </cell>
          <cell r="D58">
            <v>0</v>
          </cell>
          <cell r="F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row>
        <row r="59">
          <cell r="A59" t="str">
            <v>D</v>
          </cell>
          <cell r="D59">
            <v>0</v>
          </cell>
          <cell r="F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row>
        <row r="60">
          <cell r="A60" t="str">
            <v>D</v>
          </cell>
          <cell r="C60" t="str">
            <v xml:space="preserve"> </v>
          </cell>
          <cell r="D60">
            <v>0</v>
          </cell>
          <cell r="E60" t="str">
            <v xml:space="preserve"> </v>
          </cell>
          <cell r="F60">
            <v>0</v>
          </cell>
          <cell r="I60" t="str">
            <v xml:space="preserve"> </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row>
        <row r="61">
          <cell r="A61" t="str">
            <v>D</v>
          </cell>
          <cell r="C61" t="str">
            <v xml:space="preserve"> </v>
          </cell>
          <cell r="D61">
            <v>0</v>
          </cell>
          <cell r="F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row>
        <row r="62">
          <cell r="D62">
            <v>0</v>
          </cell>
          <cell r="K62">
            <v>0</v>
          </cell>
          <cell r="L62">
            <v>0</v>
          </cell>
          <cell r="M62">
            <v>0</v>
          </cell>
          <cell r="N62">
            <v>0</v>
          </cell>
          <cell r="O62">
            <v>0</v>
          </cell>
          <cell r="P62">
            <v>0</v>
          </cell>
          <cell r="Q62">
            <v>0</v>
          </cell>
          <cell r="R62">
            <v>0</v>
          </cell>
          <cell r="S62">
            <v>0</v>
          </cell>
        </row>
        <row r="63">
          <cell r="AF63" t="str">
            <v xml:space="preserve"> </v>
          </cell>
        </row>
        <row r="64">
          <cell r="D64" t="str">
            <v xml:space="preserve">Linéaire       =   </v>
          </cell>
          <cell r="F64">
            <v>195.2</v>
          </cell>
          <cell r="G64" t="str">
            <v xml:space="preserve"> COFF</v>
          </cell>
          <cell r="H64" t="str">
            <v>- COURBE</v>
          </cell>
          <cell r="J64" t="str">
            <v>a</v>
          </cell>
          <cell r="K64">
            <v>0</v>
          </cell>
          <cell r="L64">
            <v>0</v>
          </cell>
          <cell r="M64">
            <v>0</v>
          </cell>
          <cell r="N64">
            <v>0</v>
          </cell>
          <cell r="O64">
            <v>7.9459999999999997</v>
          </cell>
          <cell r="P64">
            <v>180.59999999999997</v>
          </cell>
          <cell r="Q64">
            <v>0</v>
          </cell>
          <cell r="R64">
            <v>0</v>
          </cell>
          <cell r="S64">
            <v>0</v>
          </cell>
          <cell r="T64">
            <v>0</v>
          </cell>
          <cell r="U64">
            <v>0</v>
          </cell>
          <cell r="V64">
            <v>79.459999999999994</v>
          </cell>
          <cell r="W64">
            <v>0</v>
          </cell>
          <cell r="X64">
            <v>0</v>
          </cell>
          <cell r="Y64">
            <v>1444.7999999999997</v>
          </cell>
          <cell r="Z64">
            <v>0</v>
          </cell>
          <cell r="AA64">
            <v>0</v>
          </cell>
          <cell r="AB64">
            <v>0</v>
          </cell>
          <cell r="AC64">
            <v>0</v>
          </cell>
          <cell r="AD64">
            <v>0</v>
          </cell>
          <cell r="AE64">
            <v>762.12999999999988</v>
          </cell>
          <cell r="AF64">
            <v>762.12999999999988</v>
          </cell>
          <cell r="AG64">
            <v>48.115000000000002</v>
          </cell>
        </row>
        <row r="65">
          <cell r="E65" t="str">
            <v xml:space="preserve"> </v>
          </cell>
          <cell r="F65" t="str">
            <v xml:space="preserve"> </v>
          </cell>
          <cell r="G65" t="str">
            <v xml:space="preserve"> </v>
          </cell>
          <cell r="H65" t="str">
            <v>- DROIT</v>
          </cell>
          <cell r="J65" t="str">
            <v>a</v>
          </cell>
          <cell r="K65">
            <v>0</v>
          </cell>
          <cell r="L65">
            <v>0</v>
          </cell>
          <cell r="M65">
            <v>0</v>
          </cell>
          <cell r="N65">
            <v>0</v>
          </cell>
          <cell r="O65">
            <v>0</v>
          </cell>
          <cell r="P65">
            <v>18.5625</v>
          </cell>
          <cell r="Q65">
            <v>0</v>
          </cell>
          <cell r="R65">
            <v>0</v>
          </cell>
          <cell r="S65">
            <v>0</v>
          </cell>
          <cell r="T65">
            <v>79.459999999999994</v>
          </cell>
          <cell r="U65" t="str">
            <v xml:space="preserve"> </v>
          </cell>
          <cell r="V65" t="str">
            <v xml:space="preserve"> </v>
          </cell>
          <cell r="W65">
            <v>1444.7999999999997</v>
          </cell>
          <cell r="X65" t="str">
            <v xml:space="preserve"> </v>
          </cell>
          <cell r="Y65" t="str">
            <v xml:space="preserve"> </v>
          </cell>
          <cell r="Z65">
            <v>0</v>
          </cell>
          <cell r="AA65" t="str">
            <v xml:space="preserve"> </v>
          </cell>
          <cell r="AB65" t="str">
            <v xml:space="preserve"> </v>
          </cell>
          <cell r="AC65" t="str">
            <v>Appuis &lt;</v>
          </cell>
          <cell r="AD65">
            <v>1.85</v>
          </cell>
          <cell r="AE65" t="str">
            <v xml:space="preserve">  &gt; seuil</v>
          </cell>
          <cell r="AG65">
            <v>1</v>
          </cell>
        </row>
        <row r="67">
          <cell r="I67" t="str">
            <v xml:space="preserve"> </v>
          </cell>
          <cell r="J67" t="str">
            <v xml:space="preserve"> </v>
          </cell>
        </row>
        <row r="68">
          <cell r="A68" t="str">
            <v>DEDUCTIONS</v>
          </cell>
          <cell r="D68" t="str">
            <v>Nbre</v>
          </cell>
          <cell r="E68" t="str">
            <v>LARG</v>
          </cell>
          <cell r="F68" t="str">
            <v>HTR</v>
          </cell>
          <cell r="G68" t="str">
            <v>EP</v>
          </cell>
          <cell r="H68" t="str">
            <v>M3</v>
          </cell>
          <cell r="I68" t="str">
            <v>Tot =</v>
          </cell>
          <cell r="J68">
            <v>188.54599999999996</v>
          </cell>
          <cell r="K68">
            <v>0.14000000000000001</v>
          </cell>
          <cell r="L68">
            <v>0.15</v>
          </cell>
          <cell r="M68">
            <v>0.16</v>
          </cell>
          <cell r="N68">
            <v>0.18</v>
          </cell>
          <cell r="O68">
            <v>0.2</v>
          </cell>
          <cell r="P68">
            <v>0.25</v>
          </cell>
          <cell r="Q68">
            <v>0.3</v>
          </cell>
          <cell r="R68">
            <v>0.35</v>
          </cell>
          <cell r="S68">
            <v>0.4</v>
          </cell>
          <cell r="T68" t="str">
            <v>Appuis</v>
          </cell>
          <cell r="W68" t="str">
            <v>Seuil</v>
          </cell>
          <cell r="Z68" t="str">
            <v>Tab/vou.</v>
          </cell>
          <cell r="AC68" t="str">
            <v>- Voiles type :</v>
          </cell>
          <cell r="AE68" t="str">
            <v xml:space="preserve">    FACADES</v>
          </cell>
        </row>
        <row r="69">
          <cell r="W69" t="str">
            <v xml:space="preserve"> </v>
          </cell>
          <cell r="Z69" t="str">
            <v xml:space="preserve"> </v>
          </cell>
        </row>
        <row r="70">
          <cell r="E70" t="str">
            <v xml:space="preserve"> </v>
          </cell>
          <cell r="I70" t="str">
            <v xml:space="preserve"> </v>
          </cell>
          <cell r="J70" t="str">
            <v xml:space="preserve"> </v>
          </cell>
          <cell r="T70" t="str">
            <v xml:space="preserve"> </v>
          </cell>
          <cell r="W70" t="str">
            <v xml:space="preserve"> </v>
          </cell>
          <cell r="Z70" t="str">
            <v xml:space="preserve"> </v>
          </cell>
          <cell r="AC70" t="str">
            <v xml:space="preserve"> </v>
          </cell>
        </row>
        <row r="71">
          <cell r="B71">
            <v>21.12</v>
          </cell>
          <cell r="C71" t="str">
            <v xml:space="preserve"> type : ___</v>
          </cell>
          <cell r="D71">
            <v>4</v>
          </cell>
          <cell r="E71">
            <v>2.2000000000000002</v>
          </cell>
          <cell r="F71">
            <v>2.4</v>
          </cell>
          <cell r="G71">
            <v>0.25</v>
          </cell>
          <cell r="H71">
            <v>5.28</v>
          </cell>
          <cell r="I71" t="str">
            <v>Ep =</v>
          </cell>
          <cell r="J71">
            <v>0.14000000000000001</v>
          </cell>
          <cell r="K71">
            <v>0</v>
          </cell>
          <cell r="L71">
            <v>0</v>
          </cell>
          <cell r="M71">
            <v>0</v>
          </cell>
          <cell r="N71">
            <v>0</v>
          </cell>
          <cell r="O71">
            <v>0</v>
          </cell>
          <cell r="P71">
            <v>5.28</v>
          </cell>
          <cell r="Q71">
            <v>0</v>
          </cell>
          <cell r="R71">
            <v>0</v>
          </cell>
          <cell r="S71">
            <v>0</v>
          </cell>
          <cell r="T71">
            <v>0</v>
          </cell>
          <cell r="W71">
            <v>8.8000000000000007</v>
          </cell>
          <cell r="Z71">
            <v>28</v>
          </cell>
          <cell r="AC71" t="str">
            <v xml:space="preserve">    Linéaire de voiles ........................</v>
          </cell>
          <cell r="AG71">
            <v>195.2</v>
          </cell>
        </row>
        <row r="72">
          <cell r="B72">
            <v>8.6399999999999988</v>
          </cell>
          <cell r="C72" t="str">
            <v xml:space="preserve">         : ___</v>
          </cell>
          <cell r="D72">
            <v>3</v>
          </cell>
          <cell r="E72">
            <v>1.2</v>
          </cell>
          <cell r="F72">
            <v>2.4</v>
          </cell>
          <cell r="G72">
            <v>0.25</v>
          </cell>
          <cell r="H72">
            <v>2.1599999999999997</v>
          </cell>
          <cell r="J72">
            <v>0</v>
          </cell>
          <cell r="K72">
            <v>0</v>
          </cell>
          <cell r="L72">
            <v>0</v>
          </cell>
          <cell r="M72">
            <v>0</v>
          </cell>
          <cell r="N72">
            <v>0</v>
          </cell>
          <cell r="O72">
            <v>0</v>
          </cell>
          <cell r="P72">
            <v>2.1599999999999997</v>
          </cell>
          <cell r="Q72">
            <v>0</v>
          </cell>
          <cell r="R72">
            <v>0</v>
          </cell>
          <cell r="S72">
            <v>0</v>
          </cell>
          <cell r="T72">
            <v>0</v>
          </cell>
          <cell r="W72">
            <v>3.5999999999999996</v>
          </cell>
          <cell r="Z72">
            <v>18</v>
          </cell>
          <cell r="AC72" t="str">
            <v xml:space="preserve">    Béton d'ép.:</v>
          </cell>
          <cell r="AE72">
            <v>0.14000000000000001</v>
          </cell>
          <cell r="AF72" t="str">
            <v>m ...............</v>
          </cell>
          <cell r="AG72">
            <v>0</v>
          </cell>
        </row>
        <row r="73">
          <cell r="B73">
            <v>3.63</v>
          </cell>
          <cell r="C73" t="str">
            <v xml:space="preserve">         : ___</v>
          </cell>
          <cell r="D73">
            <v>1</v>
          </cell>
          <cell r="E73">
            <v>1.1000000000000001</v>
          </cell>
          <cell r="F73">
            <v>3.3</v>
          </cell>
          <cell r="G73">
            <v>0.25</v>
          </cell>
          <cell r="H73">
            <v>0.90749999999999997</v>
          </cell>
          <cell r="I73" t="str">
            <v>Ep =</v>
          </cell>
          <cell r="J73">
            <v>0.15</v>
          </cell>
          <cell r="K73">
            <v>0</v>
          </cell>
          <cell r="L73">
            <v>0</v>
          </cell>
          <cell r="M73">
            <v>0</v>
          </cell>
          <cell r="N73">
            <v>0</v>
          </cell>
          <cell r="O73">
            <v>0</v>
          </cell>
          <cell r="P73">
            <v>0.90749999999999997</v>
          </cell>
          <cell r="Q73">
            <v>0</v>
          </cell>
          <cell r="R73">
            <v>0</v>
          </cell>
          <cell r="S73">
            <v>0</v>
          </cell>
          <cell r="T73">
            <v>0</v>
          </cell>
          <cell r="W73">
            <v>1.1000000000000001</v>
          </cell>
          <cell r="Z73">
            <v>7.6999999999999993</v>
          </cell>
          <cell r="AE73">
            <v>0.15</v>
          </cell>
          <cell r="AF73" t="str">
            <v>m ...............</v>
          </cell>
          <cell r="AG73">
            <v>0</v>
          </cell>
        </row>
        <row r="74">
          <cell r="B74">
            <v>7.2</v>
          </cell>
          <cell r="C74" t="str">
            <v xml:space="preserve">         : ___</v>
          </cell>
          <cell r="D74">
            <v>4</v>
          </cell>
          <cell r="E74">
            <v>0.9</v>
          </cell>
          <cell r="F74">
            <v>2</v>
          </cell>
          <cell r="G74">
            <v>0.25</v>
          </cell>
          <cell r="H74">
            <v>1.8</v>
          </cell>
          <cell r="J74">
            <v>0</v>
          </cell>
          <cell r="K74">
            <v>0</v>
          </cell>
          <cell r="L74">
            <v>0</v>
          </cell>
          <cell r="M74">
            <v>0</v>
          </cell>
          <cell r="N74">
            <v>0</v>
          </cell>
          <cell r="O74">
            <v>0</v>
          </cell>
          <cell r="P74">
            <v>1.8</v>
          </cell>
          <cell r="Q74">
            <v>0</v>
          </cell>
          <cell r="R74">
            <v>0</v>
          </cell>
          <cell r="S74">
            <v>0</v>
          </cell>
          <cell r="T74">
            <v>0</v>
          </cell>
          <cell r="W74">
            <v>3.6</v>
          </cell>
          <cell r="Z74">
            <v>19.600000000000001</v>
          </cell>
          <cell r="AE74">
            <v>0.16</v>
          </cell>
          <cell r="AF74" t="str">
            <v>m ...............</v>
          </cell>
          <cell r="AG74">
            <v>0</v>
          </cell>
        </row>
        <row r="75">
          <cell r="B75">
            <v>7.1999999999999993</v>
          </cell>
          <cell r="C75" t="str">
            <v xml:space="preserve">         : ___</v>
          </cell>
          <cell r="D75">
            <v>3</v>
          </cell>
          <cell r="E75">
            <v>1.2</v>
          </cell>
          <cell r="F75">
            <v>2</v>
          </cell>
          <cell r="G75">
            <v>0.25</v>
          </cell>
          <cell r="H75">
            <v>1.7999999999999998</v>
          </cell>
          <cell r="I75" t="str">
            <v>Ep =</v>
          </cell>
          <cell r="J75">
            <v>0.16</v>
          </cell>
          <cell r="K75">
            <v>0</v>
          </cell>
          <cell r="L75">
            <v>0</v>
          </cell>
          <cell r="M75">
            <v>0</v>
          </cell>
          <cell r="N75">
            <v>0</v>
          </cell>
          <cell r="O75">
            <v>0</v>
          </cell>
          <cell r="P75">
            <v>1.7999999999999998</v>
          </cell>
          <cell r="Q75">
            <v>0</v>
          </cell>
          <cell r="R75">
            <v>0</v>
          </cell>
          <cell r="S75">
            <v>0</v>
          </cell>
          <cell r="T75">
            <v>0</v>
          </cell>
          <cell r="W75">
            <v>3.5999999999999996</v>
          </cell>
          <cell r="Z75">
            <v>15.600000000000001</v>
          </cell>
          <cell r="AE75">
            <v>0.18</v>
          </cell>
          <cell r="AF75" t="str">
            <v>m ...............</v>
          </cell>
          <cell r="AG75">
            <v>0</v>
          </cell>
        </row>
        <row r="76">
          <cell r="B76">
            <v>5.58</v>
          </cell>
          <cell r="C76" t="str">
            <v xml:space="preserve">         : ___</v>
          </cell>
          <cell r="D76">
            <v>1</v>
          </cell>
          <cell r="E76">
            <v>1.8</v>
          </cell>
          <cell r="F76">
            <v>3.1</v>
          </cell>
          <cell r="G76">
            <v>0.25</v>
          </cell>
          <cell r="H76">
            <v>1.395</v>
          </cell>
          <cell r="J76">
            <v>0</v>
          </cell>
          <cell r="K76">
            <v>0</v>
          </cell>
          <cell r="L76">
            <v>0</v>
          </cell>
          <cell r="M76">
            <v>0</v>
          </cell>
          <cell r="N76">
            <v>0</v>
          </cell>
          <cell r="O76">
            <v>0</v>
          </cell>
          <cell r="P76">
            <v>1.395</v>
          </cell>
          <cell r="Q76">
            <v>0</v>
          </cell>
          <cell r="R76">
            <v>0</v>
          </cell>
          <cell r="S76">
            <v>0</v>
          </cell>
          <cell r="T76">
            <v>0</v>
          </cell>
          <cell r="W76">
            <v>1.8</v>
          </cell>
          <cell r="Z76">
            <v>8</v>
          </cell>
          <cell r="AE76">
            <v>0.2</v>
          </cell>
          <cell r="AF76" t="str">
            <v>m ...............</v>
          </cell>
          <cell r="AG76">
            <v>7.9459999999999997</v>
          </cell>
        </row>
        <row r="77">
          <cell r="B77">
            <v>12.959999999999999</v>
          </cell>
          <cell r="C77" t="str">
            <v xml:space="preserve">         : ___</v>
          </cell>
          <cell r="D77">
            <v>6</v>
          </cell>
          <cell r="E77">
            <v>1.2</v>
          </cell>
          <cell r="F77">
            <v>1.8</v>
          </cell>
          <cell r="G77">
            <v>0.25</v>
          </cell>
          <cell r="H77">
            <v>3.2399999999999998</v>
          </cell>
          <cell r="I77" t="str">
            <v>Ep =</v>
          </cell>
          <cell r="J77">
            <v>0.18</v>
          </cell>
          <cell r="K77">
            <v>0</v>
          </cell>
          <cell r="L77">
            <v>0</v>
          </cell>
          <cell r="M77">
            <v>0</v>
          </cell>
          <cell r="N77">
            <v>0</v>
          </cell>
          <cell r="O77">
            <v>0</v>
          </cell>
          <cell r="P77">
            <v>3.2399999999999998</v>
          </cell>
          <cell r="Q77">
            <v>0</v>
          </cell>
          <cell r="R77">
            <v>0</v>
          </cell>
          <cell r="S77">
            <v>0</v>
          </cell>
          <cell r="T77">
            <v>7.1999999999999993</v>
          </cell>
          <cell r="W77">
            <v>0</v>
          </cell>
          <cell r="Z77">
            <v>28.799999999999997</v>
          </cell>
          <cell r="AE77">
            <v>0.25</v>
          </cell>
          <cell r="AF77" t="str">
            <v>m ...............</v>
          </cell>
          <cell r="AG77">
            <v>162.03749999999997</v>
          </cell>
        </row>
        <row r="78">
          <cell r="B78">
            <v>7.9200000000000008</v>
          </cell>
          <cell r="C78" t="str">
            <v xml:space="preserve">         : ___</v>
          </cell>
          <cell r="D78">
            <v>2</v>
          </cell>
          <cell r="E78">
            <v>2.2000000000000002</v>
          </cell>
          <cell r="F78">
            <v>1.8</v>
          </cell>
          <cell r="G78">
            <v>0.25</v>
          </cell>
          <cell r="H78">
            <v>1.9800000000000002</v>
          </cell>
          <cell r="J78">
            <v>0</v>
          </cell>
          <cell r="K78">
            <v>0</v>
          </cell>
          <cell r="L78">
            <v>0</v>
          </cell>
          <cell r="M78">
            <v>0</v>
          </cell>
          <cell r="N78">
            <v>0</v>
          </cell>
          <cell r="O78">
            <v>0</v>
          </cell>
          <cell r="P78">
            <v>1.9800000000000002</v>
          </cell>
          <cell r="Q78">
            <v>0</v>
          </cell>
          <cell r="R78">
            <v>0</v>
          </cell>
          <cell r="S78">
            <v>0</v>
          </cell>
          <cell r="T78">
            <v>4.4000000000000004</v>
          </cell>
          <cell r="W78">
            <v>0</v>
          </cell>
          <cell r="Z78">
            <v>11.600000000000001</v>
          </cell>
          <cell r="AE78">
            <v>0.3</v>
          </cell>
          <cell r="AF78" t="str">
            <v>m ...............</v>
          </cell>
          <cell r="AG78">
            <v>0</v>
          </cell>
        </row>
        <row r="79">
          <cell r="B79">
            <v>0</v>
          </cell>
          <cell r="C79" t="str">
            <v xml:space="preserve">         : ___</v>
          </cell>
          <cell r="D79">
            <v>0</v>
          </cell>
          <cell r="H79">
            <v>0</v>
          </cell>
          <cell r="I79" t="str">
            <v>Ep =</v>
          </cell>
          <cell r="J79">
            <v>0.2</v>
          </cell>
          <cell r="K79">
            <v>0</v>
          </cell>
          <cell r="L79">
            <v>0</v>
          </cell>
          <cell r="M79">
            <v>0</v>
          </cell>
          <cell r="N79">
            <v>0</v>
          </cell>
          <cell r="O79">
            <v>0</v>
          </cell>
          <cell r="P79">
            <v>0</v>
          </cell>
          <cell r="Q79">
            <v>0</v>
          </cell>
          <cell r="R79">
            <v>0</v>
          </cell>
          <cell r="S79">
            <v>0</v>
          </cell>
          <cell r="T79">
            <v>0</v>
          </cell>
          <cell r="W79">
            <v>0</v>
          </cell>
          <cell r="Z79">
            <v>0</v>
          </cell>
          <cell r="AE79">
            <v>0.35</v>
          </cell>
          <cell r="AF79" t="str">
            <v>m ...............</v>
          </cell>
          <cell r="AG79">
            <v>0</v>
          </cell>
        </row>
        <row r="80">
          <cell r="B80">
            <v>0</v>
          </cell>
          <cell r="C80" t="str">
            <v xml:space="preserve">         : ___</v>
          </cell>
          <cell r="D80">
            <v>0</v>
          </cell>
          <cell r="H80">
            <v>0</v>
          </cell>
          <cell r="J80">
            <v>7.9459999999999997</v>
          </cell>
          <cell r="K80">
            <v>0</v>
          </cell>
          <cell r="L80">
            <v>0</v>
          </cell>
          <cell r="M80">
            <v>0</v>
          </cell>
          <cell r="N80">
            <v>0</v>
          </cell>
          <cell r="O80">
            <v>0</v>
          </cell>
          <cell r="P80">
            <v>0</v>
          </cell>
          <cell r="Q80">
            <v>0</v>
          </cell>
          <cell r="R80">
            <v>0</v>
          </cell>
          <cell r="S80">
            <v>0</v>
          </cell>
          <cell r="T80">
            <v>0</v>
          </cell>
          <cell r="W80">
            <v>0</v>
          </cell>
          <cell r="Z80">
            <v>0</v>
          </cell>
          <cell r="AE80">
            <v>0.4</v>
          </cell>
          <cell r="AF80" t="str">
            <v>m ...............</v>
          </cell>
          <cell r="AG80">
            <v>0</v>
          </cell>
        </row>
        <row r="81">
          <cell r="B81">
            <v>0</v>
          </cell>
          <cell r="C81" t="str">
            <v xml:space="preserve">         : ___</v>
          </cell>
          <cell r="D81">
            <v>0</v>
          </cell>
          <cell r="H81">
            <v>0</v>
          </cell>
          <cell r="I81" t="str">
            <v>Ep =</v>
          </cell>
          <cell r="J81">
            <v>0.25</v>
          </cell>
          <cell r="K81">
            <v>0</v>
          </cell>
          <cell r="L81">
            <v>0</v>
          </cell>
          <cell r="M81">
            <v>0</v>
          </cell>
          <cell r="N81">
            <v>0</v>
          </cell>
          <cell r="O81">
            <v>0</v>
          </cell>
          <cell r="P81">
            <v>0</v>
          </cell>
          <cell r="Q81">
            <v>0</v>
          </cell>
          <cell r="R81">
            <v>0</v>
          </cell>
          <cell r="S81">
            <v>0</v>
          </cell>
          <cell r="T81">
            <v>0</v>
          </cell>
          <cell r="W81">
            <v>0</v>
          </cell>
          <cell r="Z81">
            <v>0</v>
          </cell>
          <cell r="AC81" t="str">
            <v xml:space="preserve">    Coff - droit     &lt;= 3.0 m ht ............</v>
          </cell>
          <cell r="AG81">
            <v>79.459999999999994</v>
          </cell>
        </row>
        <row r="82">
          <cell r="B82">
            <v>0</v>
          </cell>
          <cell r="C82" t="str">
            <v xml:space="preserve">         : ___</v>
          </cell>
          <cell r="D82">
            <v>0</v>
          </cell>
          <cell r="H82">
            <v>0</v>
          </cell>
          <cell r="J82">
            <v>162.03749999999997</v>
          </cell>
          <cell r="K82">
            <v>0</v>
          </cell>
          <cell r="L82">
            <v>0</v>
          </cell>
          <cell r="M82">
            <v>0</v>
          </cell>
          <cell r="N82">
            <v>0</v>
          </cell>
          <cell r="O82">
            <v>0</v>
          </cell>
          <cell r="P82">
            <v>0</v>
          </cell>
          <cell r="Q82">
            <v>0</v>
          </cell>
          <cell r="R82">
            <v>0</v>
          </cell>
          <cell r="S82">
            <v>0</v>
          </cell>
          <cell r="T82">
            <v>0</v>
          </cell>
          <cell r="W82">
            <v>0</v>
          </cell>
          <cell r="Z82">
            <v>0</v>
          </cell>
          <cell r="AC82" t="str">
            <v xml:space="preserve">                           grde ht ...................</v>
          </cell>
          <cell r="AG82">
            <v>1444.7999999999997</v>
          </cell>
        </row>
        <row r="83">
          <cell r="B83">
            <v>0</v>
          </cell>
          <cell r="C83" t="str">
            <v xml:space="preserve">         : ___</v>
          </cell>
          <cell r="D83">
            <v>0</v>
          </cell>
          <cell r="H83">
            <v>0</v>
          </cell>
          <cell r="I83" t="str">
            <v>Ep =</v>
          </cell>
          <cell r="J83">
            <v>0.3</v>
          </cell>
          <cell r="K83">
            <v>0</v>
          </cell>
          <cell r="L83">
            <v>0</v>
          </cell>
          <cell r="M83">
            <v>0</v>
          </cell>
          <cell r="N83">
            <v>0</v>
          </cell>
          <cell r="O83">
            <v>0</v>
          </cell>
          <cell r="P83">
            <v>0</v>
          </cell>
          <cell r="Q83">
            <v>0</v>
          </cell>
          <cell r="R83">
            <v>0</v>
          </cell>
          <cell r="S83">
            <v>0</v>
          </cell>
          <cell r="T83">
            <v>0</v>
          </cell>
          <cell r="W83">
            <v>0</v>
          </cell>
          <cell r="Z83">
            <v>0</v>
          </cell>
          <cell r="AC83" t="str">
            <v xml:space="preserve">    Coff - courbe &lt;= 3.0 m ht .................</v>
          </cell>
          <cell r="AG83">
            <v>0</v>
          </cell>
        </row>
        <row r="84">
          <cell r="B84">
            <v>0</v>
          </cell>
          <cell r="C84" t="str">
            <v xml:space="preserve">         : ___</v>
          </cell>
          <cell r="D84">
            <v>0</v>
          </cell>
          <cell r="H84">
            <v>0</v>
          </cell>
          <cell r="J84">
            <v>0</v>
          </cell>
          <cell r="K84">
            <v>0</v>
          </cell>
          <cell r="L84">
            <v>0</v>
          </cell>
          <cell r="M84">
            <v>0</v>
          </cell>
          <cell r="N84">
            <v>0</v>
          </cell>
          <cell r="O84">
            <v>0</v>
          </cell>
          <cell r="P84">
            <v>0</v>
          </cell>
          <cell r="Q84">
            <v>0</v>
          </cell>
          <cell r="R84">
            <v>0</v>
          </cell>
          <cell r="S84">
            <v>0</v>
          </cell>
          <cell r="T84">
            <v>0</v>
          </cell>
          <cell r="W84">
            <v>0</v>
          </cell>
          <cell r="Z84">
            <v>0</v>
          </cell>
          <cell r="AC84" t="str">
            <v xml:space="preserve">                           grde ht ..................</v>
          </cell>
          <cell r="AG84">
            <v>0</v>
          </cell>
        </row>
        <row r="85">
          <cell r="B85">
            <v>0</v>
          </cell>
          <cell r="C85" t="str">
            <v xml:space="preserve">         : ___</v>
          </cell>
          <cell r="D85">
            <v>0</v>
          </cell>
          <cell r="H85">
            <v>0</v>
          </cell>
          <cell r="I85" t="str">
            <v>Ep =</v>
          </cell>
          <cell r="J85">
            <v>0.35</v>
          </cell>
          <cell r="K85">
            <v>0</v>
          </cell>
          <cell r="L85">
            <v>0</v>
          </cell>
          <cell r="M85">
            <v>0</v>
          </cell>
          <cell r="N85">
            <v>0</v>
          </cell>
          <cell r="O85">
            <v>0</v>
          </cell>
          <cell r="P85">
            <v>0</v>
          </cell>
          <cell r="Q85">
            <v>0</v>
          </cell>
          <cell r="R85">
            <v>0</v>
          </cell>
          <cell r="S85">
            <v>0</v>
          </cell>
          <cell r="T85">
            <v>0</v>
          </cell>
          <cell r="W85">
            <v>0</v>
          </cell>
          <cell r="Z85">
            <v>0</v>
          </cell>
          <cell r="AC85" t="str">
            <v xml:space="preserve">    Aciers .......................</v>
          </cell>
          <cell r="AE85" t="str">
            <v>H.A ........................</v>
          </cell>
          <cell r="AG85">
            <v>0</v>
          </cell>
        </row>
        <row r="86">
          <cell r="B86">
            <v>0</v>
          </cell>
          <cell r="C86" t="str">
            <v xml:space="preserve">         : ___</v>
          </cell>
          <cell r="D86">
            <v>0</v>
          </cell>
          <cell r="H86">
            <v>0</v>
          </cell>
          <cell r="I86" t="str">
            <v xml:space="preserve"> </v>
          </cell>
          <cell r="J86">
            <v>0</v>
          </cell>
          <cell r="K86">
            <v>0</v>
          </cell>
          <cell r="L86">
            <v>0</v>
          </cell>
          <cell r="M86">
            <v>0</v>
          </cell>
          <cell r="N86">
            <v>0</v>
          </cell>
          <cell r="O86">
            <v>0</v>
          </cell>
          <cell r="P86">
            <v>0</v>
          </cell>
          <cell r="Q86">
            <v>0</v>
          </cell>
          <cell r="R86">
            <v>0</v>
          </cell>
          <cell r="S86">
            <v>0</v>
          </cell>
          <cell r="T86">
            <v>0</v>
          </cell>
          <cell r="W86">
            <v>0</v>
          </cell>
          <cell r="Z86">
            <v>0</v>
          </cell>
          <cell r="AE86" t="str">
            <v>T.S. .....................</v>
          </cell>
          <cell r="AG86">
            <v>0</v>
          </cell>
        </row>
        <row r="87">
          <cell r="B87">
            <v>0</v>
          </cell>
          <cell r="C87" t="str">
            <v xml:space="preserve">         : ___</v>
          </cell>
          <cell r="D87">
            <v>0</v>
          </cell>
          <cell r="H87">
            <v>0</v>
          </cell>
          <cell r="I87" t="str">
            <v>Ep =</v>
          </cell>
          <cell r="J87">
            <v>0.4</v>
          </cell>
          <cell r="K87">
            <v>0</v>
          </cell>
          <cell r="L87">
            <v>0</v>
          </cell>
          <cell r="M87">
            <v>0</v>
          </cell>
          <cell r="N87">
            <v>0</v>
          </cell>
          <cell r="O87">
            <v>0</v>
          </cell>
          <cell r="P87">
            <v>0</v>
          </cell>
          <cell r="Q87">
            <v>0</v>
          </cell>
          <cell r="R87">
            <v>0</v>
          </cell>
          <cell r="S87">
            <v>0</v>
          </cell>
          <cell r="T87">
            <v>0</v>
          </cell>
          <cell r="W87">
            <v>0</v>
          </cell>
          <cell r="Z87">
            <v>0</v>
          </cell>
          <cell r="AC87" t="str">
            <v xml:space="preserve">    Ragréage ....................................</v>
          </cell>
          <cell r="AG87">
            <v>687.87999999999988</v>
          </cell>
        </row>
        <row r="88">
          <cell r="B88">
            <v>0</v>
          </cell>
          <cell r="C88" t="str">
            <v xml:space="preserve">         : ___</v>
          </cell>
          <cell r="D88">
            <v>0</v>
          </cell>
          <cell r="H88">
            <v>0</v>
          </cell>
          <cell r="I88" t="str">
            <v xml:space="preserve"> </v>
          </cell>
          <cell r="J88">
            <v>0</v>
          </cell>
          <cell r="K88">
            <v>0</v>
          </cell>
          <cell r="L88">
            <v>0</v>
          </cell>
          <cell r="M88">
            <v>0</v>
          </cell>
          <cell r="N88">
            <v>0</v>
          </cell>
          <cell r="O88">
            <v>0</v>
          </cell>
          <cell r="P88">
            <v>0</v>
          </cell>
          <cell r="Q88">
            <v>0</v>
          </cell>
          <cell r="R88">
            <v>0</v>
          </cell>
          <cell r="S88">
            <v>0</v>
          </cell>
          <cell r="T88">
            <v>0</v>
          </cell>
          <cell r="W88">
            <v>0</v>
          </cell>
          <cell r="Z88">
            <v>0</v>
          </cell>
          <cell r="AC88" t="str">
            <v xml:space="preserve">    Polystyrrène ................................</v>
          </cell>
          <cell r="AG88" t="str">
            <v>-</v>
          </cell>
        </row>
        <row r="89">
          <cell r="B89">
            <v>74.25</v>
          </cell>
          <cell r="D89">
            <v>24</v>
          </cell>
          <cell r="E89" t="str">
            <v xml:space="preserve"> = U manequins         m3 =</v>
          </cell>
          <cell r="H89">
            <v>18.5625</v>
          </cell>
          <cell r="I89" t="str">
            <v>Tot =</v>
          </cell>
          <cell r="J89">
            <v>169.98349999999996</v>
          </cell>
          <cell r="T89">
            <v>11.6</v>
          </cell>
          <cell r="W89">
            <v>22.500000000000004</v>
          </cell>
          <cell r="Z89">
            <v>137.30000000000001</v>
          </cell>
          <cell r="AC89" t="str">
            <v xml:space="preserve">    P.M : Emprise des voiles..............</v>
          </cell>
          <cell r="AG89">
            <v>48.115000000000002</v>
          </cell>
        </row>
        <row r="90">
          <cell r="C90" t="str">
            <v xml:space="preserve"> </v>
          </cell>
          <cell r="D90" t="str">
            <v>?</v>
          </cell>
          <cell r="E90" t="str">
            <v xml:space="preserve"> = U huissseries         m2 =</v>
          </cell>
          <cell r="H90">
            <v>74.25</v>
          </cell>
          <cell r="J90" t="str">
            <v xml:space="preserve"> </v>
          </cell>
          <cell r="T90" t="str">
            <v>Appuis</v>
          </cell>
          <cell r="W90" t="str">
            <v>Seuil</v>
          </cell>
          <cell r="Z90" t="str">
            <v>Tab/vou.</v>
          </cell>
          <cell r="AC90" t="str">
            <v xml:space="preserve">    P.M : Surface de Béton ................</v>
          </cell>
          <cell r="AG90">
            <v>687.87999999999988</v>
          </cell>
        </row>
        <row r="93">
          <cell r="A93" t="str">
            <v xml:space="preserve">  AFFAIRE   </v>
          </cell>
          <cell r="D93" t="str">
            <v>BOURG LA REINE</v>
          </cell>
          <cell r="AD93" t="str">
            <v>SUPER</v>
          </cell>
        </row>
        <row r="94">
          <cell r="D94" t="str">
            <v xml:space="preserve"> </v>
          </cell>
        </row>
        <row r="96">
          <cell r="A96" t="str">
            <v xml:space="preserve">  CLIENT    </v>
          </cell>
          <cell r="D96" t="str">
            <v xml:space="preserve"> </v>
          </cell>
          <cell r="AD96" t="str">
            <v>Bât.</v>
          </cell>
        </row>
        <row r="98">
          <cell r="A98" t="str">
            <v xml:space="preserve">  VOILES    </v>
          </cell>
          <cell r="D98" t="str">
            <v>INTERIEURS</v>
          </cell>
          <cell r="J98" t="str">
            <v xml:space="preserve"> </v>
          </cell>
          <cell r="AD98" t="str">
            <v>Cage</v>
          </cell>
        </row>
        <row r="101">
          <cell r="A101" t="str">
            <v>LOCALISATION</v>
          </cell>
          <cell r="D101" t="str">
            <v>DONNEES</v>
          </cell>
          <cell r="I101" t="str">
            <v>RAG</v>
          </cell>
          <cell r="J101" t="str">
            <v>BETON</v>
          </cell>
          <cell r="T101" t="str">
            <v>COFF  :  HTR</v>
          </cell>
          <cell r="AC101" t="str">
            <v>ACIERS</v>
          </cell>
          <cell r="AE101" t="str">
            <v xml:space="preserve">    SURFACE</v>
          </cell>
          <cell r="AG101" t="str">
            <v>EMPRI-</v>
          </cell>
        </row>
        <row r="102">
          <cell r="I102" t="str">
            <v xml:space="preserve"> </v>
          </cell>
        </row>
        <row r="103">
          <cell r="A103" t="str">
            <v xml:space="preserve"> </v>
          </cell>
          <cell r="I103" t="str">
            <v xml:space="preserve"> </v>
          </cell>
          <cell r="J103" t="str">
            <v xml:space="preserve"> </v>
          </cell>
          <cell r="T103" t="str">
            <v>-- &lt; --</v>
          </cell>
          <cell r="W103" t="str">
            <v>- &lt; &gt; --</v>
          </cell>
          <cell r="Z103" t="str">
            <v>-- &gt; ---</v>
          </cell>
          <cell r="AC103" t="str">
            <v xml:space="preserve"> </v>
          </cell>
          <cell r="AD103" t="str">
            <v xml:space="preserve"> </v>
          </cell>
          <cell r="AE103" t="str">
            <v xml:space="preserve"> </v>
          </cell>
          <cell r="AF103" t="str">
            <v xml:space="preserve"> </v>
          </cell>
          <cell r="AG103" t="str">
            <v xml:space="preserve"> </v>
          </cell>
        </row>
        <row r="104">
          <cell r="A104" t="str">
            <v>I</v>
          </cell>
          <cell r="C104" t="str">
            <v>Faç. ou Int.</v>
          </cell>
          <cell r="D104" t="str">
            <v>NBRE</v>
          </cell>
          <cell r="E104" t="str">
            <v>LONG/U</v>
          </cell>
          <cell r="F104" t="str">
            <v>LIN/TOT</v>
          </cell>
          <cell r="G104" t="str">
            <v xml:space="preserve"> HTR</v>
          </cell>
          <cell r="H104" t="str">
            <v>EP</v>
          </cell>
          <cell r="I104" t="str">
            <v>1/2</v>
          </cell>
          <cell r="J104" t="str">
            <v>ARME</v>
          </cell>
          <cell r="T104">
            <v>3</v>
          </cell>
          <cell r="W104">
            <v>5</v>
          </cell>
          <cell r="Z104">
            <v>5</v>
          </cell>
          <cell r="AC104" t="str">
            <v>H.A</v>
          </cell>
          <cell r="AD104" t="str">
            <v>T.S</v>
          </cell>
          <cell r="AE104" t="str">
            <v>B.A</v>
          </cell>
          <cell r="AF104" t="str">
            <v>RAGRE.</v>
          </cell>
          <cell r="AG104" t="str">
            <v>SE</v>
          </cell>
        </row>
        <row r="105">
          <cell r="I105" t="str">
            <v xml:space="preserve"> </v>
          </cell>
          <cell r="J105" t="str">
            <v xml:space="preserve"> </v>
          </cell>
          <cell r="T105" t="str">
            <v xml:space="preserve"> </v>
          </cell>
          <cell r="W105" t="str">
            <v xml:space="preserve"> </v>
          </cell>
          <cell r="Z105" t="str">
            <v xml:space="preserve"> </v>
          </cell>
        </row>
        <row r="106">
          <cell r="AD106" t="str">
            <v xml:space="preserve"> </v>
          </cell>
          <cell r="AE106" t="str">
            <v>&lt;- KG/M3</v>
          </cell>
          <cell r="AG106" t="str">
            <v>de</v>
          </cell>
        </row>
        <row r="107">
          <cell r="K107">
            <v>0.14000000000000001</v>
          </cell>
          <cell r="L107">
            <v>0.15</v>
          </cell>
          <cell r="M107">
            <v>0.16</v>
          </cell>
          <cell r="N107">
            <v>0.18</v>
          </cell>
          <cell r="O107">
            <v>0.2</v>
          </cell>
          <cell r="P107">
            <v>0.25</v>
          </cell>
          <cell r="Q107">
            <v>0.3</v>
          </cell>
          <cell r="R107">
            <v>0.35</v>
          </cell>
          <cell r="S107">
            <v>0.4</v>
          </cell>
          <cell r="AC107" t="str">
            <v xml:space="preserve"> </v>
          </cell>
          <cell r="AE107" t="str">
            <v>&lt;- KG/M2</v>
          </cell>
          <cell r="AG107" t="str">
            <v>VOILE</v>
          </cell>
        </row>
        <row r="108">
          <cell r="A108" t="str">
            <v>D</v>
          </cell>
          <cell r="B108" t="str">
            <v xml:space="preserve">Voiles </v>
          </cell>
          <cell r="D108">
            <v>0</v>
          </cell>
          <cell r="E108" t="str">
            <v xml:space="preserve"> </v>
          </cell>
          <cell r="F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row>
        <row r="109">
          <cell r="A109" t="str">
            <v>D</v>
          </cell>
          <cell r="B109" t="str">
            <v>Intérieurs</v>
          </cell>
          <cell r="D109">
            <v>0</v>
          </cell>
          <cell r="E109" t="str">
            <v xml:space="preserve"> </v>
          </cell>
          <cell r="F109">
            <v>0</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row>
        <row r="110">
          <cell r="A110" t="str">
            <v>D</v>
          </cell>
          <cell r="B110" t="str">
            <v>Super</v>
          </cell>
          <cell r="D110">
            <v>0</v>
          </cell>
          <cell r="E110" t="str">
            <v xml:space="preserve"> </v>
          </cell>
          <cell r="F110">
            <v>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row>
        <row r="111">
          <cell r="A111" t="str">
            <v>D</v>
          </cell>
          <cell r="D111">
            <v>0</v>
          </cell>
          <cell r="E111" t="str">
            <v xml:space="preserve"> </v>
          </cell>
          <cell r="F111">
            <v>0</v>
          </cell>
          <cell r="J111">
            <v>0</v>
          </cell>
          <cell r="K111">
            <v>0</v>
          </cell>
          <cell r="L111">
            <v>0</v>
          </cell>
          <cell r="M111">
            <v>0</v>
          </cell>
          <cell r="N111">
            <v>0</v>
          </cell>
          <cell r="O111">
            <v>0</v>
          </cell>
          <cell r="P111">
            <v>0</v>
          </cell>
          <cell r="Q111">
            <v>0</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row>
        <row r="112">
          <cell r="A112" t="str">
            <v>D</v>
          </cell>
          <cell r="B112" t="str">
            <v>Niveau Rdc</v>
          </cell>
          <cell r="D112">
            <v>0</v>
          </cell>
          <cell r="E112" t="str">
            <v xml:space="preserve"> </v>
          </cell>
          <cell r="F112">
            <v>0</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row>
        <row r="113">
          <cell r="A113" t="str">
            <v>D</v>
          </cell>
          <cell r="B113" t="str">
            <v xml:space="preserve"> épr 0.25</v>
          </cell>
          <cell r="D113">
            <v>1</v>
          </cell>
          <cell r="E113">
            <v>28.6</v>
          </cell>
          <cell r="F113">
            <v>28.6</v>
          </cell>
          <cell r="G113">
            <v>4.3</v>
          </cell>
          <cell r="H113">
            <v>0.25</v>
          </cell>
          <cell r="I113">
            <v>2</v>
          </cell>
          <cell r="J113">
            <v>30.745000000000001</v>
          </cell>
          <cell r="K113">
            <v>0</v>
          </cell>
          <cell r="L113">
            <v>0</v>
          </cell>
          <cell r="M113">
            <v>0</v>
          </cell>
          <cell r="N113">
            <v>0</v>
          </cell>
          <cell r="O113">
            <v>0</v>
          </cell>
          <cell r="P113">
            <v>30.745000000000001</v>
          </cell>
          <cell r="Q113">
            <v>0</v>
          </cell>
          <cell r="R113">
            <v>0</v>
          </cell>
          <cell r="S113">
            <v>0</v>
          </cell>
          <cell r="T113">
            <v>0</v>
          </cell>
          <cell r="U113">
            <v>0</v>
          </cell>
          <cell r="V113">
            <v>0</v>
          </cell>
          <cell r="W113">
            <v>245.96</v>
          </cell>
          <cell r="X113">
            <v>0</v>
          </cell>
          <cell r="Y113">
            <v>245.96</v>
          </cell>
          <cell r="Z113">
            <v>0</v>
          </cell>
          <cell r="AA113">
            <v>0</v>
          </cell>
          <cell r="AB113">
            <v>0</v>
          </cell>
          <cell r="AC113">
            <v>0</v>
          </cell>
          <cell r="AD113">
            <v>0</v>
          </cell>
          <cell r="AE113">
            <v>122.98</v>
          </cell>
          <cell r="AF113">
            <v>245.96</v>
          </cell>
          <cell r="AG113">
            <v>7.15</v>
          </cell>
        </row>
        <row r="114">
          <cell r="A114" t="str">
            <v>D</v>
          </cell>
          <cell r="B114" t="str">
            <v xml:space="preserve"> épr 0.25</v>
          </cell>
          <cell r="D114">
            <v>1</v>
          </cell>
          <cell r="E114">
            <v>18.999999999999993</v>
          </cell>
          <cell r="F114">
            <v>18.999999999999993</v>
          </cell>
          <cell r="G114">
            <v>3.4</v>
          </cell>
          <cell r="H114">
            <v>0.25</v>
          </cell>
          <cell r="I114">
            <v>2</v>
          </cell>
          <cell r="J114">
            <v>16.149999999999995</v>
          </cell>
          <cell r="K114">
            <v>0</v>
          </cell>
          <cell r="L114">
            <v>0</v>
          </cell>
          <cell r="M114">
            <v>0</v>
          </cell>
          <cell r="N114">
            <v>0</v>
          </cell>
          <cell r="O114">
            <v>0</v>
          </cell>
          <cell r="P114">
            <v>16.149999999999995</v>
          </cell>
          <cell r="Q114">
            <v>0</v>
          </cell>
          <cell r="R114">
            <v>0</v>
          </cell>
          <cell r="S114">
            <v>0</v>
          </cell>
          <cell r="T114">
            <v>0</v>
          </cell>
          <cell r="U114">
            <v>0</v>
          </cell>
          <cell r="V114">
            <v>0</v>
          </cell>
          <cell r="W114">
            <v>129.19999999999996</v>
          </cell>
          <cell r="X114">
            <v>0</v>
          </cell>
          <cell r="Y114">
            <v>129.19999999999996</v>
          </cell>
          <cell r="Z114">
            <v>0</v>
          </cell>
          <cell r="AA114">
            <v>0</v>
          </cell>
          <cell r="AB114">
            <v>0</v>
          </cell>
          <cell r="AC114">
            <v>0</v>
          </cell>
          <cell r="AD114">
            <v>0</v>
          </cell>
          <cell r="AE114">
            <v>64.59999999999998</v>
          </cell>
          <cell r="AF114">
            <v>129.19999999999996</v>
          </cell>
          <cell r="AG114">
            <v>4.7499999999999982</v>
          </cell>
        </row>
        <row r="115">
          <cell r="A115" t="str">
            <v>D</v>
          </cell>
          <cell r="B115" t="str">
            <v xml:space="preserve"> épr 0.20</v>
          </cell>
          <cell r="D115">
            <v>1</v>
          </cell>
          <cell r="E115">
            <v>16</v>
          </cell>
          <cell r="F115">
            <v>16</v>
          </cell>
          <cell r="G115">
            <v>3.4</v>
          </cell>
          <cell r="H115">
            <v>0.2</v>
          </cell>
          <cell r="I115">
            <v>2</v>
          </cell>
          <cell r="J115">
            <v>10.88</v>
          </cell>
          <cell r="K115">
            <v>0</v>
          </cell>
          <cell r="L115">
            <v>0</v>
          </cell>
          <cell r="M115">
            <v>0</v>
          </cell>
          <cell r="N115">
            <v>0</v>
          </cell>
          <cell r="O115">
            <v>10.88</v>
          </cell>
          <cell r="P115">
            <v>0</v>
          </cell>
          <cell r="Q115">
            <v>0</v>
          </cell>
          <cell r="R115">
            <v>0</v>
          </cell>
          <cell r="S115">
            <v>0</v>
          </cell>
          <cell r="T115">
            <v>0</v>
          </cell>
          <cell r="U115">
            <v>0</v>
          </cell>
          <cell r="V115">
            <v>0</v>
          </cell>
          <cell r="W115">
            <v>108.8</v>
          </cell>
          <cell r="X115">
            <v>0</v>
          </cell>
          <cell r="Y115">
            <v>108.8</v>
          </cell>
          <cell r="Z115">
            <v>0</v>
          </cell>
          <cell r="AA115">
            <v>0</v>
          </cell>
          <cell r="AB115">
            <v>0</v>
          </cell>
          <cell r="AC115">
            <v>0</v>
          </cell>
          <cell r="AD115">
            <v>0</v>
          </cell>
          <cell r="AE115">
            <v>54.4</v>
          </cell>
          <cell r="AF115">
            <v>108.8</v>
          </cell>
          <cell r="AG115">
            <v>3.2</v>
          </cell>
        </row>
        <row r="116">
          <cell r="A116" t="str">
            <v>D</v>
          </cell>
          <cell r="B116" t="str">
            <v xml:space="preserve"> épr 0.20</v>
          </cell>
          <cell r="D116">
            <v>1</v>
          </cell>
          <cell r="E116">
            <v>3.6</v>
          </cell>
          <cell r="F116">
            <v>3.6</v>
          </cell>
          <cell r="G116">
            <v>4.3</v>
          </cell>
          <cell r="H116">
            <v>0.2</v>
          </cell>
          <cell r="I116">
            <v>2</v>
          </cell>
          <cell r="J116">
            <v>3.0960000000000001</v>
          </cell>
          <cell r="K116">
            <v>0</v>
          </cell>
          <cell r="L116">
            <v>0</v>
          </cell>
          <cell r="M116">
            <v>0</v>
          </cell>
          <cell r="N116">
            <v>0</v>
          </cell>
          <cell r="O116">
            <v>3.0960000000000001</v>
          </cell>
          <cell r="P116">
            <v>0</v>
          </cell>
          <cell r="Q116">
            <v>0</v>
          </cell>
          <cell r="R116">
            <v>0</v>
          </cell>
          <cell r="S116">
            <v>0</v>
          </cell>
          <cell r="T116">
            <v>0</v>
          </cell>
          <cell r="U116">
            <v>0</v>
          </cell>
          <cell r="V116">
            <v>0</v>
          </cell>
          <cell r="W116">
            <v>30.96</v>
          </cell>
          <cell r="X116">
            <v>0</v>
          </cell>
          <cell r="Y116">
            <v>30.96</v>
          </cell>
          <cell r="Z116">
            <v>0</v>
          </cell>
          <cell r="AA116">
            <v>0</v>
          </cell>
          <cell r="AB116">
            <v>0</v>
          </cell>
          <cell r="AC116">
            <v>0</v>
          </cell>
          <cell r="AD116">
            <v>0</v>
          </cell>
          <cell r="AE116">
            <v>15.48</v>
          </cell>
          <cell r="AF116">
            <v>30.96</v>
          </cell>
          <cell r="AG116">
            <v>0.72000000000000008</v>
          </cell>
        </row>
        <row r="117">
          <cell r="A117" t="str">
            <v>D</v>
          </cell>
          <cell r="D117">
            <v>0</v>
          </cell>
          <cell r="E117" t="str">
            <v xml:space="preserve"> </v>
          </cell>
          <cell r="F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v>
          </cell>
        </row>
        <row r="118">
          <cell r="A118" t="str">
            <v>D</v>
          </cell>
          <cell r="D118">
            <v>0</v>
          </cell>
          <cell r="E118" t="str">
            <v xml:space="preserve"> </v>
          </cell>
          <cell r="F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row>
        <row r="119">
          <cell r="A119" t="str">
            <v>D</v>
          </cell>
          <cell r="B119" t="str">
            <v>Niveau 1er</v>
          </cell>
          <cell r="D119">
            <v>0</v>
          </cell>
          <cell r="E119" t="str">
            <v xml:space="preserve"> </v>
          </cell>
          <cell r="F119">
            <v>0</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v>0</v>
          </cell>
          <cell r="AC119">
            <v>0</v>
          </cell>
          <cell r="AD119">
            <v>0</v>
          </cell>
          <cell r="AE119">
            <v>0</v>
          </cell>
          <cell r="AF119">
            <v>0</v>
          </cell>
          <cell r="AG119">
            <v>0</v>
          </cell>
        </row>
        <row r="120">
          <cell r="A120" t="str">
            <v>D</v>
          </cell>
          <cell r="B120" t="str">
            <v xml:space="preserve"> épr 0.20</v>
          </cell>
          <cell r="D120">
            <v>1</v>
          </cell>
          <cell r="E120">
            <v>7.2</v>
          </cell>
          <cell r="F120">
            <v>7.2</v>
          </cell>
          <cell r="G120">
            <v>3.2</v>
          </cell>
          <cell r="H120">
            <v>0.2</v>
          </cell>
          <cell r="I120">
            <v>2</v>
          </cell>
          <cell r="J120">
            <v>4.6080000000000005</v>
          </cell>
          <cell r="K120">
            <v>0</v>
          </cell>
          <cell r="L120">
            <v>0</v>
          </cell>
          <cell r="M120">
            <v>0</v>
          </cell>
          <cell r="N120">
            <v>0</v>
          </cell>
          <cell r="O120">
            <v>4.6080000000000005</v>
          </cell>
          <cell r="P120">
            <v>0</v>
          </cell>
          <cell r="Q120">
            <v>0</v>
          </cell>
          <cell r="R120">
            <v>0</v>
          </cell>
          <cell r="S120">
            <v>0</v>
          </cell>
          <cell r="T120">
            <v>0</v>
          </cell>
          <cell r="U120">
            <v>0</v>
          </cell>
          <cell r="V120">
            <v>0</v>
          </cell>
          <cell r="W120">
            <v>46.080000000000005</v>
          </cell>
          <cell r="X120">
            <v>0</v>
          </cell>
          <cell r="Y120">
            <v>46.080000000000005</v>
          </cell>
          <cell r="Z120">
            <v>0</v>
          </cell>
          <cell r="AA120">
            <v>0</v>
          </cell>
          <cell r="AB120">
            <v>0</v>
          </cell>
          <cell r="AC120">
            <v>0</v>
          </cell>
          <cell r="AD120">
            <v>0</v>
          </cell>
          <cell r="AE120">
            <v>23.040000000000003</v>
          </cell>
          <cell r="AF120">
            <v>46.080000000000005</v>
          </cell>
          <cell r="AG120">
            <v>1.4400000000000002</v>
          </cell>
        </row>
        <row r="121">
          <cell r="A121" t="str">
            <v>D</v>
          </cell>
          <cell r="D121">
            <v>0</v>
          </cell>
          <cell r="F121">
            <v>0</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row>
        <row r="122">
          <cell r="A122" t="str">
            <v>D</v>
          </cell>
          <cell r="D122">
            <v>0</v>
          </cell>
          <cell r="F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0</v>
          </cell>
          <cell r="AC122">
            <v>0</v>
          </cell>
          <cell r="AD122">
            <v>0</v>
          </cell>
          <cell r="AE122">
            <v>0</v>
          </cell>
          <cell r="AF122">
            <v>0</v>
          </cell>
          <cell r="AG122">
            <v>0</v>
          </cell>
        </row>
        <row r="123">
          <cell r="A123" t="str">
            <v>D</v>
          </cell>
          <cell r="D123">
            <v>0</v>
          </cell>
          <cell r="F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row>
        <row r="124">
          <cell r="A124" t="str">
            <v>D</v>
          </cell>
          <cell r="D124">
            <v>0</v>
          </cell>
          <cell r="F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v>
          </cell>
        </row>
        <row r="125">
          <cell r="A125" t="str">
            <v>D</v>
          </cell>
          <cell r="D125">
            <v>0</v>
          </cell>
          <cell r="F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0</v>
          </cell>
          <cell r="AC125">
            <v>0</v>
          </cell>
          <cell r="AD125">
            <v>0</v>
          </cell>
          <cell r="AE125">
            <v>0</v>
          </cell>
          <cell r="AF125">
            <v>0</v>
          </cell>
          <cell r="AG125">
            <v>0</v>
          </cell>
        </row>
        <row r="126">
          <cell r="A126" t="str">
            <v>D</v>
          </cell>
          <cell r="D126">
            <v>0</v>
          </cell>
          <cell r="F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row>
        <row r="127">
          <cell r="A127" t="str">
            <v>D</v>
          </cell>
          <cell r="D127">
            <v>0</v>
          </cell>
          <cell r="F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row>
        <row r="128">
          <cell r="A128" t="str">
            <v>D</v>
          </cell>
          <cell r="D128">
            <v>0</v>
          </cell>
          <cell r="F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0</v>
          </cell>
          <cell r="Z128">
            <v>0</v>
          </cell>
          <cell r="AA128">
            <v>0</v>
          </cell>
          <cell r="AB128">
            <v>0</v>
          </cell>
          <cell r="AC128">
            <v>0</v>
          </cell>
          <cell r="AD128">
            <v>0</v>
          </cell>
          <cell r="AE128">
            <v>0</v>
          </cell>
          <cell r="AF128">
            <v>0</v>
          </cell>
          <cell r="AG128">
            <v>0</v>
          </cell>
        </row>
        <row r="129">
          <cell r="A129" t="str">
            <v>D</v>
          </cell>
          <cell r="D129">
            <v>0</v>
          </cell>
          <cell r="F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row>
        <row r="130">
          <cell r="A130" t="str">
            <v>D</v>
          </cell>
          <cell r="D130">
            <v>0</v>
          </cell>
          <cell r="F130">
            <v>0</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row>
        <row r="131">
          <cell r="A131" t="str">
            <v>D</v>
          </cell>
          <cell r="D131">
            <v>0</v>
          </cell>
          <cell r="F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0</v>
          </cell>
          <cell r="AC131">
            <v>0</v>
          </cell>
          <cell r="AD131">
            <v>0</v>
          </cell>
          <cell r="AE131">
            <v>0</v>
          </cell>
          <cell r="AF131">
            <v>0</v>
          </cell>
          <cell r="AG131">
            <v>0</v>
          </cell>
        </row>
        <row r="132">
          <cell r="A132" t="str">
            <v>D</v>
          </cell>
          <cell r="D132">
            <v>0</v>
          </cell>
          <cell r="F132">
            <v>0</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row>
        <row r="133">
          <cell r="A133" t="str">
            <v>D</v>
          </cell>
          <cell r="D133">
            <v>0</v>
          </cell>
          <cell r="F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row>
        <row r="134">
          <cell r="A134" t="str">
            <v>D</v>
          </cell>
          <cell r="D134">
            <v>0</v>
          </cell>
          <cell r="F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v>
          </cell>
          <cell r="AG134">
            <v>0</v>
          </cell>
        </row>
        <row r="135">
          <cell r="A135" t="str">
            <v>D</v>
          </cell>
          <cell r="D135">
            <v>0</v>
          </cell>
          <cell r="F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row>
        <row r="136">
          <cell r="A136" t="str">
            <v>D</v>
          </cell>
          <cell r="D136">
            <v>0</v>
          </cell>
          <cell r="F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row>
        <row r="137">
          <cell r="A137" t="str">
            <v>D</v>
          </cell>
          <cell r="D137">
            <v>0</v>
          </cell>
          <cell r="F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row>
        <row r="138">
          <cell r="A138" t="str">
            <v>D</v>
          </cell>
          <cell r="D138">
            <v>0</v>
          </cell>
          <cell r="F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0</v>
          </cell>
          <cell r="Z138">
            <v>0</v>
          </cell>
          <cell r="AA138">
            <v>0</v>
          </cell>
          <cell r="AB138">
            <v>0</v>
          </cell>
          <cell r="AC138">
            <v>0</v>
          </cell>
          <cell r="AD138">
            <v>0</v>
          </cell>
          <cell r="AE138">
            <v>0</v>
          </cell>
          <cell r="AF138">
            <v>0</v>
          </cell>
          <cell r="AG138">
            <v>0</v>
          </cell>
        </row>
        <row r="139">
          <cell r="A139" t="str">
            <v>D</v>
          </cell>
          <cell r="D139">
            <v>0</v>
          </cell>
          <cell r="F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row>
        <row r="140">
          <cell r="A140" t="str">
            <v>D</v>
          </cell>
          <cell r="D140">
            <v>0</v>
          </cell>
          <cell r="F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row>
        <row r="141">
          <cell r="A141" t="str">
            <v>D</v>
          </cell>
          <cell r="D141">
            <v>0</v>
          </cell>
          <cell r="F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row>
        <row r="142">
          <cell r="A142" t="str">
            <v>D</v>
          </cell>
          <cell r="D142">
            <v>0</v>
          </cell>
          <cell r="F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row>
        <row r="143">
          <cell r="A143" t="str">
            <v>D</v>
          </cell>
          <cell r="D143">
            <v>0</v>
          </cell>
          <cell r="F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row>
        <row r="144">
          <cell r="A144" t="str">
            <v>D</v>
          </cell>
          <cell r="D144">
            <v>0</v>
          </cell>
          <cell r="F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row>
        <row r="145">
          <cell r="A145" t="str">
            <v>D</v>
          </cell>
          <cell r="D145">
            <v>0</v>
          </cell>
          <cell r="F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row>
        <row r="146">
          <cell r="A146" t="str">
            <v>D</v>
          </cell>
          <cell r="D146">
            <v>0</v>
          </cell>
          <cell r="F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row>
        <row r="147">
          <cell r="A147" t="str">
            <v>D</v>
          </cell>
          <cell r="D147">
            <v>0</v>
          </cell>
          <cell r="F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row>
        <row r="148">
          <cell r="A148" t="str">
            <v>D</v>
          </cell>
          <cell r="D148">
            <v>0</v>
          </cell>
          <cell r="F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row>
        <row r="149">
          <cell r="A149" t="str">
            <v>D</v>
          </cell>
          <cell r="D149">
            <v>0</v>
          </cell>
          <cell r="F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row>
        <row r="150">
          <cell r="A150" t="str">
            <v>D</v>
          </cell>
          <cell r="D150">
            <v>0</v>
          </cell>
          <cell r="F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row>
        <row r="151">
          <cell r="A151" t="str">
            <v>D</v>
          </cell>
          <cell r="C151" t="str">
            <v xml:space="preserve"> </v>
          </cell>
          <cell r="D151">
            <v>0</v>
          </cell>
          <cell r="E151" t="str">
            <v xml:space="preserve"> </v>
          </cell>
          <cell r="F151">
            <v>0</v>
          </cell>
          <cell r="I151" t="str">
            <v xml:space="preserve"> </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row>
        <row r="152">
          <cell r="A152" t="str">
            <v>D</v>
          </cell>
          <cell r="C152" t="str">
            <v xml:space="preserve"> </v>
          </cell>
          <cell r="D152">
            <v>0</v>
          </cell>
          <cell r="F152">
            <v>0</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row>
        <row r="153">
          <cell r="K153">
            <v>0</v>
          </cell>
          <cell r="L153">
            <v>0</v>
          </cell>
          <cell r="M153">
            <v>0</v>
          </cell>
          <cell r="N153">
            <v>0</v>
          </cell>
          <cell r="O153">
            <v>0</v>
          </cell>
          <cell r="P153">
            <v>0</v>
          </cell>
          <cell r="Q153">
            <v>0</v>
          </cell>
          <cell r="R153">
            <v>0</v>
          </cell>
          <cell r="S153">
            <v>0</v>
          </cell>
        </row>
        <row r="154">
          <cell r="AF154" t="str">
            <v xml:space="preserve"> </v>
          </cell>
        </row>
        <row r="155">
          <cell r="D155" t="str">
            <v xml:space="preserve">Linéaire       =   </v>
          </cell>
          <cell r="F155">
            <v>74.399999999999991</v>
          </cell>
          <cell r="G155" t="str">
            <v xml:space="preserve"> COFF</v>
          </cell>
          <cell r="H155" t="str">
            <v>- COURBE</v>
          </cell>
          <cell r="J155" t="str">
            <v>a</v>
          </cell>
          <cell r="K155">
            <v>0</v>
          </cell>
          <cell r="L155">
            <v>0</v>
          </cell>
          <cell r="M155">
            <v>0</v>
          </cell>
          <cell r="N155">
            <v>0</v>
          </cell>
          <cell r="O155">
            <v>18.584000000000003</v>
          </cell>
          <cell r="P155">
            <v>46.894999999999996</v>
          </cell>
          <cell r="Q155">
            <v>0</v>
          </cell>
          <cell r="R155">
            <v>0</v>
          </cell>
          <cell r="S155">
            <v>0</v>
          </cell>
          <cell r="T155">
            <v>0</v>
          </cell>
          <cell r="U155">
            <v>0</v>
          </cell>
          <cell r="V155">
            <v>0</v>
          </cell>
          <cell r="W155">
            <v>0</v>
          </cell>
          <cell r="X155">
            <v>0</v>
          </cell>
          <cell r="Y155">
            <v>561</v>
          </cell>
          <cell r="Z155">
            <v>0</v>
          </cell>
          <cell r="AA155">
            <v>0</v>
          </cell>
          <cell r="AB155">
            <v>0</v>
          </cell>
          <cell r="AC155">
            <v>0</v>
          </cell>
          <cell r="AD155">
            <v>0</v>
          </cell>
          <cell r="AE155">
            <v>280.5</v>
          </cell>
          <cell r="AF155">
            <v>561</v>
          </cell>
          <cell r="AG155">
            <v>17.259999999999998</v>
          </cell>
        </row>
        <row r="156">
          <cell r="E156" t="str">
            <v xml:space="preserve"> </v>
          </cell>
          <cell r="F156" t="str">
            <v xml:space="preserve"> </v>
          </cell>
          <cell r="G156" t="str">
            <v xml:space="preserve"> </v>
          </cell>
          <cell r="H156" t="str">
            <v>- DROIT</v>
          </cell>
          <cell r="J156" t="str">
            <v>a</v>
          </cell>
          <cell r="K156">
            <v>0</v>
          </cell>
          <cell r="L156">
            <v>0</v>
          </cell>
          <cell r="M156">
            <v>0</v>
          </cell>
          <cell r="N156">
            <v>0</v>
          </cell>
          <cell r="O156">
            <v>0.88000000000000012</v>
          </cell>
          <cell r="P156">
            <v>5.0875000000000004</v>
          </cell>
          <cell r="Q156">
            <v>0</v>
          </cell>
          <cell r="R156">
            <v>0</v>
          </cell>
          <cell r="S156">
            <v>0</v>
          </cell>
          <cell r="T156">
            <v>0</v>
          </cell>
          <cell r="U156" t="str">
            <v xml:space="preserve"> </v>
          </cell>
          <cell r="V156" t="str">
            <v xml:space="preserve"> </v>
          </cell>
          <cell r="W156">
            <v>561</v>
          </cell>
          <cell r="X156" t="str">
            <v xml:space="preserve"> </v>
          </cell>
          <cell r="Y156" t="str">
            <v xml:space="preserve"> </v>
          </cell>
          <cell r="Z156">
            <v>0</v>
          </cell>
          <cell r="AA156" t="str">
            <v xml:space="preserve"> </v>
          </cell>
          <cell r="AB156" t="str">
            <v xml:space="preserve"> </v>
          </cell>
          <cell r="AC156" t="str">
            <v>Appuis &lt;</v>
          </cell>
          <cell r="AD156">
            <v>1.85</v>
          </cell>
          <cell r="AE156" t="str">
            <v xml:space="preserve">  &gt; seuil</v>
          </cell>
          <cell r="AG156">
            <v>2</v>
          </cell>
        </row>
        <row r="158">
          <cell r="I158" t="str">
            <v xml:space="preserve"> </v>
          </cell>
          <cell r="J158" t="str">
            <v xml:space="preserve"> </v>
          </cell>
        </row>
        <row r="159">
          <cell r="A159" t="str">
            <v>DEDUCTIONS</v>
          </cell>
          <cell r="D159" t="str">
            <v>Nbre</v>
          </cell>
          <cell r="E159" t="str">
            <v>LARG</v>
          </cell>
          <cell r="F159" t="str">
            <v>HTR</v>
          </cell>
          <cell r="G159" t="str">
            <v>EP</v>
          </cell>
          <cell r="H159" t="str">
            <v>M3</v>
          </cell>
          <cell r="I159" t="str">
            <v>Tot =</v>
          </cell>
          <cell r="J159">
            <v>65.478999999999999</v>
          </cell>
          <cell r="K159">
            <v>0.14000000000000001</v>
          </cell>
          <cell r="L159">
            <v>0.15</v>
          </cell>
          <cell r="M159">
            <v>0.16</v>
          </cell>
          <cell r="N159">
            <v>0.18</v>
          </cell>
          <cell r="O159">
            <v>0.2</v>
          </cell>
          <cell r="P159">
            <v>0.25</v>
          </cell>
          <cell r="Q159">
            <v>0.3</v>
          </cell>
          <cell r="R159">
            <v>0.35</v>
          </cell>
          <cell r="S159">
            <v>0.4</v>
          </cell>
          <cell r="T159" t="str">
            <v>Appuis</v>
          </cell>
          <cell r="W159" t="str">
            <v>Seuil</v>
          </cell>
          <cell r="Z159" t="str">
            <v>Tab/vou.</v>
          </cell>
          <cell r="AC159" t="str">
            <v>- Voiles type :</v>
          </cell>
          <cell r="AE159" t="str">
            <v xml:space="preserve">  INTERIEURS</v>
          </cell>
        </row>
        <row r="160">
          <cell r="W160" t="str">
            <v xml:space="preserve"> </v>
          </cell>
          <cell r="Z160" t="str">
            <v xml:space="preserve"> </v>
          </cell>
        </row>
        <row r="161">
          <cell r="E161" t="str">
            <v xml:space="preserve"> </v>
          </cell>
          <cell r="I161" t="str">
            <v xml:space="preserve"> </v>
          </cell>
          <cell r="J161" t="str">
            <v xml:space="preserve"> </v>
          </cell>
          <cell r="T161" t="str">
            <v xml:space="preserve"> </v>
          </cell>
          <cell r="W161" t="str">
            <v xml:space="preserve"> </v>
          </cell>
          <cell r="Z161" t="str">
            <v xml:space="preserve"> </v>
          </cell>
          <cell r="AC161" t="str">
            <v xml:space="preserve"> </v>
          </cell>
        </row>
        <row r="162">
          <cell r="B162">
            <v>1.8</v>
          </cell>
          <cell r="C162" t="str">
            <v xml:space="preserve"> type : ___</v>
          </cell>
          <cell r="D162">
            <v>1</v>
          </cell>
          <cell r="E162">
            <v>0.9</v>
          </cell>
          <cell r="F162">
            <v>2</v>
          </cell>
          <cell r="G162">
            <v>0.25</v>
          </cell>
          <cell r="H162">
            <v>0.45</v>
          </cell>
          <cell r="I162" t="str">
            <v>Ep =</v>
          </cell>
          <cell r="J162">
            <v>0.14000000000000001</v>
          </cell>
          <cell r="K162">
            <v>0</v>
          </cell>
          <cell r="L162">
            <v>0</v>
          </cell>
          <cell r="M162">
            <v>0</v>
          </cell>
          <cell r="N162">
            <v>0</v>
          </cell>
          <cell r="O162">
            <v>0</v>
          </cell>
          <cell r="P162">
            <v>0.45</v>
          </cell>
          <cell r="Q162">
            <v>0</v>
          </cell>
          <cell r="R162">
            <v>0</v>
          </cell>
          <cell r="S162">
            <v>0</v>
          </cell>
          <cell r="T162">
            <v>0</v>
          </cell>
          <cell r="W162">
            <v>0</v>
          </cell>
          <cell r="Z162">
            <v>0</v>
          </cell>
          <cell r="AC162" t="str">
            <v xml:space="preserve">    Linéaire de voiles ........................</v>
          </cell>
          <cell r="AG162">
            <v>74.399999999999991</v>
          </cell>
        </row>
        <row r="163">
          <cell r="B163">
            <v>1.6</v>
          </cell>
          <cell r="C163" t="str">
            <v xml:space="preserve">         : ___</v>
          </cell>
          <cell r="D163">
            <v>1</v>
          </cell>
          <cell r="E163">
            <v>0.8</v>
          </cell>
          <cell r="F163">
            <v>2</v>
          </cell>
          <cell r="G163">
            <v>0.25</v>
          </cell>
          <cell r="H163">
            <v>0.4</v>
          </cell>
          <cell r="J163">
            <v>0</v>
          </cell>
          <cell r="K163">
            <v>0</v>
          </cell>
          <cell r="L163">
            <v>0</v>
          </cell>
          <cell r="M163">
            <v>0</v>
          </cell>
          <cell r="N163">
            <v>0</v>
          </cell>
          <cell r="O163">
            <v>0</v>
          </cell>
          <cell r="P163">
            <v>0.4</v>
          </cell>
          <cell r="Q163">
            <v>0</v>
          </cell>
          <cell r="R163">
            <v>0</v>
          </cell>
          <cell r="S163">
            <v>0</v>
          </cell>
          <cell r="T163">
            <v>0</v>
          </cell>
          <cell r="W163">
            <v>0</v>
          </cell>
          <cell r="Z163">
            <v>0</v>
          </cell>
          <cell r="AC163" t="str">
            <v xml:space="preserve">    Béton d'ép.:</v>
          </cell>
          <cell r="AE163">
            <v>0.14000000000000001</v>
          </cell>
          <cell r="AF163" t="str">
            <v>m ...............</v>
          </cell>
          <cell r="AG163">
            <v>0</v>
          </cell>
        </row>
        <row r="164">
          <cell r="B164">
            <v>4.4000000000000004</v>
          </cell>
          <cell r="C164" t="str">
            <v xml:space="preserve">         : ___</v>
          </cell>
          <cell r="D164">
            <v>2</v>
          </cell>
          <cell r="E164">
            <v>1.1000000000000001</v>
          </cell>
          <cell r="F164">
            <v>2</v>
          </cell>
          <cell r="G164">
            <v>0.2</v>
          </cell>
          <cell r="H164">
            <v>0.88000000000000012</v>
          </cell>
          <cell r="I164" t="str">
            <v>Ep =</v>
          </cell>
          <cell r="J164">
            <v>0.15</v>
          </cell>
          <cell r="K164">
            <v>0</v>
          </cell>
          <cell r="L164">
            <v>0</v>
          </cell>
          <cell r="M164">
            <v>0</v>
          </cell>
          <cell r="N164">
            <v>0</v>
          </cell>
          <cell r="O164">
            <v>0.88000000000000012</v>
          </cell>
          <cell r="P164">
            <v>0</v>
          </cell>
          <cell r="Q164">
            <v>0</v>
          </cell>
          <cell r="R164">
            <v>0</v>
          </cell>
          <cell r="S164">
            <v>0</v>
          </cell>
          <cell r="T164">
            <v>0</v>
          </cell>
          <cell r="W164">
            <v>0</v>
          </cell>
          <cell r="Z164">
            <v>0</v>
          </cell>
          <cell r="AE164">
            <v>0.15</v>
          </cell>
          <cell r="AF164" t="str">
            <v>m ...............</v>
          </cell>
          <cell r="AG164">
            <v>0</v>
          </cell>
        </row>
        <row r="165">
          <cell r="B165">
            <v>4.8000000000000007</v>
          </cell>
          <cell r="C165" t="str">
            <v xml:space="preserve">         : ___</v>
          </cell>
          <cell r="D165">
            <v>1</v>
          </cell>
          <cell r="E165">
            <v>3.2</v>
          </cell>
          <cell r="F165">
            <v>1.5</v>
          </cell>
          <cell r="G165">
            <v>0.25</v>
          </cell>
          <cell r="H165">
            <v>1.2000000000000002</v>
          </cell>
          <cell r="J165">
            <v>0</v>
          </cell>
          <cell r="K165">
            <v>0</v>
          </cell>
          <cell r="L165">
            <v>0</v>
          </cell>
          <cell r="M165">
            <v>0</v>
          </cell>
          <cell r="N165">
            <v>0</v>
          </cell>
          <cell r="O165">
            <v>0</v>
          </cell>
          <cell r="P165">
            <v>1.2000000000000002</v>
          </cell>
          <cell r="Q165">
            <v>0</v>
          </cell>
          <cell r="R165">
            <v>0</v>
          </cell>
          <cell r="S165">
            <v>0</v>
          </cell>
          <cell r="T165">
            <v>0</v>
          </cell>
          <cell r="W165">
            <v>0</v>
          </cell>
          <cell r="Z165">
            <v>0</v>
          </cell>
          <cell r="AE165">
            <v>0.16</v>
          </cell>
          <cell r="AF165" t="str">
            <v>m ...............</v>
          </cell>
          <cell r="AG165">
            <v>0</v>
          </cell>
        </row>
        <row r="166">
          <cell r="B166">
            <v>6.3000000000000007</v>
          </cell>
          <cell r="C166" t="str">
            <v xml:space="preserve">         : ___</v>
          </cell>
          <cell r="D166">
            <v>1</v>
          </cell>
          <cell r="E166">
            <v>4.2</v>
          </cell>
          <cell r="F166">
            <v>1.5</v>
          </cell>
          <cell r="G166">
            <v>0.25</v>
          </cell>
          <cell r="H166">
            <v>1.5750000000000002</v>
          </cell>
          <cell r="I166" t="str">
            <v>Ep =</v>
          </cell>
          <cell r="J166">
            <v>0.16</v>
          </cell>
          <cell r="K166">
            <v>0</v>
          </cell>
          <cell r="L166">
            <v>0</v>
          </cell>
          <cell r="M166">
            <v>0</v>
          </cell>
          <cell r="N166">
            <v>0</v>
          </cell>
          <cell r="O166">
            <v>0</v>
          </cell>
          <cell r="P166">
            <v>1.5750000000000002</v>
          </cell>
          <cell r="Q166">
            <v>0</v>
          </cell>
          <cell r="R166">
            <v>0</v>
          </cell>
          <cell r="S166">
            <v>0</v>
          </cell>
          <cell r="T166">
            <v>0</v>
          </cell>
          <cell r="W166">
            <v>0</v>
          </cell>
          <cell r="Z166">
            <v>0</v>
          </cell>
          <cell r="AE166">
            <v>0.18</v>
          </cell>
          <cell r="AF166" t="str">
            <v>m ...............</v>
          </cell>
          <cell r="AG166">
            <v>0</v>
          </cell>
        </row>
        <row r="167">
          <cell r="B167">
            <v>2.8499999999999996</v>
          </cell>
          <cell r="C167" t="str">
            <v xml:space="preserve">         : ___</v>
          </cell>
          <cell r="D167">
            <v>1</v>
          </cell>
          <cell r="E167">
            <v>1.9</v>
          </cell>
          <cell r="F167">
            <v>1.5</v>
          </cell>
          <cell r="G167">
            <v>0.25</v>
          </cell>
          <cell r="H167">
            <v>0.71249999999999991</v>
          </cell>
          <cell r="J167">
            <v>0</v>
          </cell>
          <cell r="K167">
            <v>0</v>
          </cell>
          <cell r="L167">
            <v>0</v>
          </cell>
          <cell r="M167">
            <v>0</v>
          </cell>
          <cell r="N167">
            <v>0</v>
          </cell>
          <cell r="O167">
            <v>0</v>
          </cell>
          <cell r="P167">
            <v>0.71249999999999991</v>
          </cell>
          <cell r="Q167">
            <v>0</v>
          </cell>
          <cell r="R167">
            <v>0</v>
          </cell>
          <cell r="S167">
            <v>0</v>
          </cell>
          <cell r="T167">
            <v>0</v>
          </cell>
          <cell r="W167">
            <v>0</v>
          </cell>
          <cell r="Z167">
            <v>0</v>
          </cell>
          <cell r="AE167">
            <v>0.2</v>
          </cell>
          <cell r="AF167" t="str">
            <v>m ...............</v>
          </cell>
          <cell r="AG167">
            <v>17.704000000000004</v>
          </cell>
        </row>
        <row r="168">
          <cell r="B168">
            <v>3</v>
          </cell>
          <cell r="C168" t="str">
            <v xml:space="preserve">         : ___</v>
          </cell>
          <cell r="D168">
            <v>1</v>
          </cell>
          <cell r="E168">
            <v>1.5</v>
          </cell>
          <cell r="F168">
            <v>2</v>
          </cell>
          <cell r="G168">
            <v>0.25</v>
          </cell>
          <cell r="H168">
            <v>0.75</v>
          </cell>
          <cell r="I168" t="str">
            <v>Ep =</v>
          </cell>
          <cell r="J168">
            <v>0.18</v>
          </cell>
          <cell r="K168">
            <v>0</v>
          </cell>
          <cell r="L168">
            <v>0</v>
          </cell>
          <cell r="M168">
            <v>0</v>
          </cell>
          <cell r="N168">
            <v>0</v>
          </cell>
          <cell r="O168">
            <v>0</v>
          </cell>
          <cell r="P168">
            <v>0.75</v>
          </cell>
          <cell r="Q168">
            <v>0</v>
          </cell>
          <cell r="R168">
            <v>0</v>
          </cell>
          <cell r="S168">
            <v>0</v>
          </cell>
          <cell r="T168">
            <v>0</v>
          </cell>
          <cell r="W168">
            <v>0</v>
          </cell>
          <cell r="Z168">
            <v>0</v>
          </cell>
          <cell r="AE168">
            <v>0.25</v>
          </cell>
          <cell r="AF168" t="str">
            <v>m ...............</v>
          </cell>
          <cell r="AG168">
            <v>41.807499999999997</v>
          </cell>
        </row>
        <row r="169">
          <cell r="B169">
            <v>0</v>
          </cell>
          <cell r="C169" t="str">
            <v xml:space="preserve">         : ___</v>
          </cell>
          <cell r="D169">
            <v>0</v>
          </cell>
          <cell r="H169">
            <v>0</v>
          </cell>
          <cell r="J169">
            <v>0</v>
          </cell>
          <cell r="K169">
            <v>0</v>
          </cell>
          <cell r="L169">
            <v>0</v>
          </cell>
          <cell r="M169">
            <v>0</v>
          </cell>
          <cell r="N169">
            <v>0</v>
          </cell>
          <cell r="O169">
            <v>0</v>
          </cell>
          <cell r="P169">
            <v>0</v>
          </cell>
          <cell r="Q169">
            <v>0</v>
          </cell>
          <cell r="R169">
            <v>0</v>
          </cell>
          <cell r="S169">
            <v>0</v>
          </cell>
          <cell r="T169">
            <v>0</v>
          </cell>
          <cell r="W169">
            <v>0</v>
          </cell>
          <cell r="Z169">
            <v>0</v>
          </cell>
          <cell r="AE169">
            <v>0.3</v>
          </cell>
          <cell r="AF169" t="str">
            <v>m ...............</v>
          </cell>
          <cell r="AG169">
            <v>0</v>
          </cell>
        </row>
        <row r="170">
          <cell r="B170">
            <v>0</v>
          </cell>
          <cell r="C170" t="str">
            <v xml:space="preserve">         : ___</v>
          </cell>
          <cell r="D170">
            <v>0</v>
          </cell>
          <cell r="H170">
            <v>0</v>
          </cell>
          <cell r="I170" t="str">
            <v>Ep =</v>
          </cell>
          <cell r="J170">
            <v>0.2</v>
          </cell>
          <cell r="K170">
            <v>0</v>
          </cell>
          <cell r="L170">
            <v>0</v>
          </cell>
          <cell r="M170">
            <v>0</v>
          </cell>
          <cell r="N170">
            <v>0</v>
          </cell>
          <cell r="O170">
            <v>0</v>
          </cell>
          <cell r="P170">
            <v>0</v>
          </cell>
          <cell r="Q170">
            <v>0</v>
          </cell>
          <cell r="R170">
            <v>0</v>
          </cell>
          <cell r="S170">
            <v>0</v>
          </cell>
          <cell r="T170">
            <v>0</v>
          </cell>
          <cell r="W170">
            <v>0</v>
          </cell>
          <cell r="Z170">
            <v>0</v>
          </cell>
          <cell r="AE170">
            <v>0.35</v>
          </cell>
          <cell r="AF170" t="str">
            <v>m ...............</v>
          </cell>
          <cell r="AG170">
            <v>0</v>
          </cell>
        </row>
        <row r="171">
          <cell r="B171">
            <v>0</v>
          </cell>
          <cell r="C171" t="str">
            <v xml:space="preserve">         : ___</v>
          </cell>
          <cell r="D171">
            <v>0</v>
          </cell>
          <cell r="H171">
            <v>0</v>
          </cell>
          <cell r="J171">
            <v>17.704000000000004</v>
          </cell>
          <cell r="K171">
            <v>0</v>
          </cell>
          <cell r="L171">
            <v>0</v>
          </cell>
          <cell r="M171">
            <v>0</v>
          </cell>
          <cell r="N171">
            <v>0</v>
          </cell>
          <cell r="O171">
            <v>0</v>
          </cell>
          <cell r="P171">
            <v>0</v>
          </cell>
          <cell r="Q171">
            <v>0</v>
          </cell>
          <cell r="R171">
            <v>0</v>
          </cell>
          <cell r="S171">
            <v>0</v>
          </cell>
          <cell r="T171">
            <v>0</v>
          </cell>
          <cell r="W171">
            <v>0</v>
          </cell>
          <cell r="Z171">
            <v>0</v>
          </cell>
          <cell r="AE171">
            <v>0.4</v>
          </cell>
          <cell r="AF171" t="str">
            <v>m ...............</v>
          </cell>
          <cell r="AG171">
            <v>0</v>
          </cell>
        </row>
        <row r="172">
          <cell r="B172">
            <v>0</v>
          </cell>
          <cell r="C172" t="str">
            <v xml:space="preserve">         : ___</v>
          </cell>
          <cell r="D172">
            <v>0</v>
          </cell>
          <cell r="H172">
            <v>0</v>
          </cell>
          <cell r="I172" t="str">
            <v>Ep =</v>
          </cell>
          <cell r="J172">
            <v>0.25</v>
          </cell>
          <cell r="K172">
            <v>0</v>
          </cell>
          <cell r="L172">
            <v>0</v>
          </cell>
          <cell r="M172">
            <v>0</v>
          </cell>
          <cell r="N172">
            <v>0</v>
          </cell>
          <cell r="O172">
            <v>0</v>
          </cell>
          <cell r="P172">
            <v>0</v>
          </cell>
          <cell r="Q172">
            <v>0</v>
          </cell>
          <cell r="R172">
            <v>0</v>
          </cell>
          <cell r="S172">
            <v>0</v>
          </cell>
          <cell r="T172">
            <v>0</v>
          </cell>
          <cell r="W172">
            <v>0</v>
          </cell>
          <cell r="Z172">
            <v>0</v>
          </cell>
          <cell r="AC172" t="str">
            <v xml:space="preserve">    Coff - droit     &lt;= 3.0 m ht ............</v>
          </cell>
          <cell r="AG172">
            <v>0</v>
          </cell>
        </row>
        <row r="173">
          <cell r="B173">
            <v>0</v>
          </cell>
          <cell r="C173" t="str">
            <v xml:space="preserve">         : ___</v>
          </cell>
          <cell r="D173">
            <v>0</v>
          </cell>
          <cell r="H173">
            <v>0</v>
          </cell>
          <cell r="J173">
            <v>41.807499999999997</v>
          </cell>
          <cell r="K173">
            <v>0</v>
          </cell>
          <cell r="L173">
            <v>0</v>
          </cell>
          <cell r="M173">
            <v>0</v>
          </cell>
          <cell r="N173">
            <v>0</v>
          </cell>
          <cell r="O173">
            <v>0</v>
          </cell>
          <cell r="P173">
            <v>0</v>
          </cell>
          <cell r="Q173">
            <v>0</v>
          </cell>
          <cell r="R173">
            <v>0</v>
          </cell>
          <cell r="S173">
            <v>0</v>
          </cell>
          <cell r="T173">
            <v>0</v>
          </cell>
          <cell r="W173">
            <v>0</v>
          </cell>
          <cell r="Z173">
            <v>0</v>
          </cell>
          <cell r="AC173" t="str">
            <v xml:space="preserve">                           grde ht ...................</v>
          </cell>
          <cell r="AG173">
            <v>561</v>
          </cell>
        </row>
        <row r="174">
          <cell r="B174">
            <v>0</v>
          </cell>
          <cell r="C174" t="str">
            <v xml:space="preserve">         : ___</v>
          </cell>
          <cell r="D174">
            <v>0</v>
          </cell>
          <cell r="H174">
            <v>0</v>
          </cell>
          <cell r="I174" t="str">
            <v>Ep =</v>
          </cell>
          <cell r="J174">
            <v>0.3</v>
          </cell>
          <cell r="K174">
            <v>0</v>
          </cell>
          <cell r="L174">
            <v>0</v>
          </cell>
          <cell r="M174">
            <v>0</v>
          </cell>
          <cell r="N174">
            <v>0</v>
          </cell>
          <cell r="O174">
            <v>0</v>
          </cell>
          <cell r="P174">
            <v>0</v>
          </cell>
          <cell r="Q174">
            <v>0</v>
          </cell>
          <cell r="R174">
            <v>0</v>
          </cell>
          <cell r="S174">
            <v>0</v>
          </cell>
          <cell r="T174">
            <v>0</v>
          </cell>
          <cell r="W174">
            <v>0</v>
          </cell>
          <cell r="Z174">
            <v>0</v>
          </cell>
          <cell r="AC174" t="str">
            <v xml:space="preserve">    Coff - courbe &lt;= 3.0 m ht .................</v>
          </cell>
          <cell r="AG174">
            <v>0</v>
          </cell>
        </row>
        <row r="175">
          <cell r="B175">
            <v>0</v>
          </cell>
          <cell r="C175" t="str">
            <v xml:space="preserve">         : ___</v>
          </cell>
          <cell r="D175">
            <v>0</v>
          </cell>
          <cell r="H175">
            <v>0</v>
          </cell>
          <cell r="J175">
            <v>0</v>
          </cell>
          <cell r="K175">
            <v>0</v>
          </cell>
          <cell r="L175">
            <v>0</v>
          </cell>
          <cell r="M175">
            <v>0</v>
          </cell>
          <cell r="N175">
            <v>0</v>
          </cell>
          <cell r="O175">
            <v>0</v>
          </cell>
          <cell r="P175">
            <v>0</v>
          </cell>
          <cell r="Q175">
            <v>0</v>
          </cell>
          <cell r="R175">
            <v>0</v>
          </cell>
          <cell r="S175">
            <v>0</v>
          </cell>
          <cell r="T175">
            <v>0</v>
          </cell>
          <cell r="W175">
            <v>0</v>
          </cell>
          <cell r="Z175">
            <v>0</v>
          </cell>
          <cell r="AC175" t="str">
            <v xml:space="preserve">                           grde ht ..................</v>
          </cell>
          <cell r="AG175">
            <v>0</v>
          </cell>
        </row>
        <row r="176">
          <cell r="B176">
            <v>0</v>
          </cell>
          <cell r="C176" t="str">
            <v xml:space="preserve">         : ___</v>
          </cell>
          <cell r="D176">
            <v>0</v>
          </cell>
          <cell r="H176">
            <v>0</v>
          </cell>
          <cell r="I176" t="str">
            <v>Ep =</v>
          </cell>
          <cell r="J176">
            <v>0.35</v>
          </cell>
          <cell r="K176">
            <v>0</v>
          </cell>
          <cell r="L176">
            <v>0</v>
          </cell>
          <cell r="M176">
            <v>0</v>
          </cell>
          <cell r="N176">
            <v>0</v>
          </cell>
          <cell r="O176">
            <v>0</v>
          </cell>
          <cell r="P176">
            <v>0</v>
          </cell>
          <cell r="Q176">
            <v>0</v>
          </cell>
          <cell r="R176">
            <v>0</v>
          </cell>
          <cell r="S176">
            <v>0</v>
          </cell>
          <cell r="T176">
            <v>0</v>
          </cell>
          <cell r="W176">
            <v>0</v>
          </cell>
          <cell r="Z176">
            <v>0</v>
          </cell>
          <cell r="AC176" t="str">
            <v xml:space="preserve">    Aciers .......................</v>
          </cell>
          <cell r="AE176" t="str">
            <v>H.A ........................</v>
          </cell>
          <cell r="AG176">
            <v>0</v>
          </cell>
        </row>
        <row r="177">
          <cell r="B177">
            <v>0</v>
          </cell>
          <cell r="C177" t="str">
            <v xml:space="preserve">         : ___</v>
          </cell>
          <cell r="D177">
            <v>0</v>
          </cell>
          <cell r="H177">
            <v>0</v>
          </cell>
          <cell r="I177" t="str">
            <v xml:space="preserve"> </v>
          </cell>
          <cell r="J177">
            <v>0</v>
          </cell>
          <cell r="K177">
            <v>0</v>
          </cell>
          <cell r="L177">
            <v>0</v>
          </cell>
          <cell r="M177">
            <v>0</v>
          </cell>
          <cell r="N177">
            <v>0</v>
          </cell>
          <cell r="O177">
            <v>0</v>
          </cell>
          <cell r="P177">
            <v>0</v>
          </cell>
          <cell r="Q177">
            <v>0</v>
          </cell>
          <cell r="R177">
            <v>0</v>
          </cell>
          <cell r="S177">
            <v>0</v>
          </cell>
          <cell r="T177">
            <v>0</v>
          </cell>
          <cell r="W177">
            <v>0</v>
          </cell>
          <cell r="Z177">
            <v>0</v>
          </cell>
          <cell r="AE177" t="str">
            <v>T.S. .....................</v>
          </cell>
          <cell r="AG177">
            <v>0</v>
          </cell>
        </row>
        <row r="178">
          <cell r="B178">
            <v>0</v>
          </cell>
          <cell r="C178" t="str">
            <v xml:space="preserve">         : ___</v>
          </cell>
          <cell r="D178">
            <v>0</v>
          </cell>
          <cell r="H178">
            <v>0</v>
          </cell>
          <cell r="I178" t="str">
            <v>Ep =</v>
          </cell>
          <cell r="J178">
            <v>0.4</v>
          </cell>
          <cell r="K178">
            <v>0</v>
          </cell>
          <cell r="L178">
            <v>0</v>
          </cell>
          <cell r="M178">
            <v>0</v>
          </cell>
          <cell r="N178">
            <v>0</v>
          </cell>
          <cell r="O178">
            <v>0</v>
          </cell>
          <cell r="P178">
            <v>0</v>
          </cell>
          <cell r="Q178">
            <v>0</v>
          </cell>
          <cell r="R178">
            <v>0</v>
          </cell>
          <cell r="S178">
            <v>0</v>
          </cell>
          <cell r="T178">
            <v>0</v>
          </cell>
          <cell r="W178">
            <v>0</v>
          </cell>
          <cell r="Z178">
            <v>0</v>
          </cell>
          <cell r="AC178" t="str">
            <v xml:space="preserve">    Ragréage ....................................</v>
          </cell>
          <cell r="AG178">
            <v>511.5</v>
          </cell>
        </row>
        <row r="179">
          <cell r="B179">
            <v>0</v>
          </cell>
          <cell r="C179" t="str">
            <v xml:space="preserve">         : ___</v>
          </cell>
          <cell r="D179">
            <v>0</v>
          </cell>
          <cell r="H179">
            <v>0</v>
          </cell>
          <cell r="I179" t="str">
            <v xml:space="preserve"> </v>
          </cell>
          <cell r="J179">
            <v>0</v>
          </cell>
          <cell r="K179">
            <v>0</v>
          </cell>
          <cell r="L179">
            <v>0</v>
          </cell>
          <cell r="M179">
            <v>0</v>
          </cell>
          <cell r="N179">
            <v>0</v>
          </cell>
          <cell r="O179">
            <v>0</v>
          </cell>
          <cell r="P179">
            <v>0</v>
          </cell>
          <cell r="Q179">
            <v>0</v>
          </cell>
          <cell r="R179">
            <v>0</v>
          </cell>
          <cell r="S179">
            <v>0</v>
          </cell>
          <cell r="T179">
            <v>0</v>
          </cell>
          <cell r="W179">
            <v>0</v>
          </cell>
          <cell r="Z179">
            <v>0</v>
          </cell>
          <cell r="AC179" t="str">
            <v xml:space="preserve">    Polystyrrène ................................</v>
          </cell>
          <cell r="AG179" t="str">
            <v>-</v>
          </cell>
        </row>
        <row r="180">
          <cell r="B180">
            <v>24.75</v>
          </cell>
          <cell r="D180">
            <v>8</v>
          </cell>
          <cell r="E180" t="str">
            <v xml:space="preserve"> = U manequins         m3 =</v>
          </cell>
          <cell r="H180">
            <v>5.9675000000000011</v>
          </cell>
          <cell r="I180" t="str">
            <v>Tot =</v>
          </cell>
          <cell r="J180">
            <v>59.511499999999998</v>
          </cell>
          <cell r="T180">
            <v>0</v>
          </cell>
          <cell r="W180">
            <v>0</v>
          </cell>
          <cell r="Z180">
            <v>0</v>
          </cell>
          <cell r="AC180" t="str">
            <v xml:space="preserve">    P.M : Emprise des voiles..............</v>
          </cell>
          <cell r="AG180">
            <v>17.259999999999998</v>
          </cell>
        </row>
        <row r="181">
          <cell r="C181" t="str">
            <v xml:space="preserve"> </v>
          </cell>
          <cell r="D181" t="str">
            <v>?</v>
          </cell>
          <cell r="E181" t="str">
            <v xml:space="preserve"> = U huissseries         m2 =</v>
          </cell>
          <cell r="H181">
            <v>24.75</v>
          </cell>
          <cell r="J181" t="str">
            <v xml:space="preserve"> </v>
          </cell>
          <cell r="T181" t="str">
            <v>Appuis</v>
          </cell>
          <cell r="W181" t="str">
            <v>Seuil</v>
          </cell>
          <cell r="Z181" t="str">
            <v>Tab/vou.</v>
          </cell>
          <cell r="AC181" t="str">
            <v xml:space="preserve">    P.M : Surface de Béton ................</v>
          </cell>
          <cell r="AG181">
            <v>255.75</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
      <sheetName val="FV2"/>
      <sheetName val="CON"/>
      <sheetName val="DQE"/>
      <sheetName val="SHB"/>
      <sheetName val="M E"/>
      <sheetName val="M B"/>
      <sheetName val="Cloi"/>
      <sheetName val="Equer"/>
      <sheetName val="C.C"/>
      <sheetName val="PE"/>
      <sheetName val="LOC mat"/>
      <sheetName val="NACO"/>
    </sheetNames>
    <sheetDataSet>
      <sheetData sheetId="0" refreshError="1"/>
      <sheetData sheetId="1" refreshError="1">
        <row r="8">
          <cell r="I8">
            <v>2845</v>
          </cell>
          <cell r="J8">
            <v>1848</v>
          </cell>
          <cell r="L8">
            <v>30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OS-OEUVRE"/>
      <sheetName val="BIBLE"/>
      <sheetName val="Moyen"/>
      <sheetName val="IDENTITE"/>
      <sheetName val="Feuil Vente"/>
      <sheetName val="Frais de Chantier "/>
      <sheetName val="Feuille de ratio"/>
      <sheetName val="Feuille de ratio (2)"/>
      <sheetName val="RECAP Générale €_F"/>
      <sheetName val="2"/>
      <sheetName val="3"/>
      <sheetName val="4"/>
      <sheetName val="5"/>
      <sheetName val="6"/>
      <sheetName val="7"/>
      <sheetName val="8"/>
      <sheetName val="9"/>
      <sheetName val="10"/>
      <sheetName val="11"/>
      <sheetName val="12"/>
      <sheetName val="BIBLIOTHEQUE"/>
      <sheetName val="Moyens"/>
      <sheetName val="RECAP"/>
      <sheetName val="13"/>
      <sheetName val="14"/>
      <sheetName val="15"/>
      <sheetName val="16"/>
      <sheetName val="17"/>
      <sheetName val="18"/>
      <sheetName val="19"/>
      <sheetName val="20"/>
      <sheetName val="30"/>
      <sheetName val="1"/>
      <sheetName val="F. VENTE"/>
      <sheetName val="BM Simul"/>
      <sheetName val="Saisie CONVENTION"/>
      <sheetName val="PLATRERIE"/>
      <sheetName val="GROS-OEUVRE 4-00"/>
      <sheetName val="Moyen Précédent4-00"/>
      <sheetName val="Moyen Precedent1-99"/>
      <sheetName val="Production Propre"/>
      <sheetName val="Sous-Traitant"/>
      <sheetName val="Feuil3"/>
      <sheetName val="Feuil4"/>
    </sheetNames>
    <sheetDataSet>
      <sheetData sheetId="0" refreshError="1">
        <row r="1">
          <cell r="E1">
            <v>36069</v>
          </cell>
          <cell r="O1" t="str">
            <v>N° ETUDE :</v>
          </cell>
          <cell r="Q1" t="str">
            <v>N° ETUDE :</v>
          </cell>
        </row>
        <row r="3">
          <cell r="I3" t="str">
            <v>THM</v>
          </cell>
          <cell r="K3" t="str">
            <v>Coef E</v>
          </cell>
          <cell r="M3" t="str">
            <v>Coef ST</v>
          </cell>
          <cell r="O3" t="str">
            <v xml:space="preserve">EDITION : </v>
          </cell>
          <cell r="P3">
            <v>36189.656894907399</v>
          </cell>
          <cell r="Q3" t="str">
            <v xml:space="preserve">EDITION : </v>
          </cell>
        </row>
        <row r="4">
          <cell r="I4">
            <v>130</v>
          </cell>
          <cell r="K4">
            <v>0</v>
          </cell>
          <cell r="L4">
            <v>196.79</v>
          </cell>
          <cell r="M4">
            <v>0</v>
          </cell>
        </row>
        <row r="6">
          <cell r="G6" t="str">
            <v>DEBOURSES</v>
          </cell>
          <cell r="I6" t="str">
            <v>M-O</v>
          </cell>
          <cell r="K6" t="str">
            <v>MATERIAUX</v>
          </cell>
          <cell r="M6" t="str">
            <v>MATERIELS</v>
          </cell>
          <cell r="O6" t="str">
            <v>DEVIS S/T</v>
          </cell>
          <cell r="Q6" t="str">
            <v>DEVIS S/T</v>
          </cell>
        </row>
        <row r="7">
          <cell r="B7" t="str">
            <v>Désignation des ouvrages</v>
          </cell>
          <cell r="C7" t="str">
            <v>U</v>
          </cell>
          <cell r="D7" t="str">
            <v>Q</v>
          </cell>
          <cell r="E7" t="str">
            <v>PU</v>
          </cell>
          <cell r="F7" t="str">
            <v>PT</v>
          </cell>
          <cell r="G7" t="str">
            <v>PUD</v>
          </cell>
          <cell r="H7" t="str">
            <v>PTD</v>
          </cell>
          <cell r="I7" t="str">
            <v>TU</v>
          </cell>
          <cell r="J7" t="str">
            <v>TT M-O</v>
          </cell>
          <cell r="K7" t="str">
            <v>PU</v>
          </cell>
          <cell r="L7" t="str">
            <v>PT MATX</v>
          </cell>
          <cell r="M7" t="str">
            <v>PU</v>
          </cell>
          <cell r="N7" t="str">
            <v>PT MATLS</v>
          </cell>
          <cell r="O7" t="str">
            <v>PU</v>
          </cell>
          <cell r="P7" t="str">
            <v>PT S-T</v>
          </cell>
          <cell r="Q7" t="str">
            <v>Coef R</v>
          </cell>
        </row>
        <row r="8">
          <cell r="E8">
            <v>0</v>
          </cell>
          <cell r="F8">
            <v>0</v>
          </cell>
          <cell r="G8">
            <v>0</v>
          </cell>
          <cell r="H8">
            <v>0</v>
          </cell>
          <cell r="I8">
            <v>0</v>
          </cell>
          <cell r="J8">
            <v>0</v>
          </cell>
          <cell r="L8">
            <v>0</v>
          </cell>
          <cell r="N8">
            <v>0</v>
          </cell>
          <cell r="P8">
            <v>0</v>
          </cell>
          <cell r="Q8">
            <v>1</v>
          </cell>
        </row>
        <row r="9">
          <cell r="B9" t="str">
            <v>FABRICATION  BETONS  et  MORTIERS</v>
          </cell>
          <cell r="E9">
            <v>0</v>
          </cell>
          <cell r="F9">
            <v>0</v>
          </cell>
          <cell r="G9">
            <v>0</v>
          </cell>
          <cell r="H9">
            <v>0</v>
          </cell>
          <cell r="I9">
            <v>0</v>
          </cell>
          <cell r="J9">
            <v>0</v>
          </cell>
          <cell r="L9">
            <v>0</v>
          </cell>
          <cell r="N9">
            <v>0</v>
          </cell>
          <cell r="P9">
            <v>0</v>
          </cell>
        </row>
        <row r="10">
          <cell r="E10">
            <v>0</v>
          </cell>
          <cell r="F10">
            <v>0</v>
          </cell>
          <cell r="G10">
            <v>0</v>
          </cell>
          <cell r="H10">
            <v>0</v>
          </cell>
          <cell r="I10">
            <v>0</v>
          </cell>
          <cell r="J10">
            <v>0</v>
          </cell>
          <cell r="L10">
            <v>0</v>
          </cell>
          <cell r="N10">
            <v>0</v>
          </cell>
          <cell r="P10">
            <v>0</v>
          </cell>
          <cell r="Q10">
            <v>1</v>
          </cell>
        </row>
        <row r="11">
          <cell r="B11" t="str">
            <v>BETONS</v>
          </cell>
          <cell r="E11">
            <v>0</v>
          </cell>
          <cell r="F11">
            <v>0</v>
          </cell>
          <cell r="G11">
            <v>0</v>
          </cell>
          <cell r="H11">
            <v>0</v>
          </cell>
          <cell r="I11">
            <v>0</v>
          </cell>
          <cell r="J11">
            <v>0</v>
          </cell>
          <cell r="L11">
            <v>0</v>
          </cell>
          <cell r="N11">
            <v>0</v>
          </cell>
          <cell r="P11">
            <v>0</v>
          </cell>
          <cell r="Q11">
            <v>1</v>
          </cell>
        </row>
        <row r="12">
          <cell r="E12">
            <v>0</v>
          </cell>
          <cell r="F12">
            <v>0</v>
          </cell>
          <cell r="G12">
            <v>0</v>
          </cell>
          <cell r="H12">
            <v>0</v>
          </cell>
          <cell r="I12">
            <v>0</v>
          </cell>
          <cell r="J12">
            <v>0</v>
          </cell>
          <cell r="L12">
            <v>0</v>
          </cell>
          <cell r="N12">
            <v>0</v>
          </cell>
          <cell r="P12">
            <v>0</v>
          </cell>
          <cell r="Q12">
            <v>1</v>
          </cell>
        </row>
        <row r="13">
          <cell r="A13">
            <v>10</v>
          </cell>
          <cell r="B13" t="str">
            <v>B1 Bétons de cailloux dosé à 250 kg de ciment</v>
          </cell>
          <cell r="C13" t="str">
            <v>m3</v>
          </cell>
          <cell r="D13">
            <v>1</v>
          </cell>
          <cell r="E13">
            <v>0</v>
          </cell>
          <cell r="F13">
            <v>0</v>
          </cell>
          <cell r="G13">
            <v>252.9</v>
          </cell>
          <cell r="H13">
            <v>252.9</v>
          </cell>
          <cell r="I13">
            <v>6237</v>
          </cell>
          <cell r="J13">
            <v>0</v>
          </cell>
          <cell r="K13">
            <v>1.5</v>
          </cell>
          <cell r="L13">
            <v>1.5</v>
          </cell>
          <cell r="M13">
            <v>207.9</v>
          </cell>
          <cell r="N13">
            <v>207.9</v>
          </cell>
          <cell r="P13">
            <v>0</v>
          </cell>
        </row>
        <row r="14">
          <cell r="E14">
            <v>0</v>
          </cell>
          <cell r="F14">
            <v>0</v>
          </cell>
          <cell r="G14">
            <v>0</v>
          </cell>
          <cell r="H14">
            <v>0</v>
          </cell>
          <cell r="I14">
            <v>0</v>
          </cell>
          <cell r="J14">
            <v>0</v>
          </cell>
          <cell r="L14">
            <v>0</v>
          </cell>
          <cell r="N14">
            <v>0</v>
          </cell>
          <cell r="P14">
            <v>0</v>
          </cell>
          <cell r="Q14">
            <v>1</v>
          </cell>
        </row>
        <row r="15">
          <cell r="B15" t="str">
            <v xml:space="preserve"> Cailloux 20 x 40   </v>
          </cell>
          <cell r="C15" t="str">
            <v>m3</v>
          </cell>
          <cell r="D15">
            <v>0.84</v>
          </cell>
          <cell r="E15">
            <v>0</v>
          </cell>
          <cell r="F15">
            <v>0</v>
          </cell>
          <cell r="G15">
            <v>173</v>
          </cell>
          <cell r="H15">
            <v>145.32</v>
          </cell>
          <cell r="I15">
            <v>5190</v>
          </cell>
          <cell r="J15">
            <v>0</v>
          </cell>
          <cell r="K15">
            <v>173</v>
          </cell>
          <cell r="L15">
            <v>145.32</v>
          </cell>
          <cell r="M15">
            <v>173</v>
          </cell>
          <cell r="N15">
            <v>0</v>
          </cell>
          <cell r="P15">
            <v>0</v>
          </cell>
          <cell r="Q15">
            <v>1</v>
          </cell>
        </row>
        <row r="16">
          <cell r="B16" t="str">
            <v xml:space="preserve"> Sable 0/4</v>
          </cell>
          <cell r="C16" t="str">
            <v>m3</v>
          </cell>
          <cell r="D16">
            <v>0.42</v>
          </cell>
          <cell r="E16">
            <v>0</v>
          </cell>
          <cell r="F16">
            <v>0</v>
          </cell>
          <cell r="G16">
            <v>168.77</v>
          </cell>
          <cell r="H16">
            <v>70.88</v>
          </cell>
          <cell r="I16">
            <v>1590</v>
          </cell>
          <cell r="J16">
            <v>0</v>
          </cell>
          <cell r="K16">
            <v>168.77</v>
          </cell>
          <cell r="L16">
            <v>70.88</v>
          </cell>
          <cell r="M16">
            <v>53</v>
          </cell>
          <cell r="N16">
            <v>0</v>
          </cell>
          <cell r="P16">
            <v>0</v>
          </cell>
          <cell r="Q16">
            <v>1</v>
          </cell>
        </row>
        <row r="17">
          <cell r="B17" t="str">
            <v xml:space="preserve">  Ciment CPJ 45</v>
          </cell>
          <cell r="C17" t="str">
            <v>t</v>
          </cell>
          <cell r="D17">
            <v>0.26</v>
          </cell>
          <cell r="E17">
            <v>0</v>
          </cell>
          <cell r="F17">
            <v>0</v>
          </cell>
          <cell r="G17">
            <v>754.8</v>
          </cell>
          <cell r="H17">
            <v>196.25</v>
          </cell>
          <cell r="I17">
            <v>4500</v>
          </cell>
          <cell r="J17">
            <v>0</v>
          </cell>
          <cell r="K17">
            <v>754.8</v>
          </cell>
          <cell r="L17">
            <v>196.25</v>
          </cell>
          <cell r="M17">
            <v>150</v>
          </cell>
          <cell r="N17">
            <v>0</v>
          </cell>
          <cell r="P17">
            <v>0</v>
          </cell>
          <cell r="Q17">
            <v>1</v>
          </cell>
        </row>
        <row r="18">
          <cell r="B18" t="str">
            <v xml:space="preserve">  Essence</v>
          </cell>
          <cell r="C18" t="str">
            <v>l</v>
          </cell>
          <cell r="D18">
            <v>1.2</v>
          </cell>
          <cell r="E18">
            <v>0</v>
          </cell>
          <cell r="F18">
            <v>0</v>
          </cell>
          <cell r="G18">
            <v>7</v>
          </cell>
          <cell r="H18">
            <v>8.4</v>
          </cell>
          <cell r="I18">
            <v>33</v>
          </cell>
          <cell r="J18">
            <v>0</v>
          </cell>
          <cell r="K18">
            <v>7</v>
          </cell>
          <cell r="L18">
            <v>8.4</v>
          </cell>
          <cell r="M18">
            <v>1.1000000000000001</v>
          </cell>
          <cell r="N18">
            <v>0</v>
          </cell>
          <cell r="P18">
            <v>0</v>
          </cell>
          <cell r="Q18">
            <v>1</v>
          </cell>
        </row>
        <row r="19">
          <cell r="B19" t="str">
            <v xml:space="preserve">  M-O</v>
          </cell>
          <cell r="C19" t="str">
            <v>h</v>
          </cell>
          <cell r="D19">
            <v>1</v>
          </cell>
          <cell r="E19">
            <v>0</v>
          </cell>
          <cell r="F19">
            <v>0</v>
          </cell>
          <cell r="G19">
            <v>195</v>
          </cell>
          <cell r="H19">
            <v>195</v>
          </cell>
          <cell r="I19">
            <v>1.5</v>
          </cell>
          <cell r="J19">
            <v>1.5</v>
          </cell>
          <cell r="K19">
            <v>1.5</v>
          </cell>
          <cell r="L19">
            <v>1.5</v>
          </cell>
          <cell r="N19">
            <v>0</v>
          </cell>
          <cell r="P19">
            <v>0</v>
          </cell>
          <cell r="Q19">
            <v>1</v>
          </cell>
        </row>
        <row r="20">
          <cell r="E20">
            <v>0</v>
          </cell>
          <cell r="F20">
            <v>0</v>
          </cell>
          <cell r="G20">
            <v>0</v>
          </cell>
          <cell r="H20">
            <v>0</v>
          </cell>
          <cell r="I20">
            <v>0</v>
          </cell>
          <cell r="J20">
            <v>0</v>
          </cell>
          <cell r="L20">
            <v>0</v>
          </cell>
          <cell r="N20">
            <v>0</v>
          </cell>
          <cell r="P20">
            <v>0</v>
          </cell>
          <cell r="Q20">
            <v>1</v>
          </cell>
        </row>
        <row r="21">
          <cell r="A21">
            <v>20</v>
          </cell>
          <cell r="B21" t="str">
            <v>B2 Béton de gravillon dosé à 250 kg de ciment</v>
          </cell>
          <cell r="C21" t="str">
            <v>m3</v>
          </cell>
          <cell r="D21">
            <v>1</v>
          </cell>
          <cell r="E21">
            <v>0</v>
          </cell>
          <cell r="F21">
            <v>0</v>
          </cell>
          <cell r="G21">
            <v>155.04</v>
          </cell>
          <cell r="H21">
            <v>155.04</v>
          </cell>
          <cell r="I21">
            <v>1017</v>
          </cell>
          <cell r="J21">
            <v>0</v>
          </cell>
          <cell r="K21">
            <v>1.5</v>
          </cell>
          <cell r="L21">
            <v>1.5</v>
          </cell>
          <cell r="M21">
            <v>110.04</v>
          </cell>
          <cell r="N21">
            <v>110.04</v>
          </cell>
          <cell r="O21">
            <v>0</v>
          </cell>
          <cell r="P21">
            <v>0</v>
          </cell>
          <cell r="Q21">
            <v>0</v>
          </cell>
        </row>
        <row r="22">
          <cell r="E22">
            <v>0</v>
          </cell>
          <cell r="F22">
            <v>0</v>
          </cell>
          <cell r="G22">
            <v>0</v>
          </cell>
          <cell r="H22">
            <v>0</v>
          </cell>
          <cell r="I22">
            <v>0</v>
          </cell>
          <cell r="J22">
            <v>0</v>
          </cell>
          <cell r="L22">
            <v>0</v>
          </cell>
          <cell r="N22">
            <v>0</v>
          </cell>
          <cell r="P22">
            <v>0</v>
          </cell>
          <cell r="Q22">
            <v>1</v>
          </cell>
        </row>
        <row r="23">
          <cell r="B23" t="str">
            <v xml:space="preserve"> Gravillons 5/25</v>
          </cell>
          <cell r="C23" t="str">
            <v>m3</v>
          </cell>
          <cell r="D23">
            <v>0.84</v>
          </cell>
          <cell r="E23">
            <v>0</v>
          </cell>
          <cell r="F23">
            <v>0</v>
          </cell>
          <cell r="G23">
            <v>208.49</v>
          </cell>
          <cell r="H23">
            <v>175.13</v>
          </cell>
          <cell r="I23">
            <v>370.62</v>
          </cell>
          <cell r="J23">
            <v>0</v>
          </cell>
          <cell r="K23">
            <v>208.49</v>
          </cell>
          <cell r="L23">
            <v>175.13</v>
          </cell>
          <cell r="M23">
            <v>56.5</v>
          </cell>
          <cell r="N23">
            <v>0</v>
          </cell>
          <cell r="P23">
            <v>0</v>
          </cell>
          <cell r="Q23">
            <v>1</v>
          </cell>
        </row>
        <row r="24">
          <cell r="B24" t="str">
            <v xml:space="preserve"> Sable 0/4</v>
          </cell>
          <cell r="C24" t="str">
            <v>m3</v>
          </cell>
          <cell r="D24">
            <v>0.42</v>
          </cell>
          <cell r="E24">
            <v>0</v>
          </cell>
          <cell r="F24">
            <v>0</v>
          </cell>
          <cell r="G24">
            <v>168.77</v>
          </cell>
          <cell r="H24">
            <v>70.88</v>
          </cell>
          <cell r="I24">
            <v>347.66</v>
          </cell>
          <cell r="J24">
            <v>0</v>
          </cell>
          <cell r="K24">
            <v>168.77</v>
          </cell>
          <cell r="L24">
            <v>70.88</v>
          </cell>
          <cell r="M24">
            <v>53</v>
          </cell>
          <cell r="N24">
            <v>0</v>
          </cell>
          <cell r="P24">
            <v>0</v>
          </cell>
          <cell r="Q24">
            <v>1</v>
          </cell>
        </row>
        <row r="25">
          <cell r="B25" t="str">
            <v>Ciment CPJ 45</v>
          </cell>
          <cell r="C25" t="str">
            <v>t</v>
          </cell>
          <cell r="D25">
            <v>0.26</v>
          </cell>
          <cell r="E25">
            <v>0</v>
          </cell>
          <cell r="F25">
            <v>0</v>
          </cell>
          <cell r="G25">
            <v>754.8</v>
          </cell>
          <cell r="H25">
            <v>196.25</v>
          </cell>
          <cell r="I25">
            <v>983.94</v>
          </cell>
          <cell r="J25">
            <v>0</v>
          </cell>
          <cell r="K25">
            <v>754.8</v>
          </cell>
          <cell r="L25">
            <v>196.25</v>
          </cell>
          <cell r="M25">
            <v>150</v>
          </cell>
          <cell r="N25">
            <v>0</v>
          </cell>
          <cell r="P25">
            <v>0</v>
          </cell>
          <cell r="Q25">
            <v>1</v>
          </cell>
        </row>
        <row r="26">
          <cell r="B26" t="str">
            <v xml:space="preserve"> Essence</v>
          </cell>
          <cell r="C26" t="str">
            <v>l</v>
          </cell>
          <cell r="D26">
            <v>1.2</v>
          </cell>
          <cell r="E26">
            <v>0</v>
          </cell>
          <cell r="F26">
            <v>0</v>
          </cell>
          <cell r="G26">
            <v>7</v>
          </cell>
          <cell r="H26">
            <v>8.4</v>
          </cell>
          <cell r="I26">
            <v>7.22</v>
          </cell>
          <cell r="J26">
            <v>0</v>
          </cell>
          <cell r="K26">
            <v>7</v>
          </cell>
          <cell r="L26">
            <v>8.4</v>
          </cell>
          <cell r="M26">
            <v>1.1000000000000001</v>
          </cell>
          <cell r="N26">
            <v>0</v>
          </cell>
          <cell r="P26">
            <v>0</v>
          </cell>
          <cell r="Q26">
            <v>1</v>
          </cell>
        </row>
        <row r="27">
          <cell r="B27" t="str">
            <v xml:space="preserve"> M-O</v>
          </cell>
          <cell r="C27" t="str">
            <v>h</v>
          </cell>
          <cell r="D27">
            <v>1</v>
          </cell>
          <cell r="E27">
            <v>0</v>
          </cell>
          <cell r="F27">
            <v>0</v>
          </cell>
          <cell r="G27">
            <v>195</v>
          </cell>
          <cell r="H27">
            <v>195</v>
          </cell>
          <cell r="I27">
            <v>1.5</v>
          </cell>
          <cell r="J27">
            <v>1.5</v>
          </cell>
          <cell r="K27">
            <v>1.5</v>
          </cell>
          <cell r="L27">
            <v>1.5</v>
          </cell>
          <cell r="N27">
            <v>0</v>
          </cell>
          <cell r="P27">
            <v>0</v>
          </cell>
          <cell r="Q27">
            <v>1</v>
          </cell>
        </row>
        <row r="28">
          <cell r="E28">
            <v>0</v>
          </cell>
          <cell r="F28">
            <v>0</v>
          </cell>
          <cell r="G28">
            <v>0</v>
          </cell>
          <cell r="H28">
            <v>0</v>
          </cell>
          <cell r="I28">
            <v>0</v>
          </cell>
          <cell r="J28">
            <v>0</v>
          </cell>
          <cell r="L28">
            <v>0</v>
          </cell>
          <cell r="N28">
            <v>0</v>
          </cell>
          <cell r="P28">
            <v>0</v>
          </cell>
          <cell r="Q28">
            <v>1</v>
          </cell>
        </row>
        <row r="29">
          <cell r="A29">
            <v>30</v>
          </cell>
          <cell r="B29" t="str">
            <v>B3 Bétons de cailloux dosé à 350 kg de ciment</v>
          </cell>
          <cell r="C29" t="str">
            <v>m3</v>
          </cell>
          <cell r="D29">
            <v>1</v>
          </cell>
          <cell r="E29">
            <v>0</v>
          </cell>
          <cell r="F29">
            <v>0</v>
          </cell>
          <cell r="G29">
            <v>171.54</v>
          </cell>
          <cell r="H29">
            <v>171.54</v>
          </cell>
          <cell r="I29">
            <v>1125.23</v>
          </cell>
          <cell r="J29">
            <v>0</v>
          </cell>
          <cell r="K29">
            <v>1.5</v>
          </cell>
          <cell r="L29">
            <v>1.5</v>
          </cell>
          <cell r="M29">
            <v>126.54</v>
          </cell>
          <cell r="N29">
            <v>126.54</v>
          </cell>
          <cell r="O29">
            <v>0</v>
          </cell>
          <cell r="P29">
            <v>0</v>
          </cell>
          <cell r="Q29">
            <v>0</v>
          </cell>
        </row>
        <row r="30">
          <cell r="E30">
            <v>0</v>
          </cell>
          <cell r="F30">
            <v>0</v>
          </cell>
          <cell r="G30">
            <v>0</v>
          </cell>
          <cell r="H30">
            <v>0</v>
          </cell>
          <cell r="I30">
            <v>0</v>
          </cell>
          <cell r="J30">
            <v>0</v>
          </cell>
          <cell r="L30">
            <v>0</v>
          </cell>
          <cell r="N30">
            <v>0</v>
          </cell>
          <cell r="P30">
            <v>0</v>
          </cell>
          <cell r="Q30">
            <v>1</v>
          </cell>
        </row>
        <row r="31">
          <cell r="B31" t="str">
            <v xml:space="preserve"> Gravillons 5/25</v>
          </cell>
          <cell r="C31" t="str">
            <v>m3</v>
          </cell>
          <cell r="D31">
            <v>0.84</v>
          </cell>
          <cell r="E31">
            <v>0</v>
          </cell>
          <cell r="F31">
            <v>0</v>
          </cell>
          <cell r="G31">
            <v>208.49</v>
          </cell>
          <cell r="H31">
            <v>175.13</v>
          </cell>
          <cell r="I31">
            <v>370.62</v>
          </cell>
          <cell r="J31">
            <v>0</v>
          </cell>
          <cell r="K31">
            <v>208.49</v>
          </cell>
          <cell r="L31">
            <v>175.13</v>
          </cell>
          <cell r="M31">
            <v>56.5</v>
          </cell>
          <cell r="N31">
            <v>0</v>
          </cell>
          <cell r="P31">
            <v>0</v>
          </cell>
          <cell r="Q31">
            <v>1</v>
          </cell>
        </row>
        <row r="32">
          <cell r="B32" t="str">
            <v xml:space="preserve"> Sable 0/4</v>
          </cell>
          <cell r="C32" t="str">
            <v>m3</v>
          </cell>
          <cell r="D32">
            <v>0.42</v>
          </cell>
          <cell r="E32">
            <v>0</v>
          </cell>
          <cell r="F32">
            <v>0</v>
          </cell>
          <cell r="G32">
            <v>168.77</v>
          </cell>
          <cell r="H32">
            <v>70.88</v>
          </cell>
          <cell r="I32">
            <v>347.66</v>
          </cell>
          <cell r="J32">
            <v>0</v>
          </cell>
          <cell r="K32">
            <v>168.77</v>
          </cell>
          <cell r="L32">
            <v>70.88</v>
          </cell>
          <cell r="M32">
            <v>53</v>
          </cell>
          <cell r="N32">
            <v>0</v>
          </cell>
          <cell r="P32">
            <v>0</v>
          </cell>
          <cell r="Q32">
            <v>1</v>
          </cell>
        </row>
        <row r="33">
          <cell r="B33" t="str">
            <v xml:space="preserve"> Ciment CPJ 45</v>
          </cell>
          <cell r="C33" t="str">
            <v>t</v>
          </cell>
          <cell r="D33">
            <v>0.37</v>
          </cell>
          <cell r="E33">
            <v>0</v>
          </cell>
          <cell r="F33">
            <v>0</v>
          </cell>
          <cell r="G33">
            <v>754.8</v>
          </cell>
          <cell r="H33">
            <v>279.27999999999997</v>
          </cell>
          <cell r="I33">
            <v>983.94</v>
          </cell>
          <cell r="J33">
            <v>0</v>
          </cell>
          <cell r="K33">
            <v>754.8</v>
          </cell>
          <cell r="L33">
            <v>279.27999999999997</v>
          </cell>
          <cell r="M33">
            <v>150</v>
          </cell>
          <cell r="N33">
            <v>0</v>
          </cell>
          <cell r="P33">
            <v>0</v>
          </cell>
          <cell r="Q33">
            <v>1</v>
          </cell>
        </row>
        <row r="34">
          <cell r="B34" t="str">
            <v xml:space="preserve"> Essence</v>
          </cell>
          <cell r="C34" t="str">
            <v>l</v>
          </cell>
          <cell r="D34">
            <v>1.2</v>
          </cell>
          <cell r="E34">
            <v>0</v>
          </cell>
          <cell r="F34">
            <v>0</v>
          </cell>
          <cell r="G34">
            <v>7</v>
          </cell>
          <cell r="H34">
            <v>8.4</v>
          </cell>
          <cell r="I34">
            <v>7.22</v>
          </cell>
          <cell r="J34">
            <v>0</v>
          </cell>
          <cell r="K34">
            <v>7</v>
          </cell>
          <cell r="L34">
            <v>8.4</v>
          </cell>
          <cell r="M34">
            <v>1.1000000000000001</v>
          </cell>
          <cell r="N34">
            <v>0</v>
          </cell>
          <cell r="P34">
            <v>0</v>
          </cell>
          <cell r="Q34">
            <v>1</v>
          </cell>
        </row>
        <row r="35">
          <cell r="B35" t="str">
            <v xml:space="preserve">  M-O</v>
          </cell>
          <cell r="C35" t="str">
            <v>h</v>
          </cell>
          <cell r="D35">
            <v>1</v>
          </cell>
          <cell r="E35">
            <v>0</v>
          </cell>
          <cell r="F35">
            <v>0</v>
          </cell>
          <cell r="G35">
            <v>195</v>
          </cell>
          <cell r="H35">
            <v>195</v>
          </cell>
          <cell r="I35">
            <v>1.5</v>
          </cell>
          <cell r="J35">
            <v>1.5</v>
          </cell>
          <cell r="K35">
            <v>1.5</v>
          </cell>
          <cell r="L35">
            <v>1.5</v>
          </cell>
          <cell r="N35">
            <v>0</v>
          </cell>
          <cell r="P35">
            <v>0</v>
          </cell>
          <cell r="Q35">
            <v>1</v>
          </cell>
        </row>
        <row r="36">
          <cell r="E36">
            <v>0</v>
          </cell>
          <cell r="F36">
            <v>0</v>
          </cell>
          <cell r="G36">
            <v>0</v>
          </cell>
          <cell r="H36">
            <v>0</v>
          </cell>
          <cell r="I36">
            <v>0</v>
          </cell>
          <cell r="J36">
            <v>0</v>
          </cell>
          <cell r="L36">
            <v>0</v>
          </cell>
          <cell r="N36">
            <v>0</v>
          </cell>
          <cell r="P36">
            <v>0</v>
          </cell>
          <cell r="Q36">
            <v>1</v>
          </cell>
        </row>
        <row r="37">
          <cell r="B37" t="str">
            <v>MORTIERS</v>
          </cell>
          <cell r="E37">
            <v>0</v>
          </cell>
          <cell r="F37">
            <v>0</v>
          </cell>
          <cell r="G37">
            <v>0</v>
          </cell>
          <cell r="H37">
            <v>0</v>
          </cell>
          <cell r="I37">
            <v>0</v>
          </cell>
          <cell r="J37">
            <v>0</v>
          </cell>
          <cell r="L37">
            <v>0</v>
          </cell>
          <cell r="N37">
            <v>0</v>
          </cell>
          <cell r="P37">
            <v>0</v>
          </cell>
          <cell r="Q37">
            <v>1</v>
          </cell>
        </row>
        <row r="38">
          <cell r="E38">
            <v>0</v>
          </cell>
          <cell r="F38">
            <v>0</v>
          </cell>
          <cell r="G38">
            <v>0</v>
          </cell>
          <cell r="H38">
            <v>0</v>
          </cell>
          <cell r="I38">
            <v>0</v>
          </cell>
          <cell r="J38">
            <v>0</v>
          </cell>
          <cell r="L38">
            <v>0</v>
          </cell>
          <cell r="N38">
            <v>0</v>
          </cell>
          <cell r="P38">
            <v>0</v>
          </cell>
          <cell r="Q38">
            <v>1</v>
          </cell>
        </row>
        <row r="39">
          <cell r="A39">
            <v>40</v>
          </cell>
          <cell r="B39" t="str">
            <v>M1 Mortier de ciment pour hourdage de maçonnerie dosage à 350 kg de ciment</v>
          </cell>
          <cell r="C39" t="str">
            <v>m3</v>
          </cell>
          <cell r="D39">
            <v>1</v>
          </cell>
          <cell r="E39">
            <v>0</v>
          </cell>
          <cell r="F39">
            <v>0</v>
          </cell>
          <cell r="G39">
            <v>162.77000000000001</v>
          </cell>
          <cell r="H39">
            <v>162.77000000000001</v>
          </cell>
          <cell r="I39">
            <v>1067.7</v>
          </cell>
          <cell r="J39">
            <v>0</v>
          </cell>
          <cell r="K39">
            <v>1.5</v>
          </cell>
          <cell r="L39">
            <v>1.5</v>
          </cell>
          <cell r="M39">
            <v>117.77</v>
          </cell>
          <cell r="N39">
            <v>117.77</v>
          </cell>
          <cell r="O39">
            <v>0</v>
          </cell>
          <cell r="P39">
            <v>0</v>
          </cell>
          <cell r="Q39">
            <v>0</v>
          </cell>
        </row>
        <row r="40">
          <cell r="E40">
            <v>0</v>
          </cell>
          <cell r="F40">
            <v>0</v>
          </cell>
          <cell r="G40">
            <v>0</v>
          </cell>
          <cell r="H40">
            <v>0</v>
          </cell>
          <cell r="I40">
            <v>0</v>
          </cell>
          <cell r="J40">
            <v>0</v>
          </cell>
          <cell r="L40">
            <v>0</v>
          </cell>
          <cell r="N40">
            <v>0</v>
          </cell>
          <cell r="P40">
            <v>0</v>
          </cell>
          <cell r="Q40">
            <v>1</v>
          </cell>
        </row>
        <row r="41">
          <cell r="B41" t="str">
            <v xml:space="preserve"> Sable 0/4</v>
          </cell>
          <cell r="C41" t="str">
            <v>m3</v>
          </cell>
          <cell r="D41">
            <v>1.1499999999999999</v>
          </cell>
          <cell r="E41">
            <v>0</v>
          </cell>
          <cell r="F41">
            <v>0</v>
          </cell>
          <cell r="G41">
            <v>168.77</v>
          </cell>
          <cell r="H41">
            <v>194.09</v>
          </cell>
          <cell r="I41">
            <v>347.66</v>
          </cell>
          <cell r="J41">
            <v>0</v>
          </cell>
          <cell r="K41">
            <v>168.77</v>
          </cell>
          <cell r="L41">
            <v>194.09</v>
          </cell>
          <cell r="M41">
            <v>53</v>
          </cell>
          <cell r="N41">
            <v>0</v>
          </cell>
          <cell r="P41">
            <v>0</v>
          </cell>
          <cell r="Q41">
            <v>1</v>
          </cell>
        </row>
        <row r="42">
          <cell r="B42" t="str">
            <v xml:space="preserve"> Ciment CPJ 45</v>
          </cell>
          <cell r="C42" t="str">
            <v>t</v>
          </cell>
          <cell r="D42">
            <v>0.37</v>
          </cell>
          <cell r="E42">
            <v>0</v>
          </cell>
          <cell r="F42">
            <v>0</v>
          </cell>
          <cell r="G42">
            <v>754.8</v>
          </cell>
          <cell r="H42">
            <v>279.27999999999997</v>
          </cell>
          <cell r="I42">
            <v>983.94</v>
          </cell>
          <cell r="J42">
            <v>0</v>
          </cell>
          <cell r="K42">
            <v>754.8</v>
          </cell>
          <cell r="L42">
            <v>279.27999999999997</v>
          </cell>
          <cell r="M42">
            <v>150</v>
          </cell>
          <cell r="N42">
            <v>0</v>
          </cell>
          <cell r="P42">
            <v>0</v>
          </cell>
          <cell r="Q42">
            <v>1</v>
          </cell>
        </row>
        <row r="43">
          <cell r="B43" t="str">
            <v xml:space="preserve"> Essence</v>
          </cell>
          <cell r="C43" t="str">
            <v>l</v>
          </cell>
          <cell r="D43">
            <v>1.2</v>
          </cell>
          <cell r="E43">
            <v>0</v>
          </cell>
          <cell r="F43">
            <v>0</v>
          </cell>
          <cell r="G43">
            <v>7</v>
          </cell>
          <cell r="H43">
            <v>8.4</v>
          </cell>
          <cell r="I43">
            <v>7.22</v>
          </cell>
          <cell r="J43">
            <v>0</v>
          </cell>
          <cell r="K43">
            <v>7</v>
          </cell>
          <cell r="L43">
            <v>8.4</v>
          </cell>
          <cell r="M43">
            <v>1.1000000000000001</v>
          </cell>
          <cell r="N43">
            <v>0</v>
          </cell>
          <cell r="P43">
            <v>0</v>
          </cell>
          <cell r="Q43">
            <v>1</v>
          </cell>
        </row>
        <row r="44">
          <cell r="B44" t="str">
            <v xml:space="preserve"> M-O</v>
          </cell>
          <cell r="C44" t="str">
            <v>h</v>
          </cell>
          <cell r="D44">
            <v>1</v>
          </cell>
          <cell r="E44">
            <v>0</v>
          </cell>
          <cell r="F44">
            <v>0</v>
          </cell>
          <cell r="G44">
            <v>195</v>
          </cell>
          <cell r="H44">
            <v>195</v>
          </cell>
          <cell r="I44">
            <v>1.5</v>
          </cell>
          <cell r="J44">
            <v>1.5</v>
          </cell>
          <cell r="K44">
            <v>1.5</v>
          </cell>
          <cell r="L44">
            <v>1.5</v>
          </cell>
          <cell r="N44">
            <v>0</v>
          </cell>
          <cell r="P44">
            <v>0</v>
          </cell>
          <cell r="Q44">
            <v>1</v>
          </cell>
        </row>
        <row r="45">
          <cell r="E45">
            <v>0</v>
          </cell>
          <cell r="F45">
            <v>0</v>
          </cell>
          <cell r="G45">
            <v>0</v>
          </cell>
          <cell r="H45">
            <v>0</v>
          </cell>
          <cell r="I45">
            <v>0</v>
          </cell>
          <cell r="J45">
            <v>0</v>
          </cell>
          <cell r="L45">
            <v>0</v>
          </cell>
          <cell r="N45">
            <v>0</v>
          </cell>
          <cell r="P45">
            <v>0</v>
          </cell>
          <cell r="Q45">
            <v>1</v>
          </cell>
        </row>
        <row r="46">
          <cell r="A46">
            <v>50</v>
          </cell>
          <cell r="B46" t="str">
            <v>M2 Mortier pour enduit en ciment ou chaux dosage à 500 kg de ciment</v>
          </cell>
          <cell r="C46" t="str">
            <v>m3</v>
          </cell>
          <cell r="D46">
            <v>1</v>
          </cell>
          <cell r="E46">
            <v>0</v>
          </cell>
          <cell r="F46">
            <v>0</v>
          </cell>
          <cell r="G46">
            <v>186.02</v>
          </cell>
          <cell r="H46">
            <v>186.02</v>
          </cell>
          <cell r="I46">
            <v>1220.21</v>
          </cell>
          <cell r="J46">
            <v>0</v>
          </cell>
          <cell r="K46">
            <v>1.5</v>
          </cell>
          <cell r="L46">
            <v>1.5</v>
          </cell>
          <cell r="M46">
            <v>141.02000000000001</v>
          </cell>
          <cell r="N46">
            <v>141.02000000000001</v>
          </cell>
          <cell r="O46">
            <v>0</v>
          </cell>
          <cell r="P46">
            <v>0</v>
          </cell>
          <cell r="Q46">
            <v>0</v>
          </cell>
        </row>
        <row r="47">
          <cell r="G47">
            <v>0</v>
          </cell>
          <cell r="I47">
            <v>0</v>
          </cell>
        </row>
        <row r="48">
          <cell r="B48" t="str">
            <v xml:space="preserve"> Sable 0/4</v>
          </cell>
          <cell r="C48" t="str">
            <v>m3</v>
          </cell>
          <cell r="D48">
            <v>1.1499999999999999</v>
          </cell>
          <cell r="E48">
            <v>0</v>
          </cell>
          <cell r="F48">
            <v>0</v>
          </cell>
          <cell r="G48">
            <v>176</v>
          </cell>
          <cell r="H48">
            <v>202.4</v>
          </cell>
          <cell r="I48">
            <v>347.66</v>
          </cell>
          <cell r="J48">
            <v>0</v>
          </cell>
          <cell r="K48">
            <v>176</v>
          </cell>
          <cell r="L48">
            <v>202.4</v>
          </cell>
          <cell r="M48">
            <v>53</v>
          </cell>
          <cell r="N48">
            <v>0</v>
          </cell>
          <cell r="P48">
            <v>0</v>
          </cell>
          <cell r="Q48">
            <v>1</v>
          </cell>
        </row>
        <row r="49">
          <cell r="B49" t="str">
            <v xml:space="preserve"> Ciment CPJ 45</v>
          </cell>
          <cell r="C49" t="str">
            <v>t</v>
          </cell>
          <cell r="D49">
            <v>0.52500000000000002</v>
          </cell>
          <cell r="E49">
            <v>0</v>
          </cell>
          <cell r="F49">
            <v>0</v>
          </cell>
          <cell r="G49">
            <v>740</v>
          </cell>
          <cell r="H49">
            <v>388.5</v>
          </cell>
          <cell r="I49">
            <v>983.94</v>
          </cell>
          <cell r="J49">
            <v>0</v>
          </cell>
          <cell r="K49">
            <v>740</v>
          </cell>
          <cell r="L49">
            <v>388.5</v>
          </cell>
          <cell r="M49">
            <v>150</v>
          </cell>
          <cell r="N49">
            <v>0</v>
          </cell>
          <cell r="P49">
            <v>0</v>
          </cell>
          <cell r="Q49">
            <v>1</v>
          </cell>
        </row>
        <row r="50">
          <cell r="B50" t="str">
            <v xml:space="preserve"> Essence</v>
          </cell>
          <cell r="C50" t="str">
            <v>l</v>
          </cell>
          <cell r="D50">
            <v>1.2</v>
          </cell>
          <cell r="E50">
            <v>0</v>
          </cell>
          <cell r="F50">
            <v>0</v>
          </cell>
          <cell r="G50">
            <v>7</v>
          </cell>
          <cell r="H50">
            <v>8.4</v>
          </cell>
          <cell r="I50">
            <v>7.22</v>
          </cell>
          <cell r="J50">
            <v>0</v>
          </cell>
          <cell r="K50">
            <v>7</v>
          </cell>
          <cell r="L50">
            <v>8.4</v>
          </cell>
          <cell r="M50">
            <v>1.1000000000000001</v>
          </cell>
          <cell r="N50">
            <v>0</v>
          </cell>
          <cell r="P50">
            <v>0</v>
          </cell>
          <cell r="Q50">
            <v>1</v>
          </cell>
        </row>
        <row r="51">
          <cell r="B51" t="str">
            <v xml:space="preserve"> M-O</v>
          </cell>
          <cell r="C51" t="str">
            <v>h</v>
          </cell>
          <cell r="D51">
            <v>1</v>
          </cell>
          <cell r="E51">
            <v>0</v>
          </cell>
          <cell r="F51">
            <v>0</v>
          </cell>
          <cell r="G51">
            <v>195</v>
          </cell>
          <cell r="H51">
            <v>195</v>
          </cell>
          <cell r="I51">
            <v>1.5</v>
          </cell>
          <cell r="J51">
            <v>1.5</v>
          </cell>
          <cell r="K51">
            <v>1.5</v>
          </cell>
          <cell r="L51">
            <v>1.5</v>
          </cell>
          <cell r="N51">
            <v>0</v>
          </cell>
          <cell r="P51">
            <v>0</v>
          </cell>
          <cell r="Q51">
            <v>1</v>
          </cell>
        </row>
        <row r="52">
          <cell r="E52">
            <v>0</v>
          </cell>
          <cell r="F52">
            <v>0</v>
          </cell>
          <cell r="G52">
            <v>0</v>
          </cell>
          <cell r="H52">
            <v>0</v>
          </cell>
          <cell r="I52">
            <v>0</v>
          </cell>
          <cell r="J52">
            <v>0</v>
          </cell>
          <cell r="L52">
            <v>0</v>
          </cell>
          <cell r="N52">
            <v>0</v>
          </cell>
          <cell r="P52">
            <v>0</v>
          </cell>
          <cell r="Q52">
            <v>1</v>
          </cell>
        </row>
        <row r="53">
          <cell r="B53" t="str">
            <v>MAJORATION</v>
          </cell>
          <cell r="E53">
            <v>0</v>
          </cell>
          <cell r="F53">
            <v>0</v>
          </cell>
          <cell r="G53">
            <v>0</v>
          </cell>
          <cell r="H53">
            <v>0</v>
          </cell>
          <cell r="I53">
            <v>0</v>
          </cell>
          <cell r="J53">
            <v>0</v>
          </cell>
          <cell r="L53">
            <v>0</v>
          </cell>
          <cell r="N53">
            <v>0</v>
          </cell>
          <cell r="P53">
            <v>0</v>
          </cell>
          <cell r="Q53">
            <v>1</v>
          </cell>
        </row>
        <row r="54">
          <cell r="E54">
            <v>0</v>
          </cell>
          <cell r="F54">
            <v>0</v>
          </cell>
          <cell r="G54">
            <v>0</v>
          </cell>
          <cell r="H54">
            <v>0</v>
          </cell>
          <cell r="I54">
            <v>0</v>
          </cell>
          <cell r="J54">
            <v>0</v>
          </cell>
          <cell r="L54">
            <v>0</v>
          </cell>
          <cell r="N54">
            <v>0</v>
          </cell>
          <cell r="P54">
            <v>0</v>
          </cell>
          <cell r="Q54">
            <v>1</v>
          </cell>
        </row>
        <row r="55">
          <cell r="A55">
            <v>60</v>
          </cell>
          <cell r="B55" t="str">
            <v>PV Fabrication manuelle des bétons et mortiers</v>
          </cell>
          <cell r="C55" t="str">
            <v>m3</v>
          </cell>
          <cell r="D55">
            <v>1</v>
          </cell>
          <cell r="E55">
            <v>0</v>
          </cell>
          <cell r="F55">
            <v>0</v>
          </cell>
          <cell r="G55">
            <v>88.68</v>
          </cell>
          <cell r="H55">
            <v>88.68</v>
          </cell>
          <cell r="I55">
            <v>581.70000000000005</v>
          </cell>
          <cell r="J55">
            <v>0</v>
          </cell>
          <cell r="K55">
            <v>3</v>
          </cell>
          <cell r="L55">
            <v>3</v>
          </cell>
          <cell r="M55">
            <v>-1.32</v>
          </cell>
          <cell r="N55">
            <v>-1.32</v>
          </cell>
          <cell r="O55">
            <v>0</v>
          </cell>
          <cell r="P55">
            <v>0</v>
          </cell>
          <cell r="Q55">
            <v>0</v>
          </cell>
        </row>
        <row r="56">
          <cell r="E56">
            <v>0</v>
          </cell>
          <cell r="F56">
            <v>0</v>
          </cell>
          <cell r="G56">
            <v>0</v>
          </cell>
          <cell r="H56">
            <v>0</v>
          </cell>
          <cell r="I56">
            <v>0</v>
          </cell>
          <cell r="J56">
            <v>0</v>
          </cell>
          <cell r="L56">
            <v>0</v>
          </cell>
          <cell r="N56">
            <v>0</v>
          </cell>
          <cell r="P56">
            <v>0</v>
          </cell>
          <cell r="Q56">
            <v>1</v>
          </cell>
        </row>
        <row r="57">
          <cell r="B57" t="str">
            <v xml:space="preserve"> Essence</v>
          </cell>
          <cell r="C57" t="str">
            <v>l</v>
          </cell>
          <cell r="D57">
            <v>-1.2</v>
          </cell>
          <cell r="E57">
            <v>0</v>
          </cell>
          <cell r="F57">
            <v>0</v>
          </cell>
          <cell r="G57">
            <v>7</v>
          </cell>
          <cell r="H57">
            <v>-8.4</v>
          </cell>
          <cell r="I57">
            <v>7.22</v>
          </cell>
          <cell r="J57">
            <v>0</v>
          </cell>
          <cell r="K57">
            <v>7</v>
          </cell>
          <cell r="L57">
            <v>-8.4</v>
          </cell>
          <cell r="M57">
            <v>1.1000000000000001</v>
          </cell>
          <cell r="N57">
            <v>0</v>
          </cell>
          <cell r="P57">
            <v>0</v>
          </cell>
          <cell r="Q57">
            <v>1</v>
          </cell>
        </row>
        <row r="58">
          <cell r="B58" t="str">
            <v xml:space="preserve"> M-O</v>
          </cell>
          <cell r="C58" t="str">
            <v>h</v>
          </cell>
          <cell r="D58">
            <v>1</v>
          </cell>
          <cell r="E58">
            <v>0</v>
          </cell>
          <cell r="F58">
            <v>0</v>
          </cell>
          <cell r="G58">
            <v>390</v>
          </cell>
          <cell r="H58">
            <v>390</v>
          </cell>
          <cell r="I58">
            <v>3</v>
          </cell>
          <cell r="J58">
            <v>3</v>
          </cell>
          <cell r="K58">
            <v>3</v>
          </cell>
          <cell r="L58">
            <v>3</v>
          </cell>
          <cell r="N58">
            <v>0</v>
          </cell>
          <cell r="P58">
            <v>0</v>
          </cell>
          <cell r="Q58">
            <v>1</v>
          </cell>
        </row>
        <row r="59">
          <cell r="E59">
            <v>0</v>
          </cell>
          <cell r="F59">
            <v>0</v>
          </cell>
          <cell r="G59">
            <v>0</v>
          </cell>
          <cell r="H59">
            <v>0</v>
          </cell>
          <cell r="I59">
            <v>0</v>
          </cell>
          <cell r="J59">
            <v>0</v>
          </cell>
          <cell r="L59">
            <v>0</v>
          </cell>
          <cell r="N59">
            <v>0</v>
          </cell>
          <cell r="P59">
            <v>0</v>
          </cell>
          <cell r="Q59">
            <v>1</v>
          </cell>
        </row>
        <row r="60">
          <cell r="A60">
            <v>70</v>
          </cell>
          <cell r="B60" t="str">
            <v>PV Incorporation d'hydrofuge dans Bétons B3</v>
          </cell>
          <cell r="C60" t="str">
            <v>m3</v>
          </cell>
          <cell r="D60">
            <v>1</v>
          </cell>
          <cell r="E60">
            <v>0</v>
          </cell>
          <cell r="F60">
            <v>0</v>
          </cell>
          <cell r="G60">
            <v>54.09</v>
          </cell>
          <cell r="H60">
            <v>54.09</v>
          </cell>
          <cell r="I60">
            <v>1622.7</v>
          </cell>
          <cell r="J60">
            <v>0</v>
          </cell>
          <cell r="K60">
            <v>0</v>
          </cell>
          <cell r="L60">
            <v>0</v>
          </cell>
          <cell r="M60">
            <v>54.09</v>
          </cell>
          <cell r="N60">
            <v>54.09</v>
          </cell>
          <cell r="O60">
            <v>0</v>
          </cell>
          <cell r="P60">
            <v>0</v>
          </cell>
          <cell r="Q60">
            <v>0</v>
          </cell>
        </row>
        <row r="61">
          <cell r="E61">
            <v>0</v>
          </cell>
          <cell r="F61">
            <v>0</v>
          </cell>
          <cell r="G61">
            <v>0</v>
          </cell>
          <cell r="H61">
            <v>0</v>
          </cell>
          <cell r="I61">
            <v>0</v>
          </cell>
          <cell r="J61">
            <v>0</v>
          </cell>
          <cell r="L61">
            <v>0</v>
          </cell>
          <cell r="N61">
            <v>0</v>
          </cell>
          <cell r="P61">
            <v>0</v>
          </cell>
          <cell r="Q61">
            <v>1</v>
          </cell>
        </row>
        <row r="62">
          <cell r="B62" t="str">
            <v xml:space="preserve"> - Dans Bétons de type B3</v>
          </cell>
          <cell r="C62" t="str">
            <v>l</v>
          </cell>
          <cell r="D62">
            <v>3.7</v>
          </cell>
          <cell r="E62">
            <v>0</v>
          </cell>
          <cell r="F62">
            <v>0</v>
          </cell>
          <cell r="G62">
            <v>14.62</v>
          </cell>
          <cell r="H62">
            <v>54.09</v>
          </cell>
          <cell r="I62">
            <v>438.6</v>
          </cell>
          <cell r="J62">
            <v>0</v>
          </cell>
          <cell r="K62">
            <v>14.62</v>
          </cell>
          <cell r="L62">
            <v>54.09</v>
          </cell>
          <cell r="M62">
            <v>14.62</v>
          </cell>
          <cell r="N62">
            <v>0</v>
          </cell>
          <cell r="P62">
            <v>0</v>
          </cell>
          <cell r="Q62">
            <v>1</v>
          </cell>
        </row>
        <row r="63">
          <cell r="E63">
            <v>0</v>
          </cell>
          <cell r="F63">
            <v>0</v>
          </cell>
          <cell r="G63">
            <v>0</v>
          </cell>
          <cell r="H63">
            <v>0</v>
          </cell>
          <cell r="I63">
            <v>0</v>
          </cell>
          <cell r="J63">
            <v>0</v>
          </cell>
          <cell r="L63">
            <v>0</v>
          </cell>
          <cell r="N63">
            <v>0</v>
          </cell>
          <cell r="P63">
            <v>0</v>
          </cell>
          <cell r="Q63">
            <v>1</v>
          </cell>
        </row>
        <row r="64">
          <cell r="A64">
            <v>80</v>
          </cell>
          <cell r="B64" t="str">
            <v>PV Incorporation d'hydrofuge dans Mortie  M1</v>
          </cell>
          <cell r="C64" t="str">
            <v>m3</v>
          </cell>
          <cell r="D64">
            <v>1</v>
          </cell>
          <cell r="E64">
            <v>0</v>
          </cell>
          <cell r="F64">
            <v>0</v>
          </cell>
          <cell r="G64">
            <v>57.54</v>
          </cell>
          <cell r="H64">
            <v>57.54</v>
          </cell>
          <cell r="I64">
            <v>1726.2</v>
          </cell>
          <cell r="J64">
            <v>0</v>
          </cell>
          <cell r="K64">
            <v>0</v>
          </cell>
          <cell r="L64">
            <v>0</v>
          </cell>
          <cell r="M64">
            <v>57.54</v>
          </cell>
          <cell r="N64">
            <v>57.54</v>
          </cell>
          <cell r="O64">
            <v>0</v>
          </cell>
          <cell r="P64">
            <v>0</v>
          </cell>
          <cell r="Q64">
            <v>0</v>
          </cell>
        </row>
        <row r="65">
          <cell r="E65">
            <v>0</v>
          </cell>
          <cell r="F65">
            <v>0</v>
          </cell>
          <cell r="G65">
            <v>0</v>
          </cell>
          <cell r="H65">
            <v>0</v>
          </cell>
          <cell r="I65">
            <v>0</v>
          </cell>
          <cell r="J65">
            <v>0</v>
          </cell>
          <cell r="L65">
            <v>0</v>
          </cell>
          <cell r="N65">
            <v>0</v>
          </cell>
          <cell r="P65">
            <v>0</v>
          </cell>
          <cell r="Q65">
            <v>1</v>
          </cell>
        </row>
        <row r="66">
          <cell r="B66" t="str">
            <v xml:space="preserve"> - Dans Mortier à hourder M1</v>
          </cell>
          <cell r="C66" t="str">
            <v>kg</v>
          </cell>
          <cell r="D66">
            <v>3.7</v>
          </cell>
          <cell r="E66">
            <v>0</v>
          </cell>
          <cell r="F66">
            <v>0</v>
          </cell>
          <cell r="G66">
            <v>15.55</v>
          </cell>
          <cell r="H66">
            <v>57.54</v>
          </cell>
          <cell r="I66">
            <v>466.5</v>
          </cell>
          <cell r="J66">
            <v>0</v>
          </cell>
          <cell r="K66">
            <v>15.55</v>
          </cell>
          <cell r="L66">
            <v>57.54</v>
          </cell>
          <cell r="M66">
            <v>15.55</v>
          </cell>
          <cell r="N66">
            <v>0</v>
          </cell>
          <cell r="P66">
            <v>0</v>
          </cell>
          <cell r="Q66">
            <v>1</v>
          </cell>
        </row>
        <row r="67">
          <cell r="E67">
            <v>0</v>
          </cell>
          <cell r="F67">
            <v>0</v>
          </cell>
          <cell r="G67">
            <v>0</v>
          </cell>
          <cell r="H67">
            <v>0</v>
          </cell>
          <cell r="I67">
            <v>0</v>
          </cell>
          <cell r="J67">
            <v>0</v>
          </cell>
          <cell r="L67">
            <v>0</v>
          </cell>
          <cell r="N67">
            <v>0</v>
          </cell>
          <cell r="P67">
            <v>0</v>
          </cell>
          <cell r="Q67">
            <v>1</v>
          </cell>
        </row>
        <row r="68">
          <cell r="E68">
            <v>0</v>
          </cell>
          <cell r="F68">
            <v>0</v>
          </cell>
          <cell r="G68">
            <v>0</v>
          </cell>
          <cell r="H68">
            <v>0</v>
          </cell>
          <cell r="I68">
            <v>0</v>
          </cell>
          <cell r="J68">
            <v>0</v>
          </cell>
          <cell r="L68">
            <v>0</v>
          </cell>
          <cell r="N68">
            <v>0</v>
          </cell>
          <cell r="P68">
            <v>0</v>
          </cell>
          <cell r="Q68">
            <v>1</v>
          </cell>
        </row>
        <row r="69">
          <cell r="E69">
            <v>0</v>
          </cell>
          <cell r="F69">
            <v>0</v>
          </cell>
          <cell r="G69">
            <v>0</v>
          </cell>
          <cell r="H69">
            <v>0</v>
          </cell>
          <cell r="I69">
            <v>0</v>
          </cell>
          <cell r="J69">
            <v>0</v>
          </cell>
          <cell r="L69">
            <v>0</v>
          </cell>
          <cell r="N69">
            <v>0</v>
          </cell>
          <cell r="P69">
            <v>0</v>
          </cell>
          <cell r="Q69">
            <v>1</v>
          </cell>
        </row>
        <row r="70">
          <cell r="A70">
            <v>90</v>
          </cell>
          <cell r="B70" t="str">
            <v>PV Incorporation d'hydrofuge dans Mortie  M2</v>
          </cell>
          <cell r="C70" t="str">
            <v>m3</v>
          </cell>
          <cell r="D70">
            <v>1</v>
          </cell>
          <cell r="E70">
            <v>0</v>
          </cell>
          <cell r="F70">
            <v>0</v>
          </cell>
          <cell r="G70">
            <v>163.28</v>
          </cell>
          <cell r="H70">
            <v>163.28</v>
          </cell>
          <cell r="I70">
            <v>4898.3999999999996</v>
          </cell>
          <cell r="J70">
            <v>0</v>
          </cell>
          <cell r="K70">
            <v>0</v>
          </cell>
          <cell r="L70">
            <v>0</v>
          </cell>
          <cell r="M70">
            <v>163.28</v>
          </cell>
          <cell r="N70">
            <v>163.28</v>
          </cell>
          <cell r="O70">
            <v>0</v>
          </cell>
          <cell r="P70">
            <v>0</v>
          </cell>
          <cell r="Q70">
            <v>0</v>
          </cell>
        </row>
        <row r="71">
          <cell r="E71">
            <v>0</v>
          </cell>
          <cell r="F71">
            <v>0</v>
          </cell>
          <cell r="G71">
            <v>0</v>
          </cell>
          <cell r="H71">
            <v>0</v>
          </cell>
          <cell r="I71">
            <v>0</v>
          </cell>
          <cell r="J71">
            <v>0</v>
          </cell>
          <cell r="L71">
            <v>0</v>
          </cell>
          <cell r="N71">
            <v>0</v>
          </cell>
          <cell r="P71">
            <v>0</v>
          </cell>
          <cell r="Q71">
            <v>1</v>
          </cell>
        </row>
        <row r="72">
          <cell r="B72" t="str">
            <v xml:space="preserve"> - Dans Mortier à enduire M2</v>
          </cell>
          <cell r="C72" t="str">
            <v>kg</v>
          </cell>
          <cell r="D72">
            <v>10.5</v>
          </cell>
          <cell r="E72">
            <v>0</v>
          </cell>
          <cell r="F72">
            <v>0</v>
          </cell>
          <cell r="G72">
            <v>15.55</v>
          </cell>
          <cell r="H72">
            <v>163.28</v>
          </cell>
          <cell r="I72">
            <v>466.5</v>
          </cell>
          <cell r="J72">
            <v>0</v>
          </cell>
          <cell r="K72">
            <v>15.55</v>
          </cell>
          <cell r="L72">
            <v>163.28</v>
          </cell>
          <cell r="M72">
            <v>15.55</v>
          </cell>
          <cell r="N72">
            <v>0</v>
          </cell>
          <cell r="P72">
            <v>0</v>
          </cell>
          <cell r="Q72">
            <v>1</v>
          </cell>
        </row>
        <row r="73">
          <cell r="E73">
            <v>0</v>
          </cell>
          <cell r="F73">
            <v>0</v>
          </cell>
          <cell r="G73">
            <v>0</v>
          </cell>
          <cell r="H73">
            <v>0</v>
          </cell>
          <cell r="I73">
            <v>0</v>
          </cell>
          <cell r="J73">
            <v>0</v>
          </cell>
          <cell r="L73">
            <v>0</v>
          </cell>
          <cell r="N73">
            <v>0</v>
          </cell>
          <cell r="P73">
            <v>0</v>
          </cell>
          <cell r="Q73">
            <v>1</v>
          </cell>
        </row>
        <row r="74">
          <cell r="E74">
            <v>0</v>
          </cell>
          <cell r="F74">
            <v>0</v>
          </cell>
          <cell r="G74">
            <v>0</v>
          </cell>
          <cell r="H74">
            <v>0</v>
          </cell>
          <cell r="I74">
            <v>0</v>
          </cell>
          <cell r="J74">
            <v>0</v>
          </cell>
          <cell r="L74">
            <v>0</v>
          </cell>
          <cell r="N74">
            <v>0</v>
          </cell>
          <cell r="P74">
            <v>0</v>
          </cell>
          <cell r="Q74">
            <v>1</v>
          </cell>
        </row>
        <row r="75">
          <cell r="B75" t="str">
            <v>COULAGE DE BETON DE CHANTIER</v>
          </cell>
          <cell r="E75">
            <v>0</v>
          </cell>
          <cell r="F75">
            <v>0</v>
          </cell>
          <cell r="G75">
            <v>0</v>
          </cell>
          <cell r="H75">
            <v>0</v>
          </cell>
          <cell r="I75">
            <v>0</v>
          </cell>
          <cell r="J75">
            <v>0</v>
          </cell>
          <cell r="L75">
            <v>0</v>
          </cell>
          <cell r="N75">
            <v>0</v>
          </cell>
          <cell r="P75">
            <v>0</v>
          </cell>
        </row>
        <row r="76">
          <cell r="B76" t="str">
            <v>COULAGE DE BETON DE CHANTIER</v>
          </cell>
          <cell r="E76">
            <v>0</v>
          </cell>
          <cell r="F76">
            <v>0</v>
          </cell>
          <cell r="G76">
            <v>0</v>
          </cell>
          <cell r="H76">
            <v>0</v>
          </cell>
          <cell r="I76">
            <v>0</v>
          </cell>
          <cell r="J76">
            <v>0</v>
          </cell>
          <cell r="L76">
            <v>0</v>
          </cell>
          <cell r="N76">
            <v>0</v>
          </cell>
          <cell r="P76">
            <v>0</v>
          </cell>
          <cell r="Q76">
            <v>1</v>
          </cell>
        </row>
        <row r="77">
          <cell r="A77">
            <v>100</v>
          </cell>
          <cell r="B77" t="str">
            <v>Béton de propreté de 0.05 m d'épais</v>
          </cell>
          <cell r="C77" t="str">
            <v>m2</v>
          </cell>
          <cell r="D77">
            <v>1</v>
          </cell>
          <cell r="E77">
            <v>0</v>
          </cell>
          <cell r="F77">
            <v>0</v>
          </cell>
          <cell r="G77">
            <v>58.93</v>
          </cell>
          <cell r="H77">
            <v>58.28</v>
          </cell>
          <cell r="I77">
            <v>0.28000000000000003</v>
          </cell>
          <cell r="J77">
            <v>0.28000000000000003</v>
          </cell>
          <cell r="K77">
            <v>22.53</v>
          </cell>
          <cell r="L77">
            <v>22.53</v>
          </cell>
          <cell r="N77">
            <v>0</v>
          </cell>
          <cell r="P77">
            <v>0</v>
          </cell>
          <cell r="Q77">
            <v>1</v>
          </cell>
        </row>
        <row r="78">
          <cell r="A78">
            <v>100</v>
          </cell>
          <cell r="B78" t="str">
            <v>Béton de propreté de 0.05 m d'épais</v>
          </cell>
          <cell r="C78" t="str">
            <v>m2</v>
          </cell>
          <cell r="D78">
            <v>1</v>
          </cell>
          <cell r="E78">
            <v>0</v>
          </cell>
          <cell r="F78">
            <v>0</v>
          </cell>
          <cell r="G78">
            <v>0</v>
          </cell>
          <cell r="H78">
            <v>0</v>
          </cell>
          <cell r="I78">
            <v>91.18</v>
          </cell>
          <cell r="J78">
            <v>0</v>
          </cell>
          <cell r="K78">
            <v>0.28000000000000003</v>
          </cell>
          <cell r="L78">
            <v>0</v>
          </cell>
          <cell r="M78">
            <v>5.5</v>
          </cell>
          <cell r="N78">
            <v>0</v>
          </cell>
          <cell r="P78">
            <v>0</v>
          </cell>
          <cell r="Q78">
            <v>1</v>
          </cell>
        </row>
        <row r="79">
          <cell r="B79" t="str">
            <v xml:space="preserve"> Béton  B2</v>
          </cell>
          <cell r="C79" t="str">
            <v>m3</v>
          </cell>
          <cell r="D79">
            <v>0.05</v>
          </cell>
          <cell r="E79">
            <v>0</v>
          </cell>
          <cell r="F79">
            <v>0</v>
          </cell>
          <cell r="G79">
            <v>645.66</v>
          </cell>
          <cell r="H79">
            <v>32.28</v>
          </cell>
          <cell r="I79">
            <v>1.5</v>
          </cell>
          <cell r="J79">
            <v>0.08</v>
          </cell>
          <cell r="K79">
            <v>450.66</v>
          </cell>
          <cell r="L79">
            <v>22.53</v>
          </cell>
          <cell r="N79">
            <v>0</v>
          </cell>
          <cell r="P79">
            <v>0</v>
          </cell>
          <cell r="Q79">
            <v>1</v>
          </cell>
        </row>
        <row r="80">
          <cell r="B80" t="str">
            <v xml:space="preserve"> M-O</v>
          </cell>
          <cell r="C80" t="str">
            <v>h</v>
          </cell>
          <cell r="D80">
            <v>1</v>
          </cell>
          <cell r="E80">
            <v>0</v>
          </cell>
          <cell r="F80">
            <v>0</v>
          </cell>
          <cell r="G80">
            <v>26</v>
          </cell>
          <cell r="H80">
            <v>26</v>
          </cell>
          <cell r="I80">
            <v>0.2</v>
          </cell>
          <cell r="J80">
            <v>0.2</v>
          </cell>
          <cell r="K80">
            <v>1.5</v>
          </cell>
          <cell r="L80">
            <v>0</v>
          </cell>
          <cell r="M80">
            <v>110.04</v>
          </cell>
          <cell r="N80">
            <v>0</v>
          </cell>
          <cell r="P80">
            <v>0</v>
          </cell>
          <cell r="Q80">
            <v>1</v>
          </cell>
        </row>
        <row r="81">
          <cell r="B81" t="str">
            <v xml:space="preserve"> M-O</v>
          </cell>
          <cell r="C81" t="str">
            <v>h</v>
          </cell>
          <cell r="D81">
            <v>1</v>
          </cell>
          <cell r="E81">
            <v>0</v>
          </cell>
          <cell r="F81">
            <v>0</v>
          </cell>
          <cell r="G81">
            <v>0</v>
          </cell>
          <cell r="H81">
            <v>0</v>
          </cell>
          <cell r="I81">
            <v>39.36</v>
          </cell>
          <cell r="J81">
            <v>0</v>
          </cell>
          <cell r="K81">
            <v>0.2</v>
          </cell>
          <cell r="L81">
            <v>0</v>
          </cell>
          <cell r="N81">
            <v>0</v>
          </cell>
          <cell r="P81">
            <v>0</v>
          </cell>
          <cell r="Q81">
            <v>1</v>
          </cell>
        </row>
        <row r="82">
          <cell r="A82">
            <v>110</v>
          </cell>
          <cell r="B82" t="str">
            <v>Remplissage de puits, trous</v>
          </cell>
          <cell r="C82" t="str">
            <v>m3</v>
          </cell>
          <cell r="D82">
            <v>1</v>
          </cell>
          <cell r="E82">
            <v>0</v>
          </cell>
          <cell r="F82">
            <v>0</v>
          </cell>
          <cell r="G82">
            <v>771.85</v>
          </cell>
          <cell r="H82">
            <v>771.85</v>
          </cell>
          <cell r="I82">
            <v>2.7</v>
          </cell>
          <cell r="J82">
            <v>2.7</v>
          </cell>
          <cell r="K82">
            <v>420.85</v>
          </cell>
          <cell r="L82">
            <v>420.85</v>
          </cell>
          <cell r="N82">
            <v>0</v>
          </cell>
          <cell r="P82">
            <v>0</v>
          </cell>
          <cell r="Q82">
            <v>1</v>
          </cell>
        </row>
        <row r="83">
          <cell r="A83">
            <v>110</v>
          </cell>
          <cell r="B83" t="str">
            <v>Remplissage de puits, trous</v>
          </cell>
          <cell r="C83" t="str">
            <v>m3</v>
          </cell>
          <cell r="D83">
            <v>1</v>
          </cell>
          <cell r="E83">
            <v>0</v>
          </cell>
          <cell r="F83">
            <v>0</v>
          </cell>
          <cell r="G83">
            <v>0</v>
          </cell>
          <cell r="H83">
            <v>0</v>
          </cell>
          <cell r="I83">
            <v>6237</v>
          </cell>
          <cell r="J83">
            <v>0</v>
          </cell>
          <cell r="K83">
            <v>2.7</v>
          </cell>
          <cell r="L83">
            <v>0</v>
          </cell>
          <cell r="M83">
            <v>207.9</v>
          </cell>
          <cell r="N83">
            <v>0</v>
          </cell>
          <cell r="P83">
            <v>0</v>
          </cell>
          <cell r="Q83">
            <v>1</v>
          </cell>
        </row>
        <row r="84">
          <cell r="B84" t="str">
            <v xml:space="preserve"> Béton  B1</v>
          </cell>
          <cell r="C84" t="str">
            <v>m3</v>
          </cell>
          <cell r="D84">
            <v>1</v>
          </cell>
          <cell r="E84">
            <v>0</v>
          </cell>
          <cell r="F84">
            <v>0</v>
          </cell>
          <cell r="G84">
            <v>615.85</v>
          </cell>
          <cell r="H84">
            <v>615.85</v>
          </cell>
          <cell r="I84">
            <v>1.5</v>
          </cell>
          <cell r="J84">
            <v>1.5</v>
          </cell>
          <cell r="K84">
            <v>420.85</v>
          </cell>
          <cell r="L84">
            <v>420.85</v>
          </cell>
          <cell r="N84">
            <v>0</v>
          </cell>
          <cell r="P84">
            <v>0</v>
          </cell>
          <cell r="Q84">
            <v>1</v>
          </cell>
        </row>
        <row r="85">
          <cell r="B85" t="str">
            <v xml:space="preserve"> M-O</v>
          </cell>
          <cell r="C85" t="str">
            <v>h</v>
          </cell>
          <cell r="D85">
            <v>1</v>
          </cell>
          <cell r="E85">
            <v>0</v>
          </cell>
          <cell r="F85">
            <v>0</v>
          </cell>
          <cell r="G85">
            <v>156</v>
          </cell>
          <cell r="H85">
            <v>156</v>
          </cell>
          <cell r="I85">
            <v>1.2</v>
          </cell>
          <cell r="J85">
            <v>1.2</v>
          </cell>
          <cell r="K85">
            <v>0</v>
          </cell>
          <cell r="L85">
            <v>0</v>
          </cell>
          <cell r="M85">
            <v>207.9</v>
          </cell>
          <cell r="N85">
            <v>0</v>
          </cell>
          <cell r="P85">
            <v>0</v>
          </cell>
          <cell r="Q85">
            <v>1</v>
          </cell>
        </row>
        <row r="86">
          <cell r="B86" t="str">
            <v xml:space="preserve"> M-O</v>
          </cell>
          <cell r="C86" t="str">
            <v>h</v>
          </cell>
          <cell r="D86">
            <v>1</v>
          </cell>
          <cell r="E86">
            <v>0</v>
          </cell>
          <cell r="F86">
            <v>0</v>
          </cell>
          <cell r="G86">
            <v>0</v>
          </cell>
          <cell r="H86">
            <v>0</v>
          </cell>
          <cell r="I86">
            <v>0</v>
          </cell>
          <cell r="J86">
            <v>0</v>
          </cell>
          <cell r="K86">
            <v>1.2</v>
          </cell>
          <cell r="L86">
            <v>0</v>
          </cell>
          <cell r="M86">
            <v>0</v>
          </cell>
          <cell r="N86">
            <v>0</v>
          </cell>
          <cell r="P86">
            <v>0</v>
          </cell>
          <cell r="Q86">
            <v>1</v>
          </cell>
        </row>
        <row r="87">
          <cell r="A87">
            <v>120</v>
          </cell>
          <cell r="B87" t="str">
            <v>Remplissage de rigoles</v>
          </cell>
          <cell r="C87" t="str">
            <v>m3</v>
          </cell>
          <cell r="D87">
            <v>1</v>
          </cell>
          <cell r="E87">
            <v>0</v>
          </cell>
          <cell r="F87">
            <v>0</v>
          </cell>
          <cell r="G87">
            <v>823.85</v>
          </cell>
          <cell r="H87">
            <v>823.85</v>
          </cell>
          <cell r="I87">
            <v>3.1</v>
          </cell>
          <cell r="J87">
            <v>3.1</v>
          </cell>
          <cell r="K87">
            <v>420.85</v>
          </cell>
          <cell r="L87">
            <v>420.85</v>
          </cell>
          <cell r="N87">
            <v>0</v>
          </cell>
          <cell r="P87">
            <v>0</v>
          </cell>
          <cell r="Q87">
            <v>1</v>
          </cell>
        </row>
        <row r="88">
          <cell r="A88">
            <v>120</v>
          </cell>
          <cell r="B88" t="str">
            <v>Remplissage de rigoles</v>
          </cell>
          <cell r="C88" t="str">
            <v>m3</v>
          </cell>
          <cell r="D88">
            <v>1</v>
          </cell>
          <cell r="E88">
            <v>0</v>
          </cell>
          <cell r="F88">
            <v>0</v>
          </cell>
          <cell r="G88">
            <v>0</v>
          </cell>
          <cell r="H88">
            <v>0</v>
          </cell>
          <cell r="I88">
            <v>6237</v>
          </cell>
          <cell r="J88">
            <v>0</v>
          </cell>
          <cell r="K88">
            <v>3.1</v>
          </cell>
          <cell r="L88">
            <v>0</v>
          </cell>
          <cell r="M88">
            <v>207.9</v>
          </cell>
          <cell r="N88">
            <v>0</v>
          </cell>
          <cell r="P88">
            <v>0</v>
          </cell>
          <cell r="Q88">
            <v>1</v>
          </cell>
        </row>
        <row r="89">
          <cell r="B89" t="str">
            <v xml:space="preserve"> Béton  B1</v>
          </cell>
          <cell r="C89" t="str">
            <v>m3</v>
          </cell>
          <cell r="D89">
            <v>1</v>
          </cell>
          <cell r="E89">
            <v>0</v>
          </cell>
          <cell r="F89">
            <v>0</v>
          </cell>
          <cell r="G89">
            <v>615.85</v>
          </cell>
          <cell r="H89">
            <v>615.85</v>
          </cell>
          <cell r="I89">
            <v>1.5</v>
          </cell>
          <cell r="J89">
            <v>1.5</v>
          </cell>
          <cell r="K89">
            <v>420.85</v>
          </cell>
          <cell r="L89">
            <v>420.85</v>
          </cell>
          <cell r="N89">
            <v>0</v>
          </cell>
          <cell r="P89">
            <v>0</v>
          </cell>
          <cell r="Q89">
            <v>1</v>
          </cell>
        </row>
        <row r="90">
          <cell r="B90" t="str">
            <v xml:space="preserve"> M-O</v>
          </cell>
          <cell r="C90" t="str">
            <v>h</v>
          </cell>
          <cell r="D90">
            <v>1</v>
          </cell>
          <cell r="E90">
            <v>0</v>
          </cell>
          <cell r="F90">
            <v>0</v>
          </cell>
          <cell r="G90">
            <v>208</v>
          </cell>
          <cell r="H90">
            <v>208</v>
          </cell>
          <cell r="I90">
            <v>1.6</v>
          </cell>
          <cell r="J90">
            <v>1.6</v>
          </cell>
          <cell r="K90">
            <v>1.5</v>
          </cell>
          <cell r="L90">
            <v>0</v>
          </cell>
          <cell r="M90">
            <v>207.9</v>
          </cell>
          <cell r="N90">
            <v>0</v>
          </cell>
          <cell r="P90">
            <v>0</v>
          </cell>
          <cell r="Q90">
            <v>1</v>
          </cell>
        </row>
        <row r="91">
          <cell r="B91" t="str">
            <v xml:space="preserve"> M-O</v>
          </cell>
          <cell r="C91" t="str">
            <v>h</v>
          </cell>
          <cell r="D91">
            <v>1</v>
          </cell>
          <cell r="E91">
            <v>0</v>
          </cell>
          <cell r="F91">
            <v>0</v>
          </cell>
          <cell r="G91">
            <v>0</v>
          </cell>
          <cell r="H91">
            <v>0</v>
          </cell>
          <cell r="I91">
            <v>0</v>
          </cell>
          <cell r="J91">
            <v>0</v>
          </cell>
          <cell r="K91">
            <v>1.6</v>
          </cell>
          <cell r="L91">
            <v>0</v>
          </cell>
          <cell r="N91">
            <v>0</v>
          </cell>
          <cell r="P91">
            <v>0</v>
          </cell>
          <cell r="Q91">
            <v>1</v>
          </cell>
        </row>
        <row r="92">
          <cell r="A92">
            <v>130</v>
          </cell>
          <cell r="B92" t="str">
            <v>Béton Moulé pour petits ouvrages</v>
          </cell>
          <cell r="C92" t="str">
            <v>m3</v>
          </cell>
          <cell r="D92">
            <v>1</v>
          </cell>
          <cell r="E92">
            <v>0</v>
          </cell>
          <cell r="F92">
            <v>0</v>
          </cell>
          <cell r="G92">
            <v>1638.69</v>
          </cell>
          <cell r="H92">
            <v>1638.69</v>
          </cell>
          <cell r="I92">
            <v>8.5</v>
          </cell>
          <cell r="J92">
            <v>8.5</v>
          </cell>
          <cell r="K92">
            <v>533.69000000000005</v>
          </cell>
          <cell r="L92">
            <v>533.69000000000005</v>
          </cell>
          <cell r="N92">
            <v>0</v>
          </cell>
          <cell r="P92">
            <v>0</v>
          </cell>
          <cell r="Q92">
            <v>1</v>
          </cell>
        </row>
        <row r="93">
          <cell r="A93">
            <v>130</v>
          </cell>
          <cell r="B93" t="str">
            <v>Béton Moulé pour petits ouvrages</v>
          </cell>
          <cell r="C93" t="str">
            <v>m3</v>
          </cell>
          <cell r="D93">
            <v>1</v>
          </cell>
          <cell r="E93">
            <v>0</v>
          </cell>
          <cell r="F93">
            <v>0</v>
          </cell>
          <cell r="G93">
            <v>0</v>
          </cell>
          <cell r="H93">
            <v>0</v>
          </cell>
          <cell r="I93">
            <v>2502.7399999999998</v>
          </cell>
          <cell r="J93">
            <v>0</v>
          </cell>
          <cell r="K93">
            <v>8.5</v>
          </cell>
          <cell r="L93">
            <v>0</v>
          </cell>
          <cell r="M93">
            <v>126.54</v>
          </cell>
          <cell r="N93">
            <v>0</v>
          </cell>
          <cell r="P93">
            <v>0</v>
          </cell>
          <cell r="Q93">
            <v>1</v>
          </cell>
        </row>
        <row r="94">
          <cell r="B94" t="str">
            <v xml:space="preserve"> Béton  B3</v>
          </cell>
          <cell r="C94" t="str">
            <v>m3</v>
          </cell>
          <cell r="D94">
            <v>1</v>
          </cell>
          <cell r="E94">
            <v>0</v>
          </cell>
          <cell r="F94">
            <v>0</v>
          </cell>
          <cell r="G94">
            <v>728.69</v>
          </cell>
          <cell r="H94">
            <v>728.69</v>
          </cell>
          <cell r="I94">
            <v>1.5</v>
          </cell>
          <cell r="J94">
            <v>1.5</v>
          </cell>
          <cell r="K94">
            <v>533.69000000000005</v>
          </cell>
          <cell r="L94">
            <v>533.69000000000005</v>
          </cell>
          <cell r="N94">
            <v>0</v>
          </cell>
          <cell r="P94">
            <v>0</v>
          </cell>
          <cell r="Q94">
            <v>1</v>
          </cell>
        </row>
        <row r="95">
          <cell r="B95" t="str">
            <v xml:space="preserve"> M-O</v>
          </cell>
          <cell r="C95" t="str">
            <v>h</v>
          </cell>
          <cell r="D95">
            <v>1</v>
          </cell>
          <cell r="E95">
            <v>0</v>
          </cell>
          <cell r="F95">
            <v>0</v>
          </cell>
          <cell r="G95">
            <v>910</v>
          </cell>
          <cell r="H95">
            <v>910</v>
          </cell>
          <cell r="I95">
            <v>7</v>
          </cell>
          <cell r="J95">
            <v>7</v>
          </cell>
          <cell r="K95">
            <v>1.5</v>
          </cell>
          <cell r="L95">
            <v>0</v>
          </cell>
          <cell r="M95">
            <v>126.54</v>
          </cell>
          <cell r="N95">
            <v>0</v>
          </cell>
          <cell r="P95">
            <v>0</v>
          </cell>
          <cell r="Q95">
            <v>1</v>
          </cell>
        </row>
        <row r="96">
          <cell r="B96" t="str">
            <v xml:space="preserve"> M-O</v>
          </cell>
          <cell r="C96" t="str">
            <v>h</v>
          </cell>
          <cell r="D96">
            <v>1</v>
          </cell>
          <cell r="E96">
            <v>0</v>
          </cell>
          <cell r="F96">
            <v>0</v>
          </cell>
          <cell r="G96">
            <v>0</v>
          </cell>
          <cell r="H96">
            <v>0</v>
          </cell>
          <cell r="I96">
            <v>1377.51</v>
          </cell>
          <cell r="J96">
            <v>0</v>
          </cell>
          <cell r="K96">
            <v>7</v>
          </cell>
          <cell r="L96">
            <v>0</v>
          </cell>
          <cell r="N96">
            <v>0</v>
          </cell>
          <cell r="P96">
            <v>0</v>
          </cell>
          <cell r="Q96">
            <v>1</v>
          </cell>
        </row>
        <row r="97">
          <cell r="A97">
            <v>140</v>
          </cell>
          <cell r="B97" t="str">
            <v>Semelle isolée ou filante et longrine</v>
          </cell>
          <cell r="C97" t="str">
            <v>m3</v>
          </cell>
          <cell r="D97">
            <v>1</v>
          </cell>
          <cell r="E97">
            <v>0</v>
          </cell>
          <cell r="F97">
            <v>0</v>
          </cell>
          <cell r="G97">
            <v>949.69</v>
          </cell>
          <cell r="H97">
            <v>949.69</v>
          </cell>
          <cell r="I97">
            <v>3.2</v>
          </cell>
          <cell r="J97">
            <v>3.2</v>
          </cell>
          <cell r="K97">
            <v>533.69000000000005</v>
          </cell>
          <cell r="L97">
            <v>533.69000000000005</v>
          </cell>
          <cell r="N97">
            <v>0</v>
          </cell>
          <cell r="P97">
            <v>0</v>
          </cell>
          <cell r="Q97">
            <v>1</v>
          </cell>
        </row>
        <row r="98">
          <cell r="A98">
            <v>140</v>
          </cell>
          <cell r="B98" t="str">
            <v>Semelle isolée ou filante et longrine</v>
          </cell>
          <cell r="C98" t="str">
            <v>m3</v>
          </cell>
          <cell r="D98">
            <v>1</v>
          </cell>
          <cell r="E98">
            <v>0</v>
          </cell>
          <cell r="F98">
            <v>0</v>
          </cell>
          <cell r="G98">
            <v>0</v>
          </cell>
          <cell r="H98">
            <v>0</v>
          </cell>
          <cell r="I98">
            <v>1459.77</v>
          </cell>
          <cell r="J98">
            <v>0</v>
          </cell>
          <cell r="K98">
            <v>3.2</v>
          </cell>
          <cell r="L98">
            <v>0</v>
          </cell>
          <cell r="M98">
            <v>126.54</v>
          </cell>
          <cell r="N98">
            <v>0</v>
          </cell>
          <cell r="P98">
            <v>0</v>
          </cell>
          <cell r="Q98">
            <v>1</v>
          </cell>
        </row>
        <row r="99">
          <cell r="B99" t="str">
            <v xml:space="preserve"> Béton  B3</v>
          </cell>
          <cell r="C99" t="str">
            <v>m3</v>
          </cell>
          <cell r="D99">
            <v>1</v>
          </cell>
          <cell r="E99">
            <v>0</v>
          </cell>
          <cell r="F99">
            <v>0</v>
          </cell>
          <cell r="G99">
            <v>728.69</v>
          </cell>
          <cell r="H99">
            <v>728.69</v>
          </cell>
          <cell r="I99">
            <v>1.5</v>
          </cell>
          <cell r="J99">
            <v>1.5</v>
          </cell>
          <cell r="K99">
            <v>533.69000000000005</v>
          </cell>
          <cell r="L99">
            <v>533.69000000000005</v>
          </cell>
          <cell r="N99">
            <v>0</v>
          </cell>
          <cell r="P99">
            <v>0</v>
          </cell>
          <cell r="Q99">
            <v>1</v>
          </cell>
        </row>
        <row r="100">
          <cell r="B100" t="str">
            <v xml:space="preserve"> M-O</v>
          </cell>
          <cell r="C100" t="str">
            <v>h</v>
          </cell>
          <cell r="D100">
            <v>1</v>
          </cell>
          <cell r="E100">
            <v>0</v>
          </cell>
          <cell r="F100">
            <v>0</v>
          </cell>
          <cell r="G100">
            <v>221</v>
          </cell>
          <cell r="H100">
            <v>221</v>
          </cell>
          <cell r="I100">
            <v>1.7</v>
          </cell>
          <cell r="J100">
            <v>1.7</v>
          </cell>
          <cell r="K100">
            <v>1.5</v>
          </cell>
          <cell r="L100">
            <v>0</v>
          </cell>
          <cell r="M100">
            <v>126.54</v>
          </cell>
          <cell r="N100">
            <v>0</v>
          </cell>
          <cell r="P100">
            <v>0</v>
          </cell>
          <cell r="Q100">
            <v>1</v>
          </cell>
        </row>
        <row r="101">
          <cell r="B101" t="str">
            <v xml:space="preserve"> M-O</v>
          </cell>
          <cell r="C101" t="str">
            <v>h</v>
          </cell>
          <cell r="D101">
            <v>1</v>
          </cell>
          <cell r="E101">
            <v>0</v>
          </cell>
          <cell r="F101">
            <v>0</v>
          </cell>
          <cell r="G101">
            <v>0</v>
          </cell>
          <cell r="H101">
            <v>0</v>
          </cell>
          <cell r="I101">
            <v>334.54</v>
          </cell>
          <cell r="J101">
            <v>0</v>
          </cell>
          <cell r="K101">
            <v>1.7</v>
          </cell>
          <cell r="L101">
            <v>0</v>
          </cell>
          <cell r="N101">
            <v>0</v>
          </cell>
          <cell r="P101">
            <v>0</v>
          </cell>
          <cell r="Q101">
            <v>1</v>
          </cell>
        </row>
        <row r="102">
          <cell r="A102">
            <v>150</v>
          </cell>
          <cell r="B102" t="str">
            <v>Radier</v>
          </cell>
          <cell r="C102" t="str">
            <v>m3</v>
          </cell>
          <cell r="D102">
            <v>1</v>
          </cell>
          <cell r="E102">
            <v>0</v>
          </cell>
          <cell r="F102">
            <v>0</v>
          </cell>
          <cell r="G102">
            <v>910.69</v>
          </cell>
          <cell r="H102">
            <v>910.69</v>
          </cell>
          <cell r="I102">
            <v>2.9</v>
          </cell>
          <cell r="J102">
            <v>2.9</v>
          </cell>
          <cell r="K102">
            <v>533.69000000000005</v>
          </cell>
          <cell r="L102">
            <v>533.69000000000005</v>
          </cell>
          <cell r="N102">
            <v>0</v>
          </cell>
          <cell r="P102">
            <v>0</v>
          </cell>
          <cell r="Q102">
            <v>1</v>
          </cell>
        </row>
        <row r="103">
          <cell r="A103">
            <v>150</v>
          </cell>
          <cell r="B103" t="str">
            <v>Radier</v>
          </cell>
          <cell r="C103" t="str">
            <v>m3</v>
          </cell>
          <cell r="D103">
            <v>1</v>
          </cell>
          <cell r="E103">
            <v>0</v>
          </cell>
          <cell r="F103">
            <v>0</v>
          </cell>
          <cell r="G103">
            <v>0</v>
          </cell>
          <cell r="H103">
            <v>0</v>
          </cell>
          <cell r="I103">
            <v>1400.73</v>
          </cell>
          <cell r="J103">
            <v>0</v>
          </cell>
          <cell r="K103">
            <v>2.9</v>
          </cell>
          <cell r="L103">
            <v>0</v>
          </cell>
          <cell r="M103">
            <v>126.54</v>
          </cell>
          <cell r="N103">
            <v>0</v>
          </cell>
          <cell r="P103">
            <v>0</v>
          </cell>
          <cell r="Q103">
            <v>1</v>
          </cell>
        </row>
        <row r="104">
          <cell r="B104" t="str">
            <v xml:space="preserve"> Béton  B3</v>
          </cell>
          <cell r="C104" t="str">
            <v>m3</v>
          </cell>
          <cell r="D104">
            <v>1</v>
          </cell>
          <cell r="E104">
            <v>0</v>
          </cell>
          <cell r="F104">
            <v>0</v>
          </cell>
          <cell r="G104">
            <v>728.69</v>
          </cell>
          <cell r="H104">
            <v>728.69</v>
          </cell>
          <cell r="I104">
            <v>1.5</v>
          </cell>
          <cell r="J104">
            <v>1.5</v>
          </cell>
          <cell r="K104">
            <v>533.69000000000005</v>
          </cell>
          <cell r="L104">
            <v>533.69000000000005</v>
          </cell>
          <cell r="N104">
            <v>0</v>
          </cell>
          <cell r="P104">
            <v>0</v>
          </cell>
          <cell r="Q104">
            <v>1</v>
          </cell>
        </row>
        <row r="105">
          <cell r="B105" t="str">
            <v xml:space="preserve"> M-O</v>
          </cell>
          <cell r="C105" t="str">
            <v>h</v>
          </cell>
          <cell r="D105">
            <v>1</v>
          </cell>
          <cell r="E105">
            <v>0</v>
          </cell>
          <cell r="F105">
            <v>0</v>
          </cell>
          <cell r="G105">
            <v>182</v>
          </cell>
          <cell r="H105">
            <v>182</v>
          </cell>
          <cell r="I105">
            <v>1.4</v>
          </cell>
          <cell r="J105">
            <v>1.4</v>
          </cell>
          <cell r="K105">
            <v>1.5</v>
          </cell>
          <cell r="L105">
            <v>0</v>
          </cell>
          <cell r="M105">
            <v>126.54</v>
          </cell>
          <cell r="N105">
            <v>0</v>
          </cell>
          <cell r="P105">
            <v>0</v>
          </cell>
          <cell r="Q105">
            <v>1</v>
          </cell>
        </row>
        <row r="106">
          <cell r="B106" t="str">
            <v xml:space="preserve"> M-O</v>
          </cell>
          <cell r="C106" t="str">
            <v>h</v>
          </cell>
          <cell r="D106">
            <v>1</v>
          </cell>
          <cell r="E106">
            <v>0</v>
          </cell>
          <cell r="F106">
            <v>0</v>
          </cell>
          <cell r="G106">
            <v>0</v>
          </cell>
          <cell r="H106">
            <v>0</v>
          </cell>
          <cell r="I106">
            <v>275.5</v>
          </cell>
          <cell r="J106">
            <v>0</v>
          </cell>
          <cell r="K106">
            <v>1.4</v>
          </cell>
          <cell r="L106">
            <v>0</v>
          </cell>
          <cell r="N106">
            <v>0</v>
          </cell>
          <cell r="P106">
            <v>0</v>
          </cell>
          <cell r="Q106">
            <v>1</v>
          </cell>
        </row>
        <row r="107">
          <cell r="A107">
            <v>160</v>
          </cell>
          <cell r="B107" t="str">
            <v>Voile</v>
          </cell>
          <cell r="C107" t="str">
            <v>m3</v>
          </cell>
          <cell r="D107">
            <v>1</v>
          </cell>
          <cell r="E107">
            <v>0</v>
          </cell>
          <cell r="F107">
            <v>0</v>
          </cell>
          <cell r="G107">
            <v>988.69</v>
          </cell>
          <cell r="H107">
            <v>988.69</v>
          </cell>
          <cell r="I107">
            <v>3.5</v>
          </cell>
          <cell r="J107">
            <v>3.5</v>
          </cell>
          <cell r="K107">
            <v>533.69000000000005</v>
          </cell>
          <cell r="L107">
            <v>533.69000000000005</v>
          </cell>
          <cell r="N107">
            <v>0</v>
          </cell>
          <cell r="P107">
            <v>0</v>
          </cell>
          <cell r="Q107">
            <v>1</v>
          </cell>
        </row>
        <row r="108">
          <cell r="A108">
            <v>160</v>
          </cell>
          <cell r="B108" t="str">
            <v>Voile</v>
          </cell>
          <cell r="C108" t="str">
            <v>m3</v>
          </cell>
          <cell r="D108">
            <v>1</v>
          </cell>
          <cell r="E108">
            <v>0</v>
          </cell>
          <cell r="F108">
            <v>0</v>
          </cell>
          <cell r="G108">
            <v>0</v>
          </cell>
          <cell r="H108">
            <v>0</v>
          </cell>
          <cell r="I108">
            <v>1518.8</v>
          </cell>
          <cell r="J108">
            <v>0</v>
          </cell>
          <cell r="K108">
            <v>3.5</v>
          </cell>
          <cell r="L108">
            <v>0</v>
          </cell>
          <cell r="M108">
            <v>126.54</v>
          </cell>
          <cell r="N108">
            <v>0</v>
          </cell>
          <cell r="P108">
            <v>0</v>
          </cell>
          <cell r="Q108">
            <v>1</v>
          </cell>
        </row>
        <row r="109">
          <cell r="B109" t="str">
            <v xml:space="preserve"> Béton  B3</v>
          </cell>
          <cell r="C109" t="str">
            <v>m3</v>
          </cell>
          <cell r="D109">
            <v>1</v>
          </cell>
          <cell r="E109">
            <v>0</v>
          </cell>
          <cell r="F109">
            <v>0</v>
          </cell>
          <cell r="G109">
            <v>728.69</v>
          </cell>
          <cell r="H109">
            <v>728.69</v>
          </cell>
          <cell r="I109">
            <v>1.5</v>
          </cell>
          <cell r="J109">
            <v>1.5</v>
          </cell>
          <cell r="K109">
            <v>533.69000000000005</v>
          </cell>
          <cell r="L109">
            <v>533.69000000000005</v>
          </cell>
          <cell r="N109">
            <v>0</v>
          </cell>
          <cell r="P109">
            <v>0</v>
          </cell>
          <cell r="Q109">
            <v>1</v>
          </cell>
        </row>
        <row r="110">
          <cell r="B110" t="str">
            <v xml:space="preserve"> M-O</v>
          </cell>
          <cell r="C110" t="str">
            <v>h</v>
          </cell>
          <cell r="D110">
            <v>1</v>
          </cell>
          <cell r="E110">
            <v>0</v>
          </cell>
          <cell r="F110">
            <v>0</v>
          </cell>
          <cell r="G110">
            <v>260</v>
          </cell>
          <cell r="H110">
            <v>260</v>
          </cell>
          <cell r="I110">
            <v>2</v>
          </cell>
          <cell r="J110">
            <v>2</v>
          </cell>
          <cell r="K110">
            <v>1.5</v>
          </cell>
          <cell r="L110">
            <v>0</v>
          </cell>
          <cell r="M110">
            <v>126.54</v>
          </cell>
          <cell r="N110">
            <v>0</v>
          </cell>
          <cell r="P110">
            <v>0</v>
          </cell>
          <cell r="Q110">
            <v>1</v>
          </cell>
        </row>
        <row r="111">
          <cell r="B111" t="str">
            <v xml:space="preserve"> M-O</v>
          </cell>
          <cell r="C111" t="str">
            <v>h</v>
          </cell>
          <cell r="D111">
            <v>1</v>
          </cell>
          <cell r="E111">
            <v>0</v>
          </cell>
          <cell r="F111">
            <v>0</v>
          </cell>
          <cell r="G111">
            <v>0</v>
          </cell>
          <cell r="H111">
            <v>0</v>
          </cell>
          <cell r="I111">
            <v>393.57</v>
          </cell>
          <cell r="J111">
            <v>0</v>
          </cell>
          <cell r="K111">
            <v>2</v>
          </cell>
          <cell r="L111">
            <v>0</v>
          </cell>
          <cell r="N111">
            <v>0</v>
          </cell>
          <cell r="P111">
            <v>0</v>
          </cell>
          <cell r="Q111">
            <v>1</v>
          </cell>
        </row>
        <row r="112">
          <cell r="A112">
            <v>170</v>
          </cell>
          <cell r="B112" t="str">
            <v>Poteau, meneau, raidisseur</v>
          </cell>
          <cell r="C112" t="str">
            <v>m3</v>
          </cell>
          <cell r="D112">
            <v>1</v>
          </cell>
          <cell r="E112">
            <v>0</v>
          </cell>
          <cell r="F112">
            <v>0</v>
          </cell>
          <cell r="G112">
            <v>1209.69</v>
          </cell>
          <cell r="H112">
            <v>1209.69</v>
          </cell>
          <cell r="I112">
            <v>5.2</v>
          </cell>
          <cell r="J112">
            <v>5.2</v>
          </cell>
          <cell r="K112">
            <v>533.69000000000005</v>
          </cell>
          <cell r="L112">
            <v>533.69000000000005</v>
          </cell>
          <cell r="N112">
            <v>0</v>
          </cell>
          <cell r="P112">
            <v>0</v>
          </cell>
          <cell r="Q112">
            <v>1</v>
          </cell>
        </row>
        <row r="113">
          <cell r="A113">
            <v>170</v>
          </cell>
          <cell r="B113" t="str">
            <v>Poteau, meneau, raidisseur</v>
          </cell>
          <cell r="C113" t="str">
            <v>m3</v>
          </cell>
          <cell r="D113">
            <v>1</v>
          </cell>
          <cell r="E113">
            <v>0</v>
          </cell>
          <cell r="F113">
            <v>0</v>
          </cell>
          <cell r="G113">
            <v>0</v>
          </cell>
          <cell r="H113">
            <v>0</v>
          </cell>
          <cell r="I113">
            <v>1853.34</v>
          </cell>
          <cell r="J113">
            <v>0</v>
          </cell>
          <cell r="K113">
            <v>5.2</v>
          </cell>
          <cell r="L113">
            <v>0</v>
          </cell>
          <cell r="M113">
            <v>126.54</v>
          </cell>
          <cell r="N113">
            <v>0</v>
          </cell>
          <cell r="P113">
            <v>0</v>
          </cell>
          <cell r="Q113">
            <v>1</v>
          </cell>
        </row>
        <row r="114">
          <cell r="B114" t="str">
            <v xml:space="preserve"> Béton  B3</v>
          </cell>
          <cell r="C114" t="str">
            <v>m3</v>
          </cell>
          <cell r="D114">
            <v>1</v>
          </cell>
          <cell r="E114">
            <v>0</v>
          </cell>
          <cell r="F114">
            <v>0</v>
          </cell>
          <cell r="G114">
            <v>728.69</v>
          </cell>
          <cell r="H114">
            <v>728.69</v>
          </cell>
          <cell r="I114">
            <v>1.5</v>
          </cell>
          <cell r="J114">
            <v>1.5</v>
          </cell>
          <cell r="K114">
            <v>533.69000000000005</v>
          </cell>
          <cell r="L114">
            <v>533.69000000000005</v>
          </cell>
          <cell r="N114">
            <v>0</v>
          </cell>
          <cell r="P114">
            <v>0</v>
          </cell>
          <cell r="Q114">
            <v>1</v>
          </cell>
        </row>
        <row r="115">
          <cell r="B115" t="str">
            <v xml:space="preserve"> M-O</v>
          </cell>
          <cell r="C115" t="str">
            <v>h</v>
          </cell>
          <cell r="D115">
            <v>1</v>
          </cell>
          <cell r="E115">
            <v>0</v>
          </cell>
          <cell r="F115">
            <v>0</v>
          </cell>
          <cell r="G115">
            <v>481</v>
          </cell>
          <cell r="H115">
            <v>481</v>
          </cell>
          <cell r="I115">
            <v>3.7</v>
          </cell>
          <cell r="J115">
            <v>3.7</v>
          </cell>
          <cell r="K115">
            <v>1.5</v>
          </cell>
          <cell r="L115">
            <v>0</v>
          </cell>
          <cell r="M115">
            <v>126.54</v>
          </cell>
          <cell r="N115">
            <v>0</v>
          </cell>
          <cell r="P115">
            <v>0</v>
          </cell>
          <cell r="Q115">
            <v>1</v>
          </cell>
        </row>
        <row r="116">
          <cell r="B116" t="str">
            <v xml:space="preserve"> M-O</v>
          </cell>
          <cell r="C116" t="str">
            <v>h</v>
          </cell>
          <cell r="D116">
            <v>1</v>
          </cell>
          <cell r="E116">
            <v>0</v>
          </cell>
          <cell r="F116">
            <v>0</v>
          </cell>
          <cell r="G116">
            <v>0</v>
          </cell>
          <cell r="H116">
            <v>0</v>
          </cell>
          <cell r="I116">
            <v>728.11</v>
          </cell>
          <cell r="J116">
            <v>0</v>
          </cell>
          <cell r="K116">
            <v>3.7</v>
          </cell>
          <cell r="L116">
            <v>0</v>
          </cell>
          <cell r="N116">
            <v>0</v>
          </cell>
          <cell r="P116">
            <v>0</v>
          </cell>
          <cell r="Q116">
            <v>1</v>
          </cell>
        </row>
        <row r="117">
          <cell r="A117">
            <v>180</v>
          </cell>
          <cell r="B117" t="str">
            <v>Poutre, linteau, chainage</v>
          </cell>
          <cell r="C117" t="str">
            <v>m3</v>
          </cell>
          <cell r="D117">
            <v>1</v>
          </cell>
          <cell r="E117">
            <v>0</v>
          </cell>
          <cell r="F117">
            <v>0</v>
          </cell>
          <cell r="G117">
            <v>1144.69</v>
          </cell>
          <cell r="H117">
            <v>1144.69</v>
          </cell>
          <cell r="I117">
            <v>4.7</v>
          </cell>
          <cell r="J117">
            <v>4.7</v>
          </cell>
          <cell r="K117">
            <v>533.69000000000005</v>
          </cell>
          <cell r="L117">
            <v>533.69000000000005</v>
          </cell>
          <cell r="N117">
            <v>0</v>
          </cell>
          <cell r="P117">
            <v>0</v>
          </cell>
          <cell r="Q117">
            <v>1</v>
          </cell>
        </row>
        <row r="118">
          <cell r="A118">
            <v>180</v>
          </cell>
          <cell r="B118" t="str">
            <v>Poutre, linteau, chainage</v>
          </cell>
          <cell r="C118" t="str">
            <v>m3</v>
          </cell>
          <cell r="D118">
            <v>1</v>
          </cell>
          <cell r="E118">
            <v>0</v>
          </cell>
          <cell r="F118">
            <v>0</v>
          </cell>
          <cell r="G118">
            <v>0</v>
          </cell>
          <cell r="H118">
            <v>0</v>
          </cell>
          <cell r="I118">
            <v>1754.95</v>
          </cell>
          <cell r="J118">
            <v>0</v>
          </cell>
          <cell r="K118">
            <v>4.7</v>
          </cell>
          <cell r="L118">
            <v>0</v>
          </cell>
          <cell r="M118">
            <v>126.54</v>
          </cell>
          <cell r="N118">
            <v>0</v>
          </cell>
          <cell r="P118">
            <v>0</v>
          </cell>
          <cell r="Q118">
            <v>1</v>
          </cell>
        </row>
        <row r="119">
          <cell r="B119" t="str">
            <v xml:space="preserve"> Béton  B3</v>
          </cell>
          <cell r="C119" t="str">
            <v>m3</v>
          </cell>
          <cell r="D119">
            <v>1</v>
          </cell>
          <cell r="E119">
            <v>0</v>
          </cell>
          <cell r="F119">
            <v>0</v>
          </cell>
          <cell r="G119">
            <v>728.69</v>
          </cell>
          <cell r="H119">
            <v>728.69</v>
          </cell>
          <cell r="I119">
            <v>1.5</v>
          </cell>
          <cell r="J119">
            <v>1.5</v>
          </cell>
          <cell r="K119">
            <v>533.69000000000005</v>
          </cell>
          <cell r="L119">
            <v>533.69000000000005</v>
          </cell>
          <cell r="N119">
            <v>0</v>
          </cell>
          <cell r="P119">
            <v>0</v>
          </cell>
          <cell r="Q119">
            <v>1</v>
          </cell>
        </row>
        <row r="120">
          <cell r="B120" t="str">
            <v xml:space="preserve"> M-O</v>
          </cell>
          <cell r="C120" t="str">
            <v>h</v>
          </cell>
          <cell r="D120">
            <v>1</v>
          </cell>
          <cell r="E120">
            <v>0</v>
          </cell>
          <cell r="F120">
            <v>0</v>
          </cell>
          <cell r="G120">
            <v>416</v>
          </cell>
          <cell r="H120">
            <v>416</v>
          </cell>
          <cell r="I120">
            <v>3.2</v>
          </cell>
          <cell r="J120">
            <v>3.2</v>
          </cell>
          <cell r="K120">
            <v>1.5</v>
          </cell>
          <cell r="L120">
            <v>0</v>
          </cell>
          <cell r="M120">
            <v>126.54</v>
          </cell>
          <cell r="N120">
            <v>0</v>
          </cell>
          <cell r="P120">
            <v>0</v>
          </cell>
          <cell r="Q120">
            <v>1</v>
          </cell>
        </row>
        <row r="121">
          <cell r="B121" t="str">
            <v xml:space="preserve"> M-O</v>
          </cell>
          <cell r="C121" t="str">
            <v>h</v>
          </cell>
          <cell r="D121">
            <v>1</v>
          </cell>
          <cell r="E121">
            <v>0</v>
          </cell>
          <cell r="F121">
            <v>0</v>
          </cell>
          <cell r="G121">
            <v>0</v>
          </cell>
          <cell r="H121">
            <v>0</v>
          </cell>
          <cell r="I121">
            <v>629.72</v>
          </cell>
          <cell r="J121">
            <v>0</v>
          </cell>
          <cell r="K121">
            <v>3.2</v>
          </cell>
          <cell r="L121">
            <v>0</v>
          </cell>
          <cell r="N121">
            <v>0</v>
          </cell>
          <cell r="P121">
            <v>0</v>
          </cell>
          <cell r="Q121">
            <v>1</v>
          </cell>
        </row>
        <row r="122">
          <cell r="A122">
            <v>190</v>
          </cell>
          <cell r="B122" t="str">
            <v>Acrotère, costière, saillie</v>
          </cell>
          <cell r="C122" t="str">
            <v>m3</v>
          </cell>
          <cell r="D122">
            <v>1</v>
          </cell>
          <cell r="E122">
            <v>0</v>
          </cell>
          <cell r="F122">
            <v>0</v>
          </cell>
          <cell r="G122">
            <v>1183.69</v>
          </cell>
          <cell r="H122">
            <v>1183.69</v>
          </cell>
          <cell r="I122">
            <v>5</v>
          </cell>
          <cell r="J122">
            <v>5</v>
          </cell>
          <cell r="K122">
            <v>533.69000000000005</v>
          </cell>
          <cell r="L122">
            <v>533.69000000000005</v>
          </cell>
          <cell r="N122">
            <v>0</v>
          </cell>
          <cell r="P122">
            <v>0</v>
          </cell>
          <cell r="Q122">
            <v>1</v>
          </cell>
        </row>
        <row r="123">
          <cell r="A123">
            <v>190</v>
          </cell>
          <cell r="B123" t="str">
            <v>Acrotère, costière, saillie</v>
          </cell>
          <cell r="C123" t="str">
            <v>m3</v>
          </cell>
          <cell r="D123">
            <v>1</v>
          </cell>
          <cell r="E123">
            <v>0</v>
          </cell>
          <cell r="F123">
            <v>0</v>
          </cell>
          <cell r="G123">
            <v>0</v>
          </cell>
          <cell r="H123">
            <v>0</v>
          </cell>
          <cell r="I123">
            <v>1813.98</v>
          </cell>
          <cell r="J123">
            <v>0</v>
          </cell>
          <cell r="K123">
            <v>5</v>
          </cell>
          <cell r="L123">
            <v>0</v>
          </cell>
          <cell r="M123">
            <v>126.54</v>
          </cell>
          <cell r="N123">
            <v>0</v>
          </cell>
          <cell r="P123">
            <v>0</v>
          </cell>
          <cell r="Q123">
            <v>1</v>
          </cell>
        </row>
        <row r="124">
          <cell r="B124" t="str">
            <v xml:space="preserve"> Béton  B3</v>
          </cell>
          <cell r="C124" t="str">
            <v>m3</v>
          </cell>
          <cell r="D124">
            <v>1</v>
          </cell>
          <cell r="E124">
            <v>0</v>
          </cell>
          <cell r="F124">
            <v>0</v>
          </cell>
          <cell r="G124">
            <v>728.69</v>
          </cell>
          <cell r="H124">
            <v>728.69</v>
          </cell>
          <cell r="I124">
            <v>1.5</v>
          </cell>
          <cell r="J124">
            <v>1.5</v>
          </cell>
          <cell r="K124">
            <v>533.69000000000005</v>
          </cell>
          <cell r="L124">
            <v>533.69000000000005</v>
          </cell>
          <cell r="N124">
            <v>0</v>
          </cell>
          <cell r="P124">
            <v>0</v>
          </cell>
          <cell r="Q124">
            <v>1</v>
          </cell>
        </row>
        <row r="125">
          <cell r="B125" t="str">
            <v xml:space="preserve"> M-O</v>
          </cell>
          <cell r="C125" t="str">
            <v>h</v>
          </cell>
          <cell r="D125">
            <v>1</v>
          </cell>
          <cell r="E125">
            <v>0</v>
          </cell>
          <cell r="F125">
            <v>0</v>
          </cell>
          <cell r="G125">
            <v>455</v>
          </cell>
          <cell r="H125">
            <v>455</v>
          </cell>
          <cell r="I125">
            <v>3.5</v>
          </cell>
          <cell r="J125">
            <v>3.5</v>
          </cell>
          <cell r="K125">
            <v>1.5</v>
          </cell>
          <cell r="L125">
            <v>0</v>
          </cell>
          <cell r="M125">
            <v>126.54</v>
          </cell>
          <cell r="N125">
            <v>0</v>
          </cell>
          <cell r="P125">
            <v>0</v>
          </cell>
          <cell r="Q125">
            <v>1</v>
          </cell>
        </row>
        <row r="126">
          <cell r="B126" t="str">
            <v xml:space="preserve"> M-O</v>
          </cell>
          <cell r="C126" t="str">
            <v>h</v>
          </cell>
          <cell r="D126">
            <v>1</v>
          </cell>
          <cell r="E126">
            <v>0</v>
          </cell>
          <cell r="F126">
            <v>0</v>
          </cell>
          <cell r="G126">
            <v>0</v>
          </cell>
          <cell r="H126">
            <v>0</v>
          </cell>
          <cell r="I126">
            <v>688.75</v>
          </cell>
          <cell r="J126">
            <v>0</v>
          </cell>
          <cell r="K126">
            <v>3.5</v>
          </cell>
          <cell r="L126">
            <v>0</v>
          </cell>
          <cell r="N126">
            <v>0</v>
          </cell>
          <cell r="P126">
            <v>0</v>
          </cell>
          <cell r="Q126">
            <v>1</v>
          </cell>
        </row>
        <row r="127">
          <cell r="A127">
            <v>200</v>
          </cell>
          <cell r="B127" t="str">
            <v>Dalle pleine ( trémie déduite )</v>
          </cell>
          <cell r="C127" t="str">
            <v>m3</v>
          </cell>
          <cell r="D127">
            <v>1</v>
          </cell>
          <cell r="E127">
            <v>0</v>
          </cell>
          <cell r="F127">
            <v>0</v>
          </cell>
          <cell r="G127">
            <v>975.69</v>
          </cell>
          <cell r="H127">
            <v>975.69</v>
          </cell>
          <cell r="I127">
            <v>3.4</v>
          </cell>
          <cell r="J127">
            <v>3.4</v>
          </cell>
          <cell r="K127">
            <v>533.69000000000005</v>
          </cell>
          <cell r="L127">
            <v>533.69000000000005</v>
          </cell>
          <cell r="N127">
            <v>0</v>
          </cell>
          <cell r="P127">
            <v>0</v>
          </cell>
          <cell r="Q127">
            <v>1</v>
          </cell>
        </row>
        <row r="128">
          <cell r="A128">
            <v>200</v>
          </cell>
          <cell r="B128" t="str">
            <v>Dalle pleine ( trémie déduite )</v>
          </cell>
          <cell r="C128" t="str">
            <v>m3</v>
          </cell>
          <cell r="D128">
            <v>1</v>
          </cell>
          <cell r="E128">
            <v>0</v>
          </cell>
          <cell r="F128">
            <v>0</v>
          </cell>
          <cell r="G128">
            <v>0</v>
          </cell>
          <cell r="H128">
            <v>0</v>
          </cell>
          <cell r="I128">
            <v>1499.12</v>
          </cell>
          <cell r="J128">
            <v>0</v>
          </cell>
          <cell r="K128">
            <v>3.4</v>
          </cell>
          <cell r="L128">
            <v>0</v>
          </cell>
          <cell r="M128">
            <v>126.54</v>
          </cell>
          <cell r="N128">
            <v>0</v>
          </cell>
          <cell r="P128">
            <v>0</v>
          </cell>
          <cell r="Q128">
            <v>1</v>
          </cell>
        </row>
        <row r="129">
          <cell r="B129" t="str">
            <v xml:space="preserve"> Béton  B3</v>
          </cell>
          <cell r="C129" t="str">
            <v>m3</v>
          </cell>
          <cell r="D129">
            <v>1</v>
          </cell>
          <cell r="E129">
            <v>0</v>
          </cell>
          <cell r="F129">
            <v>0</v>
          </cell>
          <cell r="G129">
            <v>728.69</v>
          </cell>
          <cell r="H129">
            <v>728.69</v>
          </cell>
          <cell r="I129">
            <v>1.5</v>
          </cell>
          <cell r="J129">
            <v>1.5</v>
          </cell>
          <cell r="K129">
            <v>533.69000000000005</v>
          </cell>
          <cell r="L129">
            <v>533.69000000000005</v>
          </cell>
          <cell r="N129">
            <v>0</v>
          </cell>
          <cell r="P129">
            <v>0</v>
          </cell>
          <cell r="Q129">
            <v>1</v>
          </cell>
        </row>
        <row r="130">
          <cell r="B130" t="str">
            <v xml:space="preserve"> M-O</v>
          </cell>
          <cell r="C130" t="str">
            <v>h</v>
          </cell>
          <cell r="D130">
            <v>1</v>
          </cell>
          <cell r="E130">
            <v>0</v>
          </cell>
          <cell r="F130">
            <v>0</v>
          </cell>
          <cell r="G130">
            <v>247</v>
          </cell>
          <cell r="H130">
            <v>247</v>
          </cell>
          <cell r="I130">
            <v>1.9</v>
          </cell>
          <cell r="J130">
            <v>1.9</v>
          </cell>
          <cell r="K130">
            <v>1.5</v>
          </cell>
          <cell r="L130">
            <v>0</v>
          </cell>
          <cell r="M130">
            <v>126.54</v>
          </cell>
          <cell r="N130">
            <v>0</v>
          </cell>
          <cell r="P130">
            <v>0</v>
          </cell>
          <cell r="Q130">
            <v>1</v>
          </cell>
        </row>
        <row r="131">
          <cell r="B131" t="str">
            <v xml:space="preserve"> M-O</v>
          </cell>
          <cell r="C131" t="str">
            <v>h</v>
          </cell>
          <cell r="D131">
            <v>1</v>
          </cell>
          <cell r="E131">
            <v>0</v>
          </cell>
          <cell r="F131">
            <v>0</v>
          </cell>
          <cell r="G131">
            <v>0</v>
          </cell>
          <cell r="H131">
            <v>0</v>
          </cell>
          <cell r="I131">
            <v>373.9</v>
          </cell>
          <cell r="J131">
            <v>0</v>
          </cell>
          <cell r="K131">
            <v>1.9</v>
          </cell>
          <cell r="L131">
            <v>0</v>
          </cell>
          <cell r="N131">
            <v>0</v>
          </cell>
          <cell r="P131">
            <v>0</v>
          </cell>
          <cell r="Q131">
            <v>1</v>
          </cell>
        </row>
        <row r="132">
          <cell r="A132">
            <v>210</v>
          </cell>
          <cell r="B132" t="str">
            <v>Escalier droit ou balancé</v>
          </cell>
          <cell r="C132" t="str">
            <v>m3</v>
          </cell>
          <cell r="D132">
            <v>1</v>
          </cell>
          <cell r="E132">
            <v>0</v>
          </cell>
          <cell r="F132">
            <v>0</v>
          </cell>
          <cell r="G132">
            <v>1248.69</v>
          </cell>
          <cell r="H132">
            <v>1248.69</v>
          </cell>
          <cell r="I132">
            <v>5.5</v>
          </cell>
          <cell r="J132">
            <v>5.5</v>
          </cell>
          <cell r="K132">
            <v>533.69000000000005</v>
          </cell>
          <cell r="L132">
            <v>533.69000000000005</v>
          </cell>
          <cell r="N132">
            <v>0</v>
          </cell>
          <cell r="P132">
            <v>0</v>
          </cell>
          <cell r="Q132">
            <v>1</v>
          </cell>
        </row>
        <row r="133">
          <cell r="A133">
            <v>210</v>
          </cell>
          <cell r="B133" t="str">
            <v>Escalier droit ou balancé</v>
          </cell>
          <cell r="C133" t="str">
            <v>m3</v>
          </cell>
          <cell r="D133">
            <v>1</v>
          </cell>
          <cell r="E133">
            <v>0</v>
          </cell>
          <cell r="F133">
            <v>0</v>
          </cell>
          <cell r="G133">
            <v>0</v>
          </cell>
          <cell r="H133">
            <v>0</v>
          </cell>
          <cell r="I133">
            <v>1912.38</v>
          </cell>
          <cell r="J133">
            <v>0</v>
          </cell>
          <cell r="K133">
            <v>5.5</v>
          </cell>
          <cell r="L133">
            <v>0</v>
          </cell>
          <cell r="M133">
            <v>126.54</v>
          </cell>
          <cell r="N133">
            <v>0</v>
          </cell>
          <cell r="P133">
            <v>0</v>
          </cell>
          <cell r="Q133">
            <v>1</v>
          </cell>
        </row>
        <row r="134">
          <cell r="B134" t="str">
            <v xml:space="preserve"> Béton  B3</v>
          </cell>
          <cell r="C134" t="str">
            <v>m3</v>
          </cell>
          <cell r="D134">
            <v>1</v>
          </cell>
          <cell r="E134">
            <v>0</v>
          </cell>
          <cell r="F134">
            <v>0</v>
          </cell>
          <cell r="G134">
            <v>728.69</v>
          </cell>
          <cell r="H134">
            <v>728.69</v>
          </cell>
          <cell r="I134">
            <v>1.5</v>
          </cell>
          <cell r="J134">
            <v>1.5</v>
          </cell>
          <cell r="K134">
            <v>533.69000000000005</v>
          </cell>
          <cell r="L134">
            <v>533.69000000000005</v>
          </cell>
          <cell r="N134">
            <v>0</v>
          </cell>
          <cell r="P134">
            <v>0</v>
          </cell>
          <cell r="Q134">
            <v>1</v>
          </cell>
        </row>
        <row r="135">
          <cell r="B135" t="str">
            <v xml:space="preserve"> M-O</v>
          </cell>
          <cell r="C135" t="str">
            <v>h</v>
          </cell>
          <cell r="D135">
            <v>1</v>
          </cell>
          <cell r="E135">
            <v>0</v>
          </cell>
          <cell r="F135">
            <v>0</v>
          </cell>
          <cell r="G135">
            <v>520</v>
          </cell>
          <cell r="H135">
            <v>520</v>
          </cell>
          <cell r="I135">
            <v>4</v>
          </cell>
          <cell r="J135">
            <v>4</v>
          </cell>
          <cell r="K135">
            <v>1.5</v>
          </cell>
          <cell r="L135">
            <v>0</v>
          </cell>
          <cell r="M135">
            <v>126.54</v>
          </cell>
          <cell r="N135">
            <v>0</v>
          </cell>
          <cell r="P135">
            <v>0</v>
          </cell>
          <cell r="Q135">
            <v>1</v>
          </cell>
        </row>
        <row r="136">
          <cell r="B136" t="str">
            <v xml:space="preserve"> M-O</v>
          </cell>
          <cell r="C136" t="str">
            <v>h</v>
          </cell>
          <cell r="D136">
            <v>1</v>
          </cell>
          <cell r="E136">
            <v>0</v>
          </cell>
          <cell r="F136">
            <v>0</v>
          </cell>
          <cell r="G136">
            <v>0</v>
          </cell>
          <cell r="H136">
            <v>0</v>
          </cell>
          <cell r="I136">
            <v>787.15</v>
          </cell>
          <cell r="J136">
            <v>0</v>
          </cell>
          <cell r="K136">
            <v>4</v>
          </cell>
          <cell r="L136">
            <v>0</v>
          </cell>
          <cell r="N136">
            <v>0</v>
          </cell>
          <cell r="P136">
            <v>0</v>
          </cell>
          <cell r="Q136">
            <v>1</v>
          </cell>
        </row>
        <row r="137">
          <cell r="B137" t="str">
            <v>MAJORATION</v>
          </cell>
          <cell r="E137">
            <v>0</v>
          </cell>
          <cell r="F137">
            <v>0</v>
          </cell>
          <cell r="G137">
            <v>0</v>
          </cell>
          <cell r="H137">
            <v>0</v>
          </cell>
          <cell r="I137">
            <v>0</v>
          </cell>
          <cell r="J137">
            <v>0</v>
          </cell>
          <cell r="L137">
            <v>0</v>
          </cell>
          <cell r="N137">
            <v>0</v>
          </cell>
          <cell r="P137">
            <v>0</v>
          </cell>
          <cell r="Q137">
            <v>1</v>
          </cell>
        </row>
        <row r="138">
          <cell r="B138" t="str">
            <v>MAJORATION</v>
          </cell>
          <cell r="E138">
            <v>0</v>
          </cell>
          <cell r="F138">
            <v>0</v>
          </cell>
          <cell r="G138">
            <v>0</v>
          </cell>
          <cell r="H138">
            <v>0</v>
          </cell>
          <cell r="I138">
            <v>0</v>
          </cell>
          <cell r="J138">
            <v>0</v>
          </cell>
          <cell r="L138">
            <v>0</v>
          </cell>
          <cell r="N138">
            <v>0</v>
          </cell>
          <cell r="P138">
            <v>0</v>
          </cell>
          <cell r="Q138">
            <v>1</v>
          </cell>
        </row>
        <row r="139">
          <cell r="A139">
            <v>220</v>
          </cell>
          <cell r="B139" t="str">
            <v>Pour coulage en sous-oeuvre, reprises, petites parties, etc.</v>
          </cell>
          <cell r="C139" t="str">
            <v>m3</v>
          </cell>
          <cell r="D139">
            <v>1</v>
          </cell>
          <cell r="E139">
            <v>0</v>
          </cell>
          <cell r="F139">
            <v>0</v>
          </cell>
          <cell r="G139">
            <v>325</v>
          </cell>
          <cell r="H139">
            <v>325</v>
          </cell>
          <cell r="I139">
            <v>2.5</v>
          </cell>
          <cell r="J139">
            <v>2.5</v>
          </cell>
          <cell r="L139">
            <v>0</v>
          </cell>
          <cell r="N139">
            <v>0</v>
          </cell>
          <cell r="P139">
            <v>0</v>
          </cell>
          <cell r="Q139">
            <v>1</v>
          </cell>
        </row>
        <row r="140">
          <cell r="A140">
            <v>220</v>
          </cell>
          <cell r="B140" t="str">
            <v xml:space="preserve">                                                M-O</v>
          </cell>
          <cell r="C140" t="str">
            <v>h</v>
          </cell>
          <cell r="D140">
            <v>1</v>
          </cell>
          <cell r="E140">
            <v>0</v>
          </cell>
          <cell r="F140">
            <v>0</v>
          </cell>
          <cell r="G140">
            <v>325</v>
          </cell>
          <cell r="H140">
            <v>325</v>
          </cell>
          <cell r="I140">
            <v>2.5</v>
          </cell>
          <cell r="J140">
            <v>2.5</v>
          </cell>
          <cell r="K140">
            <v>2.5</v>
          </cell>
          <cell r="L140">
            <v>0</v>
          </cell>
          <cell r="N140">
            <v>0</v>
          </cell>
          <cell r="P140">
            <v>0</v>
          </cell>
          <cell r="Q140">
            <v>1</v>
          </cell>
        </row>
        <row r="141">
          <cell r="B141" t="str">
            <v xml:space="preserve">                                                M-O</v>
          </cell>
          <cell r="C141" t="str">
            <v>h</v>
          </cell>
          <cell r="D141">
            <v>1</v>
          </cell>
          <cell r="E141">
            <v>0</v>
          </cell>
          <cell r="F141">
            <v>0</v>
          </cell>
          <cell r="G141">
            <v>0</v>
          </cell>
          <cell r="H141">
            <v>0</v>
          </cell>
          <cell r="I141">
            <v>491.97</v>
          </cell>
          <cell r="J141">
            <v>0</v>
          </cell>
          <cell r="K141">
            <v>2.5</v>
          </cell>
          <cell r="L141">
            <v>0</v>
          </cell>
          <cell r="N141">
            <v>0</v>
          </cell>
          <cell r="P141">
            <v>0</v>
          </cell>
          <cell r="Q141">
            <v>1</v>
          </cell>
        </row>
        <row r="142">
          <cell r="B142" t="str">
            <v>COULAGE DE BETON FABRIQUE EN CENTRALE</v>
          </cell>
          <cell r="E142">
            <v>0</v>
          </cell>
          <cell r="F142">
            <v>0</v>
          </cell>
          <cell r="G142">
            <v>0</v>
          </cell>
          <cell r="H142">
            <v>0</v>
          </cell>
          <cell r="I142">
            <v>0</v>
          </cell>
          <cell r="J142">
            <v>0</v>
          </cell>
          <cell r="L142">
            <v>0</v>
          </cell>
          <cell r="N142">
            <v>0</v>
          </cell>
          <cell r="P142">
            <v>0</v>
          </cell>
        </row>
        <row r="143">
          <cell r="E143">
            <v>0</v>
          </cell>
          <cell r="F143">
            <v>0</v>
          </cell>
          <cell r="G143">
            <v>0</v>
          </cell>
          <cell r="H143">
            <v>0</v>
          </cell>
          <cell r="I143">
            <v>0</v>
          </cell>
          <cell r="J143">
            <v>0</v>
          </cell>
          <cell r="L143">
            <v>0</v>
          </cell>
          <cell r="N143">
            <v>0</v>
          </cell>
          <cell r="P143">
            <v>0</v>
          </cell>
          <cell r="Q143">
            <v>1</v>
          </cell>
        </row>
        <row r="144">
          <cell r="B144" t="str">
            <v>BETON  NORMALISE</v>
          </cell>
          <cell r="E144">
            <v>0</v>
          </cell>
          <cell r="F144">
            <v>0</v>
          </cell>
          <cell r="G144">
            <v>0</v>
          </cell>
          <cell r="H144">
            <v>0</v>
          </cell>
          <cell r="I144">
            <v>0</v>
          </cell>
          <cell r="J144">
            <v>0</v>
          </cell>
          <cell r="L144">
            <v>0</v>
          </cell>
          <cell r="N144">
            <v>0</v>
          </cell>
          <cell r="P144">
            <v>0</v>
          </cell>
          <cell r="Q144">
            <v>1</v>
          </cell>
        </row>
        <row r="145">
          <cell r="B145" t="str">
            <v>COULAGE DE BETON FABRIQUE EN CENTRALE</v>
          </cell>
          <cell r="E145">
            <v>0</v>
          </cell>
          <cell r="F145">
            <v>0</v>
          </cell>
          <cell r="G145">
            <v>0</v>
          </cell>
          <cell r="H145">
            <v>0</v>
          </cell>
          <cell r="I145">
            <v>0</v>
          </cell>
          <cell r="J145">
            <v>0</v>
          </cell>
          <cell r="L145">
            <v>0</v>
          </cell>
          <cell r="N145">
            <v>0</v>
          </cell>
          <cell r="P145">
            <v>0</v>
          </cell>
          <cell r="Q145">
            <v>1</v>
          </cell>
        </row>
        <row r="146">
          <cell r="A146">
            <v>230</v>
          </cell>
          <cell r="B146" t="str">
            <v>Béton de propreté de 0.05 m d'épais</v>
          </cell>
          <cell r="C146" t="str">
            <v>m2</v>
          </cell>
          <cell r="D146">
            <v>1</v>
          </cell>
          <cell r="E146">
            <v>0</v>
          </cell>
          <cell r="F146">
            <v>0</v>
          </cell>
          <cell r="G146">
            <v>39.47</v>
          </cell>
          <cell r="H146">
            <v>39.47</v>
          </cell>
          <cell r="I146">
            <v>0.1</v>
          </cell>
          <cell r="J146">
            <v>0.1</v>
          </cell>
          <cell r="K146">
            <v>26.47</v>
          </cell>
          <cell r="L146">
            <v>26.47</v>
          </cell>
          <cell r="N146">
            <v>0</v>
          </cell>
          <cell r="P146">
            <v>0</v>
          </cell>
          <cell r="Q146">
            <v>1</v>
          </cell>
        </row>
        <row r="147">
          <cell r="B147" t="str">
            <v>BETON  NORMALISE</v>
          </cell>
          <cell r="E147">
            <v>0</v>
          </cell>
          <cell r="F147">
            <v>0</v>
          </cell>
          <cell r="G147">
            <v>0</v>
          </cell>
          <cell r="H147">
            <v>0</v>
          </cell>
          <cell r="I147">
            <v>0</v>
          </cell>
          <cell r="J147">
            <v>0</v>
          </cell>
          <cell r="L147">
            <v>0</v>
          </cell>
          <cell r="N147">
            <v>0</v>
          </cell>
          <cell r="P147">
            <v>0</v>
          </cell>
          <cell r="Q147">
            <v>1</v>
          </cell>
        </row>
        <row r="148">
          <cell r="B148" t="str">
            <v>Béton  BPE CLK 250 NA</v>
          </cell>
          <cell r="C148" t="str">
            <v>m3</v>
          </cell>
          <cell r="D148">
            <v>5.5E-2</v>
          </cell>
          <cell r="E148">
            <v>0</v>
          </cell>
          <cell r="F148">
            <v>0</v>
          </cell>
          <cell r="G148">
            <v>481.2</v>
          </cell>
          <cell r="H148">
            <v>26.47</v>
          </cell>
          <cell r="I148">
            <v>0</v>
          </cell>
          <cell r="J148">
            <v>0</v>
          </cell>
          <cell r="K148">
            <v>481.2</v>
          </cell>
          <cell r="L148">
            <v>26.47</v>
          </cell>
          <cell r="N148">
            <v>0</v>
          </cell>
          <cell r="P148">
            <v>0</v>
          </cell>
          <cell r="Q148">
            <v>1</v>
          </cell>
        </row>
        <row r="149">
          <cell r="A149">
            <v>230</v>
          </cell>
          <cell r="B149" t="str">
            <v>MO</v>
          </cell>
          <cell r="C149" t="str">
            <v>h</v>
          </cell>
          <cell r="D149">
            <v>1</v>
          </cell>
          <cell r="E149">
            <v>0</v>
          </cell>
          <cell r="F149">
            <v>0</v>
          </cell>
          <cell r="G149">
            <v>13</v>
          </cell>
          <cell r="H149">
            <v>13</v>
          </cell>
          <cell r="I149">
            <v>0.1</v>
          </cell>
          <cell r="J149">
            <v>0.1</v>
          </cell>
          <cell r="K149">
            <v>0.1</v>
          </cell>
          <cell r="L149">
            <v>0</v>
          </cell>
          <cell r="M149">
            <v>26.47</v>
          </cell>
          <cell r="N149">
            <v>0</v>
          </cell>
          <cell r="P149">
            <v>0</v>
          </cell>
          <cell r="Q149">
            <v>1</v>
          </cell>
        </row>
        <row r="150">
          <cell r="E150">
            <v>0</v>
          </cell>
          <cell r="F150">
            <v>0</v>
          </cell>
          <cell r="G150">
            <v>0</v>
          </cell>
          <cell r="H150">
            <v>0</v>
          </cell>
          <cell r="I150">
            <v>0</v>
          </cell>
          <cell r="J150">
            <v>0</v>
          </cell>
          <cell r="L150">
            <v>0</v>
          </cell>
          <cell r="N150">
            <v>0</v>
          </cell>
          <cell r="P150">
            <v>0</v>
          </cell>
          <cell r="Q150">
            <v>1</v>
          </cell>
        </row>
        <row r="151">
          <cell r="A151">
            <v>240</v>
          </cell>
          <cell r="B151" t="str">
            <v>Remplissage de puits, trous</v>
          </cell>
          <cell r="C151" t="str">
            <v>m3</v>
          </cell>
          <cell r="D151">
            <v>1</v>
          </cell>
          <cell r="E151">
            <v>0</v>
          </cell>
          <cell r="F151">
            <v>0</v>
          </cell>
          <cell r="G151">
            <v>594.32000000000005</v>
          </cell>
          <cell r="H151">
            <v>594.32000000000005</v>
          </cell>
          <cell r="I151">
            <v>0.5</v>
          </cell>
          <cell r="J151">
            <v>0.5</v>
          </cell>
          <cell r="K151">
            <v>529.32000000000005</v>
          </cell>
          <cell r="L151">
            <v>529.32000000000005</v>
          </cell>
          <cell r="M151">
            <v>481.2</v>
          </cell>
          <cell r="N151">
            <v>0</v>
          </cell>
          <cell r="P151">
            <v>0</v>
          </cell>
          <cell r="Q151">
            <v>1</v>
          </cell>
        </row>
        <row r="152">
          <cell r="B152" t="str">
            <v>MO</v>
          </cell>
          <cell r="C152" t="str">
            <v>h</v>
          </cell>
          <cell r="D152">
            <v>1</v>
          </cell>
          <cell r="E152">
            <v>0</v>
          </cell>
          <cell r="F152">
            <v>0</v>
          </cell>
          <cell r="G152">
            <v>0</v>
          </cell>
          <cell r="H152">
            <v>0</v>
          </cell>
          <cell r="I152">
            <v>0</v>
          </cell>
          <cell r="J152">
            <v>0</v>
          </cell>
          <cell r="K152">
            <v>0.1</v>
          </cell>
          <cell r="L152">
            <v>0</v>
          </cell>
          <cell r="N152">
            <v>0</v>
          </cell>
          <cell r="P152">
            <v>0</v>
          </cell>
          <cell r="Q152">
            <v>1</v>
          </cell>
        </row>
        <row r="153">
          <cell r="B153" t="str">
            <v>Béton  BPE CLK 250 NA</v>
          </cell>
          <cell r="C153" t="str">
            <v>m3</v>
          </cell>
          <cell r="D153">
            <v>1.1000000000000001</v>
          </cell>
          <cell r="E153">
            <v>0</v>
          </cell>
          <cell r="F153">
            <v>0</v>
          </cell>
          <cell r="G153">
            <v>481.2</v>
          </cell>
          <cell r="H153">
            <v>529.32000000000005</v>
          </cell>
          <cell r="I153">
            <v>0</v>
          </cell>
          <cell r="J153">
            <v>0</v>
          </cell>
          <cell r="K153">
            <v>481.2</v>
          </cell>
          <cell r="L153">
            <v>529.32000000000005</v>
          </cell>
          <cell r="N153">
            <v>0</v>
          </cell>
          <cell r="P153">
            <v>0</v>
          </cell>
          <cell r="Q153">
            <v>1</v>
          </cell>
        </row>
        <row r="154">
          <cell r="A154">
            <v>240</v>
          </cell>
          <cell r="B154" t="str">
            <v>MO</v>
          </cell>
          <cell r="C154" t="str">
            <v>h</v>
          </cell>
          <cell r="D154">
            <v>1</v>
          </cell>
          <cell r="E154">
            <v>0</v>
          </cell>
          <cell r="F154">
            <v>0</v>
          </cell>
          <cell r="G154">
            <v>65</v>
          </cell>
          <cell r="H154">
            <v>65</v>
          </cell>
          <cell r="I154">
            <v>0.5</v>
          </cell>
          <cell r="J154">
            <v>0.5</v>
          </cell>
          <cell r="K154">
            <v>0</v>
          </cell>
          <cell r="L154">
            <v>0</v>
          </cell>
          <cell r="M154">
            <v>529.32000000000005</v>
          </cell>
          <cell r="N154">
            <v>0</v>
          </cell>
          <cell r="P154">
            <v>0</v>
          </cell>
          <cell r="Q154">
            <v>1</v>
          </cell>
        </row>
        <row r="155">
          <cell r="E155">
            <v>0</v>
          </cell>
          <cell r="F155">
            <v>0</v>
          </cell>
          <cell r="G155">
            <v>0</v>
          </cell>
          <cell r="H155">
            <v>0</v>
          </cell>
          <cell r="I155">
            <v>0</v>
          </cell>
          <cell r="J155">
            <v>0</v>
          </cell>
          <cell r="L155">
            <v>0</v>
          </cell>
          <cell r="N155">
            <v>0</v>
          </cell>
          <cell r="P155">
            <v>0</v>
          </cell>
          <cell r="Q155">
            <v>1</v>
          </cell>
        </row>
        <row r="156">
          <cell r="A156">
            <v>250</v>
          </cell>
          <cell r="B156" t="str">
            <v>Remplissage de rigoles</v>
          </cell>
          <cell r="C156" t="str">
            <v>m3</v>
          </cell>
          <cell r="D156">
            <v>1</v>
          </cell>
          <cell r="E156">
            <v>0</v>
          </cell>
          <cell r="F156">
            <v>0</v>
          </cell>
          <cell r="G156">
            <v>594.32000000000005</v>
          </cell>
          <cell r="H156">
            <v>594.32000000000005</v>
          </cell>
          <cell r="I156">
            <v>0.5</v>
          </cell>
          <cell r="J156">
            <v>0.5</v>
          </cell>
          <cell r="K156">
            <v>529.32000000000005</v>
          </cell>
          <cell r="L156">
            <v>529.32000000000005</v>
          </cell>
          <cell r="M156">
            <v>481.2</v>
          </cell>
          <cell r="N156">
            <v>0</v>
          </cell>
          <cell r="P156">
            <v>0</v>
          </cell>
          <cell r="Q156">
            <v>1</v>
          </cell>
        </row>
        <row r="157">
          <cell r="B157" t="str">
            <v>MO</v>
          </cell>
          <cell r="C157" t="str">
            <v>h</v>
          </cell>
          <cell r="D157">
            <v>1</v>
          </cell>
          <cell r="E157">
            <v>0</v>
          </cell>
          <cell r="F157">
            <v>0</v>
          </cell>
          <cell r="G157">
            <v>0</v>
          </cell>
          <cell r="H157">
            <v>0</v>
          </cell>
          <cell r="I157">
            <v>0</v>
          </cell>
          <cell r="J157">
            <v>0</v>
          </cell>
          <cell r="K157">
            <v>0.5</v>
          </cell>
          <cell r="L157">
            <v>0</v>
          </cell>
          <cell r="M157">
            <v>0</v>
          </cell>
          <cell r="N157">
            <v>0</v>
          </cell>
          <cell r="P157">
            <v>0</v>
          </cell>
          <cell r="Q157">
            <v>1</v>
          </cell>
        </row>
        <row r="158">
          <cell r="B158" t="str">
            <v>Béton  BPE CLK 250 NA</v>
          </cell>
          <cell r="C158" t="str">
            <v>m3</v>
          </cell>
          <cell r="D158">
            <v>1.1000000000000001</v>
          </cell>
          <cell r="E158">
            <v>0</v>
          </cell>
          <cell r="F158">
            <v>0</v>
          </cell>
          <cell r="G158">
            <v>481.2</v>
          </cell>
          <cell r="H158">
            <v>529.32000000000005</v>
          </cell>
          <cell r="I158">
            <v>0</v>
          </cell>
          <cell r="J158">
            <v>0</v>
          </cell>
          <cell r="K158">
            <v>481.2</v>
          </cell>
          <cell r="L158">
            <v>529.32000000000005</v>
          </cell>
          <cell r="N158">
            <v>0</v>
          </cell>
          <cell r="P158">
            <v>0</v>
          </cell>
          <cell r="Q158">
            <v>1</v>
          </cell>
        </row>
        <row r="159">
          <cell r="A159">
            <v>250</v>
          </cell>
          <cell r="B159" t="str">
            <v>MO</v>
          </cell>
          <cell r="C159" t="str">
            <v>h</v>
          </cell>
          <cell r="D159">
            <v>1</v>
          </cell>
          <cell r="E159">
            <v>0</v>
          </cell>
          <cell r="F159">
            <v>0</v>
          </cell>
          <cell r="G159">
            <v>65</v>
          </cell>
          <cell r="H159">
            <v>65</v>
          </cell>
          <cell r="I159">
            <v>0.5</v>
          </cell>
          <cell r="J159">
            <v>0.5</v>
          </cell>
          <cell r="K159">
            <v>0</v>
          </cell>
          <cell r="L159">
            <v>0</v>
          </cell>
          <cell r="M159">
            <v>529.32000000000005</v>
          </cell>
          <cell r="N159">
            <v>0</v>
          </cell>
          <cell r="P159">
            <v>0</v>
          </cell>
          <cell r="Q159">
            <v>1</v>
          </cell>
        </row>
        <row r="160">
          <cell r="E160">
            <v>0</v>
          </cell>
          <cell r="F160">
            <v>0</v>
          </cell>
          <cell r="G160">
            <v>0</v>
          </cell>
          <cell r="H160">
            <v>0</v>
          </cell>
          <cell r="I160">
            <v>0</v>
          </cell>
          <cell r="J160">
            <v>0</v>
          </cell>
          <cell r="L160">
            <v>0</v>
          </cell>
          <cell r="N160">
            <v>0</v>
          </cell>
          <cell r="P160">
            <v>0</v>
          </cell>
          <cell r="Q160">
            <v>1</v>
          </cell>
        </row>
        <row r="161">
          <cell r="A161">
            <v>260</v>
          </cell>
          <cell r="B161" t="str">
            <v>Semelle isolée ou filante et longrine</v>
          </cell>
          <cell r="C161" t="str">
            <v>m3</v>
          </cell>
          <cell r="D161">
            <v>1</v>
          </cell>
          <cell r="E161">
            <v>0</v>
          </cell>
          <cell r="F161">
            <v>0</v>
          </cell>
          <cell r="G161">
            <v>611.5</v>
          </cell>
          <cell r="H161">
            <v>611.5</v>
          </cell>
          <cell r="I161">
            <v>0.6</v>
          </cell>
          <cell r="J161">
            <v>0.6</v>
          </cell>
          <cell r="K161">
            <v>533.5</v>
          </cell>
          <cell r="L161">
            <v>533.5</v>
          </cell>
          <cell r="M161">
            <v>481.2</v>
          </cell>
          <cell r="N161">
            <v>0</v>
          </cell>
          <cell r="P161">
            <v>0</v>
          </cell>
          <cell r="Q161">
            <v>1</v>
          </cell>
        </row>
        <row r="162">
          <cell r="B162" t="str">
            <v>MO</v>
          </cell>
          <cell r="C162" t="str">
            <v>h</v>
          </cell>
          <cell r="D162">
            <v>1</v>
          </cell>
          <cell r="E162">
            <v>0</v>
          </cell>
          <cell r="F162">
            <v>0</v>
          </cell>
          <cell r="G162">
            <v>0</v>
          </cell>
          <cell r="H162">
            <v>0</v>
          </cell>
          <cell r="I162">
            <v>0</v>
          </cell>
          <cell r="J162">
            <v>0</v>
          </cell>
          <cell r="K162">
            <v>0.5</v>
          </cell>
          <cell r="L162">
            <v>0</v>
          </cell>
          <cell r="M162">
            <v>0</v>
          </cell>
          <cell r="N162">
            <v>0</v>
          </cell>
          <cell r="P162">
            <v>0</v>
          </cell>
          <cell r="Q162">
            <v>1</v>
          </cell>
        </row>
        <row r="163">
          <cell r="B163" t="str">
            <v>Béton  BPE CLK B25</v>
          </cell>
          <cell r="C163" t="str">
            <v>m3</v>
          </cell>
          <cell r="D163">
            <v>1.1000000000000001</v>
          </cell>
          <cell r="E163">
            <v>0</v>
          </cell>
          <cell r="F163">
            <v>0</v>
          </cell>
          <cell r="G163">
            <v>485</v>
          </cell>
          <cell r="H163">
            <v>533.5</v>
          </cell>
          <cell r="I163">
            <v>0</v>
          </cell>
          <cell r="J163">
            <v>0</v>
          </cell>
          <cell r="K163">
            <v>485</v>
          </cell>
          <cell r="L163">
            <v>533.5</v>
          </cell>
          <cell r="N163">
            <v>0</v>
          </cell>
          <cell r="P163">
            <v>0</v>
          </cell>
          <cell r="Q163">
            <v>1</v>
          </cell>
        </row>
        <row r="164">
          <cell r="A164">
            <v>260</v>
          </cell>
          <cell r="B164" t="str">
            <v>MO</v>
          </cell>
          <cell r="C164" t="str">
            <v>h</v>
          </cell>
          <cell r="D164">
            <v>1</v>
          </cell>
          <cell r="E164">
            <v>0</v>
          </cell>
          <cell r="F164">
            <v>0</v>
          </cell>
          <cell r="G164">
            <v>78</v>
          </cell>
          <cell r="H164">
            <v>78</v>
          </cell>
          <cell r="I164">
            <v>0.6</v>
          </cell>
          <cell r="J164">
            <v>0.6</v>
          </cell>
          <cell r="K164">
            <v>0.6</v>
          </cell>
          <cell r="L164">
            <v>0</v>
          </cell>
          <cell r="M164">
            <v>627</v>
          </cell>
          <cell r="N164">
            <v>0</v>
          </cell>
          <cell r="P164">
            <v>0</v>
          </cell>
          <cell r="Q164">
            <v>1</v>
          </cell>
        </row>
        <row r="165">
          <cell r="E165">
            <v>0</v>
          </cell>
          <cell r="F165">
            <v>0</v>
          </cell>
          <cell r="G165">
            <v>0</v>
          </cell>
          <cell r="H165">
            <v>0</v>
          </cell>
          <cell r="I165">
            <v>0</v>
          </cell>
          <cell r="J165">
            <v>0</v>
          </cell>
          <cell r="L165">
            <v>0</v>
          </cell>
          <cell r="N165">
            <v>0</v>
          </cell>
          <cell r="P165">
            <v>0</v>
          </cell>
          <cell r="Q165">
            <v>1</v>
          </cell>
        </row>
        <row r="166">
          <cell r="A166">
            <v>270</v>
          </cell>
          <cell r="B166" t="str">
            <v>Radier</v>
          </cell>
          <cell r="C166" t="str">
            <v>m3</v>
          </cell>
          <cell r="D166">
            <v>1</v>
          </cell>
          <cell r="E166">
            <v>0</v>
          </cell>
          <cell r="F166">
            <v>0</v>
          </cell>
          <cell r="G166">
            <v>598.5</v>
          </cell>
          <cell r="H166">
            <v>598.5</v>
          </cell>
          <cell r="I166">
            <v>0.5</v>
          </cell>
          <cell r="J166">
            <v>0.5</v>
          </cell>
          <cell r="K166">
            <v>533.5</v>
          </cell>
          <cell r="L166">
            <v>533.5</v>
          </cell>
          <cell r="M166">
            <v>570</v>
          </cell>
          <cell r="N166">
            <v>0</v>
          </cell>
          <cell r="P166">
            <v>0</v>
          </cell>
          <cell r="Q166">
            <v>1</v>
          </cell>
        </row>
        <row r="167">
          <cell r="B167" t="str">
            <v>MO</v>
          </cell>
          <cell r="C167" t="str">
            <v>h</v>
          </cell>
          <cell r="D167">
            <v>1</v>
          </cell>
          <cell r="E167">
            <v>0</v>
          </cell>
          <cell r="F167">
            <v>0</v>
          </cell>
          <cell r="G167">
            <v>0</v>
          </cell>
          <cell r="H167">
            <v>0</v>
          </cell>
          <cell r="I167">
            <v>0</v>
          </cell>
          <cell r="J167">
            <v>0</v>
          </cell>
          <cell r="K167">
            <v>0.6</v>
          </cell>
          <cell r="L167">
            <v>0</v>
          </cell>
          <cell r="N167">
            <v>0</v>
          </cell>
          <cell r="P167">
            <v>0</v>
          </cell>
          <cell r="Q167">
            <v>1</v>
          </cell>
        </row>
        <row r="168">
          <cell r="B168" t="str">
            <v>Béton  BPE CLK B25</v>
          </cell>
          <cell r="C168" t="str">
            <v>m3</v>
          </cell>
          <cell r="D168">
            <v>1.1000000000000001</v>
          </cell>
          <cell r="E168">
            <v>0</v>
          </cell>
          <cell r="F168">
            <v>0</v>
          </cell>
          <cell r="G168">
            <v>485</v>
          </cell>
          <cell r="H168">
            <v>533.5</v>
          </cell>
          <cell r="I168">
            <v>0</v>
          </cell>
          <cell r="J168">
            <v>0</v>
          </cell>
          <cell r="K168">
            <v>485</v>
          </cell>
          <cell r="L168">
            <v>533.5</v>
          </cell>
          <cell r="N168">
            <v>0</v>
          </cell>
          <cell r="P168">
            <v>0</v>
          </cell>
          <cell r="Q168">
            <v>1</v>
          </cell>
        </row>
        <row r="169">
          <cell r="A169">
            <v>270</v>
          </cell>
          <cell r="B169" t="str">
            <v>MO</v>
          </cell>
          <cell r="C169" t="str">
            <v>h</v>
          </cell>
          <cell r="D169">
            <v>1</v>
          </cell>
          <cell r="E169">
            <v>0</v>
          </cell>
          <cell r="F169">
            <v>0</v>
          </cell>
          <cell r="G169">
            <v>65</v>
          </cell>
          <cell r="H169">
            <v>65</v>
          </cell>
          <cell r="I169">
            <v>0.5</v>
          </cell>
          <cell r="J169">
            <v>0.5</v>
          </cell>
          <cell r="K169">
            <v>0.5</v>
          </cell>
          <cell r="L169">
            <v>0</v>
          </cell>
          <cell r="M169">
            <v>627</v>
          </cell>
          <cell r="N169">
            <v>0</v>
          </cell>
          <cell r="P169">
            <v>0</v>
          </cell>
          <cell r="Q169">
            <v>1</v>
          </cell>
        </row>
        <row r="170">
          <cell r="E170">
            <v>0</v>
          </cell>
          <cell r="F170">
            <v>0</v>
          </cell>
          <cell r="G170">
            <v>0</v>
          </cell>
          <cell r="H170">
            <v>0</v>
          </cell>
          <cell r="I170">
            <v>0</v>
          </cell>
          <cell r="J170">
            <v>0</v>
          </cell>
          <cell r="L170">
            <v>0</v>
          </cell>
          <cell r="N170">
            <v>0</v>
          </cell>
          <cell r="P170">
            <v>0</v>
          </cell>
          <cell r="Q170">
            <v>1</v>
          </cell>
        </row>
        <row r="171">
          <cell r="A171">
            <v>280</v>
          </cell>
          <cell r="B171" t="str">
            <v>Voile infra contre terre</v>
          </cell>
          <cell r="C171" t="str">
            <v>m3</v>
          </cell>
          <cell r="D171">
            <v>1</v>
          </cell>
          <cell r="E171">
            <v>0</v>
          </cell>
          <cell r="F171">
            <v>0</v>
          </cell>
          <cell r="G171">
            <v>624.70000000000005</v>
          </cell>
          <cell r="H171">
            <v>624.70000000000005</v>
          </cell>
          <cell r="I171">
            <v>1</v>
          </cell>
          <cell r="J171">
            <v>1</v>
          </cell>
          <cell r="K171">
            <v>494.7</v>
          </cell>
          <cell r="L171">
            <v>494.7</v>
          </cell>
          <cell r="M171">
            <v>570</v>
          </cell>
          <cell r="N171">
            <v>0</v>
          </cell>
          <cell r="P171">
            <v>0</v>
          </cell>
          <cell r="Q171">
            <v>1</v>
          </cell>
        </row>
        <row r="172">
          <cell r="B172" t="str">
            <v>MO</v>
          </cell>
          <cell r="C172" t="str">
            <v>h</v>
          </cell>
          <cell r="D172">
            <v>1</v>
          </cell>
          <cell r="E172">
            <v>0</v>
          </cell>
          <cell r="F172">
            <v>0</v>
          </cell>
          <cell r="G172">
            <v>0</v>
          </cell>
          <cell r="H172">
            <v>0</v>
          </cell>
          <cell r="I172">
            <v>0</v>
          </cell>
          <cell r="J172">
            <v>0</v>
          </cell>
          <cell r="K172">
            <v>0.5</v>
          </cell>
          <cell r="L172">
            <v>0</v>
          </cell>
          <cell r="N172">
            <v>0</v>
          </cell>
          <cell r="P172">
            <v>0</v>
          </cell>
          <cell r="Q172">
            <v>1</v>
          </cell>
        </row>
        <row r="173">
          <cell r="B173" t="str">
            <v>Béton  BPE CLK B25</v>
          </cell>
          <cell r="C173" t="str">
            <v>m3</v>
          </cell>
          <cell r="D173">
            <v>1.02</v>
          </cell>
          <cell r="E173">
            <v>0</v>
          </cell>
          <cell r="F173">
            <v>0</v>
          </cell>
          <cell r="G173">
            <v>485</v>
          </cell>
          <cell r="H173">
            <v>494.7</v>
          </cell>
          <cell r="I173">
            <v>0</v>
          </cell>
          <cell r="J173">
            <v>0</v>
          </cell>
          <cell r="K173">
            <v>485</v>
          </cell>
          <cell r="L173">
            <v>494.7</v>
          </cell>
          <cell r="N173">
            <v>0</v>
          </cell>
          <cell r="P173">
            <v>0</v>
          </cell>
          <cell r="Q173">
            <v>1</v>
          </cell>
        </row>
        <row r="174">
          <cell r="A174">
            <v>280</v>
          </cell>
          <cell r="B174" t="str">
            <v>MO</v>
          </cell>
          <cell r="C174" t="str">
            <v>h</v>
          </cell>
          <cell r="D174">
            <v>1</v>
          </cell>
          <cell r="E174">
            <v>0</v>
          </cell>
          <cell r="F174">
            <v>0</v>
          </cell>
          <cell r="G174">
            <v>130</v>
          </cell>
          <cell r="H174">
            <v>130</v>
          </cell>
          <cell r="I174">
            <v>1</v>
          </cell>
          <cell r="J174">
            <v>1</v>
          </cell>
          <cell r="K174">
            <v>1</v>
          </cell>
          <cell r="L174">
            <v>0</v>
          </cell>
          <cell r="M174">
            <v>581.4</v>
          </cell>
          <cell r="N174">
            <v>0</v>
          </cell>
          <cell r="P174">
            <v>0</v>
          </cell>
          <cell r="Q174">
            <v>1</v>
          </cell>
        </row>
        <row r="175">
          <cell r="E175">
            <v>0</v>
          </cell>
          <cell r="F175">
            <v>0</v>
          </cell>
          <cell r="G175">
            <v>0</v>
          </cell>
          <cell r="H175">
            <v>0</v>
          </cell>
          <cell r="I175">
            <v>0</v>
          </cell>
          <cell r="J175">
            <v>0</v>
          </cell>
          <cell r="L175">
            <v>0</v>
          </cell>
          <cell r="N175">
            <v>0</v>
          </cell>
          <cell r="P175">
            <v>0</v>
          </cell>
        </row>
        <row r="176">
          <cell r="A176">
            <v>290</v>
          </cell>
          <cell r="B176" t="str">
            <v>Voile int. ou de façade</v>
          </cell>
          <cell r="C176" t="str">
            <v>m3</v>
          </cell>
          <cell r="D176">
            <v>1</v>
          </cell>
          <cell r="E176">
            <v>0</v>
          </cell>
          <cell r="F176">
            <v>0</v>
          </cell>
          <cell r="G176">
            <v>609.4</v>
          </cell>
          <cell r="H176">
            <v>609.4</v>
          </cell>
          <cell r="I176">
            <v>1</v>
          </cell>
          <cell r="J176">
            <v>1</v>
          </cell>
          <cell r="K176">
            <v>479.4</v>
          </cell>
          <cell r="L176">
            <v>479.4</v>
          </cell>
          <cell r="M176">
            <v>570</v>
          </cell>
          <cell r="N176">
            <v>0</v>
          </cell>
          <cell r="P176">
            <v>0</v>
          </cell>
          <cell r="Q176">
            <v>1</v>
          </cell>
        </row>
        <row r="177">
          <cell r="B177" t="str">
            <v>MO</v>
          </cell>
          <cell r="C177" t="str">
            <v>h</v>
          </cell>
          <cell r="D177">
            <v>1</v>
          </cell>
          <cell r="E177">
            <v>0</v>
          </cell>
          <cell r="F177">
            <v>0</v>
          </cell>
          <cell r="G177">
            <v>0</v>
          </cell>
          <cell r="H177">
            <v>0</v>
          </cell>
          <cell r="I177">
            <v>0</v>
          </cell>
          <cell r="J177">
            <v>0</v>
          </cell>
          <cell r="K177">
            <v>1</v>
          </cell>
          <cell r="L177">
            <v>0</v>
          </cell>
          <cell r="N177">
            <v>0</v>
          </cell>
          <cell r="P177">
            <v>0</v>
          </cell>
          <cell r="Q177">
            <v>1</v>
          </cell>
        </row>
        <row r="178">
          <cell r="B178" t="str">
            <v>Béton  BPE CPJ  B25</v>
          </cell>
          <cell r="C178" t="str">
            <v>m3</v>
          </cell>
          <cell r="D178">
            <v>1.02</v>
          </cell>
          <cell r="E178">
            <v>0</v>
          </cell>
          <cell r="F178">
            <v>0</v>
          </cell>
          <cell r="G178">
            <v>470</v>
          </cell>
          <cell r="H178">
            <v>479.4</v>
          </cell>
          <cell r="J178">
            <v>0</v>
          </cell>
          <cell r="K178">
            <v>470</v>
          </cell>
          <cell r="L178">
            <v>479.4</v>
          </cell>
          <cell r="N178">
            <v>0</v>
          </cell>
          <cell r="P178">
            <v>0</v>
          </cell>
          <cell r="Q178">
            <v>1</v>
          </cell>
        </row>
        <row r="179">
          <cell r="A179">
            <v>290</v>
          </cell>
          <cell r="B179" t="str">
            <v>MO</v>
          </cell>
          <cell r="C179" t="str">
            <v>h</v>
          </cell>
          <cell r="D179">
            <v>1</v>
          </cell>
          <cell r="E179">
            <v>0</v>
          </cell>
          <cell r="F179">
            <v>0</v>
          </cell>
          <cell r="G179">
            <v>130</v>
          </cell>
          <cell r="H179">
            <v>130</v>
          </cell>
          <cell r="I179">
            <v>1</v>
          </cell>
          <cell r="J179">
            <v>1</v>
          </cell>
          <cell r="K179">
            <v>1</v>
          </cell>
          <cell r="L179">
            <v>0</v>
          </cell>
          <cell r="M179">
            <v>563.04</v>
          </cell>
          <cell r="N179">
            <v>0</v>
          </cell>
          <cell r="P179">
            <v>0</v>
          </cell>
          <cell r="Q179">
            <v>1</v>
          </cell>
        </row>
        <row r="180">
          <cell r="E180">
            <v>0</v>
          </cell>
          <cell r="F180">
            <v>0</v>
          </cell>
          <cell r="G180">
            <v>0</v>
          </cell>
          <cell r="H180">
            <v>0</v>
          </cell>
          <cell r="I180">
            <v>0</v>
          </cell>
          <cell r="J180">
            <v>0</v>
          </cell>
          <cell r="L180">
            <v>0</v>
          </cell>
          <cell r="N180">
            <v>0</v>
          </cell>
          <cell r="P180">
            <v>0</v>
          </cell>
          <cell r="Q180">
            <v>1</v>
          </cell>
        </row>
        <row r="181">
          <cell r="A181">
            <v>300</v>
          </cell>
          <cell r="B181" t="str">
            <v xml:space="preserve">Dalle pleine </v>
          </cell>
          <cell r="C181" t="str">
            <v>m3</v>
          </cell>
          <cell r="D181">
            <v>1</v>
          </cell>
          <cell r="E181">
            <v>0</v>
          </cell>
          <cell r="F181">
            <v>0</v>
          </cell>
          <cell r="G181">
            <v>609.4</v>
          </cell>
          <cell r="H181">
            <v>609.4</v>
          </cell>
          <cell r="I181">
            <v>1</v>
          </cell>
          <cell r="J181">
            <v>1</v>
          </cell>
          <cell r="K181">
            <v>479.4</v>
          </cell>
          <cell r="L181">
            <v>479.4</v>
          </cell>
          <cell r="M181">
            <v>552</v>
          </cell>
          <cell r="N181">
            <v>0</v>
          </cell>
          <cell r="P181">
            <v>0</v>
          </cell>
          <cell r="Q181">
            <v>1</v>
          </cell>
        </row>
        <row r="182">
          <cell r="B182" t="str">
            <v>MO</v>
          </cell>
          <cell r="C182" t="str">
            <v>h</v>
          </cell>
          <cell r="D182">
            <v>1</v>
          </cell>
          <cell r="E182">
            <v>0</v>
          </cell>
          <cell r="F182">
            <v>0</v>
          </cell>
          <cell r="G182">
            <v>0</v>
          </cell>
          <cell r="H182">
            <v>0</v>
          </cell>
          <cell r="I182">
            <v>0</v>
          </cell>
          <cell r="J182">
            <v>0</v>
          </cell>
          <cell r="K182">
            <v>1</v>
          </cell>
          <cell r="L182">
            <v>0</v>
          </cell>
          <cell r="N182">
            <v>0</v>
          </cell>
          <cell r="P182">
            <v>0</v>
          </cell>
          <cell r="Q182">
            <v>1</v>
          </cell>
        </row>
        <row r="183">
          <cell r="B183" t="str">
            <v>Béton  BPE CPJ  B25</v>
          </cell>
          <cell r="C183" t="str">
            <v>m3</v>
          </cell>
          <cell r="D183">
            <v>1.02</v>
          </cell>
          <cell r="E183">
            <v>0</v>
          </cell>
          <cell r="F183">
            <v>0</v>
          </cell>
          <cell r="G183">
            <v>470</v>
          </cell>
          <cell r="H183">
            <v>479.4</v>
          </cell>
          <cell r="I183">
            <v>0</v>
          </cell>
          <cell r="J183">
            <v>0</v>
          </cell>
          <cell r="K183">
            <v>470</v>
          </cell>
          <cell r="L183">
            <v>479.4</v>
          </cell>
          <cell r="N183">
            <v>0</v>
          </cell>
          <cell r="P183">
            <v>0</v>
          </cell>
          <cell r="Q183">
            <v>1</v>
          </cell>
        </row>
        <row r="184">
          <cell r="B184" t="str">
            <v>MO</v>
          </cell>
          <cell r="C184" t="str">
            <v>h</v>
          </cell>
          <cell r="D184">
            <v>1</v>
          </cell>
          <cell r="E184">
            <v>0</v>
          </cell>
          <cell r="F184">
            <v>0</v>
          </cell>
          <cell r="G184">
            <v>130</v>
          </cell>
          <cell r="H184">
            <v>130</v>
          </cell>
          <cell r="I184">
            <v>1</v>
          </cell>
          <cell r="J184">
            <v>1</v>
          </cell>
          <cell r="L184">
            <v>0</v>
          </cell>
          <cell r="N184">
            <v>0</v>
          </cell>
          <cell r="P184">
            <v>0</v>
          </cell>
          <cell r="Q184">
            <v>1</v>
          </cell>
        </row>
        <row r="185">
          <cell r="E185">
            <v>0</v>
          </cell>
          <cell r="F185">
            <v>0</v>
          </cell>
          <cell r="G185">
            <v>0</v>
          </cell>
          <cell r="H185">
            <v>0</v>
          </cell>
          <cell r="I185">
            <v>0</v>
          </cell>
          <cell r="J185">
            <v>0</v>
          </cell>
          <cell r="L185">
            <v>0</v>
          </cell>
          <cell r="N185">
            <v>0</v>
          </cell>
          <cell r="P185">
            <v>0</v>
          </cell>
          <cell r="Q185">
            <v>1</v>
          </cell>
        </row>
        <row r="186">
          <cell r="A186">
            <v>310</v>
          </cell>
          <cell r="B186" t="str">
            <v>Béton pour poutre ou poteau</v>
          </cell>
          <cell r="C186" t="str">
            <v>m3</v>
          </cell>
          <cell r="D186">
            <v>1</v>
          </cell>
          <cell r="E186">
            <v>0</v>
          </cell>
          <cell r="F186">
            <v>0</v>
          </cell>
          <cell r="G186">
            <v>674.4</v>
          </cell>
          <cell r="H186">
            <v>674.4</v>
          </cell>
          <cell r="I186">
            <v>1.5</v>
          </cell>
          <cell r="J186">
            <v>1.5</v>
          </cell>
          <cell r="K186">
            <v>479.4</v>
          </cell>
          <cell r="L186">
            <v>479.4</v>
          </cell>
          <cell r="M186">
            <v>563.04</v>
          </cell>
          <cell r="N186">
            <v>0</v>
          </cell>
          <cell r="P186">
            <v>0</v>
          </cell>
          <cell r="Q186">
            <v>1</v>
          </cell>
        </row>
        <row r="187">
          <cell r="E187">
            <v>0</v>
          </cell>
          <cell r="F187">
            <v>0</v>
          </cell>
          <cell r="G187">
            <v>0</v>
          </cell>
          <cell r="H187">
            <v>0</v>
          </cell>
          <cell r="I187">
            <v>0</v>
          </cell>
          <cell r="J187">
            <v>0</v>
          </cell>
          <cell r="L187">
            <v>0</v>
          </cell>
          <cell r="N187">
            <v>0</v>
          </cell>
          <cell r="P187">
            <v>0</v>
          </cell>
          <cell r="Q187">
            <v>1</v>
          </cell>
        </row>
        <row r="188">
          <cell r="B188" t="str">
            <v>Béton  BPE CPJ  B25</v>
          </cell>
          <cell r="C188" t="str">
            <v>m3</v>
          </cell>
          <cell r="D188">
            <v>1.02</v>
          </cell>
          <cell r="E188">
            <v>0</v>
          </cell>
          <cell r="F188">
            <v>0</v>
          </cell>
          <cell r="G188">
            <v>470</v>
          </cell>
          <cell r="H188">
            <v>479.4</v>
          </cell>
          <cell r="I188">
            <v>16560</v>
          </cell>
          <cell r="J188">
            <v>0</v>
          </cell>
          <cell r="K188">
            <v>470</v>
          </cell>
          <cell r="L188">
            <v>479.4</v>
          </cell>
          <cell r="M188">
            <v>552</v>
          </cell>
          <cell r="N188">
            <v>0</v>
          </cell>
          <cell r="P188">
            <v>0</v>
          </cell>
          <cell r="Q188">
            <v>1</v>
          </cell>
        </row>
        <row r="189">
          <cell r="B189" t="str">
            <v>MO</v>
          </cell>
          <cell r="C189" t="str">
            <v>h</v>
          </cell>
          <cell r="D189">
            <v>1</v>
          </cell>
          <cell r="E189">
            <v>0</v>
          </cell>
          <cell r="F189">
            <v>0</v>
          </cell>
          <cell r="G189">
            <v>195</v>
          </cell>
          <cell r="H189">
            <v>195</v>
          </cell>
          <cell r="I189">
            <v>1.5</v>
          </cell>
          <cell r="J189">
            <v>1.5</v>
          </cell>
          <cell r="K189">
            <v>1</v>
          </cell>
          <cell r="L189">
            <v>0</v>
          </cell>
          <cell r="N189">
            <v>0</v>
          </cell>
          <cell r="P189">
            <v>0</v>
          </cell>
          <cell r="Q189">
            <v>1</v>
          </cell>
        </row>
        <row r="190">
          <cell r="E190">
            <v>0</v>
          </cell>
          <cell r="F190">
            <v>0</v>
          </cell>
          <cell r="G190">
            <v>0</v>
          </cell>
          <cell r="H190">
            <v>0</v>
          </cell>
          <cell r="I190">
            <v>0</v>
          </cell>
          <cell r="J190">
            <v>0</v>
          </cell>
          <cell r="L190">
            <v>0</v>
          </cell>
          <cell r="N190">
            <v>0</v>
          </cell>
          <cell r="P190">
            <v>0</v>
          </cell>
          <cell r="Q190">
            <v>1</v>
          </cell>
        </row>
        <row r="191">
          <cell r="A191">
            <v>310</v>
          </cell>
          <cell r="B191" t="str">
            <v>COFFRAGE  TRADITIONNEL  ORDINAIRE</v>
          </cell>
          <cell r="C191" t="str">
            <v>m3</v>
          </cell>
          <cell r="D191">
            <v>1</v>
          </cell>
          <cell r="E191">
            <v>0</v>
          </cell>
          <cell r="F191">
            <v>0</v>
          </cell>
          <cell r="G191">
            <v>0</v>
          </cell>
          <cell r="H191">
            <v>0</v>
          </cell>
          <cell r="I191">
            <v>16891.2</v>
          </cell>
          <cell r="J191">
            <v>0</v>
          </cell>
          <cell r="K191">
            <v>1.5</v>
          </cell>
          <cell r="L191">
            <v>0</v>
          </cell>
          <cell r="M191">
            <v>563.04</v>
          </cell>
          <cell r="N191">
            <v>0</v>
          </cell>
          <cell r="P191">
            <v>0</v>
          </cell>
        </row>
        <row r="192">
          <cell r="E192">
            <v>0</v>
          </cell>
          <cell r="F192">
            <v>0</v>
          </cell>
          <cell r="G192">
            <v>0</v>
          </cell>
          <cell r="H192">
            <v>0</v>
          </cell>
          <cell r="I192">
            <v>0</v>
          </cell>
          <cell r="J192">
            <v>0</v>
          </cell>
          <cell r="L192">
            <v>0</v>
          </cell>
          <cell r="N192">
            <v>0</v>
          </cell>
          <cell r="P192">
            <v>0</v>
          </cell>
          <cell r="Q192">
            <v>1</v>
          </cell>
        </row>
        <row r="193">
          <cell r="B193" t="str">
            <v>PAREMENT  BRUT  DE  PLANCHE</v>
          </cell>
          <cell r="C193" t="str">
            <v>m3</v>
          </cell>
          <cell r="D193">
            <v>1.02</v>
          </cell>
          <cell r="E193">
            <v>0</v>
          </cell>
          <cell r="F193">
            <v>0</v>
          </cell>
          <cell r="G193">
            <v>0</v>
          </cell>
          <cell r="H193">
            <v>0</v>
          </cell>
          <cell r="I193">
            <v>16560</v>
          </cell>
          <cell r="J193">
            <v>0</v>
          </cell>
          <cell r="L193">
            <v>0</v>
          </cell>
          <cell r="M193">
            <v>552</v>
          </cell>
          <cell r="N193">
            <v>0</v>
          </cell>
          <cell r="P193">
            <v>0</v>
          </cell>
          <cell r="Q193">
            <v>1</v>
          </cell>
        </row>
        <row r="194">
          <cell r="B194" t="str">
            <v>MO</v>
          </cell>
          <cell r="C194" t="str">
            <v>h</v>
          </cell>
          <cell r="D194">
            <v>1</v>
          </cell>
          <cell r="E194">
            <v>0</v>
          </cell>
          <cell r="F194">
            <v>0</v>
          </cell>
          <cell r="G194">
            <v>0</v>
          </cell>
          <cell r="H194">
            <v>0</v>
          </cell>
          <cell r="I194">
            <v>0</v>
          </cell>
          <cell r="J194">
            <v>0</v>
          </cell>
          <cell r="K194">
            <v>1.5</v>
          </cell>
          <cell r="L194">
            <v>0</v>
          </cell>
          <cell r="N194">
            <v>0</v>
          </cell>
          <cell r="P194">
            <v>0</v>
          </cell>
          <cell r="Q194">
            <v>1</v>
          </cell>
        </row>
        <row r="195">
          <cell r="B195" t="str">
            <v>Fabrication de Panneaux de Coffrage</v>
          </cell>
          <cell r="E195">
            <v>0</v>
          </cell>
          <cell r="F195">
            <v>0</v>
          </cell>
          <cell r="G195">
            <v>0</v>
          </cell>
          <cell r="H195">
            <v>0</v>
          </cell>
          <cell r="I195">
            <v>0</v>
          </cell>
          <cell r="J195">
            <v>0</v>
          </cell>
          <cell r="L195">
            <v>0</v>
          </cell>
          <cell r="N195">
            <v>0</v>
          </cell>
          <cell r="P195">
            <v>0</v>
          </cell>
          <cell r="Q195">
            <v>1</v>
          </cell>
        </row>
        <row r="196">
          <cell r="E196">
            <v>0</v>
          </cell>
          <cell r="F196">
            <v>0</v>
          </cell>
          <cell r="G196">
            <v>0</v>
          </cell>
          <cell r="H196">
            <v>0</v>
          </cell>
          <cell r="I196">
            <v>0</v>
          </cell>
          <cell r="J196">
            <v>0</v>
          </cell>
          <cell r="L196">
            <v>0</v>
          </cell>
          <cell r="N196">
            <v>0</v>
          </cell>
          <cell r="P196">
            <v>0</v>
          </cell>
          <cell r="Q196">
            <v>1</v>
          </cell>
        </row>
        <row r="197">
          <cell r="A197">
            <v>320</v>
          </cell>
          <cell r="B197" t="str">
            <v>Coffrage bois Ordinaire, sans Amortissement</v>
          </cell>
          <cell r="C197" t="str">
            <v>M2</v>
          </cell>
          <cell r="D197">
            <v>1</v>
          </cell>
          <cell r="E197">
            <v>0</v>
          </cell>
          <cell r="F197">
            <v>0</v>
          </cell>
          <cell r="G197">
            <v>216.37</v>
          </cell>
          <cell r="H197">
            <v>216.37</v>
          </cell>
          <cell r="I197">
            <v>1.2</v>
          </cell>
          <cell r="J197">
            <v>1.2</v>
          </cell>
          <cell r="K197">
            <v>60.37</v>
          </cell>
          <cell r="L197">
            <v>60.37</v>
          </cell>
          <cell r="N197">
            <v>0</v>
          </cell>
          <cell r="P197">
            <v>0</v>
          </cell>
          <cell r="Q197">
            <v>1</v>
          </cell>
        </row>
        <row r="198">
          <cell r="B198" t="str">
            <v>COFFRAGE  TRADITIONNEL  ORDINAIRE</v>
          </cell>
          <cell r="E198">
            <v>0</v>
          </cell>
          <cell r="F198">
            <v>0</v>
          </cell>
          <cell r="G198">
            <v>0</v>
          </cell>
          <cell r="H198">
            <v>0</v>
          </cell>
          <cell r="I198">
            <v>0</v>
          </cell>
          <cell r="J198">
            <v>0</v>
          </cell>
          <cell r="L198">
            <v>0</v>
          </cell>
          <cell r="N198">
            <v>0</v>
          </cell>
          <cell r="P198">
            <v>0</v>
          </cell>
          <cell r="Q198">
            <v>1</v>
          </cell>
        </row>
        <row r="199">
          <cell r="B199" t="str">
            <v>Bastaings</v>
          </cell>
          <cell r="C199" t="str">
            <v>m3</v>
          </cell>
          <cell r="D199">
            <v>2.1999999999999999E-2</v>
          </cell>
          <cell r="E199">
            <v>0</v>
          </cell>
          <cell r="F199">
            <v>0</v>
          </cell>
          <cell r="G199">
            <v>860</v>
          </cell>
          <cell r="H199">
            <v>18.920000000000002</v>
          </cell>
          <cell r="I199">
            <v>0</v>
          </cell>
          <cell r="J199">
            <v>0</v>
          </cell>
          <cell r="K199">
            <v>860</v>
          </cell>
          <cell r="L199">
            <v>18.920000000000002</v>
          </cell>
          <cell r="N199">
            <v>0</v>
          </cell>
          <cell r="P199">
            <v>0</v>
          </cell>
          <cell r="Q199">
            <v>1</v>
          </cell>
        </row>
        <row r="200">
          <cell r="B200" t="str">
            <v>Planches 27</v>
          </cell>
          <cell r="C200" t="str">
            <v>m3</v>
          </cell>
          <cell r="D200">
            <v>2.5000000000000001E-2</v>
          </cell>
          <cell r="E200">
            <v>0</v>
          </cell>
          <cell r="F200">
            <v>0</v>
          </cell>
          <cell r="G200">
            <v>860</v>
          </cell>
          <cell r="H200">
            <v>21.5</v>
          </cell>
          <cell r="I200">
            <v>0</v>
          </cell>
          <cell r="J200">
            <v>0</v>
          </cell>
          <cell r="K200">
            <v>860</v>
          </cell>
          <cell r="L200">
            <v>21.5</v>
          </cell>
          <cell r="N200">
            <v>0</v>
          </cell>
          <cell r="P200">
            <v>0</v>
          </cell>
          <cell r="Q200">
            <v>1</v>
          </cell>
        </row>
        <row r="201">
          <cell r="B201" t="str">
            <v>Pointes 70/17</v>
          </cell>
          <cell r="C201" t="str">
            <v>kg</v>
          </cell>
          <cell r="D201">
            <v>1</v>
          </cell>
          <cell r="E201">
            <v>0</v>
          </cell>
          <cell r="F201">
            <v>0</v>
          </cell>
          <cell r="G201">
            <v>19.95</v>
          </cell>
          <cell r="H201">
            <v>19.95</v>
          </cell>
          <cell r="I201">
            <v>0</v>
          </cell>
          <cell r="J201">
            <v>0</v>
          </cell>
          <cell r="K201">
            <v>19.95</v>
          </cell>
          <cell r="L201">
            <v>19.95</v>
          </cell>
          <cell r="N201">
            <v>0</v>
          </cell>
          <cell r="P201">
            <v>0</v>
          </cell>
          <cell r="Q201">
            <v>1</v>
          </cell>
        </row>
        <row r="202">
          <cell r="B202" t="str">
            <v>MO</v>
          </cell>
          <cell r="C202" t="str">
            <v>m2</v>
          </cell>
          <cell r="D202">
            <v>1</v>
          </cell>
          <cell r="E202">
            <v>0</v>
          </cell>
          <cell r="F202">
            <v>0</v>
          </cell>
          <cell r="G202">
            <v>156</v>
          </cell>
          <cell r="H202">
            <v>156</v>
          </cell>
          <cell r="I202">
            <v>1.2</v>
          </cell>
          <cell r="J202">
            <v>1.2</v>
          </cell>
          <cell r="L202">
            <v>0</v>
          </cell>
          <cell r="N202">
            <v>0</v>
          </cell>
          <cell r="P202">
            <v>0</v>
          </cell>
          <cell r="Q202">
            <v>1</v>
          </cell>
        </row>
        <row r="203">
          <cell r="E203">
            <v>0</v>
          </cell>
          <cell r="F203">
            <v>0</v>
          </cell>
          <cell r="G203">
            <v>0</v>
          </cell>
          <cell r="H203">
            <v>0</v>
          </cell>
          <cell r="I203">
            <v>0</v>
          </cell>
          <cell r="J203">
            <v>0</v>
          </cell>
          <cell r="L203">
            <v>0</v>
          </cell>
          <cell r="N203">
            <v>0</v>
          </cell>
          <cell r="P203">
            <v>0</v>
          </cell>
          <cell r="Q203">
            <v>1</v>
          </cell>
        </row>
        <row r="204">
          <cell r="A204">
            <v>320</v>
          </cell>
          <cell r="B204" t="str">
            <v>Pose et Amortissement (avec amortissement sur 4 réemplois)</v>
          </cell>
          <cell r="C204" t="str">
            <v>M2</v>
          </cell>
          <cell r="D204">
            <v>1</v>
          </cell>
          <cell r="E204">
            <v>0</v>
          </cell>
          <cell r="F204">
            <v>0</v>
          </cell>
          <cell r="G204">
            <v>0</v>
          </cell>
          <cell r="H204">
            <v>0</v>
          </cell>
          <cell r="I204">
            <v>214.8</v>
          </cell>
          <cell r="J204">
            <v>0</v>
          </cell>
          <cell r="K204">
            <v>1.2</v>
          </cell>
          <cell r="L204">
            <v>0</v>
          </cell>
          <cell r="M204">
            <v>7.16</v>
          </cell>
          <cell r="N204">
            <v>0</v>
          </cell>
          <cell r="P204">
            <v>0</v>
          </cell>
          <cell r="Q204">
            <v>1</v>
          </cell>
        </row>
        <row r="205">
          <cell r="E205">
            <v>0</v>
          </cell>
          <cell r="F205">
            <v>0</v>
          </cell>
          <cell r="G205">
            <v>0</v>
          </cell>
          <cell r="H205">
            <v>0</v>
          </cell>
          <cell r="I205">
            <v>0</v>
          </cell>
          <cell r="J205">
            <v>0</v>
          </cell>
          <cell r="L205">
            <v>0</v>
          </cell>
          <cell r="N205">
            <v>0</v>
          </cell>
          <cell r="P205">
            <v>0</v>
          </cell>
          <cell r="Q205">
            <v>1</v>
          </cell>
        </row>
        <row r="206">
          <cell r="A206">
            <v>330</v>
          </cell>
          <cell r="B206" t="str">
            <v xml:space="preserve"> - Longrine / Semelle / Radier</v>
          </cell>
          <cell r="C206" t="str">
            <v>m2</v>
          </cell>
          <cell r="D206">
            <v>1</v>
          </cell>
          <cell r="E206">
            <v>0</v>
          </cell>
          <cell r="F206">
            <v>0</v>
          </cell>
          <cell r="G206">
            <v>112.8</v>
          </cell>
          <cell r="H206">
            <v>112.8</v>
          </cell>
          <cell r="I206">
            <v>0.8</v>
          </cell>
          <cell r="J206">
            <v>0.8</v>
          </cell>
          <cell r="K206">
            <v>8.8000000000000007</v>
          </cell>
          <cell r="L206">
            <v>8.8000000000000007</v>
          </cell>
          <cell r="M206">
            <v>131</v>
          </cell>
          <cell r="N206">
            <v>0</v>
          </cell>
          <cell r="P206">
            <v>0</v>
          </cell>
          <cell r="Q206">
            <v>1</v>
          </cell>
        </row>
        <row r="207">
          <cell r="B207" t="str">
            <v>Planches 27</v>
          </cell>
          <cell r="C207" t="str">
            <v>m3</v>
          </cell>
          <cell r="D207">
            <v>2.5000000000000001E-2</v>
          </cell>
          <cell r="E207">
            <v>0</v>
          </cell>
          <cell r="F207">
            <v>0</v>
          </cell>
          <cell r="G207">
            <v>131</v>
          </cell>
          <cell r="H207">
            <v>3.28</v>
          </cell>
          <cell r="I207">
            <v>3930</v>
          </cell>
          <cell r="J207">
            <v>0</v>
          </cell>
          <cell r="L207">
            <v>0</v>
          </cell>
          <cell r="M207">
            <v>131</v>
          </cell>
          <cell r="N207">
            <v>3.28</v>
          </cell>
          <cell r="P207">
            <v>0</v>
          </cell>
        </row>
        <row r="208">
          <cell r="B208" t="str">
            <v>Planches 27</v>
          </cell>
          <cell r="C208" t="str">
            <v>m2</v>
          </cell>
          <cell r="D208">
            <v>0.25</v>
          </cell>
          <cell r="E208">
            <v>0</v>
          </cell>
          <cell r="F208">
            <v>0</v>
          </cell>
          <cell r="G208">
            <v>23.22</v>
          </cell>
          <cell r="H208">
            <v>5.81</v>
          </cell>
          <cell r="I208">
            <v>30</v>
          </cell>
          <cell r="J208">
            <v>0</v>
          </cell>
          <cell r="K208">
            <v>23.22</v>
          </cell>
          <cell r="L208">
            <v>5.81</v>
          </cell>
          <cell r="M208">
            <v>1</v>
          </cell>
          <cell r="N208">
            <v>0</v>
          </cell>
          <cell r="P208">
            <v>0</v>
          </cell>
          <cell r="Q208">
            <v>1</v>
          </cell>
        </row>
        <row r="209">
          <cell r="B209" t="str">
            <v>Pointes 70/17</v>
          </cell>
          <cell r="C209" t="str">
            <v>kg</v>
          </cell>
          <cell r="D209">
            <v>0.15</v>
          </cell>
          <cell r="E209">
            <v>0</v>
          </cell>
          <cell r="F209">
            <v>0</v>
          </cell>
          <cell r="G209">
            <v>19.95</v>
          </cell>
          <cell r="H209">
            <v>2.99</v>
          </cell>
          <cell r="I209">
            <v>0</v>
          </cell>
          <cell r="J209">
            <v>0</v>
          </cell>
          <cell r="K209">
            <v>19.95</v>
          </cell>
          <cell r="L209">
            <v>2.99</v>
          </cell>
          <cell r="N209">
            <v>0</v>
          </cell>
          <cell r="P209">
            <v>0</v>
          </cell>
          <cell r="Q209">
            <v>1</v>
          </cell>
        </row>
        <row r="210">
          <cell r="B210" t="str">
            <v>M-O</v>
          </cell>
          <cell r="D210">
            <v>1</v>
          </cell>
          <cell r="E210">
            <v>0</v>
          </cell>
          <cell r="F210">
            <v>0</v>
          </cell>
          <cell r="G210">
            <v>104</v>
          </cell>
          <cell r="H210">
            <v>104</v>
          </cell>
          <cell r="I210">
            <v>0.8</v>
          </cell>
          <cell r="J210">
            <v>0.8</v>
          </cell>
          <cell r="L210">
            <v>0</v>
          </cell>
          <cell r="N210">
            <v>0</v>
          </cell>
          <cell r="P210">
            <v>0</v>
          </cell>
          <cell r="Q210">
            <v>1</v>
          </cell>
        </row>
        <row r="211">
          <cell r="B211" t="str">
            <v>Pose et Amortissement (avec amortissement sur 4 réemplois)</v>
          </cell>
          <cell r="E211">
            <v>0</v>
          </cell>
          <cell r="F211">
            <v>0</v>
          </cell>
          <cell r="G211">
            <v>0</v>
          </cell>
          <cell r="H211">
            <v>0</v>
          </cell>
          <cell r="I211">
            <v>0</v>
          </cell>
          <cell r="J211">
            <v>0</v>
          </cell>
          <cell r="L211">
            <v>0</v>
          </cell>
          <cell r="N211">
            <v>0</v>
          </cell>
          <cell r="P211">
            <v>0</v>
          </cell>
          <cell r="Q211">
            <v>1</v>
          </cell>
        </row>
        <row r="212">
          <cell r="A212">
            <v>340</v>
          </cell>
          <cell r="B212" t="str">
            <v xml:space="preserve"> - Voile</v>
          </cell>
          <cell r="C212" t="str">
            <v>m2</v>
          </cell>
          <cell r="D212">
            <v>1</v>
          </cell>
          <cell r="E212">
            <v>0</v>
          </cell>
          <cell r="F212">
            <v>0</v>
          </cell>
          <cell r="G212">
            <v>186</v>
          </cell>
          <cell r="H212">
            <v>186</v>
          </cell>
          <cell r="I212">
            <v>1.33</v>
          </cell>
          <cell r="J212">
            <v>1.33</v>
          </cell>
          <cell r="K212">
            <v>13.1</v>
          </cell>
          <cell r="L212">
            <v>13.1</v>
          </cell>
          <cell r="N212">
            <v>0</v>
          </cell>
          <cell r="P212">
            <v>0</v>
          </cell>
          <cell r="Q212">
            <v>1</v>
          </cell>
        </row>
        <row r="213">
          <cell r="A213">
            <v>330</v>
          </cell>
          <cell r="B213" t="str">
            <v xml:space="preserve"> - Longrine / Semelle / Radier</v>
          </cell>
          <cell r="C213" t="str">
            <v>m2</v>
          </cell>
          <cell r="D213">
            <v>1</v>
          </cell>
          <cell r="E213">
            <v>0</v>
          </cell>
          <cell r="F213">
            <v>0</v>
          </cell>
          <cell r="G213">
            <v>25.05</v>
          </cell>
          <cell r="H213">
            <v>25.05</v>
          </cell>
          <cell r="I213">
            <v>31.5</v>
          </cell>
          <cell r="J213">
            <v>0</v>
          </cell>
          <cell r="K213">
            <v>0.8</v>
          </cell>
          <cell r="L213">
            <v>0.8</v>
          </cell>
          <cell r="M213">
            <v>1.05</v>
          </cell>
          <cell r="N213">
            <v>1.05</v>
          </cell>
          <cell r="P213">
            <v>0</v>
          </cell>
        </row>
        <row r="214">
          <cell r="B214" t="str">
            <v>Planches 27</v>
          </cell>
          <cell r="C214" t="str">
            <v>m2</v>
          </cell>
          <cell r="D214">
            <v>0.25</v>
          </cell>
          <cell r="E214">
            <v>0</v>
          </cell>
          <cell r="F214">
            <v>0</v>
          </cell>
          <cell r="G214">
            <v>23.22</v>
          </cell>
          <cell r="H214">
            <v>5.81</v>
          </cell>
          <cell r="J214">
            <v>0</v>
          </cell>
          <cell r="K214">
            <v>23.22</v>
          </cell>
          <cell r="L214">
            <v>5.81</v>
          </cell>
          <cell r="N214">
            <v>0</v>
          </cell>
          <cell r="P214">
            <v>0</v>
          </cell>
          <cell r="Q214">
            <v>1</v>
          </cell>
        </row>
        <row r="215">
          <cell r="B215" t="str">
            <v>Bastaings</v>
          </cell>
          <cell r="C215" t="str">
            <v>m3</v>
          </cell>
          <cell r="D215">
            <v>5.0000000000000001E-3</v>
          </cell>
          <cell r="E215">
            <v>0</v>
          </cell>
          <cell r="F215">
            <v>0</v>
          </cell>
          <cell r="G215">
            <v>860</v>
          </cell>
          <cell r="H215">
            <v>4.3</v>
          </cell>
          <cell r="I215">
            <v>108</v>
          </cell>
          <cell r="J215">
            <v>0</v>
          </cell>
          <cell r="K215">
            <v>860</v>
          </cell>
          <cell r="L215">
            <v>4.3</v>
          </cell>
          <cell r="M215">
            <v>3.6</v>
          </cell>
          <cell r="N215">
            <v>0</v>
          </cell>
          <cell r="P215">
            <v>0</v>
          </cell>
          <cell r="Q215">
            <v>1</v>
          </cell>
        </row>
        <row r="216">
          <cell r="B216" t="str">
            <v>Pointes 70/17</v>
          </cell>
          <cell r="C216" t="str">
            <v>kg</v>
          </cell>
          <cell r="D216">
            <v>0.15</v>
          </cell>
          <cell r="E216">
            <v>0</v>
          </cell>
          <cell r="F216">
            <v>0</v>
          </cell>
          <cell r="G216">
            <v>19.95</v>
          </cell>
          <cell r="H216">
            <v>2.99</v>
          </cell>
          <cell r="I216">
            <v>30</v>
          </cell>
          <cell r="J216">
            <v>0</v>
          </cell>
          <cell r="K216">
            <v>19.95</v>
          </cell>
          <cell r="L216">
            <v>2.99</v>
          </cell>
          <cell r="M216">
            <v>1</v>
          </cell>
          <cell r="N216">
            <v>0</v>
          </cell>
          <cell r="P216">
            <v>0</v>
          </cell>
          <cell r="Q216">
            <v>1</v>
          </cell>
        </row>
        <row r="217">
          <cell r="B217" t="str">
            <v>M-O</v>
          </cell>
          <cell r="C217" t="str">
            <v>m2</v>
          </cell>
          <cell r="D217">
            <v>1</v>
          </cell>
          <cell r="E217">
            <v>0</v>
          </cell>
          <cell r="F217">
            <v>0</v>
          </cell>
          <cell r="G217">
            <v>172.9</v>
          </cell>
          <cell r="H217">
            <v>172.9</v>
          </cell>
          <cell r="I217">
            <v>1.33</v>
          </cell>
          <cell r="J217">
            <v>1.33</v>
          </cell>
          <cell r="K217">
            <v>0.8</v>
          </cell>
          <cell r="L217">
            <v>0</v>
          </cell>
          <cell r="N217">
            <v>0</v>
          </cell>
          <cell r="P217">
            <v>0</v>
          </cell>
          <cell r="Q217">
            <v>1</v>
          </cell>
        </row>
        <row r="218">
          <cell r="E218">
            <v>0</v>
          </cell>
          <cell r="F218">
            <v>0</v>
          </cell>
          <cell r="G218">
            <v>0</v>
          </cell>
          <cell r="H218">
            <v>0</v>
          </cell>
          <cell r="I218">
            <v>0</v>
          </cell>
          <cell r="J218">
            <v>0</v>
          </cell>
          <cell r="L218">
            <v>0</v>
          </cell>
          <cell r="N218">
            <v>0</v>
          </cell>
          <cell r="P218">
            <v>0</v>
          </cell>
          <cell r="Q218">
            <v>1</v>
          </cell>
        </row>
        <row r="219">
          <cell r="A219">
            <v>350</v>
          </cell>
          <cell r="B219" t="str">
            <v xml:space="preserve"> - Poteau / Meneau / Raidisseur</v>
          </cell>
          <cell r="C219" t="str">
            <v>m2</v>
          </cell>
          <cell r="D219">
            <v>1</v>
          </cell>
          <cell r="E219">
            <v>0</v>
          </cell>
          <cell r="F219">
            <v>0</v>
          </cell>
          <cell r="G219">
            <v>273.10000000000002</v>
          </cell>
          <cell r="H219">
            <v>273.10000000000002</v>
          </cell>
          <cell r="I219">
            <v>2</v>
          </cell>
          <cell r="J219">
            <v>2</v>
          </cell>
          <cell r="K219">
            <v>13.1</v>
          </cell>
          <cell r="L219">
            <v>13.1</v>
          </cell>
          <cell r="M219">
            <v>1.71</v>
          </cell>
          <cell r="N219">
            <v>0</v>
          </cell>
          <cell r="P219">
            <v>0</v>
          </cell>
          <cell r="Q219">
            <v>1</v>
          </cell>
        </row>
        <row r="221">
          <cell r="B221" t="str">
            <v>Planches 27</v>
          </cell>
          <cell r="C221" t="str">
            <v>m2</v>
          </cell>
          <cell r="D221">
            <v>0.25</v>
          </cell>
          <cell r="E221">
            <v>0</v>
          </cell>
          <cell r="F221">
            <v>0</v>
          </cell>
          <cell r="G221">
            <v>23.22</v>
          </cell>
          <cell r="H221">
            <v>5.81</v>
          </cell>
          <cell r="I221">
            <v>108</v>
          </cell>
          <cell r="J221">
            <v>0</v>
          </cell>
          <cell r="K221">
            <v>23.22</v>
          </cell>
          <cell r="L221">
            <v>5.81</v>
          </cell>
          <cell r="M221">
            <v>3.6</v>
          </cell>
          <cell r="N221">
            <v>0</v>
          </cell>
          <cell r="P221">
            <v>0</v>
          </cell>
          <cell r="Q221">
            <v>1</v>
          </cell>
        </row>
        <row r="222">
          <cell r="B222" t="str">
            <v>Bastaings</v>
          </cell>
          <cell r="C222" t="str">
            <v>m3</v>
          </cell>
          <cell r="D222">
            <v>5.0000000000000001E-3</v>
          </cell>
          <cell r="E222">
            <v>0</v>
          </cell>
          <cell r="F222">
            <v>0</v>
          </cell>
          <cell r="G222">
            <v>860</v>
          </cell>
          <cell r="H222">
            <v>4.3</v>
          </cell>
          <cell r="I222">
            <v>3930</v>
          </cell>
          <cell r="J222">
            <v>0</v>
          </cell>
          <cell r="K222">
            <v>860</v>
          </cell>
          <cell r="L222">
            <v>4.3</v>
          </cell>
          <cell r="M222">
            <v>131</v>
          </cell>
          <cell r="N222">
            <v>0</v>
          </cell>
          <cell r="P222">
            <v>0</v>
          </cell>
          <cell r="Q222">
            <v>1</v>
          </cell>
        </row>
        <row r="223">
          <cell r="B223" t="str">
            <v>Pointes 70/17</v>
          </cell>
          <cell r="C223" t="str">
            <v>kg</v>
          </cell>
          <cell r="D223">
            <v>0.15</v>
          </cell>
          <cell r="E223">
            <v>0</v>
          </cell>
          <cell r="F223">
            <v>0</v>
          </cell>
          <cell r="G223">
            <v>19.95</v>
          </cell>
          <cell r="H223">
            <v>2.99</v>
          </cell>
          <cell r="I223">
            <v>30</v>
          </cell>
          <cell r="J223">
            <v>0</v>
          </cell>
          <cell r="K223">
            <v>19.95</v>
          </cell>
          <cell r="L223">
            <v>2.99</v>
          </cell>
          <cell r="M223">
            <v>1</v>
          </cell>
          <cell r="N223">
            <v>0</v>
          </cell>
          <cell r="P223">
            <v>0</v>
          </cell>
          <cell r="Q223">
            <v>1</v>
          </cell>
        </row>
        <row r="224">
          <cell r="B224" t="str">
            <v>M-O</v>
          </cell>
          <cell r="C224" t="str">
            <v>m2</v>
          </cell>
          <cell r="D224">
            <v>1</v>
          </cell>
          <cell r="E224">
            <v>0</v>
          </cell>
          <cell r="F224">
            <v>0</v>
          </cell>
          <cell r="G224">
            <v>260</v>
          </cell>
          <cell r="H224">
            <v>260</v>
          </cell>
          <cell r="I224">
            <v>2</v>
          </cell>
          <cell r="J224">
            <v>2</v>
          </cell>
          <cell r="K224">
            <v>1.33</v>
          </cell>
          <cell r="L224">
            <v>0</v>
          </cell>
          <cell r="N224">
            <v>0</v>
          </cell>
          <cell r="P224">
            <v>0</v>
          </cell>
          <cell r="Q224">
            <v>1</v>
          </cell>
        </row>
        <row r="225">
          <cell r="E225">
            <v>0</v>
          </cell>
          <cell r="F225">
            <v>0</v>
          </cell>
          <cell r="G225">
            <v>0</v>
          </cell>
          <cell r="H225">
            <v>0</v>
          </cell>
          <cell r="I225">
            <v>0</v>
          </cell>
          <cell r="J225">
            <v>0</v>
          </cell>
          <cell r="L225">
            <v>0</v>
          </cell>
          <cell r="N225">
            <v>0</v>
          </cell>
          <cell r="P225">
            <v>0</v>
          </cell>
          <cell r="Q225">
            <v>1</v>
          </cell>
        </row>
        <row r="226">
          <cell r="A226">
            <v>360</v>
          </cell>
          <cell r="B226" t="str">
            <v xml:space="preserve"> - Poutre / Linteau / Chainage</v>
          </cell>
          <cell r="C226" t="str">
            <v>m2</v>
          </cell>
          <cell r="D226">
            <v>1</v>
          </cell>
          <cell r="E226">
            <v>0</v>
          </cell>
          <cell r="F226">
            <v>0</v>
          </cell>
          <cell r="G226">
            <v>273.10000000000002</v>
          </cell>
          <cell r="H226">
            <v>273.10000000000002</v>
          </cell>
          <cell r="I226">
            <v>2</v>
          </cell>
          <cell r="J226">
            <v>2</v>
          </cell>
          <cell r="K226">
            <v>13.1</v>
          </cell>
          <cell r="L226">
            <v>13.1</v>
          </cell>
          <cell r="M226">
            <v>1.71</v>
          </cell>
          <cell r="N226">
            <v>0</v>
          </cell>
          <cell r="P226">
            <v>0</v>
          </cell>
          <cell r="Q226">
            <v>1</v>
          </cell>
        </row>
        <row r="228">
          <cell r="B228" t="str">
            <v>Planches 27</v>
          </cell>
          <cell r="C228" t="str">
            <v>m2</v>
          </cell>
          <cell r="D228">
            <v>0.25</v>
          </cell>
          <cell r="E228">
            <v>0</v>
          </cell>
          <cell r="F228">
            <v>0</v>
          </cell>
          <cell r="G228">
            <v>23.22</v>
          </cell>
          <cell r="H228">
            <v>5.81</v>
          </cell>
          <cell r="I228">
            <v>108</v>
          </cell>
          <cell r="J228">
            <v>0</v>
          </cell>
          <cell r="K228">
            <v>23.22</v>
          </cell>
          <cell r="L228">
            <v>5.81</v>
          </cell>
          <cell r="M228">
            <v>3.6</v>
          </cell>
          <cell r="N228">
            <v>0</v>
          </cell>
          <cell r="P228">
            <v>0</v>
          </cell>
          <cell r="Q228">
            <v>1</v>
          </cell>
        </row>
        <row r="229">
          <cell r="B229" t="str">
            <v>Bastaings</v>
          </cell>
          <cell r="C229" t="str">
            <v>m3</v>
          </cell>
          <cell r="D229">
            <v>5.0000000000000001E-3</v>
          </cell>
          <cell r="E229">
            <v>0</v>
          </cell>
          <cell r="F229">
            <v>0</v>
          </cell>
          <cell r="G229">
            <v>860</v>
          </cell>
          <cell r="H229">
            <v>4.3</v>
          </cell>
          <cell r="I229">
            <v>3930</v>
          </cell>
          <cell r="J229">
            <v>0</v>
          </cell>
          <cell r="K229">
            <v>860</v>
          </cell>
          <cell r="L229">
            <v>4.3</v>
          </cell>
          <cell r="M229">
            <v>131</v>
          </cell>
          <cell r="N229">
            <v>0</v>
          </cell>
          <cell r="P229">
            <v>0</v>
          </cell>
          <cell r="Q229">
            <v>1</v>
          </cell>
        </row>
        <row r="230">
          <cell r="B230" t="str">
            <v>Pointes 70/17</v>
          </cell>
          <cell r="C230" t="str">
            <v>kg</v>
          </cell>
          <cell r="D230">
            <v>0.15</v>
          </cell>
          <cell r="E230">
            <v>0</v>
          </cell>
          <cell r="F230">
            <v>0</v>
          </cell>
          <cell r="G230">
            <v>19.95</v>
          </cell>
          <cell r="H230">
            <v>2.99</v>
          </cell>
          <cell r="I230">
            <v>30</v>
          </cell>
          <cell r="J230">
            <v>0</v>
          </cell>
          <cell r="K230">
            <v>19.95</v>
          </cell>
          <cell r="L230">
            <v>2.99</v>
          </cell>
          <cell r="M230">
            <v>1</v>
          </cell>
          <cell r="N230">
            <v>0</v>
          </cell>
          <cell r="P230">
            <v>0</v>
          </cell>
          <cell r="Q230">
            <v>1</v>
          </cell>
        </row>
        <row r="231">
          <cell r="B231" t="str">
            <v>M-O</v>
          </cell>
          <cell r="C231" t="str">
            <v>m2</v>
          </cell>
          <cell r="D231">
            <v>1</v>
          </cell>
          <cell r="E231">
            <v>0</v>
          </cell>
          <cell r="F231">
            <v>0</v>
          </cell>
          <cell r="G231">
            <v>260</v>
          </cell>
          <cell r="H231">
            <v>260</v>
          </cell>
          <cell r="I231">
            <v>2</v>
          </cell>
          <cell r="J231">
            <v>2</v>
          </cell>
          <cell r="K231">
            <v>2</v>
          </cell>
          <cell r="L231">
            <v>0</v>
          </cell>
          <cell r="N231">
            <v>0</v>
          </cell>
          <cell r="P231">
            <v>0</v>
          </cell>
          <cell r="Q231">
            <v>1</v>
          </cell>
        </row>
        <row r="232">
          <cell r="E232">
            <v>0</v>
          </cell>
          <cell r="F232">
            <v>0</v>
          </cell>
          <cell r="G232">
            <v>0</v>
          </cell>
          <cell r="H232">
            <v>0</v>
          </cell>
          <cell r="I232">
            <v>0</v>
          </cell>
          <cell r="J232">
            <v>0</v>
          </cell>
          <cell r="L232">
            <v>0</v>
          </cell>
          <cell r="N232">
            <v>0</v>
          </cell>
          <cell r="P232">
            <v>0</v>
          </cell>
          <cell r="Q232">
            <v>1</v>
          </cell>
        </row>
        <row r="233">
          <cell r="A233">
            <v>370</v>
          </cell>
          <cell r="B233" t="str">
            <v xml:space="preserve"> - Acrotère / Costière / Saillie</v>
          </cell>
          <cell r="C233" t="str">
            <v>m2</v>
          </cell>
          <cell r="D233">
            <v>1</v>
          </cell>
          <cell r="E233">
            <v>0</v>
          </cell>
          <cell r="F233">
            <v>0</v>
          </cell>
          <cell r="G233">
            <v>221.1</v>
          </cell>
          <cell r="H233">
            <v>221.1</v>
          </cell>
          <cell r="I233">
            <v>1.6</v>
          </cell>
          <cell r="J233">
            <v>1.6</v>
          </cell>
          <cell r="K233">
            <v>13.1</v>
          </cell>
          <cell r="L233">
            <v>13.1</v>
          </cell>
          <cell r="M233">
            <v>1.71</v>
          </cell>
          <cell r="N233">
            <v>0</v>
          </cell>
          <cell r="P233">
            <v>0</v>
          </cell>
          <cell r="Q233">
            <v>1</v>
          </cell>
        </row>
        <row r="235">
          <cell r="B235" t="str">
            <v>Planches 27</v>
          </cell>
          <cell r="C235" t="str">
            <v>m2</v>
          </cell>
          <cell r="D235">
            <v>0.25</v>
          </cell>
          <cell r="E235">
            <v>0</v>
          </cell>
          <cell r="F235">
            <v>0</v>
          </cell>
          <cell r="G235">
            <v>23.22</v>
          </cell>
          <cell r="H235">
            <v>5.81</v>
          </cell>
          <cell r="I235">
            <v>108</v>
          </cell>
          <cell r="J235">
            <v>0</v>
          </cell>
          <cell r="K235">
            <v>23.22</v>
          </cell>
          <cell r="L235">
            <v>5.81</v>
          </cell>
          <cell r="M235">
            <v>3.6</v>
          </cell>
          <cell r="N235">
            <v>0</v>
          </cell>
          <cell r="P235">
            <v>0</v>
          </cell>
          <cell r="Q235">
            <v>1</v>
          </cell>
        </row>
        <row r="236">
          <cell r="B236" t="str">
            <v>Bastaings</v>
          </cell>
          <cell r="C236" t="str">
            <v>m3</v>
          </cell>
          <cell r="D236">
            <v>5.0000000000000001E-3</v>
          </cell>
          <cell r="E236">
            <v>0</v>
          </cell>
          <cell r="F236">
            <v>0</v>
          </cell>
          <cell r="G236">
            <v>860</v>
          </cell>
          <cell r="H236">
            <v>4.3</v>
          </cell>
          <cell r="I236">
            <v>3930</v>
          </cell>
          <cell r="J236">
            <v>0</v>
          </cell>
          <cell r="K236">
            <v>860</v>
          </cell>
          <cell r="L236">
            <v>4.3</v>
          </cell>
          <cell r="M236">
            <v>131</v>
          </cell>
          <cell r="N236">
            <v>0</v>
          </cell>
          <cell r="P236">
            <v>0</v>
          </cell>
          <cell r="Q236">
            <v>1</v>
          </cell>
        </row>
        <row r="237">
          <cell r="B237" t="str">
            <v>Pointes 70/17</v>
          </cell>
          <cell r="C237" t="str">
            <v>kg</v>
          </cell>
          <cell r="D237">
            <v>0.15</v>
          </cell>
          <cell r="E237">
            <v>0</v>
          </cell>
          <cell r="F237">
            <v>0</v>
          </cell>
          <cell r="G237">
            <v>19.95</v>
          </cell>
          <cell r="H237">
            <v>2.99</v>
          </cell>
          <cell r="I237">
            <v>30</v>
          </cell>
          <cell r="J237">
            <v>0</v>
          </cell>
          <cell r="K237">
            <v>19.95</v>
          </cell>
          <cell r="L237">
            <v>2.99</v>
          </cell>
          <cell r="M237">
            <v>1</v>
          </cell>
          <cell r="N237">
            <v>0</v>
          </cell>
          <cell r="P237">
            <v>0</v>
          </cell>
          <cell r="Q237">
            <v>1</v>
          </cell>
        </row>
        <row r="238">
          <cell r="B238" t="str">
            <v>M-O</v>
          </cell>
          <cell r="C238" t="str">
            <v>m2</v>
          </cell>
          <cell r="D238">
            <v>1</v>
          </cell>
          <cell r="E238">
            <v>0</v>
          </cell>
          <cell r="F238">
            <v>0</v>
          </cell>
          <cell r="G238">
            <v>208</v>
          </cell>
          <cell r="H238">
            <v>208</v>
          </cell>
          <cell r="I238">
            <v>1.6</v>
          </cell>
          <cell r="J238">
            <v>1.6</v>
          </cell>
          <cell r="K238">
            <v>2</v>
          </cell>
          <cell r="L238">
            <v>0</v>
          </cell>
          <cell r="N238">
            <v>0</v>
          </cell>
          <cell r="P238">
            <v>0</v>
          </cell>
          <cell r="Q238">
            <v>1</v>
          </cell>
        </row>
        <row r="239">
          <cell r="E239">
            <v>0</v>
          </cell>
          <cell r="F239">
            <v>0</v>
          </cell>
          <cell r="G239">
            <v>0</v>
          </cell>
          <cell r="H239">
            <v>0</v>
          </cell>
          <cell r="I239">
            <v>0</v>
          </cell>
          <cell r="J239">
            <v>0</v>
          </cell>
          <cell r="L239">
            <v>0</v>
          </cell>
          <cell r="N239">
            <v>0</v>
          </cell>
          <cell r="P239">
            <v>0</v>
          </cell>
          <cell r="Q239">
            <v>1</v>
          </cell>
        </row>
        <row r="240">
          <cell r="A240">
            <v>380</v>
          </cell>
          <cell r="B240" t="str">
            <v xml:space="preserve"> - Dalle Pleine (y compris rives)</v>
          </cell>
          <cell r="C240" t="str">
            <v>m2</v>
          </cell>
          <cell r="D240">
            <v>1</v>
          </cell>
          <cell r="E240">
            <v>0</v>
          </cell>
          <cell r="F240">
            <v>0</v>
          </cell>
          <cell r="G240">
            <v>183.67</v>
          </cell>
          <cell r="H240">
            <v>183.67</v>
          </cell>
          <cell r="I240">
            <v>1.33</v>
          </cell>
          <cell r="J240">
            <v>1.33</v>
          </cell>
          <cell r="K240">
            <v>10.77</v>
          </cell>
          <cell r="L240">
            <v>10.77</v>
          </cell>
          <cell r="M240">
            <v>1.71</v>
          </cell>
          <cell r="N240">
            <v>0</v>
          </cell>
          <cell r="P240">
            <v>0</v>
          </cell>
          <cell r="Q240">
            <v>1</v>
          </cell>
        </row>
        <row r="242">
          <cell r="B242" t="str">
            <v>Planches 27</v>
          </cell>
          <cell r="C242" t="str">
            <v>m2</v>
          </cell>
          <cell r="D242">
            <v>0.15</v>
          </cell>
          <cell r="E242">
            <v>0</v>
          </cell>
          <cell r="F242">
            <v>0</v>
          </cell>
          <cell r="G242">
            <v>23.22</v>
          </cell>
          <cell r="H242">
            <v>3.48</v>
          </cell>
          <cell r="I242">
            <v>108</v>
          </cell>
          <cell r="J242">
            <v>0</v>
          </cell>
          <cell r="K242">
            <v>23.22</v>
          </cell>
          <cell r="L242">
            <v>3.48</v>
          </cell>
          <cell r="M242">
            <v>3.6</v>
          </cell>
          <cell r="N242">
            <v>0</v>
          </cell>
          <cell r="P242">
            <v>0</v>
          </cell>
          <cell r="Q242">
            <v>1</v>
          </cell>
        </row>
        <row r="243">
          <cell r="B243" t="str">
            <v>Bastaings</v>
          </cell>
          <cell r="C243" t="str">
            <v>m3</v>
          </cell>
          <cell r="D243">
            <v>5.0000000000000001E-3</v>
          </cell>
          <cell r="E243">
            <v>0</v>
          </cell>
          <cell r="F243">
            <v>0</v>
          </cell>
          <cell r="G243">
            <v>860</v>
          </cell>
          <cell r="H243">
            <v>4.3</v>
          </cell>
          <cell r="I243">
            <v>3930</v>
          </cell>
          <cell r="J243">
            <v>0</v>
          </cell>
          <cell r="K243">
            <v>860</v>
          </cell>
          <cell r="L243">
            <v>4.3</v>
          </cell>
          <cell r="M243">
            <v>131</v>
          </cell>
          <cell r="N243">
            <v>0</v>
          </cell>
          <cell r="P243">
            <v>0</v>
          </cell>
          <cell r="Q243">
            <v>1</v>
          </cell>
        </row>
        <row r="244">
          <cell r="B244" t="str">
            <v>Pointes 70/17</v>
          </cell>
          <cell r="C244" t="str">
            <v>kg</v>
          </cell>
          <cell r="D244">
            <v>0.15</v>
          </cell>
          <cell r="E244">
            <v>0</v>
          </cell>
          <cell r="F244">
            <v>0</v>
          </cell>
          <cell r="G244">
            <v>19.95</v>
          </cell>
          <cell r="H244">
            <v>2.99</v>
          </cell>
          <cell r="I244">
            <v>30</v>
          </cell>
          <cell r="J244">
            <v>0</v>
          </cell>
          <cell r="K244">
            <v>19.95</v>
          </cell>
          <cell r="L244">
            <v>2.99</v>
          </cell>
          <cell r="M244">
            <v>1</v>
          </cell>
          <cell r="N244">
            <v>0</v>
          </cell>
          <cell r="P244">
            <v>0</v>
          </cell>
          <cell r="Q244">
            <v>1</v>
          </cell>
        </row>
        <row r="245">
          <cell r="B245" t="str">
            <v>M-O</v>
          </cell>
          <cell r="C245" t="str">
            <v>m2</v>
          </cell>
          <cell r="D245">
            <v>1</v>
          </cell>
          <cell r="E245">
            <v>0</v>
          </cell>
          <cell r="F245">
            <v>0</v>
          </cell>
          <cell r="G245">
            <v>172.9</v>
          </cell>
          <cell r="H245">
            <v>172.9</v>
          </cell>
          <cell r="I245">
            <v>1.33</v>
          </cell>
          <cell r="J245">
            <v>1.33</v>
          </cell>
          <cell r="K245">
            <v>1.6</v>
          </cell>
          <cell r="L245">
            <v>0</v>
          </cell>
          <cell r="N245">
            <v>0</v>
          </cell>
          <cell r="P245">
            <v>0</v>
          </cell>
          <cell r="Q245">
            <v>1</v>
          </cell>
        </row>
        <row r="246">
          <cell r="E246">
            <v>0</v>
          </cell>
          <cell r="F246">
            <v>0</v>
          </cell>
          <cell r="G246">
            <v>0</v>
          </cell>
          <cell r="H246">
            <v>0</v>
          </cell>
          <cell r="I246">
            <v>0</v>
          </cell>
          <cell r="J246">
            <v>0</v>
          </cell>
          <cell r="L246">
            <v>0</v>
          </cell>
          <cell r="N246">
            <v>0</v>
          </cell>
          <cell r="P246">
            <v>0</v>
          </cell>
          <cell r="Q246">
            <v>1</v>
          </cell>
        </row>
        <row r="247">
          <cell r="A247">
            <v>390</v>
          </cell>
          <cell r="B247" t="str">
            <v xml:space="preserve"> - Dalle Pleine (y compris rives)</v>
          </cell>
          <cell r="C247" t="str">
            <v>m2</v>
          </cell>
          <cell r="D247">
            <v>1</v>
          </cell>
          <cell r="E247">
            <v>0</v>
          </cell>
          <cell r="F247">
            <v>0</v>
          </cell>
          <cell r="G247">
            <v>151.78</v>
          </cell>
          <cell r="H247">
            <v>151.78</v>
          </cell>
          <cell r="I247">
            <v>1</v>
          </cell>
          <cell r="J247">
            <v>1</v>
          </cell>
          <cell r="K247">
            <v>21.78</v>
          </cell>
          <cell r="L247">
            <v>21.78</v>
          </cell>
          <cell r="M247">
            <v>1.35</v>
          </cell>
          <cell r="N247">
            <v>0</v>
          </cell>
          <cell r="P247">
            <v>0</v>
          </cell>
          <cell r="Q247">
            <v>1</v>
          </cell>
        </row>
        <row r="249">
          <cell r="B249" t="str">
            <v>CTBX 18</v>
          </cell>
          <cell r="C249" t="str">
            <v>m2</v>
          </cell>
          <cell r="D249">
            <v>0.15</v>
          </cell>
          <cell r="E249">
            <v>0</v>
          </cell>
          <cell r="F249">
            <v>0</v>
          </cell>
          <cell r="G249">
            <v>96.6</v>
          </cell>
          <cell r="H249">
            <v>14.49</v>
          </cell>
          <cell r="I249">
            <v>108</v>
          </cell>
          <cell r="J249">
            <v>0</v>
          </cell>
          <cell r="K249">
            <v>96.6</v>
          </cell>
          <cell r="L249">
            <v>14.49</v>
          </cell>
          <cell r="M249">
            <v>3.6</v>
          </cell>
          <cell r="N249">
            <v>0</v>
          </cell>
          <cell r="P249">
            <v>0</v>
          </cell>
          <cell r="Q249">
            <v>1</v>
          </cell>
        </row>
        <row r="250">
          <cell r="B250" t="str">
            <v>Bastaings</v>
          </cell>
          <cell r="C250" t="str">
            <v>m3</v>
          </cell>
          <cell r="D250">
            <v>5.0000000000000001E-3</v>
          </cell>
          <cell r="E250">
            <v>0</v>
          </cell>
          <cell r="F250">
            <v>0</v>
          </cell>
          <cell r="G250">
            <v>860</v>
          </cell>
          <cell r="H250">
            <v>4.3</v>
          </cell>
          <cell r="I250">
            <v>3930</v>
          </cell>
          <cell r="J250">
            <v>0</v>
          </cell>
          <cell r="K250">
            <v>860</v>
          </cell>
          <cell r="L250">
            <v>4.3</v>
          </cell>
          <cell r="M250">
            <v>131</v>
          </cell>
          <cell r="N250">
            <v>0</v>
          </cell>
          <cell r="P250">
            <v>0</v>
          </cell>
          <cell r="Q250">
            <v>1</v>
          </cell>
        </row>
        <row r="251">
          <cell r="B251" t="str">
            <v>Pointes 70/17</v>
          </cell>
          <cell r="C251" t="str">
            <v>kg</v>
          </cell>
          <cell r="D251">
            <v>0.15</v>
          </cell>
          <cell r="E251">
            <v>0</v>
          </cell>
          <cell r="F251">
            <v>0</v>
          </cell>
          <cell r="G251">
            <v>19.95</v>
          </cell>
          <cell r="H251">
            <v>2.99</v>
          </cell>
          <cell r="I251">
            <v>30</v>
          </cell>
          <cell r="J251">
            <v>0</v>
          </cell>
          <cell r="K251">
            <v>19.95</v>
          </cell>
          <cell r="L251">
            <v>2.99</v>
          </cell>
          <cell r="M251">
            <v>1</v>
          </cell>
          <cell r="N251">
            <v>0</v>
          </cell>
          <cell r="P251">
            <v>0</v>
          </cell>
          <cell r="Q251">
            <v>1</v>
          </cell>
        </row>
        <row r="252">
          <cell r="B252" t="str">
            <v>M-O</v>
          </cell>
          <cell r="C252" t="str">
            <v>m2</v>
          </cell>
          <cell r="D252">
            <v>1</v>
          </cell>
          <cell r="E252">
            <v>0</v>
          </cell>
          <cell r="F252">
            <v>0</v>
          </cell>
          <cell r="G252">
            <v>130</v>
          </cell>
          <cell r="H252">
            <v>130</v>
          </cell>
          <cell r="I252">
            <v>1</v>
          </cell>
          <cell r="J252">
            <v>1</v>
          </cell>
          <cell r="K252">
            <v>1.33</v>
          </cell>
          <cell r="L252">
            <v>0</v>
          </cell>
          <cell r="N252">
            <v>0</v>
          </cell>
          <cell r="P252">
            <v>0</v>
          </cell>
          <cell r="Q252">
            <v>1</v>
          </cell>
        </row>
        <row r="253">
          <cell r="E253">
            <v>0</v>
          </cell>
          <cell r="F253">
            <v>0</v>
          </cell>
          <cell r="G253">
            <v>0</v>
          </cell>
          <cell r="H253">
            <v>0</v>
          </cell>
          <cell r="I253">
            <v>0</v>
          </cell>
          <cell r="J253">
            <v>0</v>
          </cell>
          <cell r="L253">
            <v>0</v>
          </cell>
          <cell r="N253">
            <v>0</v>
          </cell>
          <cell r="P253">
            <v>0</v>
          </cell>
          <cell r="Q253">
            <v>1</v>
          </cell>
        </row>
        <row r="254">
          <cell r="A254">
            <v>400</v>
          </cell>
          <cell r="B254" t="str">
            <v xml:space="preserve"> - Escalier Droit</v>
          </cell>
          <cell r="C254" t="str">
            <v>m2</v>
          </cell>
          <cell r="D254">
            <v>1</v>
          </cell>
          <cell r="E254">
            <v>0</v>
          </cell>
          <cell r="F254">
            <v>0</v>
          </cell>
          <cell r="G254">
            <v>403.1</v>
          </cell>
          <cell r="H254">
            <v>403.1</v>
          </cell>
          <cell r="I254">
            <v>3</v>
          </cell>
          <cell r="J254">
            <v>3</v>
          </cell>
          <cell r="K254">
            <v>13.1</v>
          </cell>
          <cell r="L254">
            <v>13.1</v>
          </cell>
          <cell r="M254">
            <v>2.52</v>
          </cell>
          <cell r="N254">
            <v>0</v>
          </cell>
          <cell r="P254">
            <v>0</v>
          </cell>
          <cell r="Q254">
            <v>1</v>
          </cell>
        </row>
        <row r="256">
          <cell r="B256" t="str">
            <v>Planches 27</v>
          </cell>
          <cell r="C256" t="str">
            <v>m2</v>
          </cell>
          <cell r="D256">
            <v>0.25</v>
          </cell>
          <cell r="E256">
            <v>0</v>
          </cell>
          <cell r="F256">
            <v>0</v>
          </cell>
          <cell r="G256">
            <v>23.22</v>
          </cell>
          <cell r="H256">
            <v>5.81</v>
          </cell>
          <cell r="I256">
            <v>342</v>
          </cell>
          <cell r="J256">
            <v>0</v>
          </cell>
          <cell r="K256">
            <v>23.22</v>
          </cell>
          <cell r="L256">
            <v>5.81</v>
          </cell>
          <cell r="M256">
            <v>11.4</v>
          </cell>
          <cell r="N256">
            <v>0</v>
          </cell>
          <cell r="P256">
            <v>0</v>
          </cell>
          <cell r="Q256">
            <v>1</v>
          </cell>
        </row>
        <row r="257">
          <cell r="B257" t="str">
            <v>Bastaings</v>
          </cell>
          <cell r="C257" t="str">
            <v>m3</v>
          </cell>
          <cell r="D257">
            <v>5.0000000000000001E-3</v>
          </cell>
          <cell r="E257">
            <v>0</v>
          </cell>
          <cell r="F257">
            <v>0</v>
          </cell>
          <cell r="G257">
            <v>860</v>
          </cell>
          <cell r="H257">
            <v>4.3</v>
          </cell>
          <cell r="I257">
            <v>3930</v>
          </cell>
          <cell r="J257">
            <v>0</v>
          </cell>
          <cell r="K257">
            <v>860</v>
          </cell>
          <cell r="L257">
            <v>4.3</v>
          </cell>
          <cell r="M257">
            <v>131</v>
          </cell>
          <cell r="N257">
            <v>0</v>
          </cell>
          <cell r="P257">
            <v>0</v>
          </cell>
          <cell r="Q257">
            <v>1</v>
          </cell>
        </row>
        <row r="258">
          <cell r="B258" t="str">
            <v>Pointes 70/17</v>
          </cell>
          <cell r="C258" t="str">
            <v>kg</v>
          </cell>
          <cell r="D258">
            <v>0.15</v>
          </cell>
          <cell r="E258">
            <v>0</v>
          </cell>
          <cell r="F258">
            <v>0</v>
          </cell>
          <cell r="G258">
            <v>19.95</v>
          </cell>
          <cell r="H258">
            <v>2.99</v>
          </cell>
          <cell r="I258">
            <v>30</v>
          </cell>
          <cell r="J258">
            <v>0</v>
          </cell>
          <cell r="K258">
            <v>19.95</v>
          </cell>
          <cell r="L258">
            <v>2.99</v>
          </cell>
          <cell r="M258">
            <v>1</v>
          </cell>
          <cell r="N258">
            <v>0</v>
          </cell>
          <cell r="P258">
            <v>0</v>
          </cell>
          <cell r="Q258">
            <v>1</v>
          </cell>
        </row>
        <row r="259">
          <cell r="B259" t="str">
            <v>M-O</v>
          </cell>
          <cell r="C259" t="str">
            <v>m2</v>
          </cell>
          <cell r="D259">
            <v>1</v>
          </cell>
          <cell r="E259">
            <v>0</v>
          </cell>
          <cell r="F259">
            <v>0</v>
          </cell>
          <cell r="G259">
            <v>390</v>
          </cell>
          <cell r="H259">
            <v>390</v>
          </cell>
          <cell r="I259">
            <v>3</v>
          </cell>
          <cell r="J259">
            <v>3</v>
          </cell>
          <cell r="K259">
            <v>1</v>
          </cell>
          <cell r="L259">
            <v>0</v>
          </cell>
          <cell r="N259">
            <v>0</v>
          </cell>
          <cell r="P259">
            <v>0</v>
          </cell>
          <cell r="Q259">
            <v>1</v>
          </cell>
        </row>
        <row r="260">
          <cell r="E260">
            <v>0</v>
          </cell>
          <cell r="F260">
            <v>0</v>
          </cell>
          <cell r="G260">
            <v>0</v>
          </cell>
          <cell r="H260">
            <v>0</v>
          </cell>
          <cell r="I260">
            <v>0</v>
          </cell>
          <cell r="J260">
            <v>0</v>
          </cell>
          <cell r="L260">
            <v>0</v>
          </cell>
          <cell r="N260">
            <v>0</v>
          </cell>
          <cell r="P260">
            <v>0</v>
          </cell>
          <cell r="Q260">
            <v>1</v>
          </cell>
        </row>
        <row r="261">
          <cell r="A261">
            <v>410</v>
          </cell>
          <cell r="B261" t="str">
            <v xml:space="preserve"> - Escalier Balancé</v>
          </cell>
          <cell r="C261" t="str">
            <v>m2</v>
          </cell>
          <cell r="D261">
            <v>1</v>
          </cell>
          <cell r="E261">
            <v>0</v>
          </cell>
          <cell r="F261">
            <v>0</v>
          </cell>
          <cell r="G261">
            <v>637.4</v>
          </cell>
          <cell r="H261">
            <v>637.4</v>
          </cell>
          <cell r="I261">
            <v>4.5</v>
          </cell>
          <cell r="J261">
            <v>4.5</v>
          </cell>
          <cell r="K261">
            <v>52.4</v>
          </cell>
          <cell r="L261">
            <v>52.4</v>
          </cell>
          <cell r="M261">
            <v>1.71</v>
          </cell>
          <cell r="N261">
            <v>0</v>
          </cell>
          <cell r="P261">
            <v>0</v>
          </cell>
          <cell r="Q261">
            <v>1</v>
          </cell>
        </row>
        <row r="263">
          <cell r="B263" t="str">
            <v>Planches 27</v>
          </cell>
          <cell r="C263" t="str">
            <v>m2</v>
          </cell>
          <cell r="D263">
            <v>0.25</v>
          </cell>
          <cell r="E263">
            <v>0</v>
          </cell>
          <cell r="F263">
            <v>0</v>
          </cell>
          <cell r="G263">
            <v>23.22</v>
          </cell>
          <cell r="H263">
            <v>5.81</v>
          </cell>
          <cell r="I263">
            <v>108</v>
          </cell>
          <cell r="J263">
            <v>0</v>
          </cell>
          <cell r="K263">
            <v>23.22</v>
          </cell>
          <cell r="L263">
            <v>5.81</v>
          </cell>
          <cell r="M263">
            <v>3.6</v>
          </cell>
          <cell r="N263">
            <v>0</v>
          </cell>
          <cell r="P263">
            <v>0</v>
          </cell>
          <cell r="Q263">
            <v>1</v>
          </cell>
        </row>
        <row r="264">
          <cell r="B264" t="str">
            <v>Bastaings</v>
          </cell>
          <cell r="C264" t="str">
            <v>m3</v>
          </cell>
          <cell r="D264">
            <v>0.01</v>
          </cell>
          <cell r="E264">
            <v>0</v>
          </cell>
          <cell r="F264">
            <v>0</v>
          </cell>
          <cell r="G264">
            <v>860</v>
          </cell>
          <cell r="H264">
            <v>8.6</v>
          </cell>
          <cell r="I264">
            <v>3930</v>
          </cell>
          <cell r="J264">
            <v>0</v>
          </cell>
          <cell r="K264">
            <v>860</v>
          </cell>
          <cell r="L264">
            <v>8.6</v>
          </cell>
          <cell r="M264">
            <v>131</v>
          </cell>
          <cell r="N264">
            <v>0</v>
          </cell>
          <cell r="P264">
            <v>0</v>
          </cell>
          <cell r="Q264">
            <v>1</v>
          </cell>
        </row>
        <row r="265">
          <cell r="B265" t="str">
            <v>Plâtre Gros</v>
          </cell>
          <cell r="C265" t="str">
            <v>T</v>
          </cell>
          <cell r="D265">
            <v>0.05</v>
          </cell>
          <cell r="E265">
            <v>0</v>
          </cell>
          <cell r="F265">
            <v>0</v>
          </cell>
          <cell r="G265">
            <v>700</v>
          </cell>
          <cell r="H265">
            <v>35</v>
          </cell>
          <cell r="I265">
            <v>30</v>
          </cell>
          <cell r="J265">
            <v>0</v>
          </cell>
          <cell r="K265">
            <v>700</v>
          </cell>
          <cell r="L265">
            <v>35</v>
          </cell>
          <cell r="M265">
            <v>1</v>
          </cell>
          <cell r="N265">
            <v>0</v>
          </cell>
          <cell r="P265">
            <v>0</v>
          </cell>
          <cell r="Q265">
            <v>1</v>
          </cell>
        </row>
        <row r="266">
          <cell r="B266" t="str">
            <v>Pointes 70/17</v>
          </cell>
          <cell r="C266" t="str">
            <v>kg</v>
          </cell>
          <cell r="D266">
            <v>0.15</v>
          </cell>
          <cell r="E266">
            <v>0</v>
          </cell>
          <cell r="F266">
            <v>0</v>
          </cell>
          <cell r="G266">
            <v>19.95</v>
          </cell>
          <cell r="H266">
            <v>2.99</v>
          </cell>
          <cell r="I266">
            <v>0</v>
          </cell>
          <cell r="J266">
            <v>0</v>
          </cell>
          <cell r="K266">
            <v>19.95</v>
          </cell>
          <cell r="L266">
            <v>2.99</v>
          </cell>
          <cell r="N266">
            <v>0</v>
          </cell>
          <cell r="P266">
            <v>0</v>
          </cell>
          <cell r="Q266">
            <v>1</v>
          </cell>
        </row>
        <row r="267">
          <cell r="B267" t="str">
            <v>M-O</v>
          </cell>
          <cell r="C267" t="str">
            <v>m2</v>
          </cell>
          <cell r="D267">
            <v>1</v>
          </cell>
          <cell r="E267">
            <v>0</v>
          </cell>
          <cell r="F267">
            <v>0</v>
          </cell>
          <cell r="G267">
            <v>585</v>
          </cell>
          <cell r="H267">
            <v>585</v>
          </cell>
          <cell r="I267">
            <v>4.5</v>
          </cell>
          <cell r="J267">
            <v>4.5</v>
          </cell>
          <cell r="L267">
            <v>0</v>
          </cell>
          <cell r="N267">
            <v>0</v>
          </cell>
          <cell r="P267">
            <v>0</v>
          </cell>
          <cell r="Q267">
            <v>1</v>
          </cell>
        </row>
        <row r="268">
          <cell r="A268">
            <v>410</v>
          </cell>
          <cell r="B268" t="str">
            <v xml:space="preserve"> - Escalier Balancé</v>
          </cell>
          <cell r="C268" t="str">
            <v>m2</v>
          </cell>
          <cell r="D268">
            <v>1</v>
          </cell>
          <cell r="E268">
            <v>0</v>
          </cell>
          <cell r="F268">
            <v>0</v>
          </cell>
          <cell r="G268">
            <v>0</v>
          </cell>
          <cell r="H268">
            <v>0</v>
          </cell>
          <cell r="I268">
            <v>1120.8</v>
          </cell>
          <cell r="J268">
            <v>0</v>
          </cell>
          <cell r="K268">
            <v>4.5</v>
          </cell>
          <cell r="L268">
            <v>0</v>
          </cell>
          <cell r="M268">
            <v>37.36</v>
          </cell>
          <cell r="N268">
            <v>0</v>
          </cell>
          <cell r="P268">
            <v>0</v>
          </cell>
          <cell r="Q268">
            <v>1</v>
          </cell>
        </row>
        <row r="269">
          <cell r="A269">
            <v>420</v>
          </cell>
          <cell r="B269" t="str">
            <v xml:space="preserve"> - Petits Ouvrages en béton moulé</v>
          </cell>
          <cell r="C269" t="str">
            <v>m2</v>
          </cell>
          <cell r="D269">
            <v>1</v>
          </cell>
          <cell r="E269">
            <v>0</v>
          </cell>
          <cell r="F269">
            <v>0</v>
          </cell>
          <cell r="G269">
            <v>268.8</v>
          </cell>
          <cell r="H269">
            <v>268.8</v>
          </cell>
          <cell r="I269">
            <v>2</v>
          </cell>
          <cell r="J269">
            <v>2</v>
          </cell>
          <cell r="K269">
            <v>8.8000000000000007</v>
          </cell>
          <cell r="L269">
            <v>8.8000000000000007</v>
          </cell>
          <cell r="N269">
            <v>0</v>
          </cell>
          <cell r="P269">
            <v>0</v>
          </cell>
          <cell r="Q269">
            <v>1</v>
          </cell>
        </row>
        <row r="270">
          <cell r="B270" t="str">
            <v>Planches 27</v>
          </cell>
          <cell r="C270" t="str">
            <v>m2</v>
          </cell>
          <cell r="D270">
            <v>0.25</v>
          </cell>
          <cell r="E270">
            <v>0</v>
          </cell>
          <cell r="F270">
            <v>0</v>
          </cell>
          <cell r="G270">
            <v>3.6</v>
          </cell>
          <cell r="H270">
            <v>0.9</v>
          </cell>
          <cell r="I270">
            <v>108</v>
          </cell>
          <cell r="J270">
            <v>0</v>
          </cell>
          <cell r="L270">
            <v>0</v>
          </cell>
          <cell r="M270">
            <v>3.6</v>
          </cell>
          <cell r="N270">
            <v>0.9</v>
          </cell>
          <cell r="P270">
            <v>0</v>
          </cell>
        </row>
        <row r="271">
          <cell r="B271" t="str">
            <v>Planches 27</v>
          </cell>
          <cell r="C271" t="str">
            <v>m2</v>
          </cell>
          <cell r="D271">
            <v>0.25</v>
          </cell>
          <cell r="E271">
            <v>0</v>
          </cell>
          <cell r="F271">
            <v>0</v>
          </cell>
          <cell r="G271">
            <v>23.22</v>
          </cell>
          <cell r="H271">
            <v>5.81</v>
          </cell>
          <cell r="I271">
            <v>3930</v>
          </cell>
          <cell r="J271">
            <v>0</v>
          </cell>
          <cell r="K271">
            <v>23.22</v>
          </cell>
          <cell r="L271">
            <v>5.81</v>
          </cell>
          <cell r="M271">
            <v>131</v>
          </cell>
          <cell r="N271">
            <v>0</v>
          </cell>
          <cell r="P271">
            <v>0</v>
          </cell>
          <cell r="Q271">
            <v>1</v>
          </cell>
        </row>
        <row r="272">
          <cell r="B272" t="str">
            <v>Pointes 70/17</v>
          </cell>
          <cell r="C272" t="str">
            <v>kg</v>
          </cell>
          <cell r="D272">
            <v>0.15</v>
          </cell>
          <cell r="E272">
            <v>0</v>
          </cell>
          <cell r="F272">
            <v>0</v>
          </cell>
          <cell r="G272">
            <v>19.95</v>
          </cell>
          <cell r="H272">
            <v>2.99</v>
          </cell>
          <cell r="I272">
            <v>21000</v>
          </cell>
          <cell r="J272">
            <v>0</v>
          </cell>
          <cell r="K272">
            <v>19.95</v>
          </cell>
          <cell r="L272">
            <v>2.99</v>
          </cell>
          <cell r="M272">
            <v>700</v>
          </cell>
          <cell r="N272">
            <v>0</v>
          </cell>
          <cell r="P272">
            <v>0</v>
          </cell>
          <cell r="Q272">
            <v>1</v>
          </cell>
        </row>
        <row r="273">
          <cell r="B273" t="str">
            <v>M-O</v>
          </cell>
          <cell r="C273" t="str">
            <v>m2</v>
          </cell>
          <cell r="D273">
            <v>1</v>
          </cell>
          <cell r="E273">
            <v>0</v>
          </cell>
          <cell r="F273">
            <v>0</v>
          </cell>
          <cell r="G273">
            <v>260</v>
          </cell>
          <cell r="H273">
            <v>260</v>
          </cell>
          <cell r="I273">
            <v>2</v>
          </cell>
          <cell r="J273">
            <v>2</v>
          </cell>
          <cell r="L273">
            <v>0</v>
          </cell>
          <cell r="M273">
            <v>1</v>
          </cell>
          <cell r="N273">
            <v>0</v>
          </cell>
          <cell r="P273">
            <v>0</v>
          </cell>
          <cell r="Q273">
            <v>1</v>
          </cell>
        </row>
        <row r="274">
          <cell r="B274" t="str">
            <v>M-O</v>
          </cell>
          <cell r="C274" t="str">
            <v>m2</v>
          </cell>
          <cell r="D274">
            <v>1</v>
          </cell>
          <cell r="E274">
            <v>0</v>
          </cell>
          <cell r="F274">
            <v>0</v>
          </cell>
          <cell r="G274">
            <v>0</v>
          </cell>
          <cell r="H274">
            <v>0</v>
          </cell>
          <cell r="I274">
            <v>0</v>
          </cell>
          <cell r="J274">
            <v>0</v>
          </cell>
          <cell r="K274">
            <v>4.5</v>
          </cell>
          <cell r="L274">
            <v>0</v>
          </cell>
          <cell r="N274">
            <v>0</v>
          </cell>
          <cell r="P274">
            <v>0</v>
          </cell>
          <cell r="Q274">
            <v>1</v>
          </cell>
        </row>
        <row r="275">
          <cell r="B275" t="str">
            <v xml:space="preserve">MAJORATION </v>
          </cell>
          <cell r="E275">
            <v>0</v>
          </cell>
          <cell r="F275">
            <v>0</v>
          </cell>
          <cell r="G275">
            <v>0</v>
          </cell>
          <cell r="H275">
            <v>0</v>
          </cell>
          <cell r="I275">
            <v>0</v>
          </cell>
          <cell r="J275">
            <v>0</v>
          </cell>
          <cell r="L275">
            <v>0</v>
          </cell>
          <cell r="N275">
            <v>0</v>
          </cell>
          <cell r="P275">
            <v>0</v>
          </cell>
          <cell r="Q275">
            <v>1</v>
          </cell>
        </row>
        <row r="276">
          <cell r="A276">
            <v>420</v>
          </cell>
          <cell r="B276" t="str">
            <v xml:space="preserve"> - Petits Ouvrages en béton moulé</v>
          </cell>
          <cell r="C276" t="str">
            <v>m2</v>
          </cell>
          <cell r="D276">
            <v>1</v>
          </cell>
          <cell r="E276">
            <v>0</v>
          </cell>
          <cell r="F276">
            <v>0</v>
          </cell>
          <cell r="G276">
            <v>0</v>
          </cell>
          <cell r="H276">
            <v>0</v>
          </cell>
          <cell r="I276">
            <v>31.5</v>
          </cell>
          <cell r="J276">
            <v>0</v>
          </cell>
          <cell r="K276">
            <v>2</v>
          </cell>
          <cell r="L276">
            <v>0</v>
          </cell>
          <cell r="M276">
            <v>1.05</v>
          </cell>
          <cell r="N276">
            <v>0</v>
          </cell>
          <cell r="P276">
            <v>0</v>
          </cell>
          <cell r="Q276">
            <v>1</v>
          </cell>
        </row>
        <row r="277">
          <cell r="A277">
            <v>430</v>
          </cell>
          <cell r="B277" t="str">
            <v xml:space="preserve"> -Coffrage circulaire</v>
          </cell>
          <cell r="C277" t="str">
            <v>m2</v>
          </cell>
          <cell r="D277">
            <v>1</v>
          </cell>
          <cell r="E277">
            <v>0</v>
          </cell>
          <cell r="F277">
            <v>0</v>
          </cell>
          <cell r="G277">
            <v>123.62</v>
          </cell>
          <cell r="H277">
            <v>123.62</v>
          </cell>
          <cell r="I277">
            <v>0.9</v>
          </cell>
          <cell r="J277">
            <v>0.9</v>
          </cell>
          <cell r="K277">
            <v>6.62</v>
          </cell>
          <cell r="L277">
            <v>6.62</v>
          </cell>
          <cell r="N277">
            <v>0</v>
          </cell>
          <cell r="P277">
            <v>0</v>
          </cell>
          <cell r="Q277">
            <v>1</v>
          </cell>
        </row>
        <row r="278">
          <cell r="B278" t="str">
            <v>Planches 27</v>
          </cell>
          <cell r="C278" t="str">
            <v>m2</v>
          </cell>
          <cell r="D278">
            <v>0.25</v>
          </cell>
          <cell r="E278">
            <v>0</v>
          </cell>
          <cell r="F278">
            <v>0</v>
          </cell>
          <cell r="G278">
            <v>3.6</v>
          </cell>
          <cell r="H278">
            <v>0.9</v>
          </cell>
          <cell r="I278">
            <v>108</v>
          </cell>
          <cell r="J278">
            <v>0</v>
          </cell>
          <cell r="L278">
            <v>0</v>
          </cell>
          <cell r="M278">
            <v>3.6</v>
          </cell>
          <cell r="N278">
            <v>0.9</v>
          </cell>
          <cell r="P278">
            <v>0</v>
          </cell>
        </row>
        <row r="279">
          <cell r="B279" t="str">
            <v>Planches 27</v>
          </cell>
          <cell r="C279" t="str">
            <v>m2</v>
          </cell>
          <cell r="D279">
            <v>0.1</v>
          </cell>
          <cell r="E279">
            <v>0</v>
          </cell>
          <cell r="F279">
            <v>0</v>
          </cell>
          <cell r="G279">
            <v>23.22</v>
          </cell>
          <cell r="H279">
            <v>2.3199999999999998</v>
          </cell>
          <cell r="I279">
            <v>30</v>
          </cell>
          <cell r="J279">
            <v>0</v>
          </cell>
          <cell r="K279">
            <v>23.22</v>
          </cell>
          <cell r="L279">
            <v>2.3199999999999998</v>
          </cell>
          <cell r="M279">
            <v>1</v>
          </cell>
          <cell r="N279">
            <v>0</v>
          </cell>
          <cell r="P279">
            <v>0</v>
          </cell>
          <cell r="Q279">
            <v>1</v>
          </cell>
        </row>
        <row r="280">
          <cell r="B280" t="str">
            <v>Pointes 70/17</v>
          </cell>
          <cell r="C280" t="str">
            <v>m3</v>
          </cell>
          <cell r="D280">
            <v>5.0000000000000001E-3</v>
          </cell>
          <cell r="E280">
            <v>0</v>
          </cell>
          <cell r="F280">
            <v>0</v>
          </cell>
          <cell r="G280">
            <v>860</v>
          </cell>
          <cell r="H280">
            <v>4.3</v>
          </cell>
          <cell r="I280">
            <v>0</v>
          </cell>
          <cell r="J280">
            <v>0</v>
          </cell>
          <cell r="K280">
            <v>860</v>
          </cell>
          <cell r="L280">
            <v>4.3</v>
          </cell>
          <cell r="N280">
            <v>0</v>
          </cell>
          <cell r="P280">
            <v>0</v>
          </cell>
          <cell r="Q280">
            <v>1</v>
          </cell>
        </row>
        <row r="281">
          <cell r="B281" t="str">
            <v>M-O</v>
          </cell>
          <cell r="C281" t="str">
            <v>m2</v>
          </cell>
          <cell r="D281">
            <v>1</v>
          </cell>
          <cell r="E281">
            <v>0</v>
          </cell>
          <cell r="F281">
            <v>0</v>
          </cell>
          <cell r="G281">
            <v>117</v>
          </cell>
          <cell r="H281">
            <v>117</v>
          </cell>
          <cell r="I281">
            <v>0.9</v>
          </cell>
          <cell r="J281">
            <v>0.9</v>
          </cell>
          <cell r="L281">
            <v>0</v>
          </cell>
          <cell r="N281">
            <v>0</v>
          </cell>
          <cell r="P281">
            <v>0</v>
          </cell>
          <cell r="Q281">
            <v>1</v>
          </cell>
        </row>
        <row r="282">
          <cell r="B282" t="str">
            <v xml:space="preserve">MAJORATION </v>
          </cell>
          <cell r="E282">
            <v>0</v>
          </cell>
          <cell r="F282">
            <v>0</v>
          </cell>
          <cell r="G282">
            <v>0</v>
          </cell>
          <cell r="H282">
            <v>0</v>
          </cell>
          <cell r="I282">
            <v>0</v>
          </cell>
          <cell r="J282">
            <v>0</v>
          </cell>
          <cell r="L282">
            <v>0</v>
          </cell>
          <cell r="N282">
            <v>0</v>
          </cell>
          <cell r="P282">
            <v>0</v>
          </cell>
          <cell r="Q282">
            <v>1</v>
          </cell>
        </row>
        <row r="283">
          <cell r="E283">
            <v>0</v>
          </cell>
          <cell r="F283">
            <v>0</v>
          </cell>
          <cell r="G283">
            <v>0</v>
          </cell>
          <cell r="H283">
            <v>0</v>
          </cell>
          <cell r="I283">
            <v>0</v>
          </cell>
          <cell r="J283">
            <v>0</v>
          </cell>
          <cell r="L283">
            <v>0</v>
          </cell>
          <cell r="N283">
            <v>0</v>
          </cell>
          <cell r="P283">
            <v>0</v>
          </cell>
          <cell r="Q283">
            <v>1</v>
          </cell>
        </row>
        <row r="284">
          <cell r="A284">
            <v>440</v>
          </cell>
          <cell r="B284" t="str">
            <v xml:space="preserve"> -Coffrage de voile 1 face pour renfort des étais, butons, etc</v>
          </cell>
          <cell r="C284" t="str">
            <v>m2</v>
          </cell>
          <cell r="D284">
            <v>1</v>
          </cell>
          <cell r="E284">
            <v>0</v>
          </cell>
          <cell r="F284">
            <v>0</v>
          </cell>
          <cell r="G284">
            <v>69.3</v>
          </cell>
          <cell r="H284">
            <v>69.3</v>
          </cell>
          <cell r="I284">
            <v>0.5</v>
          </cell>
          <cell r="J284">
            <v>0.5</v>
          </cell>
          <cell r="K284">
            <v>4.3</v>
          </cell>
          <cell r="L284">
            <v>4.3</v>
          </cell>
          <cell r="M284">
            <v>1.02</v>
          </cell>
          <cell r="N284">
            <v>0</v>
          </cell>
          <cell r="P284">
            <v>0</v>
          </cell>
          <cell r="Q284">
            <v>1</v>
          </cell>
        </row>
        <row r="286">
          <cell r="B286" t="str">
            <v>Bastaings</v>
          </cell>
          <cell r="C286" t="str">
            <v>m3</v>
          </cell>
          <cell r="D286">
            <v>5.0000000000000001E-3</v>
          </cell>
          <cell r="E286">
            <v>0</v>
          </cell>
          <cell r="F286">
            <v>0</v>
          </cell>
          <cell r="G286">
            <v>860</v>
          </cell>
          <cell r="H286">
            <v>4.3</v>
          </cell>
          <cell r="I286">
            <v>108</v>
          </cell>
          <cell r="J286">
            <v>0</v>
          </cell>
          <cell r="K286">
            <v>860</v>
          </cell>
          <cell r="L286">
            <v>4.3</v>
          </cell>
          <cell r="M286">
            <v>3.6</v>
          </cell>
          <cell r="N286">
            <v>0</v>
          </cell>
          <cell r="P286">
            <v>0</v>
          </cell>
          <cell r="Q286">
            <v>1</v>
          </cell>
        </row>
        <row r="287">
          <cell r="B287" t="str">
            <v>M-O</v>
          </cell>
          <cell r="C287" t="str">
            <v>m2</v>
          </cell>
          <cell r="D287">
            <v>1</v>
          </cell>
          <cell r="E287">
            <v>0</v>
          </cell>
          <cell r="F287">
            <v>0</v>
          </cell>
          <cell r="G287">
            <v>65</v>
          </cell>
          <cell r="H287">
            <v>65</v>
          </cell>
          <cell r="I287">
            <v>0.5</v>
          </cell>
          <cell r="J287">
            <v>0.5</v>
          </cell>
          <cell r="L287">
            <v>0</v>
          </cell>
          <cell r="M287">
            <v>131</v>
          </cell>
          <cell r="N287">
            <v>0</v>
          </cell>
          <cell r="P287">
            <v>0</v>
          </cell>
          <cell r="Q287">
            <v>1</v>
          </cell>
        </row>
        <row r="288">
          <cell r="B288" t="str">
            <v>M-O</v>
          </cell>
          <cell r="C288" t="str">
            <v>m2</v>
          </cell>
          <cell r="D288">
            <v>1</v>
          </cell>
          <cell r="E288">
            <v>0</v>
          </cell>
          <cell r="F288">
            <v>0</v>
          </cell>
          <cell r="G288">
            <v>0</v>
          </cell>
          <cell r="H288">
            <v>0</v>
          </cell>
          <cell r="I288">
            <v>0</v>
          </cell>
          <cell r="J288">
            <v>0</v>
          </cell>
          <cell r="K288">
            <v>0.9</v>
          </cell>
          <cell r="L288">
            <v>0</v>
          </cell>
          <cell r="N288">
            <v>0</v>
          </cell>
          <cell r="P288">
            <v>0</v>
          </cell>
          <cell r="Q288">
            <v>1</v>
          </cell>
        </row>
        <row r="289">
          <cell r="A289">
            <v>450</v>
          </cell>
          <cell r="B289" t="str">
            <v xml:space="preserve"> -Bois abandonnés</v>
          </cell>
          <cell r="C289" t="str">
            <v>m2</v>
          </cell>
          <cell r="D289">
            <v>1</v>
          </cell>
          <cell r="E289">
            <v>0</v>
          </cell>
          <cell r="F289">
            <v>0</v>
          </cell>
          <cell r="G289">
            <v>38.1</v>
          </cell>
          <cell r="H289">
            <v>38.1</v>
          </cell>
          <cell r="I289">
            <v>0</v>
          </cell>
          <cell r="J289">
            <v>0</v>
          </cell>
          <cell r="K289">
            <v>38.1</v>
          </cell>
          <cell r="L289">
            <v>38.1</v>
          </cell>
          <cell r="N289">
            <v>0</v>
          </cell>
          <cell r="P289">
            <v>0</v>
          </cell>
          <cell r="Q289">
            <v>1</v>
          </cell>
        </row>
        <row r="290">
          <cell r="E290">
            <v>0</v>
          </cell>
          <cell r="F290">
            <v>0</v>
          </cell>
          <cell r="G290">
            <v>0</v>
          </cell>
          <cell r="H290">
            <v>0</v>
          </cell>
          <cell r="I290">
            <v>0</v>
          </cell>
          <cell r="J290">
            <v>0</v>
          </cell>
          <cell r="L290">
            <v>0</v>
          </cell>
          <cell r="N290">
            <v>0</v>
          </cell>
          <cell r="P290">
            <v>0</v>
          </cell>
        </row>
        <row r="291">
          <cell r="A291">
            <v>440</v>
          </cell>
          <cell r="B291" t="str">
            <v>Planches 27</v>
          </cell>
          <cell r="C291" t="str">
            <v>m2</v>
          </cell>
          <cell r="D291">
            <v>0.9</v>
          </cell>
          <cell r="E291">
            <v>0</v>
          </cell>
          <cell r="F291">
            <v>0</v>
          </cell>
          <cell r="G291">
            <v>23.22</v>
          </cell>
          <cell r="H291">
            <v>20.9</v>
          </cell>
          <cell r="I291">
            <v>19.8</v>
          </cell>
          <cell r="J291">
            <v>0</v>
          </cell>
          <cell r="K291">
            <v>23.22</v>
          </cell>
          <cell r="L291">
            <v>20.9</v>
          </cell>
          <cell r="M291">
            <v>0.66</v>
          </cell>
          <cell r="N291">
            <v>0</v>
          </cell>
          <cell r="P291">
            <v>0</v>
          </cell>
          <cell r="Q291">
            <v>1</v>
          </cell>
        </row>
        <row r="292">
          <cell r="B292" t="str">
            <v>Bastaings</v>
          </cell>
          <cell r="C292" t="str">
            <v>m3</v>
          </cell>
          <cell r="D292">
            <v>0.02</v>
          </cell>
          <cell r="E292">
            <v>0</v>
          </cell>
          <cell r="F292">
            <v>0</v>
          </cell>
          <cell r="G292">
            <v>860</v>
          </cell>
          <cell r="H292">
            <v>17.2</v>
          </cell>
          <cell r="J292">
            <v>0</v>
          </cell>
          <cell r="K292">
            <v>860</v>
          </cell>
          <cell r="L292">
            <v>17.2</v>
          </cell>
          <cell r="N292">
            <v>0</v>
          </cell>
          <cell r="P292">
            <v>0</v>
          </cell>
          <cell r="Q292">
            <v>1</v>
          </cell>
        </row>
        <row r="293">
          <cell r="B293" t="str">
            <v>M-O</v>
          </cell>
          <cell r="C293" t="str">
            <v>m2</v>
          </cell>
          <cell r="D293">
            <v>5.0000000000000001E-3</v>
          </cell>
          <cell r="E293">
            <v>0</v>
          </cell>
          <cell r="F293">
            <v>0</v>
          </cell>
          <cell r="G293">
            <v>0</v>
          </cell>
          <cell r="H293">
            <v>0</v>
          </cell>
          <cell r="I293">
            <v>3930</v>
          </cell>
          <cell r="J293">
            <v>0</v>
          </cell>
          <cell r="L293">
            <v>0</v>
          </cell>
          <cell r="M293">
            <v>131</v>
          </cell>
          <cell r="N293">
            <v>0</v>
          </cell>
          <cell r="P293">
            <v>0</v>
          </cell>
          <cell r="Q293">
            <v>1</v>
          </cell>
        </row>
        <row r="294">
          <cell r="B294" t="str">
            <v>M-O</v>
          </cell>
          <cell r="C294" t="str">
            <v>m2</v>
          </cell>
          <cell r="D294">
            <v>1</v>
          </cell>
          <cell r="E294">
            <v>0</v>
          </cell>
          <cell r="F294">
            <v>0</v>
          </cell>
          <cell r="G294">
            <v>0</v>
          </cell>
          <cell r="H294">
            <v>0</v>
          </cell>
          <cell r="I294">
            <v>0</v>
          </cell>
          <cell r="J294">
            <v>0</v>
          </cell>
          <cell r="K294">
            <v>0.5</v>
          </cell>
          <cell r="L294">
            <v>0</v>
          </cell>
          <cell r="N294">
            <v>0</v>
          </cell>
          <cell r="P294">
            <v>0</v>
          </cell>
          <cell r="Q294">
            <v>1</v>
          </cell>
        </row>
        <row r="295">
          <cell r="A295">
            <v>460</v>
          </cell>
          <cell r="B295" t="str">
            <v xml:space="preserve"> -CTBX</v>
          </cell>
          <cell r="C295" t="str">
            <v>m2</v>
          </cell>
          <cell r="D295">
            <v>1</v>
          </cell>
          <cell r="E295">
            <v>0</v>
          </cell>
          <cell r="F295">
            <v>0</v>
          </cell>
          <cell r="G295">
            <v>43.65</v>
          </cell>
          <cell r="H295">
            <v>43.65</v>
          </cell>
          <cell r="I295">
            <v>0.15</v>
          </cell>
          <cell r="J295">
            <v>0.15</v>
          </cell>
          <cell r="K295">
            <v>24.15</v>
          </cell>
          <cell r="L295">
            <v>24.15</v>
          </cell>
          <cell r="N295">
            <v>0</v>
          </cell>
          <cell r="P295">
            <v>0</v>
          </cell>
          <cell r="Q295">
            <v>1</v>
          </cell>
        </row>
        <row r="296">
          <cell r="A296">
            <v>450</v>
          </cell>
          <cell r="B296" t="str">
            <v xml:space="preserve"> -Bois abandonnés</v>
          </cell>
          <cell r="C296" t="str">
            <v>m2</v>
          </cell>
          <cell r="D296">
            <v>1</v>
          </cell>
          <cell r="E296">
            <v>0</v>
          </cell>
          <cell r="F296">
            <v>0</v>
          </cell>
          <cell r="G296">
            <v>5.86</v>
          </cell>
          <cell r="H296">
            <v>5.86</v>
          </cell>
          <cell r="I296">
            <v>175.8</v>
          </cell>
          <cell r="J296">
            <v>0</v>
          </cell>
          <cell r="K296">
            <v>0</v>
          </cell>
          <cell r="L296">
            <v>0</v>
          </cell>
          <cell r="M296">
            <v>5.86</v>
          </cell>
          <cell r="N296">
            <v>5.86</v>
          </cell>
          <cell r="P296">
            <v>0</v>
          </cell>
        </row>
        <row r="297">
          <cell r="B297" t="str">
            <v>CTBX 18</v>
          </cell>
          <cell r="C297" t="str">
            <v>m2</v>
          </cell>
          <cell r="D297">
            <v>0.25</v>
          </cell>
          <cell r="E297">
            <v>0</v>
          </cell>
          <cell r="F297">
            <v>0</v>
          </cell>
          <cell r="G297">
            <v>96.6</v>
          </cell>
          <cell r="H297">
            <v>24.15</v>
          </cell>
          <cell r="J297">
            <v>0</v>
          </cell>
          <cell r="K297">
            <v>96.6</v>
          </cell>
          <cell r="L297">
            <v>24.15</v>
          </cell>
          <cell r="N297">
            <v>0</v>
          </cell>
          <cell r="P297">
            <v>0</v>
          </cell>
          <cell r="Q297">
            <v>1</v>
          </cell>
        </row>
        <row r="298">
          <cell r="B298" t="str">
            <v>M-O</v>
          </cell>
          <cell r="C298" t="str">
            <v>m2</v>
          </cell>
          <cell r="D298">
            <v>1</v>
          </cell>
          <cell r="E298">
            <v>0</v>
          </cell>
          <cell r="F298">
            <v>0</v>
          </cell>
          <cell r="G298">
            <v>19.5</v>
          </cell>
          <cell r="H298">
            <v>19.5</v>
          </cell>
          <cell r="I298">
            <v>0.15</v>
          </cell>
          <cell r="J298">
            <v>0.15</v>
          </cell>
          <cell r="L298">
            <v>0</v>
          </cell>
          <cell r="M298">
            <v>3.6</v>
          </cell>
          <cell r="N298">
            <v>0</v>
          </cell>
          <cell r="P298">
            <v>0</v>
          </cell>
          <cell r="Q298">
            <v>1</v>
          </cell>
        </row>
        <row r="299">
          <cell r="B299" t="str">
            <v>Bastaings</v>
          </cell>
          <cell r="C299" t="str">
            <v>m3</v>
          </cell>
          <cell r="D299">
            <v>0.02</v>
          </cell>
          <cell r="E299">
            <v>0</v>
          </cell>
          <cell r="F299">
            <v>0</v>
          </cell>
          <cell r="G299">
            <v>0</v>
          </cell>
          <cell r="H299">
            <v>0</v>
          </cell>
          <cell r="I299">
            <v>3930</v>
          </cell>
          <cell r="J299">
            <v>0</v>
          </cell>
          <cell r="L299">
            <v>0</v>
          </cell>
          <cell r="M299">
            <v>131</v>
          </cell>
          <cell r="N299">
            <v>0</v>
          </cell>
          <cell r="P299">
            <v>0</v>
          </cell>
          <cell r="Q299">
            <v>1</v>
          </cell>
        </row>
        <row r="300">
          <cell r="B300" t="str">
            <v>COFFRAGE  TRADITIONNEL  ASPECT  FINI</v>
          </cell>
          <cell r="C300" t="str">
            <v>m2</v>
          </cell>
          <cell r="E300">
            <v>0</v>
          </cell>
          <cell r="F300">
            <v>0</v>
          </cell>
          <cell r="G300">
            <v>0</v>
          </cell>
          <cell r="H300">
            <v>0</v>
          </cell>
          <cell r="I300">
            <v>0</v>
          </cell>
          <cell r="J300">
            <v>0</v>
          </cell>
          <cell r="L300">
            <v>0</v>
          </cell>
          <cell r="N300">
            <v>0</v>
          </cell>
          <cell r="P300">
            <v>0</v>
          </cell>
        </row>
        <row r="301">
          <cell r="E301">
            <v>0</v>
          </cell>
          <cell r="F301">
            <v>0</v>
          </cell>
          <cell r="G301">
            <v>0</v>
          </cell>
          <cell r="H301">
            <v>0</v>
          </cell>
          <cell r="I301">
            <v>0</v>
          </cell>
          <cell r="J301">
            <v>0</v>
          </cell>
          <cell r="L301">
            <v>0</v>
          </cell>
          <cell r="N301">
            <v>0</v>
          </cell>
          <cell r="P301">
            <v>0</v>
          </cell>
          <cell r="Q301">
            <v>1</v>
          </cell>
        </row>
        <row r="302">
          <cell r="A302">
            <v>460</v>
          </cell>
          <cell r="B302" t="str">
            <v>PAREMENT  FINI  CONTREPLAQUE  FILME</v>
          </cell>
          <cell r="C302" t="str">
            <v>m2</v>
          </cell>
          <cell r="D302">
            <v>1</v>
          </cell>
          <cell r="E302">
            <v>0</v>
          </cell>
          <cell r="F302">
            <v>0</v>
          </cell>
          <cell r="G302">
            <v>0</v>
          </cell>
          <cell r="H302">
            <v>0</v>
          </cell>
          <cell r="I302">
            <v>85.5</v>
          </cell>
          <cell r="J302">
            <v>0</v>
          </cell>
          <cell r="K302">
            <v>0.15</v>
          </cell>
          <cell r="L302">
            <v>0</v>
          </cell>
          <cell r="M302">
            <v>2.85</v>
          </cell>
          <cell r="N302">
            <v>0</v>
          </cell>
          <cell r="P302">
            <v>0</v>
          </cell>
          <cell r="Q302">
            <v>1</v>
          </cell>
        </row>
        <row r="303">
          <cell r="E303">
            <v>0</v>
          </cell>
          <cell r="F303">
            <v>0</v>
          </cell>
          <cell r="G303">
            <v>0</v>
          </cell>
          <cell r="H303">
            <v>0</v>
          </cell>
          <cell r="J303">
            <v>0</v>
          </cell>
          <cell r="L303">
            <v>0</v>
          </cell>
          <cell r="N303">
            <v>0</v>
          </cell>
          <cell r="P303">
            <v>0</v>
          </cell>
          <cell r="Q303">
            <v>1</v>
          </cell>
        </row>
        <row r="304">
          <cell r="B304" t="str">
            <v>Fabrication de Panneaux de Coffrage</v>
          </cell>
          <cell r="C304" t="str">
            <v>m2</v>
          </cell>
          <cell r="D304">
            <v>0.25</v>
          </cell>
          <cell r="E304">
            <v>0</v>
          </cell>
          <cell r="F304">
            <v>0</v>
          </cell>
          <cell r="G304">
            <v>0</v>
          </cell>
          <cell r="H304">
            <v>0</v>
          </cell>
          <cell r="I304">
            <v>342</v>
          </cell>
          <cell r="J304">
            <v>0</v>
          </cell>
          <cell r="L304">
            <v>0</v>
          </cell>
          <cell r="M304">
            <v>11.4</v>
          </cell>
          <cell r="N304">
            <v>0</v>
          </cell>
          <cell r="P304">
            <v>0</v>
          </cell>
          <cell r="Q304">
            <v>1</v>
          </cell>
        </row>
        <row r="305">
          <cell r="B305" t="str">
            <v>M-O</v>
          </cell>
          <cell r="C305" t="str">
            <v>m2</v>
          </cell>
          <cell r="D305">
            <v>1</v>
          </cell>
          <cell r="E305">
            <v>0</v>
          </cell>
          <cell r="F305">
            <v>0</v>
          </cell>
          <cell r="G305">
            <v>0</v>
          </cell>
          <cell r="H305">
            <v>0</v>
          </cell>
          <cell r="I305">
            <v>0</v>
          </cell>
          <cell r="J305">
            <v>0</v>
          </cell>
          <cell r="K305">
            <v>0.15</v>
          </cell>
          <cell r="L305">
            <v>0</v>
          </cell>
          <cell r="N305">
            <v>0</v>
          </cell>
          <cell r="P305">
            <v>0</v>
          </cell>
          <cell r="Q305">
            <v>1</v>
          </cell>
        </row>
        <row r="306">
          <cell r="A306">
            <v>470</v>
          </cell>
          <cell r="B306" t="str">
            <v>Coffrage bois Soigné</v>
          </cell>
          <cell r="C306" t="str">
            <v>m2</v>
          </cell>
          <cell r="D306">
            <v>1</v>
          </cell>
          <cell r="E306">
            <v>0</v>
          </cell>
          <cell r="F306">
            <v>0</v>
          </cell>
          <cell r="G306">
            <v>399.87</v>
          </cell>
          <cell r="H306">
            <v>399.87</v>
          </cell>
          <cell r="I306">
            <v>2</v>
          </cell>
          <cell r="J306">
            <v>2</v>
          </cell>
          <cell r="K306">
            <v>139.87</v>
          </cell>
          <cell r="L306">
            <v>139.87</v>
          </cell>
          <cell r="N306">
            <v>0</v>
          </cell>
          <cell r="P306">
            <v>0</v>
          </cell>
          <cell r="Q306">
            <v>1</v>
          </cell>
        </row>
        <row r="307">
          <cell r="E307">
            <v>0</v>
          </cell>
          <cell r="F307">
            <v>0</v>
          </cell>
          <cell r="G307">
            <v>0</v>
          </cell>
          <cell r="H307">
            <v>0</v>
          </cell>
          <cell r="I307">
            <v>0</v>
          </cell>
          <cell r="J307">
            <v>0</v>
          </cell>
          <cell r="L307">
            <v>0</v>
          </cell>
          <cell r="N307">
            <v>0</v>
          </cell>
          <cell r="P307">
            <v>0</v>
          </cell>
        </row>
        <row r="308">
          <cell r="B308" t="str">
            <v>CP 18 Filmé</v>
          </cell>
          <cell r="C308" t="str">
            <v>m2</v>
          </cell>
          <cell r="D308">
            <v>1.1000000000000001</v>
          </cell>
          <cell r="E308">
            <v>0</v>
          </cell>
          <cell r="F308">
            <v>0</v>
          </cell>
          <cell r="G308">
            <v>84</v>
          </cell>
          <cell r="H308">
            <v>92.4</v>
          </cell>
          <cell r="I308">
            <v>0</v>
          </cell>
          <cell r="J308">
            <v>0</v>
          </cell>
          <cell r="K308">
            <v>84</v>
          </cell>
          <cell r="L308">
            <v>92.4</v>
          </cell>
          <cell r="N308">
            <v>0</v>
          </cell>
          <cell r="P308">
            <v>0</v>
          </cell>
          <cell r="Q308">
            <v>1</v>
          </cell>
        </row>
        <row r="309">
          <cell r="B309" t="str">
            <v>Bastaings</v>
          </cell>
          <cell r="C309" t="str">
            <v>m3</v>
          </cell>
          <cell r="D309">
            <v>2.1999999999999999E-2</v>
          </cell>
          <cell r="E309">
            <v>0</v>
          </cell>
          <cell r="F309">
            <v>0</v>
          </cell>
          <cell r="G309">
            <v>860</v>
          </cell>
          <cell r="H309">
            <v>18.920000000000002</v>
          </cell>
          <cell r="I309">
            <v>0</v>
          </cell>
          <cell r="J309">
            <v>0</v>
          </cell>
          <cell r="K309">
            <v>860</v>
          </cell>
          <cell r="L309">
            <v>18.920000000000002</v>
          </cell>
          <cell r="N309">
            <v>0</v>
          </cell>
          <cell r="P309">
            <v>0</v>
          </cell>
          <cell r="Q309">
            <v>1</v>
          </cell>
        </row>
        <row r="310">
          <cell r="B310" t="str">
            <v>Planches 27</v>
          </cell>
          <cell r="C310" t="str">
            <v>m3</v>
          </cell>
          <cell r="D310">
            <v>0.01</v>
          </cell>
          <cell r="E310">
            <v>0</v>
          </cell>
          <cell r="F310">
            <v>0</v>
          </cell>
          <cell r="G310">
            <v>860</v>
          </cell>
          <cell r="H310">
            <v>8.6</v>
          </cell>
          <cell r="I310">
            <v>0</v>
          </cell>
          <cell r="J310">
            <v>0</v>
          </cell>
          <cell r="K310">
            <v>860</v>
          </cell>
          <cell r="L310">
            <v>8.6</v>
          </cell>
          <cell r="N310">
            <v>0</v>
          </cell>
          <cell r="P310">
            <v>0</v>
          </cell>
          <cell r="Q310">
            <v>1</v>
          </cell>
        </row>
        <row r="311">
          <cell r="B311" t="str">
            <v>Pointes 70/17</v>
          </cell>
          <cell r="C311" t="str">
            <v>kg</v>
          </cell>
          <cell r="D311">
            <v>1</v>
          </cell>
          <cell r="E311">
            <v>0</v>
          </cell>
          <cell r="F311">
            <v>0</v>
          </cell>
          <cell r="G311">
            <v>19.95</v>
          </cell>
          <cell r="H311">
            <v>19.95</v>
          </cell>
          <cell r="I311">
            <v>0</v>
          </cell>
          <cell r="J311">
            <v>0</v>
          </cell>
          <cell r="K311">
            <v>19.95</v>
          </cell>
          <cell r="L311">
            <v>19.95</v>
          </cell>
          <cell r="N311">
            <v>0</v>
          </cell>
          <cell r="P311">
            <v>0</v>
          </cell>
          <cell r="Q311">
            <v>1</v>
          </cell>
        </row>
        <row r="312">
          <cell r="B312" t="str">
            <v>M-O</v>
          </cell>
          <cell r="C312" t="str">
            <v>m2</v>
          </cell>
          <cell r="D312">
            <v>1</v>
          </cell>
          <cell r="E312">
            <v>0</v>
          </cell>
          <cell r="F312">
            <v>0</v>
          </cell>
          <cell r="G312">
            <v>260</v>
          </cell>
          <cell r="H312">
            <v>260</v>
          </cell>
          <cell r="I312">
            <v>2</v>
          </cell>
          <cell r="J312">
            <v>2</v>
          </cell>
          <cell r="L312">
            <v>0</v>
          </cell>
          <cell r="N312">
            <v>0</v>
          </cell>
          <cell r="P312">
            <v>0</v>
          </cell>
          <cell r="Q312">
            <v>1</v>
          </cell>
        </row>
        <row r="313">
          <cell r="B313" t="str">
            <v>Fabrication de Panneaux de Coffrage</v>
          </cell>
          <cell r="E313">
            <v>0</v>
          </cell>
          <cell r="F313">
            <v>0</v>
          </cell>
          <cell r="G313">
            <v>0</v>
          </cell>
          <cell r="H313">
            <v>0</v>
          </cell>
          <cell r="I313">
            <v>0</v>
          </cell>
          <cell r="J313">
            <v>0</v>
          </cell>
          <cell r="L313">
            <v>0</v>
          </cell>
          <cell r="N313">
            <v>0</v>
          </cell>
          <cell r="P313">
            <v>0</v>
          </cell>
          <cell r="Q313">
            <v>1</v>
          </cell>
        </row>
        <row r="314">
          <cell r="B314" t="str">
            <v>Pose et Amortissement (avec amortissement sur 10 ou 5 réemplois)</v>
          </cell>
          <cell r="E314">
            <v>0</v>
          </cell>
          <cell r="F314">
            <v>0</v>
          </cell>
          <cell r="G314">
            <v>0</v>
          </cell>
          <cell r="H314">
            <v>0</v>
          </cell>
          <cell r="I314">
            <v>0</v>
          </cell>
          <cell r="J314">
            <v>0</v>
          </cell>
          <cell r="L314">
            <v>0</v>
          </cell>
          <cell r="N314">
            <v>0</v>
          </cell>
          <cell r="P314">
            <v>0</v>
          </cell>
          <cell r="Q314">
            <v>1</v>
          </cell>
        </row>
        <row r="315">
          <cell r="A315">
            <v>470</v>
          </cell>
          <cell r="B315" t="str">
            <v>Coffrage bois Soigné</v>
          </cell>
          <cell r="C315" t="str">
            <v>m2</v>
          </cell>
          <cell r="D315">
            <v>1</v>
          </cell>
          <cell r="E315">
            <v>0</v>
          </cell>
          <cell r="F315">
            <v>0</v>
          </cell>
          <cell r="G315">
            <v>0</v>
          </cell>
          <cell r="H315">
            <v>0</v>
          </cell>
          <cell r="I315">
            <v>538.5</v>
          </cell>
          <cell r="J315">
            <v>0</v>
          </cell>
          <cell r="K315">
            <v>2</v>
          </cell>
          <cell r="L315">
            <v>0</v>
          </cell>
          <cell r="M315">
            <v>17.95</v>
          </cell>
          <cell r="N315">
            <v>0</v>
          </cell>
          <cell r="P315">
            <v>0</v>
          </cell>
          <cell r="Q315">
            <v>1</v>
          </cell>
        </row>
        <row r="316">
          <cell r="A316">
            <v>480</v>
          </cell>
          <cell r="B316" t="str">
            <v xml:space="preserve"> - Voile  (10 R)</v>
          </cell>
          <cell r="C316" t="str">
            <v>m2</v>
          </cell>
          <cell r="D316">
            <v>1</v>
          </cell>
          <cell r="E316">
            <v>0</v>
          </cell>
          <cell r="F316">
            <v>0</v>
          </cell>
          <cell r="G316">
            <v>205.43</v>
          </cell>
          <cell r="H316">
            <v>205.43</v>
          </cell>
          <cell r="I316">
            <v>1.48</v>
          </cell>
          <cell r="J316">
            <v>1.48</v>
          </cell>
          <cell r="K316">
            <v>13.03</v>
          </cell>
          <cell r="L316">
            <v>13.03</v>
          </cell>
          <cell r="N316">
            <v>0</v>
          </cell>
          <cell r="P316">
            <v>0</v>
          </cell>
          <cell r="Q316">
            <v>1</v>
          </cell>
        </row>
        <row r="317">
          <cell r="B317" t="str">
            <v>CP 18 Filmé</v>
          </cell>
          <cell r="C317" t="str">
            <v>m2</v>
          </cell>
          <cell r="D317">
            <v>1.1000000000000001</v>
          </cell>
          <cell r="E317">
            <v>0</v>
          </cell>
          <cell r="F317">
            <v>0</v>
          </cell>
          <cell r="G317">
            <v>11.6</v>
          </cell>
          <cell r="H317">
            <v>12.76</v>
          </cell>
          <cell r="I317">
            <v>348</v>
          </cell>
          <cell r="J317">
            <v>0</v>
          </cell>
          <cell r="L317">
            <v>0</v>
          </cell>
          <cell r="M317">
            <v>11.6</v>
          </cell>
          <cell r="N317">
            <v>12.76</v>
          </cell>
          <cell r="P317">
            <v>0</v>
          </cell>
        </row>
        <row r="318">
          <cell r="B318" t="str">
            <v>CP 18 Filmé</v>
          </cell>
          <cell r="C318" t="str">
            <v>m2</v>
          </cell>
          <cell r="D318">
            <v>0.11</v>
          </cell>
          <cell r="E318">
            <v>0</v>
          </cell>
          <cell r="F318">
            <v>0</v>
          </cell>
          <cell r="G318">
            <v>84</v>
          </cell>
          <cell r="H318">
            <v>9.24</v>
          </cell>
          <cell r="I318">
            <v>3930</v>
          </cell>
          <cell r="J318">
            <v>0</v>
          </cell>
          <cell r="K318">
            <v>84</v>
          </cell>
          <cell r="L318">
            <v>9.24</v>
          </cell>
          <cell r="M318">
            <v>131</v>
          </cell>
          <cell r="N318">
            <v>0</v>
          </cell>
          <cell r="P318">
            <v>0</v>
          </cell>
          <cell r="Q318">
            <v>1</v>
          </cell>
        </row>
        <row r="319">
          <cell r="B319" t="str">
            <v>Planches 27</v>
          </cell>
          <cell r="C319" t="str">
            <v>m2</v>
          </cell>
          <cell r="D319">
            <v>3.0000000000000001E-3</v>
          </cell>
          <cell r="E319">
            <v>0</v>
          </cell>
          <cell r="F319">
            <v>0</v>
          </cell>
          <cell r="G319">
            <v>23.22</v>
          </cell>
          <cell r="H319">
            <v>7.0000000000000007E-2</v>
          </cell>
          <cell r="I319">
            <v>3930</v>
          </cell>
          <cell r="J319">
            <v>0</v>
          </cell>
          <cell r="K319">
            <v>23.22</v>
          </cell>
          <cell r="L319">
            <v>7.0000000000000007E-2</v>
          </cell>
          <cell r="M319">
            <v>131</v>
          </cell>
          <cell r="N319">
            <v>0</v>
          </cell>
          <cell r="P319">
            <v>0</v>
          </cell>
          <cell r="Q319">
            <v>1</v>
          </cell>
        </row>
        <row r="320">
          <cell r="B320" t="str">
            <v>Bastaings</v>
          </cell>
          <cell r="C320" t="str">
            <v>m3</v>
          </cell>
          <cell r="D320">
            <v>2E-3</v>
          </cell>
          <cell r="E320">
            <v>0</v>
          </cell>
          <cell r="F320">
            <v>0</v>
          </cell>
          <cell r="G320">
            <v>860</v>
          </cell>
          <cell r="H320">
            <v>1.72</v>
          </cell>
          <cell r="I320">
            <v>30</v>
          </cell>
          <cell r="J320">
            <v>0</v>
          </cell>
          <cell r="K320">
            <v>860</v>
          </cell>
          <cell r="L320">
            <v>1.72</v>
          </cell>
          <cell r="M320">
            <v>1</v>
          </cell>
          <cell r="N320">
            <v>0</v>
          </cell>
          <cell r="P320">
            <v>0</v>
          </cell>
          <cell r="Q320">
            <v>1</v>
          </cell>
        </row>
        <row r="321">
          <cell r="B321" t="str">
            <v xml:space="preserve"> Pointes 70/17</v>
          </cell>
          <cell r="C321" t="str">
            <v>kg</v>
          </cell>
          <cell r="D321">
            <v>0.1</v>
          </cell>
          <cell r="E321">
            <v>0</v>
          </cell>
          <cell r="F321">
            <v>0</v>
          </cell>
          <cell r="G321">
            <v>19.95</v>
          </cell>
          <cell r="H321">
            <v>2</v>
          </cell>
          <cell r="I321">
            <v>0</v>
          </cell>
          <cell r="J321">
            <v>0</v>
          </cell>
          <cell r="K321">
            <v>19.95</v>
          </cell>
          <cell r="L321">
            <v>2</v>
          </cell>
          <cell r="N321">
            <v>0</v>
          </cell>
          <cell r="P321">
            <v>0</v>
          </cell>
          <cell r="Q321">
            <v>1</v>
          </cell>
        </row>
        <row r="322">
          <cell r="B322" t="str">
            <v>M-O</v>
          </cell>
          <cell r="C322" t="str">
            <v>m2</v>
          </cell>
          <cell r="D322">
            <v>1</v>
          </cell>
          <cell r="E322">
            <v>0</v>
          </cell>
          <cell r="F322">
            <v>0</v>
          </cell>
          <cell r="G322">
            <v>192.4</v>
          </cell>
          <cell r="H322">
            <v>192.4</v>
          </cell>
          <cell r="I322">
            <v>1.48</v>
          </cell>
          <cell r="J322">
            <v>1.48</v>
          </cell>
          <cell r="L322">
            <v>0</v>
          </cell>
          <cell r="N322">
            <v>0</v>
          </cell>
          <cell r="P322">
            <v>0</v>
          </cell>
          <cell r="Q322">
            <v>1</v>
          </cell>
        </row>
        <row r="323">
          <cell r="B323" t="str">
            <v>Pose et Amortissement (avec amortissement sur 10 ou 5 réemplois)</v>
          </cell>
          <cell r="E323">
            <v>0</v>
          </cell>
          <cell r="F323">
            <v>0</v>
          </cell>
          <cell r="G323">
            <v>0</v>
          </cell>
          <cell r="H323">
            <v>0</v>
          </cell>
          <cell r="I323">
            <v>0</v>
          </cell>
          <cell r="J323">
            <v>0</v>
          </cell>
          <cell r="L323">
            <v>0</v>
          </cell>
          <cell r="N323">
            <v>0</v>
          </cell>
          <cell r="P323">
            <v>0</v>
          </cell>
          <cell r="Q323">
            <v>1</v>
          </cell>
        </row>
        <row r="324">
          <cell r="A324">
            <v>490</v>
          </cell>
          <cell r="B324" t="str">
            <v xml:space="preserve"> - Poteau / Meneau / Raidisseur  (10 R)</v>
          </cell>
          <cell r="C324" t="str">
            <v>m2</v>
          </cell>
          <cell r="D324">
            <v>1</v>
          </cell>
          <cell r="E324">
            <v>0</v>
          </cell>
          <cell r="F324">
            <v>0</v>
          </cell>
          <cell r="G324">
            <v>299.82</v>
          </cell>
          <cell r="H324">
            <v>299.82</v>
          </cell>
          <cell r="I324">
            <v>2.2000000000000002</v>
          </cell>
          <cell r="J324">
            <v>2.2000000000000002</v>
          </cell>
          <cell r="K324">
            <v>13.82</v>
          </cell>
          <cell r="L324">
            <v>13.82</v>
          </cell>
          <cell r="N324">
            <v>0</v>
          </cell>
          <cell r="P324">
            <v>0</v>
          </cell>
          <cell r="Q324">
            <v>1</v>
          </cell>
        </row>
        <row r="325">
          <cell r="A325">
            <v>480</v>
          </cell>
          <cell r="B325" t="str">
            <v xml:space="preserve"> - Voile  (10 R)</v>
          </cell>
          <cell r="C325" t="str">
            <v>m2</v>
          </cell>
          <cell r="D325">
            <v>1</v>
          </cell>
          <cell r="E325">
            <v>0</v>
          </cell>
          <cell r="F325">
            <v>0</v>
          </cell>
          <cell r="G325">
            <v>46.05</v>
          </cell>
          <cell r="H325">
            <v>46.05</v>
          </cell>
          <cell r="I325">
            <v>49.5</v>
          </cell>
          <cell r="J325">
            <v>0</v>
          </cell>
          <cell r="K325">
            <v>1.48</v>
          </cell>
          <cell r="L325">
            <v>0</v>
          </cell>
          <cell r="M325">
            <v>1.65</v>
          </cell>
          <cell r="N325">
            <v>1.65</v>
          </cell>
          <cell r="P325">
            <v>0</v>
          </cell>
        </row>
        <row r="326">
          <cell r="B326" t="str">
            <v>CP 18 Filmé</v>
          </cell>
          <cell r="C326" t="str">
            <v>m2</v>
          </cell>
          <cell r="D326">
            <v>0.11</v>
          </cell>
          <cell r="E326">
            <v>0</v>
          </cell>
          <cell r="F326">
            <v>0</v>
          </cell>
          <cell r="G326">
            <v>84</v>
          </cell>
          <cell r="H326">
            <v>9.24</v>
          </cell>
          <cell r="J326">
            <v>0</v>
          </cell>
          <cell r="K326">
            <v>84</v>
          </cell>
          <cell r="L326">
            <v>9.24</v>
          </cell>
          <cell r="N326">
            <v>0</v>
          </cell>
          <cell r="P326">
            <v>0</v>
          </cell>
          <cell r="Q326">
            <v>1</v>
          </cell>
        </row>
        <row r="327">
          <cell r="B327" t="str">
            <v>Bastaings</v>
          </cell>
          <cell r="C327" t="str">
            <v>m3</v>
          </cell>
          <cell r="D327">
            <v>3.0000000000000001E-3</v>
          </cell>
          <cell r="E327">
            <v>0</v>
          </cell>
          <cell r="F327">
            <v>0</v>
          </cell>
          <cell r="G327">
            <v>860</v>
          </cell>
          <cell r="H327">
            <v>2.58</v>
          </cell>
          <cell r="I327">
            <v>348</v>
          </cell>
          <cell r="J327">
            <v>0</v>
          </cell>
          <cell r="K327">
            <v>860</v>
          </cell>
          <cell r="L327">
            <v>2.58</v>
          </cell>
          <cell r="M327">
            <v>11.6</v>
          </cell>
          <cell r="N327">
            <v>0</v>
          </cell>
          <cell r="P327">
            <v>0</v>
          </cell>
          <cell r="Q327">
            <v>1</v>
          </cell>
        </row>
        <row r="328">
          <cell r="B328" t="str">
            <v>Pointes 70/17</v>
          </cell>
          <cell r="C328" t="str">
            <v>kg</v>
          </cell>
          <cell r="D328">
            <v>0.1</v>
          </cell>
          <cell r="E328">
            <v>0</v>
          </cell>
          <cell r="F328">
            <v>0</v>
          </cell>
          <cell r="G328">
            <v>19.95</v>
          </cell>
          <cell r="H328">
            <v>2</v>
          </cell>
          <cell r="I328">
            <v>108</v>
          </cell>
          <cell r="J328">
            <v>0</v>
          </cell>
          <cell r="K328">
            <v>19.95</v>
          </cell>
          <cell r="L328">
            <v>2</v>
          </cell>
          <cell r="M328">
            <v>3.6</v>
          </cell>
          <cell r="N328">
            <v>0</v>
          </cell>
          <cell r="P328">
            <v>0</v>
          </cell>
          <cell r="Q328">
            <v>1</v>
          </cell>
        </row>
        <row r="329">
          <cell r="B329" t="str">
            <v>M-O</v>
          </cell>
          <cell r="C329" t="str">
            <v>m2</v>
          </cell>
          <cell r="D329">
            <v>1</v>
          </cell>
          <cell r="E329">
            <v>0</v>
          </cell>
          <cell r="F329">
            <v>0</v>
          </cell>
          <cell r="G329">
            <v>286</v>
          </cell>
          <cell r="H329">
            <v>286</v>
          </cell>
          <cell r="I329">
            <v>2.2000000000000002</v>
          </cell>
          <cell r="J329">
            <v>2.2000000000000002</v>
          </cell>
          <cell r="L329">
            <v>0</v>
          </cell>
          <cell r="M329">
            <v>131</v>
          </cell>
          <cell r="N329">
            <v>0</v>
          </cell>
          <cell r="P329">
            <v>0</v>
          </cell>
          <cell r="Q329">
            <v>1</v>
          </cell>
        </row>
        <row r="330">
          <cell r="B330" t="str">
            <v xml:space="preserve"> Pointes 70/17</v>
          </cell>
          <cell r="C330" t="str">
            <v>kg</v>
          </cell>
          <cell r="D330">
            <v>0.1</v>
          </cell>
          <cell r="E330">
            <v>0</v>
          </cell>
          <cell r="F330">
            <v>0</v>
          </cell>
          <cell r="G330">
            <v>0</v>
          </cell>
          <cell r="H330">
            <v>0</v>
          </cell>
          <cell r="I330">
            <v>30</v>
          </cell>
          <cell r="J330">
            <v>0</v>
          </cell>
          <cell r="L330">
            <v>0</v>
          </cell>
          <cell r="M330">
            <v>1</v>
          </cell>
          <cell r="N330">
            <v>0</v>
          </cell>
          <cell r="P330">
            <v>0</v>
          </cell>
          <cell r="Q330">
            <v>1</v>
          </cell>
        </row>
        <row r="331">
          <cell r="A331">
            <v>500</v>
          </cell>
          <cell r="B331" t="str">
            <v xml:space="preserve"> - Poutre / Linteau / Chainage  (10 R)</v>
          </cell>
          <cell r="C331" t="str">
            <v>m2</v>
          </cell>
          <cell r="D331">
            <v>1</v>
          </cell>
          <cell r="E331">
            <v>0</v>
          </cell>
          <cell r="F331">
            <v>0</v>
          </cell>
          <cell r="G331">
            <v>299.82</v>
          </cell>
          <cell r="H331">
            <v>299.82</v>
          </cell>
          <cell r="I331">
            <v>2.2000000000000002</v>
          </cell>
          <cell r="J331">
            <v>2.2000000000000002</v>
          </cell>
          <cell r="K331">
            <v>13.82</v>
          </cell>
          <cell r="L331">
            <v>13.82</v>
          </cell>
          <cell r="N331">
            <v>0</v>
          </cell>
          <cell r="P331">
            <v>0</v>
          </cell>
          <cell r="Q331">
            <v>1</v>
          </cell>
        </row>
        <row r="332">
          <cell r="E332">
            <v>0</v>
          </cell>
          <cell r="F332">
            <v>0</v>
          </cell>
          <cell r="G332">
            <v>0</v>
          </cell>
          <cell r="H332">
            <v>0</v>
          </cell>
          <cell r="I332">
            <v>0</v>
          </cell>
          <cell r="J332">
            <v>0</v>
          </cell>
          <cell r="L332">
            <v>0</v>
          </cell>
          <cell r="N332">
            <v>0</v>
          </cell>
          <cell r="P332">
            <v>0</v>
          </cell>
        </row>
        <row r="333">
          <cell r="A333">
            <v>490</v>
          </cell>
          <cell r="B333" t="str">
            <v>CP 18 Filmé</v>
          </cell>
          <cell r="C333" t="str">
            <v>m2</v>
          </cell>
          <cell r="D333">
            <v>0.11</v>
          </cell>
          <cell r="E333">
            <v>0</v>
          </cell>
          <cell r="F333">
            <v>0</v>
          </cell>
          <cell r="G333">
            <v>84</v>
          </cell>
          <cell r="H333">
            <v>9.24</v>
          </cell>
          <cell r="I333">
            <v>53.1</v>
          </cell>
          <cell r="J333">
            <v>0</v>
          </cell>
          <cell r="K333">
            <v>84</v>
          </cell>
          <cell r="L333">
            <v>9.24</v>
          </cell>
          <cell r="M333">
            <v>1.77</v>
          </cell>
          <cell r="N333">
            <v>0</v>
          </cell>
          <cell r="P333">
            <v>0</v>
          </cell>
          <cell r="Q333">
            <v>1</v>
          </cell>
        </row>
        <row r="334">
          <cell r="B334" t="str">
            <v>Bastaings</v>
          </cell>
          <cell r="C334" t="str">
            <v>m3</v>
          </cell>
          <cell r="D334">
            <v>3.0000000000000001E-3</v>
          </cell>
          <cell r="E334">
            <v>0</v>
          </cell>
          <cell r="F334">
            <v>0</v>
          </cell>
          <cell r="G334">
            <v>860</v>
          </cell>
          <cell r="H334">
            <v>2.58</v>
          </cell>
          <cell r="J334">
            <v>0</v>
          </cell>
          <cell r="K334">
            <v>860</v>
          </cell>
          <cell r="L334">
            <v>2.58</v>
          </cell>
          <cell r="N334">
            <v>0</v>
          </cell>
          <cell r="P334">
            <v>0</v>
          </cell>
          <cell r="Q334">
            <v>1</v>
          </cell>
        </row>
        <row r="335">
          <cell r="B335" t="str">
            <v>Pointes 70/17</v>
          </cell>
          <cell r="C335" t="str">
            <v>kg</v>
          </cell>
          <cell r="D335">
            <v>0.1</v>
          </cell>
          <cell r="E335">
            <v>0</v>
          </cell>
          <cell r="F335">
            <v>0</v>
          </cell>
          <cell r="G335">
            <v>19.95</v>
          </cell>
          <cell r="H335">
            <v>2</v>
          </cell>
          <cell r="I335">
            <v>348</v>
          </cell>
          <cell r="J335">
            <v>0</v>
          </cell>
          <cell r="K335">
            <v>19.95</v>
          </cell>
          <cell r="L335">
            <v>2</v>
          </cell>
          <cell r="M335">
            <v>11.6</v>
          </cell>
          <cell r="N335">
            <v>0</v>
          </cell>
          <cell r="P335">
            <v>0</v>
          </cell>
          <cell r="Q335">
            <v>1</v>
          </cell>
        </row>
        <row r="336">
          <cell r="B336" t="str">
            <v>M-O</v>
          </cell>
          <cell r="C336" t="str">
            <v>m2</v>
          </cell>
          <cell r="D336">
            <v>1</v>
          </cell>
          <cell r="E336">
            <v>0</v>
          </cell>
          <cell r="F336">
            <v>0</v>
          </cell>
          <cell r="G336">
            <v>286</v>
          </cell>
          <cell r="H336">
            <v>286</v>
          </cell>
          <cell r="I336">
            <v>2.2000000000000002</v>
          </cell>
          <cell r="J336">
            <v>2.2000000000000002</v>
          </cell>
          <cell r="L336">
            <v>0</v>
          </cell>
          <cell r="M336">
            <v>131</v>
          </cell>
          <cell r="N336">
            <v>0</v>
          </cell>
          <cell r="P336">
            <v>0</v>
          </cell>
          <cell r="Q336">
            <v>1</v>
          </cell>
        </row>
        <row r="337">
          <cell r="B337" t="str">
            <v>Pointes 70/17</v>
          </cell>
          <cell r="C337" t="str">
            <v>kg</v>
          </cell>
          <cell r="D337">
            <v>0.1</v>
          </cell>
          <cell r="E337">
            <v>0</v>
          </cell>
          <cell r="F337">
            <v>0</v>
          </cell>
          <cell r="G337">
            <v>0</v>
          </cell>
          <cell r="H337">
            <v>0</v>
          </cell>
          <cell r="I337">
            <v>30</v>
          </cell>
          <cell r="J337">
            <v>0</v>
          </cell>
          <cell r="L337">
            <v>0</v>
          </cell>
          <cell r="M337">
            <v>1</v>
          </cell>
          <cell r="N337">
            <v>0</v>
          </cell>
          <cell r="P337">
            <v>0</v>
          </cell>
          <cell r="Q337">
            <v>1</v>
          </cell>
        </row>
        <row r="338">
          <cell r="A338">
            <v>510</v>
          </cell>
          <cell r="B338" t="str">
            <v xml:space="preserve"> - Acrotère / Costière / Saillie  (5 R)</v>
          </cell>
          <cell r="C338" t="str">
            <v>m2</v>
          </cell>
          <cell r="D338">
            <v>1</v>
          </cell>
          <cell r="E338">
            <v>0</v>
          </cell>
          <cell r="F338">
            <v>0</v>
          </cell>
          <cell r="G338">
            <v>258.17</v>
          </cell>
          <cell r="H338">
            <v>258.17</v>
          </cell>
          <cell r="I338">
            <v>1.78</v>
          </cell>
          <cell r="J338">
            <v>1.78</v>
          </cell>
          <cell r="K338">
            <v>26.77</v>
          </cell>
          <cell r="L338">
            <v>26.77</v>
          </cell>
          <cell r="N338">
            <v>0</v>
          </cell>
          <cell r="P338">
            <v>0</v>
          </cell>
          <cell r="Q338">
            <v>1</v>
          </cell>
        </row>
        <row r="339">
          <cell r="E339">
            <v>0</v>
          </cell>
          <cell r="F339">
            <v>0</v>
          </cell>
          <cell r="G339">
            <v>0</v>
          </cell>
          <cell r="H339">
            <v>0</v>
          </cell>
          <cell r="I339">
            <v>0</v>
          </cell>
          <cell r="J339">
            <v>0</v>
          </cell>
          <cell r="L339">
            <v>0</v>
          </cell>
          <cell r="N339">
            <v>0</v>
          </cell>
          <cell r="P339">
            <v>0</v>
          </cell>
        </row>
        <row r="340">
          <cell r="A340">
            <v>500</v>
          </cell>
          <cell r="B340" t="str">
            <v>CP 18 Filmé</v>
          </cell>
          <cell r="C340" t="str">
            <v>m2</v>
          </cell>
          <cell r="D340">
            <v>0.22</v>
          </cell>
          <cell r="E340">
            <v>0</v>
          </cell>
          <cell r="F340">
            <v>0</v>
          </cell>
          <cell r="G340">
            <v>84</v>
          </cell>
          <cell r="H340">
            <v>18.48</v>
          </cell>
          <cell r="I340">
            <v>53.1</v>
          </cell>
          <cell r="J340">
            <v>0</v>
          </cell>
          <cell r="K340">
            <v>84</v>
          </cell>
          <cell r="L340">
            <v>18.48</v>
          </cell>
          <cell r="M340">
            <v>1.77</v>
          </cell>
          <cell r="N340">
            <v>0</v>
          </cell>
          <cell r="P340">
            <v>0</v>
          </cell>
          <cell r="Q340">
            <v>1</v>
          </cell>
        </row>
        <row r="341">
          <cell r="B341" t="str">
            <v>Bastaings</v>
          </cell>
          <cell r="C341" t="str">
            <v>m3</v>
          </cell>
          <cell r="D341">
            <v>5.0000000000000001E-3</v>
          </cell>
          <cell r="E341">
            <v>0</v>
          </cell>
          <cell r="F341">
            <v>0</v>
          </cell>
          <cell r="G341">
            <v>860</v>
          </cell>
          <cell r="H341">
            <v>4.3</v>
          </cell>
          <cell r="J341">
            <v>0</v>
          </cell>
          <cell r="K341">
            <v>860</v>
          </cell>
          <cell r="L341">
            <v>4.3</v>
          </cell>
          <cell r="N341">
            <v>0</v>
          </cell>
          <cell r="P341">
            <v>0</v>
          </cell>
          <cell r="Q341">
            <v>1</v>
          </cell>
        </row>
        <row r="342">
          <cell r="B342" t="str">
            <v>Pointes 70/17</v>
          </cell>
          <cell r="C342" t="str">
            <v>kg</v>
          </cell>
          <cell r="D342">
            <v>0.2</v>
          </cell>
          <cell r="E342">
            <v>0</v>
          </cell>
          <cell r="F342">
            <v>0</v>
          </cell>
          <cell r="G342">
            <v>19.95</v>
          </cell>
          <cell r="H342">
            <v>3.99</v>
          </cell>
          <cell r="I342">
            <v>348</v>
          </cell>
          <cell r="J342">
            <v>0</v>
          </cell>
          <cell r="K342">
            <v>19.95</v>
          </cell>
          <cell r="L342">
            <v>3.99</v>
          </cell>
          <cell r="M342">
            <v>11.6</v>
          </cell>
          <cell r="N342">
            <v>0</v>
          </cell>
          <cell r="P342">
            <v>0</v>
          </cell>
          <cell r="Q342">
            <v>1</v>
          </cell>
        </row>
        <row r="343">
          <cell r="B343" t="str">
            <v>M-O</v>
          </cell>
          <cell r="C343" t="str">
            <v>m2</v>
          </cell>
          <cell r="D343">
            <v>1</v>
          </cell>
          <cell r="E343">
            <v>0</v>
          </cell>
          <cell r="F343">
            <v>0</v>
          </cell>
          <cell r="G343">
            <v>231.4</v>
          </cell>
          <cell r="H343">
            <v>231.4</v>
          </cell>
          <cell r="I343">
            <v>1.78</v>
          </cell>
          <cell r="J343">
            <v>1.78</v>
          </cell>
          <cell r="L343">
            <v>0</v>
          </cell>
          <cell r="M343">
            <v>131</v>
          </cell>
          <cell r="N343">
            <v>0</v>
          </cell>
          <cell r="P343">
            <v>0</v>
          </cell>
          <cell r="Q343">
            <v>1</v>
          </cell>
        </row>
        <row r="344">
          <cell r="B344" t="str">
            <v>Pointes 70/17</v>
          </cell>
          <cell r="C344" t="str">
            <v>kg</v>
          </cell>
          <cell r="D344">
            <v>0.1</v>
          </cell>
          <cell r="E344">
            <v>0</v>
          </cell>
          <cell r="F344">
            <v>0</v>
          </cell>
          <cell r="G344">
            <v>0</v>
          </cell>
          <cell r="H344">
            <v>0</v>
          </cell>
          <cell r="I344">
            <v>30</v>
          </cell>
          <cell r="J344">
            <v>0</v>
          </cell>
          <cell r="L344">
            <v>0</v>
          </cell>
          <cell r="M344">
            <v>1</v>
          </cell>
          <cell r="N344">
            <v>0</v>
          </cell>
          <cell r="P344">
            <v>0</v>
          </cell>
          <cell r="Q344">
            <v>1</v>
          </cell>
        </row>
        <row r="345">
          <cell r="A345">
            <v>520</v>
          </cell>
          <cell r="B345" t="str">
            <v xml:space="preserve"> - Dalle Pleine (y compris rives) (10 R)</v>
          </cell>
          <cell r="C345" t="str">
            <v>m2</v>
          </cell>
          <cell r="D345">
            <v>1</v>
          </cell>
          <cell r="E345">
            <v>0</v>
          </cell>
          <cell r="F345">
            <v>0</v>
          </cell>
          <cell r="G345">
            <v>206.08</v>
          </cell>
          <cell r="H345">
            <v>206.08</v>
          </cell>
          <cell r="I345">
            <v>1.48</v>
          </cell>
          <cell r="J345">
            <v>1.48</v>
          </cell>
          <cell r="K345">
            <v>13.68</v>
          </cell>
          <cell r="L345">
            <v>13.68</v>
          </cell>
          <cell r="N345">
            <v>0</v>
          </cell>
          <cell r="P345">
            <v>0</v>
          </cell>
          <cell r="Q345">
            <v>1</v>
          </cell>
        </row>
        <row r="346">
          <cell r="E346">
            <v>0</v>
          </cell>
          <cell r="F346">
            <v>0</v>
          </cell>
          <cell r="G346">
            <v>0</v>
          </cell>
          <cell r="H346">
            <v>0</v>
          </cell>
          <cell r="I346">
            <v>0</v>
          </cell>
          <cell r="J346">
            <v>0</v>
          </cell>
          <cell r="L346">
            <v>0</v>
          </cell>
          <cell r="N346">
            <v>0</v>
          </cell>
          <cell r="P346">
            <v>0</v>
          </cell>
        </row>
        <row r="347">
          <cell r="A347">
            <v>510</v>
          </cell>
          <cell r="B347" t="str">
            <v>CP 18 Filmé</v>
          </cell>
          <cell r="C347" t="str">
            <v>m2</v>
          </cell>
          <cell r="D347">
            <v>0.11</v>
          </cell>
          <cell r="E347">
            <v>0</v>
          </cell>
          <cell r="F347">
            <v>0</v>
          </cell>
          <cell r="G347">
            <v>84</v>
          </cell>
          <cell r="H347">
            <v>9.24</v>
          </cell>
          <cell r="I347">
            <v>102.3</v>
          </cell>
          <cell r="J347">
            <v>0</v>
          </cell>
          <cell r="K347">
            <v>84</v>
          </cell>
          <cell r="L347">
            <v>9.24</v>
          </cell>
          <cell r="M347">
            <v>3.41</v>
          </cell>
          <cell r="N347">
            <v>0</v>
          </cell>
          <cell r="P347">
            <v>0</v>
          </cell>
          <cell r="Q347">
            <v>1</v>
          </cell>
        </row>
        <row r="348">
          <cell r="B348" t="str">
            <v>Bastaings</v>
          </cell>
          <cell r="C348" t="str">
            <v>m3</v>
          </cell>
          <cell r="D348">
            <v>4.0000000000000001E-3</v>
          </cell>
          <cell r="E348">
            <v>0</v>
          </cell>
          <cell r="F348">
            <v>0</v>
          </cell>
          <cell r="G348">
            <v>860</v>
          </cell>
          <cell r="H348">
            <v>3.44</v>
          </cell>
          <cell r="J348">
            <v>0</v>
          </cell>
          <cell r="K348">
            <v>860</v>
          </cell>
          <cell r="L348">
            <v>3.44</v>
          </cell>
          <cell r="N348">
            <v>0</v>
          </cell>
          <cell r="P348">
            <v>0</v>
          </cell>
          <cell r="Q348">
            <v>1</v>
          </cell>
        </row>
        <row r="349">
          <cell r="B349" t="str">
            <v>Pointes 70/17</v>
          </cell>
          <cell r="C349" t="str">
            <v>kg</v>
          </cell>
          <cell r="D349">
            <v>0.05</v>
          </cell>
          <cell r="E349">
            <v>0</v>
          </cell>
          <cell r="F349">
            <v>0</v>
          </cell>
          <cell r="G349">
            <v>19.95</v>
          </cell>
          <cell r="H349">
            <v>1</v>
          </cell>
          <cell r="I349">
            <v>348</v>
          </cell>
          <cell r="J349">
            <v>0</v>
          </cell>
          <cell r="K349">
            <v>19.95</v>
          </cell>
          <cell r="L349">
            <v>1</v>
          </cell>
          <cell r="M349">
            <v>11.6</v>
          </cell>
          <cell r="N349">
            <v>0</v>
          </cell>
          <cell r="P349">
            <v>0</v>
          </cell>
          <cell r="Q349">
            <v>1</v>
          </cell>
        </row>
        <row r="350">
          <cell r="B350" t="str">
            <v>M-O</v>
          </cell>
          <cell r="C350" t="str">
            <v>m2</v>
          </cell>
          <cell r="D350">
            <v>1</v>
          </cell>
          <cell r="E350">
            <v>0</v>
          </cell>
          <cell r="F350">
            <v>0</v>
          </cell>
          <cell r="G350">
            <v>192.4</v>
          </cell>
          <cell r="H350">
            <v>192.4</v>
          </cell>
          <cell r="I350">
            <v>1.48</v>
          </cell>
          <cell r="J350">
            <v>1.48</v>
          </cell>
          <cell r="L350">
            <v>0</v>
          </cell>
          <cell r="M350">
            <v>131</v>
          </cell>
          <cell r="N350">
            <v>0</v>
          </cell>
          <cell r="P350">
            <v>0</v>
          </cell>
          <cell r="Q350">
            <v>1</v>
          </cell>
        </row>
        <row r="351">
          <cell r="B351" t="str">
            <v>Pointes 70/17</v>
          </cell>
          <cell r="C351" t="str">
            <v>kg</v>
          </cell>
          <cell r="D351">
            <v>0.2</v>
          </cell>
          <cell r="E351">
            <v>0</v>
          </cell>
          <cell r="F351">
            <v>0</v>
          </cell>
          <cell r="G351">
            <v>0</v>
          </cell>
          <cell r="H351">
            <v>0</v>
          </cell>
          <cell r="I351">
            <v>30</v>
          </cell>
          <cell r="J351">
            <v>0</v>
          </cell>
          <cell r="L351">
            <v>0</v>
          </cell>
          <cell r="M351">
            <v>1</v>
          </cell>
          <cell r="N351">
            <v>0</v>
          </cell>
          <cell r="P351">
            <v>0</v>
          </cell>
          <cell r="Q351">
            <v>1</v>
          </cell>
        </row>
        <row r="352">
          <cell r="A352">
            <v>530</v>
          </cell>
          <cell r="B352" t="str">
            <v xml:space="preserve"> - Escalier Droit (5 R)</v>
          </cell>
          <cell r="C352" t="str">
            <v>m2</v>
          </cell>
          <cell r="D352">
            <v>1</v>
          </cell>
          <cell r="E352">
            <v>0</v>
          </cell>
          <cell r="F352">
            <v>0</v>
          </cell>
          <cell r="G352">
            <v>444.49</v>
          </cell>
          <cell r="H352">
            <v>444.49</v>
          </cell>
          <cell r="I352">
            <v>3.2</v>
          </cell>
          <cell r="J352">
            <v>3.2</v>
          </cell>
          <cell r="K352">
            <v>28.49</v>
          </cell>
          <cell r="L352">
            <v>28.49</v>
          </cell>
          <cell r="N352">
            <v>0</v>
          </cell>
          <cell r="P352">
            <v>0</v>
          </cell>
          <cell r="Q352">
            <v>1</v>
          </cell>
        </row>
        <row r="353">
          <cell r="E353">
            <v>0</v>
          </cell>
          <cell r="F353">
            <v>0</v>
          </cell>
          <cell r="G353">
            <v>0</v>
          </cell>
          <cell r="H353">
            <v>0</v>
          </cell>
          <cell r="I353">
            <v>0</v>
          </cell>
          <cell r="J353">
            <v>0</v>
          </cell>
          <cell r="L353">
            <v>0</v>
          </cell>
          <cell r="N353">
            <v>0</v>
          </cell>
          <cell r="P353">
            <v>0</v>
          </cell>
        </row>
        <row r="354">
          <cell r="A354">
            <v>520</v>
          </cell>
          <cell r="B354" t="str">
            <v>CP 18 Filmé</v>
          </cell>
          <cell r="C354" t="str">
            <v>m2</v>
          </cell>
          <cell r="D354">
            <v>0.22</v>
          </cell>
          <cell r="E354">
            <v>0</v>
          </cell>
          <cell r="F354">
            <v>0</v>
          </cell>
          <cell r="G354">
            <v>84</v>
          </cell>
          <cell r="H354">
            <v>18.48</v>
          </cell>
          <cell r="I354">
            <v>55.5</v>
          </cell>
          <cell r="J354">
            <v>0</v>
          </cell>
          <cell r="K354">
            <v>84</v>
          </cell>
          <cell r="L354">
            <v>18.48</v>
          </cell>
          <cell r="M354">
            <v>1.85</v>
          </cell>
          <cell r="N354">
            <v>0</v>
          </cell>
          <cell r="P354">
            <v>0</v>
          </cell>
          <cell r="Q354">
            <v>1</v>
          </cell>
        </row>
        <row r="355">
          <cell r="B355" t="str">
            <v>Bastaings</v>
          </cell>
          <cell r="C355" t="str">
            <v>m3</v>
          </cell>
          <cell r="D355">
            <v>7.0000000000000001E-3</v>
          </cell>
          <cell r="E355">
            <v>0</v>
          </cell>
          <cell r="F355">
            <v>0</v>
          </cell>
          <cell r="G355">
            <v>860</v>
          </cell>
          <cell r="H355">
            <v>6.02</v>
          </cell>
          <cell r="J355">
            <v>0</v>
          </cell>
          <cell r="K355">
            <v>860</v>
          </cell>
          <cell r="L355">
            <v>6.02</v>
          </cell>
          <cell r="N355">
            <v>0</v>
          </cell>
          <cell r="P355">
            <v>0</v>
          </cell>
          <cell r="Q355">
            <v>1</v>
          </cell>
        </row>
        <row r="356">
          <cell r="B356" t="str">
            <v>Pointes 70/17</v>
          </cell>
          <cell r="C356" t="str">
            <v>kg</v>
          </cell>
          <cell r="D356">
            <v>0.2</v>
          </cell>
          <cell r="E356">
            <v>0</v>
          </cell>
          <cell r="F356">
            <v>0</v>
          </cell>
          <cell r="G356">
            <v>19.95</v>
          </cell>
          <cell r="H356">
            <v>3.99</v>
          </cell>
          <cell r="I356">
            <v>348</v>
          </cell>
          <cell r="J356">
            <v>0</v>
          </cell>
          <cell r="K356">
            <v>19.95</v>
          </cell>
          <cell r="L356">
            <v>3.99</v>
          </cell>
          <cell r="M356">
            <v>11.6</v>
          </cell>
          <cell r="N356">
            <v>0</v>
          </cell>
          <cell r="P356">
            <v>0</v>
          </cell>
          <cell r="Q356">
            <v>1</v>
          </cell>
        </row>
        <row r="357">
          <cell r="B357" t="str">
            <v>M-O</v>
          </cell>
          <cell r="C357" t="str">
            <v>m2</v>
          </cell>
          <cell r="D357">
            <v>1</v>
          </cell>
          <cell r="E357">
            <v>0</v>
          </cell>
          <cell r="F357">
            <v>0</v>
          </cell>
          <cell r="G357">
            <v>416</v>
          </cell>
          <cell r="H357">
            <v>416</v>
          </cell>
          <cell r="I357">
            <v>3.2</v>
          </cell>
          <cell r="J357">
            <v>3.2</v>
          </cell>
          <cell r="L357">
            <v>0</v>
          </cell>
          <cell r="M357">
            <v>131</v>
          </cell>
          <cell r="N357">
            <v>0</v>
          </cell>
          <cell r="P357">
            <v>0</v>
          </cell>
          <cell r="Q357">
            <v>1</v>
          </cell>
        </row>
        <row r="358">
          <cell r="B358" t="str">
            <v>Pointes 70/17</v>
          </cell>
          <cell r="C358" t="str">
            <v>kg</v>
          </cell>
          <cell r="D358">
            <v>0.05</v>
          </cell>
          <cell r="E358">
            <v>0</v>
          </cell>
          <cell r="F358">
            <v>0</v>
          </cell>
          <cell r="G358">
            <v>0</v>
          </cell>
          <cell r="H358">
            <v>0</v>
          </cell>
          <cell r="I358">
            <v>30</v>
          </cell>
          <cell r="J358">
            <v>0</v>
          </cell>
          <cell r="L358">
            <v>0</v>
          </cell>
          <cell r="M358">
            <v>1</v>
          </cell>
          <cell r="N358">
            <v>0</v>
          </cell>
          <cell r="P358">
            <v>0</v>
          </cell>
          <cell r="Q358">
            <v>1</v>
          </cell>
        </row>
        <row r="359">
          <cell r="A359">
            <v>540</v>
          </cell>
          <cell r="B359" t="str">
            <v xml:space="preserve"> - Escalier Balancé (5 R)</v>
          </cell>
          <cell r="C359" t="str">
            <v>m2</v>
          </cell>
          <cell r="D359">
            <v>1</v>
          </cell>
          <cell r="E359">
            <v>0</v>
          </cell>
          <cell r="F359">
            <v>0</v>
          </cell>
          <cell r="G359">
            <v>649.35</v>
          </cell>
          <cell r="H359">
            <v>649.35</v>
          </cell>
          <cell r="I359">
            <v>4.5</v>
          </cell>
          <cell r="J359">
            <v>4.5</v>
          </cell>
          <cell r="K359">
            <v>64.349999999999994</v>
          </cell>
          <cell r="L359">
            <v>64.349999999999994</v>
          </cell>
          <cell r="N359">
            <v>0</v>
          </cell>
          <cell r="P359">
            <v>0</v>
          </cell>
          <cell r="Q359">
            <v>1</v>
          </cell>
        </row>
        <row r="360">
          <cell r="E360">
            <v>0</v>
          </cell>
          <cell r="F360">
            <v>0</v>
          </cell>
          <cell r="G360">
            <v>0</v>
          </cell>
          <cell r="H360">
            <v>0</v>
          </cell>
          <cell r="I360">
            <v>0</v>
          </cell>
          <cell r="J360">
            <v>0</v>
          </cell>
          <cell r="L360">
            <v>0</v>
          </cell>
          <cell r="N360">
            <v>0</v>
          </cell>
          <cell r="P360">
            <v>0</v>
          </cell>
        </row>
        <row r="361">
          <cell r="A361">
            <v>530</v>
          </cell>
          <cell r="B361" t="str">
            <v>CP 18 Filmé</v>
          </cell>
          <cell r="C361" t="str">
            <v>m2</v>
          </cell>
          <cell r="D361">
            <v>0.22</v>
          </cell>
          <cell r="E361">
            <v>0</v>
          </cell>
          <cell r="F361">
            <v>0</v>
          </cell>
          <cell r="G361">
            <v>84</v>
          </cell>
          <cell r="H361">
            <v>18.48</v>
          </cell>
          <cell r="I361">
            <v>110.1</v>
          </cell>
          <cell r="J361">
            <v>0</v>
          </cell>
          <cell r="K361">
            <v>84</v>
          </cell>
          <cell r="L361">
            <v>18.48</v>
          </cell>
          <cell r="M361">
            <v>3.67</v>
          </cell>
          <cell r="N361">
            <v>0</v>
          </cell>
          <cell r="P361">
            <v>0</v>
          </cell>
          <cell r="Q361">
            <v>1</v>
          </cell>
        </row>
        <row r="362">
          <cell r="B362" t="str">
            <v>Bastaings</v>
          </cell>
          <cell r="C362" t="str">
            <v>m3</v>
          </cell>
          <cell r="D362">
            <v>8.0000000000000002E-3</v>
          </cell>
          <cell r="E362">
            <v>0</v>
          </cell>
          <cell r="F362">
            <v>0</v>
          </cell>
          <cell r="G362">
            <v>860</v>
          </cell>
          <cell r="H362">
            <v>6.88</v>
          </cell>
          <cell r="J362">
            <v>0</v>
          </cell>
          <cell r="K362">
            <v>860</v>
          </cell>
          <cell r="L362">
            <v>6.88</v>
          </cell>
          <cell r="N362">
            <v>0</v>
          </cell>
          <cell r="P362">
            <v>0</v>
          </cell>
          <cell r="Q362">
            <v>1</v>
          </cell>
        </row>
        <row r="363">
          <cell r="B363" t="str">
            <v>Plâtre Gros</v>
          </cell>
          <cell r="C363" t="str">
            <v>T</v>
          </cell>
          <cell r="D363">
            <v>0.05</v>
          </cell>
          <cell r="E363">
            <v>0</v>
          </cell>
          <cell r="F363">
            <v>0</v>
          </cell>
          <cell r="G363">
            <v>700</v>
          </cell>
          <cell r="H363">
            <v>35</v>
          </cell>
          <cell r="I363">
            <v>348</v>
          </cell>
          <cell r="J363">
            <v>0</v>
          </cell>
          <cell r="K363">
            <v>700</v>
          </cell>
          <cell r="L363">
            <v>35</v>
          </cell>
          <cell r="M363">
            <v>11.6</v>
          </cell>
          <cell r="N363">
            <v>0</v>
          </cell>
          <cell r="P363">
            <v>0</v>
          </cell>
          <cell r="Q363">
            <v>1</v>
          </cell>
        </row>
        <row r="364">
          <cell r="B364" t="str">
            <v>Pointes 70/17</v>
          </cell>
          <cell r="C364" t="str">
            <v>kg</v>
          </cell>
          <cell r="D364">
            <v>0.2</v>
          </cell>
          <cell r="E364">
            <v>0</v>
          </cell>
          <cell r="F364">
            <v>0</v>
          </cell>
          <cell r="G364">
            <v>19.95</v>
          </cell>
          <cell r="H364">
            <v>3.99</v>
          </cell>
          <cell r="I364">
            <v>3930</v>
          </cell>
          <cell r="J364">
            <v>0</v>
          </cell>
          <cell r="K364">
            <v>19.95</v>
          </cell>
          <cell r="L364">
            <v>3.99</v>
          </cell>
          <cell r="M364">
            <v>131</v>
          </cell>
          <cell r="N364">
            <v>0</v>
          </cell>
          <cell r="P364">
            <v>0</v>
          </cell>
          <cell r="Q364">
            <v>1</v>
          </cell>
        </row>
        <row r="365">
          <cell r="B365" t="str">
            <v>M-O</v>
          </cell>
          <cell r="C365" t="str">
            <v>m2</v>
          </cell>
          <cell r="D365">
            <v>1</v>
          </cell>
          <cell r="E365">
            <v>0</v>
          </cell>
          <cell r="F365">
            <v>0</v>
          </cell>
          <cell r="G365">
            <v>585</v>
          </cell>
          <cell r="H365">
            <v>585</v>
          </cell>
          <cell r="I365">
            <v>4.5</v>
          </cell>
          <cell r="J365">
            <v>4.5</v>
          </cell>
          <cell r="L365">
            <v>0</v>
          </cell>
          <cell r="M365">
            <v>1</v>
          </cell>
          <cell r="N365">
            <v>0</v>
          </cell>
          <cell r="P365">
            <v>0</v>
          </cell>
          <cell r="Q365">
            <v>1</v>
          </cell>
        </row>
        <row r="366">
          <cell r="B366" t="str">
            <v>M-O</v>
          </cell>
          <cell r="C366" t="str">
            <v>m2</v>
          </cell>
          <cell r="D366">
            <v>1</v>
          </cell>
          <cell r="E366">
            <v>0</v>
          </cell>
          <cell r="F366">
            <v>0</v>
          </cell>
          <cell r="G366">
            <v>0</v>
          </cell>
          <cell r="H366">
            <v>0</v>
          </cell>
          <cell r="I366">
            <v>0</v>
          </cell>
          <cell r="J366">
            <v>0</v>
          </cell>
          <cell r="K366">
            <v>3.2</v>
          </cell>
          <cell r="L366">
            <v>0</v>
          </cell>
          <cell r="N366">
            <v>0</v>
          </cell>
          <cell r="P366">
            <v>0</v>
          </cell>
          <cell r="Q366">
            <v>1</v>
          </cell>
        </row>
        <row r="367">
          <cell r="A367">
            <v>550</v>
          </cell>
          <cell r="B367" t="str">
            <v xml:space="preserve"> - Petits Ouvrages en béton moulé (5 R)</v>
          </cell>
          <cell r="C367" t="str">
            <v>m2</v>
          </cell>
          <cell r="D367">
            <v>1</v>
          </cell>
          <cell r="E367">
            <v>0</v>
          </cell>
          <cell r="F367">
            <v>0</v>
          </cell>
          <cell r="G367">
            <v>312.77</v>
          </cell>
          <cell r="H367">
            <v>312.77</v>
          </cell>
          <cell r="I367">
            <v>2.2000000000000002</v>
          </cell>
          <cell r="J367">
            <v>2.2000000000000002</v>
          </cell>
          <cell r="K367">
            <v>26.77</v>
          </cell>
          <cell r="L367">
            <v>26.77</v>
          </cell>
          <cell r="N367">
            <v>0</v>
          </cell>
          <cell r="P367">
            <v>0</v>
          </cell>
          <cell r="Q367">
            <v>1</v>
          </cell>
        </row>
        <row r="368">
          <cell r="A368">
            <v>540</v>
          </cell>
          <cell r="B368" t="str">
            <v xml:space="preserve"> - Escalier Balancé (5 R)</v>
          </cell>
          <cell r="C368" t="str">
            <v>m2</v>
          </cell>
          <cell r="D368">
            <v>1</v>
          </cell>
          <cell r="E368">
            <v>0</v>
          </cell>
          <cell r="F368">
            <v>0</v>
          </cell>
          <cell r="G368">
            <v>173.8</v>
          </cell>
          <cell r="H368">
            <v>173.8</v>
          </cell>
          <cell r="I368">
            <v>1164</v>
          </cell>
          <cell r="J368">
            <v>0</v>
          </cell>
          <cell r="K368">
            <v>4.5</v>
          </cell>
          <cell r="L368">
            <v>0</v>
          </cell>
          <cell r="M368">
            <v>38.799999999999997</v>
          </cell>
          <cell r="N368">
            <v>38.799999999999997</v>
          </cell>
          <cell r="P368">
            <v>0</v>
          </cell>
        </row>
        <row r="369">
          <cell r="B369" t="str">
            <v>CP 18 Filmé</v>
          </cell>
          <cell r="C369" t="str">
            <v>m2</v>
          </cell>
          <cell r="D369">
            <v>0.22</v>
          </cell>
          <cell r="E369">
            <v>0</v>
          </cell>
          <cell r="F369">
            <v>0</v>
          </cell>
          <cell r="G369">
            <v>84</v>
          </cell>
          <cell r="H369">
            <v>18.48</v>
          </cell>
          <cell r="J369">
            <v>0</v>
          </cell>
          <cell r="K369">
            <v>84</v>
          </cell>
          <cell r="L369">
            <v>18.48</v>
          </cell>
          <cell r="N369">
            <v>0</v>
          </cell>
          <cell r="P369">
            <v>0</v>
          </cell>
          <cell r="Q369">
            <v>1</v>
          </cell>
        </row>
        <row r="370">
          <cell r="B370" t="str">
            <v>Bastaings</v>
          </cell>
          <cell r="C370" t="str">
            <v>m3</v>
          </cell>
          <cell r="D370">
            <v>5.0000000000000001E-3</v>
          </cell>
          <cell r="E370">
            <v>0</v>
          </cell>
          <cell r="F370">
            <v>0</v>
          </cell>
          <cell r="G370">
            <v>860</v>
          </cell>
          <cell r="H370">
            <v>4.3</v>
          </cell>
          <cell r="I370">
            <v>348</v>
          </cell>
          <cell r="J370">
            <v>0</v>
          </cell>
          <cell r="K370">
            <v>860</v>
          </cell>
          <cell r="L370">
            <v>4.3</v>
          </cell>
          <cell r="M370">
            <v>11.6</v>
          </cell>
          <cell r="N370">
            <v>0</v>
          </cell>
          <cell r="P370">
            <v>0</v>
          </cell>
          <cell r="Q370">
            <v>1</v>
          </cell>
        </row>
        <row r="371">
          <cell r="B371" t="str">
            <v>Pointes 70/17</v>
          </cell>
          <cell r="C371" t="str">
            <v>kg</v>
          </cell>
          <cell r="D371">
            <v>0.2</v>
          </cell>
          <cell r="E371">
            <v>0</v>
          </cell>
          <cell r="F371">
            <v>0</v>
          </cell>
          <cell r="G371">
            <v>19.95</v>
          </cell>
          <cell r="H371">
            <v>3.99</v>
          </cell>
          <cell r="I371">
            <v>3930</v>
          </cell>
          <cell r="J371">
            <v>0</v>
          </cell>
          <cell r="K371">
            <v>19.95</v>
          </cell>
          <cell r="L371">
            <v>3.99</v>
          </cell>
          <cell r="M371">
            <v>131</v>
          </cell>
          <cell r="N371">
            <v>0</v>
          </cell>
          <cell r="P371">
            <v>0</v>
          </cell>
          <cell r="Q371">
            <v>1</v>
          </cell>
        </row>
        <row r="372">
          <cell r="B372" t="str">
            <v>M-O</v>
          </cell>
          <cell r="C372" t="str">
            <v>m2</v>
          </cell>
          <cell r="D372">
            <v>1</v>
          </cell>
          <cell r="E372">
            <v>0</v>
          </cell>
          <cell r="F372">
            <v>0</v>
          </cell>
          <cell r="G372">
            <v>286</v>
          </cell>
          <cell r="H372">
            <v>286</v>
          </cell>
          <cell r="I372">
            <v>2.2000000000000002</v>
          </cell>
          <cell r="J372">
            <v>2.2000000000000002</v>
          </cell>
          <cell r="L372">
            <v>0</v>
          </cell>
          <cell r="M372">
            <v>700</v>
          </cell>
          <cell r="N372">
            <v>0</v>
          </cell>
          <cell r="P372">
            <v>0</v>
          </cell>
          <cell r="Q372">
            <v>1</v>
          </cell>
        </row>
        <row r="373">
          <cell r="B373" t="str">
            <v>Pointes 70/17</v>
          </cell>
          <cell r="C373" t="str">
            <v>kg</v>
          </cell>
          <cell r="D373">
            <v>0.2</v>
          </cell>
          <cell r="E373">
            <v>0</v>
          </cell>
          <cell r="F373">
            <v>0</v>
          </cell>
          <cell r="G373">
            <v>0</v>
          </cell>
          <cell r="H373">
            <v>0</v>
          </cell>
          <cell r="I373">
            <v>30</v>
          </cell>
          <cell r="J373">
            <v>0</v>
          </cell>
          <cell r="L373">
            <v>0</v>
          </cell>
          <cell r="M373">
            <v>1</v>
          </cell>
          <cell r="N373">
            <v>0</v>
          </cell>
          <cell r="P373">
            <v>0</v>
          </cell>
          <cell r="Q373">
            <v>1</v>
          </cell>
        </row>
        <row r="374">
          <cell r="B374" t="str">
            <v>COFFRAGE  avec  BANCHES</v>
          </cell>
          <cell r="C374" t="str">
            <v>m2</v>
          </cell>
          <cell r="D374">
            <v>1</v>
          </cell>
          <cell r="E374">
            <v>0</v>
          </cell>
          <cell r="F374">
            <v>0</v>
          </cell>
          <cell r="G374">
            <v>0</v>
          </cell>
          <cell r="H374">
            <v>0</v>
          </cell>
          <cell r="I374">
            <v>0</v>
          </cell>
          <cell r="J374">
            <v>0</v>
          </cell>
          <cell r="K374">
            <v>4.5</v>
          </cell>
          <cell r="L374">
            <v>0</v>
          </cell>
          <cell r="N374">
            <v>0</v>
          </cell>
          <cell r="P374">
            <v>0</v>
          </cell>
        </row>
        <row r="375">
          <cell r="E375">
            <v>0</v>
          </cell>
          <cell r="F375">
            <v>0</v>
          </cell>
          <cell r="G375">
            <v>0</v>
          </cell>
          <cell r="H375">
            <v>0</v>
          </cell>
          <cell r="I375">
            <v>0</v>
          </cell>
          <cell r="J375">
            <v>0</v>
          </cell>
          <cell r="L375">
            <v>0</v>
          </cell>
          <cell r="N375">
            <v>0</v>
          </cell>
          <cell r="P375">
            <v>0</v>
          </cell>
          <cell r="Q375">
            <v>1</v>
          </cell>
        </row>
        <row r="376">
          <cell r="A376">
            <v>550</v>
          </cell>
          <cell r="B376" t="str">
            <v>COFFRAGE  MANUPORTABLE</v>
          </cell>
          <cell r="C376" t="str">
            <v>m2</v>
          </cell>
          <cell r="D376">
            <v>1</v>
          </cell>
          <cell r="E376">
            <v>0</v>
          </cell>
          <cell r="F376">
            <v>0</v>
          </cell>
          <cell r="G376">
            <v>0</v>
          </cell>
          <cell r="H376">
            <v>0</v>
          </cell>
          <cell r="I376">
            <v>102.3</v>
          </cell>
          <cell r="J376">
            <v>0</v>
          </cell>
          <cell r="K376">
            <v>2.2000000000000002</v>
          </cell>
          <cell r="L376">
            <v>0</v>
          </cell>
          <cell r="M376">
            <v>3.41</v>
          </cell>
          <cell r="N376">
            <v>0</v>
          </cell>
          <cell r="P376">
            <v>0</v>
          </cell>
          <cell r="Q376">
            <v>1</v>
          </cell>
        </row>
        <row r="377">
          <cell r="E377">
            <v>0</v>
          </cell>
          <cell r="F377">
            <v>0</v>
          </cell>
          <cell r="G377">
            <v>0</v>
          </cell>
          <cell r="H377">
            <v>0</v>
          </cell>
          <cell r="J377">
            <v>0</v>
          </cell>
          <cell r="L377">
            <v>0</v>
          </cell>
          <cell r="N377">
            <v>0</v>
          </cell>
          <cell r="P377">
            <v>0</v>
          </cell>
          <cell r="Q377">
            <v>1</v>
          </cell>
        </row>
        <row r="378">
          <cell r="A378">
            <v>560</v>
          </cell>
          <cell r="B378" t="str">
            <v xml:space="preserve"> - Pour Voile</v>
          </cell>
          <cell r="C378" t="str">
            <v>m2</v>
          </cell>
          <cell r="D378">
            <v>1</v>
          </cell>
          <cell r="E378">
            <v>0</v>
          </cell>
          <cell r="F378">
            <v>0</v>
          </cell>
          <cell r="G378">
            <v>116.44</v>
          </cell>
          <cell r="H378">
            <v>116.44</v>
          </cell>
          <cell r="I378">
            <v>0.85</v>
          </cell>
          <cell r="J378">
            <v>0.85</v>
          </cell>
          <cell r="K378">
            <v>5.94</v>
          </cell>
          <cell r="L378">
            <v>5.94</v>
          </cell>
          <cell r="M378">
            <v>11.6</v>
          </cell>
          <cell r="N378">
            <v>0</v>
          </cell>
          <cell r="P378">
            <v>0</v>
          </cell>
          <cell r="Q378">
            <v>1</v>
          </cell>
        </row>
        <row r="379">
          <cell r="B379" t="str">
            <v>Bastaings</v>
          </cell>
          <cell r="C379" t="str">
            <v>m3</v>
          </cell>
          <cell r="D379">
            <v>5.0000000000000001E-3</v>
          </cell>
          <cell r="E379">
            <v>0</v>
          </cell>
          <cell r="F379">
            <v>0</v>
          </cell>
          <cell r="G379">
            <v>131</v>
          </cell>
          <cell r="H379">
            <v>0.66</v>
          </cell>
          <cell r="I379">
            <v>3930</v>
          </cell>
          <cell r="J379">
            <v>0</v>
          </cell>
          <cell r="L379">
            <v>0</v>
          </cell>
          <cell r="M379">
            <v>131</v>
          </cell>
          <cell r="N379">
            <v>0.66</v>
          </cell>
          <cell r="P379">
            <v>0</v>
          </cell>
        </row>
        <row r="380">
          <cell r="B380" t="str">
            <v>Location</v>
          </cell>
          <cell r="C380" t="str">
            <v>m2</v>
          </cell>
          <cell r="D380">
            <v>1</v>
          </cell>
          <cell r="E380">
            <v>0</v>
          </cell>
          <cell r="F380">
            <v>0</v>
          </cell>
          <cell r="G380">
            <v>5.94</v>
          </cell>
          <cell r="H380">
            <v>5.94</v>
          </cell>
          <cell r="I380">
            <v>30</v>
          </cell>
          <cell r="J380">
            <v>0</v>
          </cell>
          <cell r="K380">
            <v>5.94</v>
          </cell>
          <cell r="L380">
            <v>5.94</v>
          </cell>
          <cell r="M380">
            <v>1</v>
          </cell>
          <cell r="N380">
            <v>0</v>
          </cell>
          <cell r="P380">
            <v>0</v>
          </cell>
          <cell r="Q380">
            <v>1</v>
          </cell>
        </row>
        <row r="381">
          <cell r="B381" t="str">
            <v>M-O</v>
          </cell>
          <cell r="C381" t="str">
            <v>m2</v>
          </cell>
          <cell r="D381">
            <v>1</v>
          </cell>
          <cell r="E381">
            <v>0</v>
          </cell>
          <cell r="F381">
            <v>0</v>
          </cell>
          <cell r="G381">
            <v>110.5</v>
          </cell>
          <cell r="H381">
            <v>110.5</v>
          </cell>
          <cell r="I381">
            <v>0.85</v>
          </cell>
          <cell r="J381">
            <v>0.85</v>
          </cell>
          <cell r="K381">
            <v>2.2000000000000002</v>
          </cell>
          <cell r="L381">
            <v>0</v>
          </cell>
          <cell r="N381">
            <v>0</v>
          </cell>
          <cell r="P381">
            <v>0</v>
          </cell>
          <cell r="Q381">
            <v>1</v>
          </cell>
        </row>
        <row r="382">
          <cell r="E382">
            <v>0</v>
          </cell>
          <cell r="F382">
            <v>0</v>
          </cell>
          <cell r="G382">
            <v>0</v>
          </cell>
          <cell r="H382">
            <v>0</v>
          </cell>
          <cell r="I382">
            <v>0</v>
          </cell>
          <cell r="J382">
            <v>0</v>
          </cell>
          <cell r="L382">
            <v>0</v>
          </cell>
          <cell r="N382">
            <v>0</v>
          </cell>
          <cell r="P382">
            <v>0</v>
          </cell>
          <cell r="Q382">
            <v>1</v>
          </cell>
        </row>
        <row r="383">
          <cell r="E383">
            <v>0</v>
          </cell>
          <cell r="F383">
            <v>0</v>
          </cell>
          <cell r="G383">
            <v>0</v>
          </cell>
          <cell r="H383">
            <v>0</v>
          </cell>
          <cell r="I383">
            <v>0</v>
          </cell>
          <cell r="J383">
            <v>0</v>
          </cell>
          <cell r="L383">
            <v>0</v>
          </cell>
          <cell r="N383">
            <v>0</v>
          </cell>
          <cell r="P383">
            <v>0</v>
          </cell>
        </row>
        <row r="384">
          <cell r="E384">
            <v>0</v>
          </cell>
          <cell r="F384">
            <v>0</v>
          </cell>
          <cell r="G384">
            <v>0</v>
          </cell>
          <cell r="H384">
            <v>0</v>
          </cell>
          <cell r="I384">
            <v>0</v>
          </cell>
          <cell r="J384">
            <v>0</v>
          </cell>
          <cell r="L384">
            <v>0</v>
          </cell>
          <cell r="N384">
            <v>0</v>
          </cell>
          <cell r="P384">
            <v>0</v>
          </cell>
          <cell r="Q384">
            <v>1</v>
          </cell>
        </row>
        <row r="385">
          <cell r="B385" t="str">
            <v>PAREMENT TOLE</v>
          </cell>
          <cell r="E385">
            <v>0</v>
          </cell>
          <cell r="F385">
            <v>0</v>
          </cell>
          <cell r="G385">
            <v>0</v>
          </cell>
          <cell r="H385">
            <v>0</v>
          </cell>
          <cell r="I385">
            <v>0</v>
          </cell>
          <cell r="J385">
            <v>0</v>
          </cell>
          <cell r="L385">
            <v>0</v>
          </cell>
          <cell r="N385">
            <v>0</v>
          </cell>
          <cell r="P385">
            <v>0</v>
          </cell>
          <cell r="Q385">
            <v>1</v>
          </cell>
        </row>
        <row r="386">
          <cell r="E386">
            <v>0</v>
          </cell>
          <cell r="F386">
            <v>0</v>
          </cell>
          <cell r="G386">
            <v>0</v>
          </cell>
          <cell r="H386">
            <v>0</v>
          </cell>
          <cell r="I386">
            <v>0</v>
          </cell>
          <cell r="J386">
            <v>0</v>
          </cell>
          <cell r="L386">
            <v>0</v>
          </cell>
          <cell r="N386">
            <v>0</v>
          </cell>
          <cell r="P386">
            <v>0</v>
          </cell>
          <cell r="Q386">
            <v>1</v>
          </cell>
        </row>
        <row r="387">
          <cell r="A387">
            <v>570</v>
          </cell>
          <cell r="B387" t="str">
            <v xml:space="preserve"> -  Banche Habillage tôle</v>
          </cell>
          <cell r="C387" t="str">
            <v>m2</v>
          </cell>
          <cell r="D387">
            <v>1</v>
          </cell>
          <cell r="E387">
            <v>0</v>
          </cell>
          <cell r="F387">
            <v>0</v>
          </cell>
          <cell r="G387">
            <v>64.23</v>
          </cell>
          <cell r="H387">
            <v>64.23</v>
          </cell>
          <cell r="I387">
            <v>0.4</v>
          </cell>
          <cell r="J387">
            <v>0.4</v>
          </cell>
          <cell r="K387">
            <v>12.23</v>
          </cell>
          <cell r="L387">
            <v>12.23</v>
          </cell>
          <cell r="N387">
            <v>0</v>
          </cell>
          <cell r="P387">
            <v>0</v>
          </cell>
          <cell r="Q387">
            <v>1</v>
          </cell>
        </row>
        <row r="388">
          <cell r="E388">
            <v>0</v>
          </cell>
          <cell r="F388">
            <v>0</v>
          </cell>
          <cell r="G388">
            <v>0</v>
          </cell>
          <cell r="H388">
            <v>0</v>
          </cell>
          <cell r="I388">
            <v>0</v>
          </cell>
          <cell r="J388">
            <v>0</v>
          </cell>
          <cell r="L388">
            <v>0</v>
          </cell>
          <cell r="N388">
            <v>0</v>
          </cell>
          <cell r="P388">
            <v>0</v>
          </cell>
        </row>
        <row r="389">
          <cell r="A389">
            <v>560</v>
          </cell>
          <cell r="B389" t="str">
            <v>Banche</v>
          </cell>
          <cell r="C389" t="str">
            <v>m2</v>
          </cell>
          <cell r="D389">
            <v>1</v>
          </cell>
          <cell r="E389">
            <v>0</v>
          </cell>
          <cell r="F389">
            <v>0</v>
          </cell>
          <cell r="G389">
            <v>12.23</v>
          </cell>
          <cell r="H389">
            <v>12.23</v>
          </cell>
          <cell r="I389">
            <v>178.2</v>
          </cell>
          <cell r="J389">
            <v>0</v>
          </cell>
          <cell r="K389">
            <v>12.23</v>
          </cell>
          <cell r="L389">
            <v>12.23</v>
          </cell>
          <cell r="M389">
            <v>5.94</v>
          </cell>
          <cell r="N389">
            <v>0</v>
          </cell>
          <cell r="P389">
            <v>0</v>
          </cell>
          <cell r="Q389">
            <v>1</v>
          </cell>
        </row>
        <row r="390">
          <cell r="B390" t="str">
            <v>M-O</v>
          </cell>
          <cell r="C390" t="str">
            <v>m2</v>
          </cell>
          <cell r="D390">
            <v>1</v>
          </cell>
          <cell r="E390">
            <v>0</v>
          </cell>
          <cell r="F390">
            <v>0</v>
          </cell>
          <cell r="G390">
            <v>52</v>
          </cell>
          <cell r="H390">
            <v>52</v>
          </cell>
          <cell r="I390">
            <v>0.4</v>
          </cell>
          <cell r="J390">
            <v>0.4</v>
          </cell>
          <cell r="L390">
            <v>0</v>
          </cell>
          <cell r="N390">
            <v>0</v>
          </cell>
          <cell r="P390">
            <v>0</v>
          </cell>
          <cell r="Q390">
            <v>1</v>
          </cell>
        </row>
        <row r="391">
          <cell r="B391" t="str">
            <v>Location</v>
          </cell>
          <cell r="C391" t="str">
            <v>m2</v>
          </cell>
          <cell r="D391">
            <v>1</v>
          </cell>
          <cell r="E391">
            <v>0</v>
          </cell>
          <cell r="F391">
            <v>0</v>
          </cell>
          <cell r="G391">
            <v>0</v>
          </cell>
          <cell r="H391">
            <v>0</v>
          </cell>
          <cell r="I391">
            <v>178.2</v>
          </cell>
          <cell r="J391">
            <v>0</v>
          </cell>
          <cell r="L391">
            <v>0</v>
          </cell>
          <cell r="M391">
            <v>5.94</v>
          </cell>
          <cell r="N391">
            <v>0</v>
          </cell>
          <cell r="P391">
            <v>0</v>
          </cell>
          <cell r="Q391">
            <v>1</v>
          </cell>
        </row>
        <row r="392">
          <cell r="A392">
            <v>580</v>
          </cell>
          <cell r="B392" t="str">
            <v xml:space="preserve"> -  Banche Habillage tôle avec Console</v>
          </cell>
          <cell r="C392" t="str">
            <v>m2</v>
          </cell>
          <cell r="D392">
            <v>1</v>
          </cell>
          <cell r="E392">
            <v>0</v>
          </cell>
          <cell r="F392">
            <v>0</v>
          </cell>
          <cell r="G392">
            <v>131.63999999999999</v>
          </cell>
          <cell r="H392">
            <v>131.63999999999999</v>
          </cell>
          <cell r="I392">
            <v>0.85</v>
          </cell>
          <cell r="J392">
            <v>0.85</v>
          </cell>
          <cell r="K392">
            <v>21.14</v>
          </cell>
          <cell r="L392">
            <v>21.14</v>
          </cell>
          <cell r="N392">
            <v>0</v>
          </cell>
          <cell r="P392">
            <v>0</v>
          </cell>
          <cell r="Q392">
            <v>1</v>
          </cell>
        </row>
        <row r="393">
          <cell r="E393">
            <v>0</v>
          </cell>
          <cell r="F393">
            <v>0</v>
          </cell>
          <cell r="G393">
            <v>0</v>
          </cell>
          <cell r="H393">
            <v>0</v>
          </cell>
          <cell r="I393">
            <v>0</v>
          </cell>
          <cell r="J393">
            <v>0</v>
          </cell>
          <cell r="L393">
            <v>0</v>
          </cell>
          <cell r="N393">
            <v>0</v>
          </cell>
          <cell r="P393">
            <v>0</v>
          </cell>
        </row>
        <row r="394">
          <cell r="B394" t="str">
            <v>Banche / Console</v>
          </cell>
          <cell r="C394" t="str">
            <v>m2</v>
          </cell>
          <cell r="D394">
            <v>1</v>
          </cell>
          <cell r="E394">
            <v>0</v>
          </cell>
          <cell r="F394">
            <v>0</v>
          </cell>
          <cell r="G394">
            <v>21.14</v>
          </cell>
          <cell r="H394">
            <v>21.14</v>
          </cell>
          <cell r="I394">
            <v>0</v>
          </cell>
          <cell r="J394">
            <v>0</v>
          </cell>
          <cell r="K394">
            <v>21.14</v>
          </cell>
          <cell r="L394">
            <v>21.14</v>
          </cell>
          <cell r="N394">
            <v>0</v>
          </cell>
          <cell r="P394">
            <v>0</v>
          </cell>
          <cell r="Q394">
            <v>1</v>
          </cell>
        </row>
        <row r="395">
          <cell r="B395" t="str">
            <v>M-O</v>
          </cell>
          <cell r="C395" t="str">
            <v>m2</v>
          </cell>
          <cell r="D395">
            <v>1</v>
          </cell>
          <cell r="E395">
            <v>0</v>
          </cell>
          <cell r="F395">
            <v>0</v>
          </cell>
          <cell r="G395">
            <v>110.5</v>
          </cell>
          <cell r="H395">
            <v>110.5</v>
          </cell>
          <cell r="I395">
            <v>0.85</v>
          </cell>
          <cell r="J395">
            <v>0.85</v>
          </cell>
          <cell r="L395">
            <v>0</v>
          </cell>
          <cell r="N395">
            <v>0</v>
          </cell>
          <cell r="P395">
            <v>0</v>
          </cell>
          <cell r="Q395">
            <v>1</v>
          </cell>
        </row>
        <row r="396">
          <cell r="B396" t="str">
            <v>PAREMENT TOLE</v>
          </cell>
          <cell r="E396">
            <v>0</v>
          </cell>
          <cell r="F396">
            <v>0</v>
          </cell>
          <cell r="G396">
            <v>0</v>
          </cell>
          <cell r="H396">
            <v>0</v>
          </cell>
          <cell r="I396">
            <v>0</v>
          </cell>
          <cell r="J396">
            <v>0</v>
          </cell>
          <cell r="L396">
            <v>0</v>
          </cell>
          <cell r="N396">
            <v>0</v>
          </cell>
          <cell r="P396">
            <v>0</v>
          </cell>
          <cell r="Q396">
            <v>1</v>
          </cell>
        </row>
        <row r="397">
          <cell r="A397">
            <v>590</v>
          </cell>
          <cell r="B397" t="str">
            <v xml:space="preserve"> -  Poteaux Habillage tôle</v>
          </cell>
          <cell r="C397" t="str">
            <v>m2</v>
          </cell>
          <cell r="D397">
            <v>1</v>
          </cell>
          <cell r="E397">
            <v>0</v>
          </cell>
          <cell r="F397">
            <v>0</v>
          </cell>
          <cell r="G397">
            <v>313.83999999999997</v>
          </cell>
          <cell r="H397">
            <v>313.83999999999997</v>
          </cell>
          <cell r="I397">
            <v>2</v>
          </cell>
          <cell r="J397">
            <v>2</v>
          </cell>
          <cell r="K397">
            <v>53.84</v>
          </cell>
          <cell r="L397">
            <v>53.84</v>
          </cell>
          <cell r="N397">
            <v>0</v>
          </cell>
          <cell r="P397">
            <v>0</v>
          </cell>
          <cell r="Q397">
            <v>1</v>
          </cell>
        </row>
        <row r="398">
          <cell r="A398">
            <v>570</v>
          </cell>
          <cell r="B398" t="str">
            <v xml:space="preserve"> -  Banche Habillage tôle</v>
          </cell>
          <cell r="C398" t="str">
            <v>m2</v>
          </cell>
          <cell r="D398">
            <v>1</v>
          </cell>
          <cell r="E398">
            <v>0</v>
          </cell>
          <cell r="F398">
            <v>0</v>
          </cell>
          <cell r="G398">
            <v>24.23</v>
          </cell>
          <cell r="H398">
            <v>24.23</v>
          </cell>
          <cell r="I398">
            <v>366.9</v>
          </cell>
          <cell r="J398">
            <v>0</v>
          </cell>
          <cell r="K398">
            <v>0.4</v>
          </cell>
          <cell r="L398">
            <v>0</v>
          </cell>
          <cell r="M398">
            <v>12.23</v>
          </cell>
          <cell r="N398">
            <v>12.23</v>
          </cell>
          <cell r="P398">
            <v>0</v>
          </cell>
        </row>
        <row r="399">
          <cell r="B399" t="str">
            <v>poteau</v>
          </cell>
          <cell r="C399" t="str">
            <v>m2</v>
          </cell>
          <cell r="D399">
            <v>1</v>
          </cell>
          <cell r="E399">
            <v>0</v>
          </cell>
          <cell r="F399">
            <v>0</v>
          </cell>
          <cell r="G399">
            <v>53.84</v>
          </cell>
          <cell r="H399">
            <v>53.84</v>
          </cell>
          <cell r="J399">
            <v>0</v>
          </cell>
          <cell r="K399">
            <v>53.84</v>
          </cell>
          <cell r="L399">
            <v>53.84</v>
          </cell>
          <cell r="N399">
            <v>0</v>
          </cell>
          <cell r="P399">
            <v>0</v>
          </cell>
          <cell r="Q399">
            <v>1</v>
          </cell>
        </row>
        <row r="400">
          <cell r="B400" t="str">
            <v>M-O</v>
          </cell>
          <cell r="C400" t="str">
            <v>m2</v>
          </cell>
          <cell r="D400">
            <v>1</v>
          </cell>
          <cell r="E400">
            <v>0</v>
          </cell>
          <cell r="F400">
            <v>0</v>
          </cell>
          <cell r="G400">
            <v>260</v>
          </cell>
          <cell r="H400">
            <v>260</v>
          </cell>
          <cell r="I400">
            <v>2</v>
          </cell>
          <cell r="J400">
            <v>2</v>
          </cell>
          <cell r="L400">
            <v>0</v>
          </cell>
          <cell r="M400">
            <v>12.23</v>
          </cell>
          <cell r="N400">
            <v>0</v>
          </cell>
          <cell r="P400">
            <v>0</v>
          </cell>
          <cell r="Q400">
            <v>1</v>
          </cell>
        </row>
        <row r="401">
          <cell r="B401" t="str">
            <v>M-O</v>
          </cell>
          <cell r="C401" t="str">
            <v>m2</v>
          </cell>
          <cell r="D401">
            <v>1</v>
          </cell>
          <cell r="E401">
            <v>0</v>
          </cell>
          <cell r="F401">
            <v>0</v>
          </cell>
          <cell r="G401">
            <v>0</v>
          </cell>
          <cell r="H401">
            <v>0</v>
          </cell>
          <cell r="I401">
            <v>0</v>
          </cell>
          <cell r="J401">
            <v>0</v>
          </cell>
          <cell r="K401">
            <v>0.4</v>
          </cell>
          <cell r="L401">
            <v>0</v>
          </cell>
          <cell r="N401">
            <v>0</v>
          </cell>
          <cell r="P401">
            <v>0</v>
          </cell>
          <cell r="Q401">
            <v>1</v>
          </cell>
        </row>
        <row r="402">
          <cell r="B402" t="str">
            <v>PAREMENT CTBX</v>
          </cell>
          <cell r="E402">
            <v>0</v>
          </cell>
          <cell r="F402">
            <v>0</v>
          </cell>
          <cell r="G402">
            <v>0</v>
          </cell>
          <cell r="H402">
            <v>0</v>
          </cell>
          <cell r="I402">
            <v>0</v>
          </cell>
          <cell r="J402">
            <v>0</v>
          </cell>
          <cell r="L402">
            <v>0</v>
          </cell>
          <cell r="N402">
            <v>0</v>
          </cell>
          <cell r="P402">
            <v>0</v>
          </cell>
          <cell r="Q402">
            <v>1</v>
          </cell>
        </row>
        <row r="403">
          <cell r="A403">
            <v>580</v>
          </cell>
          <cell r="B403" t="str">
            <v xml:space="preserve"> -  Banche Habillage tôle avec Console</v>
          </cell>
          <cell r="C403" t="str">
            <v>m2</v>
          </cell>
          <cell r="D403">
            <v>1</v>
          </cell>
          <cell r="E403">
            <v>0</v>
          </cell>
          <cell r="F403">
            <v>0</v>
          </cell>
          <cell r="G403">
            <v>0</v>
          </cell>
          <cell r="H403">
            <v>0</v>
          </cell>
          <cell r="I403">
            <v>634.20000000000005</v>
          </cell>
          <cell r="J403">
            <v>0</v>
          </cell>
          <cell r="K403">
            <v>0.85</v>
          </cell>
          <cell r="L403">
            <v>0</v>
          </cell>
          <cell r="M403">
            <v>21.14</v>
          </cell>
          <cell r="N403">
            <v>0</v>
          </cell>
          <cell r="P403">
            <v>0</v>
          </cell>
          <cell r="Q403">
            <v>1</v>
          </cell>
        </row>
        <row r="404">
          <cell r="A404">
            <v>600</v>
          </cell>
          <cell r="B404" t="str">
            <v xml:space="preserve"> -  Banche Habillage CTBX 15</v>
          </cell>
          <cell r="C404" t="str">
            <v>m2</v>
          </cell>
          <cell r="D404">
            <v>1</v>
          </cell>
          <cell r="E404">
            <v>0</v>
          </cell>
          <cell r="F404">
            <v>0</v>
          </cell>
          <cell r="G404">
            <v>74.83</v>
          </cell>
          <cell r="H404">
            <v>74.83</v>
          </cell>
          <cell r="I404">
            <v>0.4</v>
          </cell>
          <cell r="J404">
            <v>0.4</v>
          </cell>
          <cell r="K404">
            <v>22.83</v>
          </cell>
          <cell r="L404">
            <v>22.83</v>
          </cell>
          <cell r="N404">
            <v>0</v>
          </cell>
          <cell r="P404">
            <v>0</v>
          </cell>
          <cell r="Q404">
            <v>1</v>
          </cell>
        </row>
        <row r="405">
          <cell r="B405" t="str">
            <v>Banche / Console</v>
          </cell>
          <cell r="C405" t="str">
            <v>m2</v>
          </cell>
          <cell r="D405">
            <v>1</v>
          </cell>
          <cell r="E405">
            <v>0</v>
          </cell>
          <cell r="F405">
            <v>0</v>
          </cell>
          <cell r="G405">
            <v>21.14</v>
          </cell>
          <cell r="H405">
            <v>21.14</v>
          </cell>
          <cell r="I405">
            <v>634.20000000000005</v>
          </cell>
          <cell r="J405">
            <v>0</v>
          </cell>
          <cell r="L405">
            <v>0</v>
          </cell>
          <cell r="M405">
            <v>21.14</v>
          </cell>
          <cell r="N405">
            <v>21.14</v>
          </cell>
          <cell r="P405">
            <v>0</v>
          </cell>
        </row>
        <row r="406">
          <cell r="B406" t="str">
            <v>Banche</v>
          </cell>
          <cell r="C406" t="str">
            <v>m2</v>
          </cell>
          <cell r="D406">
            <v>1</v>
          </cell>
          <cell r="E406">
            <v>0</v>
          </cell>
          <cell r="F406">
            <v>0</v>
          </cell>
          <cell r="G406">
            <v>22.83</v>
          </cell>
          <cell r="H406">
            <v>22.83</v>
          </cell>
          <cell r="I406">
            <v>0</v>
          </cell>
          <cell r="J406">
            <v>0</v>
          </cell>
          <cell r="K406">
            <v>22.83</v>
          </cell>
          <cell r="L406">
            <v>22.83</v>
          </cell>
          <cell r="N406">
            <v>0</v>
          </cell>
          <cell r="P406">
            <v>0</v>
          </cell>
          <cell r="Q406">
            <v>1</v>
          </cell>
        </row>
        <row r="407">
          <cell r="B407" t="str">
            <v>M-O</v>
          </cell>
          <cell r="C407" t="str">
            <v>m2</v>
          </cell>
          <cell r="D407">
            <v>1</v>
          </cell>
          <cell r="E407">
            <v>0</v>
          </cell>
          <cell r="F407">
            <v>0</v>
          </cell>
          <cell r="G407">
            <v>52</v>
          </cell>
          <cell r="H407">
            <v>52</v>
          </cell>
          <cell r="I407">
            <v>0.4</v>
          </cell>
          <cell r="J407">
            <v>0.4</v>
          </cell>
          <cell r="L407">
            <v>0</v>
          </cell>
          <cell r="N407">
            <v>0</v>
          </cell>
          <cell r="P407">
            <v>0</v>
          </cell>
          <cell r="Q407">
            <v>1</v>
          </cell>
        </row>
        <row r="408">
          <cell r="A408">
            <v>590</v>
          </cell>
          <cell r="B408" t="str">
            <v xml:space="preserve"> -  Poteaux Habillage tôle</v>
          </cell>
          <cell r="C408" t="str">
            <v>m2</v>
          </cell>
          <cell r="D408">
            <v>1</v>
          </cell>
          <cell r="E408">
            <v>0</v>
          </cell>
          <cell r="F408">
            <v>0</v>
          </cell>
          <cell r="G408">
            <v>0</v>
          </cell>
          <cell r="H408">
            <v>0</v>
          </cell>
          <cell r="I408">
            <v>1615.2</v>
          </cell>
          <cell r="J408">
            <v>0</v>
          </cell>
          <cell r="K408">
            <v>2</v>
          </cell>
          <cell r="L408">
            <v>0</v>
          </cell>
          <cell r="M408">
            <v>53.84</v>
          </cell>
          <cell r="N408">
            <v>0</v>
          </cell>
          <cell r="P408">
            <v>0</v>
          </cell>
          <cell r="Q408">
            <v>1</v>
          </cell>
        </row>
        <row r="409">
          <cell r="A409">
            <v>610</v>
          </cell>
          <cell r="B409" t="str">
            <v xml:space="preserve"> -  Banche Habillage CTBX 15  avec Console</v>
          </cell>
          <cell r="C409" t="str">
            <v>m2</v>
          </cell>
          <cell r="D409">
            <v>1</v>
          </cell>
          <cell r="E409">
            <v>0</v>
          </cell>
          <cell r="F409">
            <v>0</v>
          </cell>
          <cell r="G409">
            <v>142.24</v>
          </cell>
          <cell r="H409">
            <v>142.24</v>
          </cell>
          <cell r="I409">
            <v>0.85</v>
          </cell>
          <cell r="J409">
            <v>0.85</v>
          </cell>
          <cell r="K409">
            <v>31.74</v>
          </cell>
          <cell r="L409">
            <v>31.74</v>
          </cell>
          <cell r="N409">
            <v>0</v>
          </cell>
          <cell r="P409">
            <v>0</v>
          </cell>
          <cell r="Q409">
            <v>1</v>
          </cell>
        </row>
        <row r="410">
          <cell r="B410" t="str">
            <v>poteau</v>
          </cell>
          <cell r="C410" t="str">
            <v>m2</v>
          </cell>
          <cell r="D410">
            <v>1</v>
          </cell>
          <cell r="E410">
            <v>0</v>
          </cell>
          <cell r="F410">
            <v>0</v>
          </cell>
          <cell r="G410">
            <v>53.84</v>
          </cell>
          <cell r="H410">
            <v>53.84</v>
          </cell>
          <cell r="I410">
            <v>1615.2</v>
          </cell>
          <cell r="J410">
            <v>0</v>
          </cell>
          <cell r="L410">
            <v>0</v>
          </cell>
          <cell r="M410">
            <v>53.84</v>
          </cell>
          <cell r="N410">
            <v>53.84</v>
          </cell>
          <cell r="P410">
            <v>0</v>
          </cell>
        </row>
        <row r="411">
          <cell r="B411" t="str">
            <v>Banche / Console</v>
          </cell>
          <cell r="C411" t="str">
            <v>m2</v>
          </cell>
          <cell r="D411">
            <v>1</v>
          </cell>
          <cell r="E411">
            <v>0</v>
          </cell>
          <cell r="F411">
            <v>0</v>
          </cell>
          <cell r="G411">
            <v>31.74</v>
          </cell>
          <cell r="H411">
            <v>31.74</v>
          </cell>
          <cell r="I411">
            <v>0</v>
          </cell>
          <cell r="J411">
            <v>0</v>
          </cell>
          <cell r="K411">
            <v>31.74</v>
          </cell>
          <cell r="L411">
            <v>31.74</v>
          </cell>
          <cell r="N411">
            <v>0</v>
          </cell>
          <cell r="P411">
            <v>0</v>
          </cell>
          <cell r="Q411">
            <v>1</v>
          </cell>
        </row>
        <row r="412">
          <cell r="B412" t="str">
            <v>M-O</v>
          </cell>
          <cell r="C412" t="str">
            <v>m2</v>
          </cell>
          <cell r="D412">
            <v>1</v>
          </cell>
          <cell r="E412">
            <v>0</v>
          </cell>
          <cell r="F412">
            <v>0</v>
          </cell>
          <cell r="G412">
            <v>110.5</v>
          </cell>
          <cell r="H412">
            <v>110.5</v>
          </cell>
          <cell r="I412">
            <v>0.85</v>
          </cell>
          <cell r="J412">
            <v>0.85</v>
          </cell>
          <cell r="L412">
            <v>0</v>
          </cell>
          <cell r="N412">
            <v>0</v>
          </cell>
          <cell r="P412">
            <v>0</v>
          </cell>
          <cell r="Q412">
            <v>1</v>
          </cell>
        </row>
        <row r="413">
          <cell r="B413" t="str">
            <v>PAREMENT CTBX</v>
          </cell>
          <cell r="E413">
            <v>0</v>
          </cell>
          <cell r="F413">
            <v>0</v>
          </cell>
          <cell r="G413">
            <v>0</v>
          </cell>
          <cell r="H413">
            <v>0</v>
          </cell>
          <cell r="I413">
            <v>0</v>
          </cell>
          <cell r="J413">
            <v>0</v>
          </cell>
          <cell r="L413">
            <v>0</v>
          </cell>
          <cell r="N413">
            <v>0</v>
          </cell>
          <cell r="P413">
            <v>0</v>
          </cell>
          <cell r="Q413">
            <v>1</v>
          </cell>
        </row>
        <row r="414">
          <cell r="A414">
            <v>620</v>
          </cell>
          <cell r="B414" t="str">
            <v xml:space="preserve"> -  Poteaux Habillage CTBX 15</v>
          </cell>
          <cell r="C414" t="str">
            <v>m2</v>
          </cell>
          <cell r="D414">
            <v>1</v>
          </cell>
          <cell r="E414">
            <v>0</v>
          </cell>
          <cell r="F414">
            <v>0</v>
          </cell>
          <cell r="G414">
            <v>0</v>
          </cell>
          <cell r="H414">
            <v>0</v>
          </cell>
          <cell r="I414">
            <v>0</v>
          </cell>
          <cell r="J414">
            <v>0</v>
          </cell>
          <cell r="K414">
            <v>0</v>
          </cell>
          <cell r="L414">
            <v>0</v>
          </cell>
          <cell r="N414">
            <v>0</v>
          </cell>
          <cell r="P414">
            <v>0</v>
          </cell>
          <cell r="Q414">
            <v>1</v>
          </cell>
        </row>
        <row r="415">
          <cell r="A415">
            <v>600</v>
          </cell>
          <cell r="B415" t="str">
            <v xml:space="preserve"> -  Banche Habillage CTBX 15</v>
          </cell>
          <cell r="C415" t="str">
            <v>m2</v>
          </cell>
          <cell r="D415">
            <v>1</v>
          </cell>
          <cell r="E415">
            <v>0</v>
          </cell>
          <cell r="F415">
            <v>0</v>
          </cell>
          <cell r="G415">
            <v>34.83</v>
          </cell>
          <cell r="H415">
            <v>34.83</v>
          </cell>
          <cell r="I415">
            <v>684.9</v>
          </cell>
          <cell r="J415">
            <v>0</v>
          </cell>
          <cell r="K415">
            <v>0.4</v>
          </cell>
          <cell r="L415">
            <v>0</v>
          </cell>
          <cell r="M415">
            <v>22.83</v>
          </cell>
          <cell r="N415">
            <v>22.83</v>
          </cell>
          <cell r="P415">
            <v>0</v>
          </cell>
        </row>
        <row r="416">
          <cell r="B416" t="str">
            <v>poteau</v>
          </cell>
          <cell r="C416" t="str">
            <v>m2</v>
          </cell>
          <cell r="D416">
            <v>1</v>
          </cell>
          <cell r="E416">
            <v>0</v>
          </cell>
          <cell r="F416">
            <v>0</v>
          </cell>
          <cell r="G416">
            <v>0</v>
          </cell>
          <cell r="H416">
            <v>0</v>
          </cell>
          <cell r="J416">
            <v>0</v>
          </cell>
          <cell r="L416">
            <v>0</v>
          </cell>
          <cell r="N416">
            <v>0</v>
          </cell>
          <cell r="P416">
            <v>0</v>
          </cell>
          <cell r="Q416">
            <v>1</v>
          </cell>
        </row>
        <row r="417">
          <cell r="B417" t="str">
            <v>M-O</v>
          </cell>
          <cell r="C417" t="str">
            <v>m2</v>
          </cell>
          <cell r="D417">
            <v>1</v>
          </cell>
          <cell r="E417">
            <v>0</v>
          </cell>
          <cell r="F417">
            <v>0</v>
          </cell>
          <cell r="G417">
            <v>0</v>
          </cell>
          <cell r="H417">
            <v>0</v>
          </cell>
          <cell r="I417">
            <v>684.9</v>
          </cell>
          <cell r="J417">
            <v>0</v>
          </cell>
          <cell r="L417">
            <v>0</v>
          </cell>
          <cell r="M417">
            <v>22.83</v>
          </cell>
          <cell r="N417">
            <v>0</v>
          </cell>
          <cell r="P417">
            <v>0</v>
          </cell>
          <cell r="Q417">
            <v>1</v>
          </cell>
        </row>
        <row r="418">
          <cell r="B418" t="str">
            <v>M-O</v>
          </cell>
          <cell r="C418" t="str">
            <v>m2</v>
          </cell>
          <cell r="D418">
            <v>1</v>
          </cell>
          <cell r="E418">
            <v>0</v>
          </cell>
          <cell r="F418">
            <v>0</v>
          </cell>
          <cell r="G418">
            <v>0</v>
          </cell>
          <cell r="H418">
            <v>0</v>
          </cell>
          <cell r="I418">
            <v>0</v>
          </cell>
          <cell r="J418">
            <v>0</v>
          </cell>
          <cell r="K418">
            <v>0.4</v>
          </cell>
          <cell r="L418">
            <v>0</v>
          </cell>
          <cell r="N418">
            <v>0</v>
          </cell>
          <cell r="P418">
            <v>0</v>
          </cell>
          <cell r="Q418">
            <v>1</v>
          </cell>
        </row>
        <row r="419">
          <cell r="B419" t="str">
            <v>ARMATURES</v>
          </cell>
          <cell r="E419">
            <v>0</v>
          </cell>
          <cell r="F419">
            <v>0</v>
          </cell>
          <cell r="G419">
            <v>0</v>
          </cell>
          <cell r="H419">
            <v>0</v>
          </cell>
          <cell r="I419">
            <v>0</v>
          </cell>
          <cell r="J419">
            <v>0</v>
          </cell>
          <cell r="L419">
            <v>0</v>
          </cell>
          <cell r="N419">
            <v>0</v>
          </cell>
          <cell r="P419">
            <v>0</v>
          </cell>
          <cell r="Q419">
            <v>1</v>
          </cell>
        </row>
        <row r="420">
          <cell r="A420">
            <v>610</v>
          </cell>
          <cell r="B420" t="str">
            <v xml:space="preserve"> -  Banche Habillage CTBX 15  avec Console</v>
          </cell>
          <cell r="C420" t="str">
            <v>m2</v>
          </cell>
          <cell r="D420">
            <v>1</v>
          </cell>
          <cell r="E420">
            <v>0</v>
          </cell>
          <cell r="F420">
            <v>0</v>
          </cell>
          <cell r="G420">
            <v>0</v>
          </cell>
          <cell r="H420">
            <v>0</v>
          </cell>
          <cell r="I420">
            <v>952.2</v>
          </cell>
          <cell r="J420">
            <v>0</v>
          </cell>
          <cell r="K420">
            <v>0.85</v>
          </cell>
          <cell r="L420">
            <v>0</v>
          </cell>
          <cell r="M420">
            <v>31.74</v>
          </cell>
          <cell r="N420">
            <v>0</v>
          </cell>
          <cell r="P420">
            <v>0</v>
          </cell>
          <cell r="Q420">
            <v>1</v>
          </cell>
        </row>
        <row r="421">
          <cell r="B421" t="str">
            <v>REALISATION ARMATURE &amp; POSE</v>
          </cell>
          <cell r="E421">
            <v>0</v>
          </cell>
          <cell r="F421">
            <v>0</v>
          </cell>
          <cell r="G421">
            <v>0</v>
          </cell>
          <cell r="H421">
            <v>0</v>
          </cell>
          <cell r="J421">
            <v>0</v>
          </cell>
          <cell r="L421">
            <v>0</v>
          </cell>
          <cell r="N421">
            <v>0</v>
          </cell>
          <cell r="P421">
            <v>0</v>
          </cell>
        </row>
        <row r="422">
          <cell r="B422" t="str">
            <v>Banche / Console</v>
          </cell>
          <cell r="C422" t="str">
            <v>m2</v>
          </cell>
          <cell r="D422">
            <v>1</v>
          </cell>
          <cell r="E422">
            <v>0</v>
          </cell>
          <cell r="F422">
            <v>0</v>
          </cell>
          <cell r="G422">
            <v>0</v>
          </cell>
          <cell r="H422">
            <v>0</v>
          </cell>
          <cell r="I422">
            <v>952.2</v>
          </cell>
          <cell r="J422">
            <v>0</v>
          </cell>
          <cell r="L422">
            <v>0</v>
          </cell>
          <cell r="M422">
            <v>31.74</v>
          </cell>
          <cell r="N422">
            <v>0</v>
          </cell>
          <cell r="P422">
            <v>0</v>
          </cell>
          <cell r="Q422">
            <v>1</v>
          </cell>
        </row>
        <row r="423">
          <cell r="A423">
            <v>630</v>
          </cell>
          <cell r="B423" t="str">
            <v>HA Ø 6</v>
          </cell>
          <cell r="C423" t="str">
            <v>kg</v>
          </cell>
          <cell r="D423">
            <v>1</v>
          </cell>
          <cell r="E423">
            <v>0</v>
          </cell>
          <cell r="F423">
            <v>0</v>
          </cell>
          <cell r="G423">
            <v>14.35</v>
          </cell>
          <cell r="H423">
            <v>14.35</v>
          </cell>
          <cell r="I423">
            <v>0.09</v>
          </cell>
          <cell r="J423">
            <v>0.09</v>
          </cell>
          <cell r="K423">
            <v>2.65</v>
          </cell>
          <cell r="L423">
            <v>2.65</v>
          </cell>
          <cell r="N423">
            <v>0</v>
          </cell>
          <cell r="P423">
            <v>0</v>
          </cell>
          <cell r="Q423">
            <v>1</v>
          </cell>
        </row>
        <row r="424">
          <cell r="E424">
            <v>0</v>
          </cell>
          <cell r="F424">
            <v>0</v>
          </cell>
          <cell r="G424">
            <v>0</v>
          </cell>
          <cell r="H424">
            <v>0</v>
          </cell>
          <cell r="I424">
            <v>0</v>
          </cell>
          <cell r="J424">
            <v>0</v>
          </cell>
          <cell r="L424">
            <v>0</v>
          </cell>
          <cell r="N424">
            <v>0</v>
          </cell>
          <cell r="P424">
            <v>0</v>
          </cell>
          <cell r="Q424">
            <v>1</v>
          </cell>
        </row>
        <row r="425">
          <cell r="A425">
            <v>620</v>
          </cell>
          <cell r="B425" t="str">
            <v>HA Ø 6 barre de 12 ml</v>
          </cell>
          <cell r="C425" t="str">
            <v>kg</v>
          </cell>
          <cell r="D425">
            <v>1</v>
          </cell>
          <cell r="E425">
            <v>0</v>
          </cell>
          <cell r="F425">
            <v>0</v>
          </cell>
          <cell r="G425">
            <v>2.65</v>
          </cell>
          <cell r="H425">
            <v>2.65</v>
          </cell>
          <cell r="I425">
            <v>0</v>
          </cell>
          <cell r="J425">
            <v>0</v>
          </cell>
          <cell r="K425">
            <v>2.65</v>
          </cell>
          <cell r="L425">
            <v>2.65</v>
          </cell>
          <cell r="M425">
            <v>0</v>
          </cell>
          <cell r="N425">
            <v>0</v>
          </cell>
          <cell r="P425">
            <v>0</v>
          </cell>
          <cell r="Q425">
            <v>1</v>
          </cell>
        </row>
        <row r="426">
          <cell r="B426" t="str">
            <v>M-O</v>
          </cell>
          <cell r="C426" t="str">
            <v>kg</v>
          </cell>
          <cell r="D426">
            <v>1</v>
          </cell>
          <cell r="E426">
            <v>0</v>
          </cell>
          <cell r="F426">
            <v>0</v>
          </cell>
          <cell r="G426">
            <v>11.7</v>
          </cell>
          <cell r="H426">
            <v>11.7</v>
          </cell>
          <cell r="I426">
            <v>0.09</v>
          </cell>
          <cell r="J426">
            <v>0.09</v>
          </cell>
          <cell r="L426">
            <v>0</v>
          </cell>
          <cell r="N426">
            <v>0</v>
          </cell>
          <cell r="P426">
            <v>0</v>
          </cell>
          <cell r="Q426">
            <v>1</v>
          </cell>
        </row>
        <row r="427">
          <cell r="B427" t="str">
            <v>poteau</v>
          </cell>
          <cell r="C427" t="str">
            <v>m2</v>
          </cell>
          <cell r="D427">
            <v>1</v>
          </cell>
          <cell r="E427">
            <v>0</v>
          </cell>
          <cell r="F427">
            <v>0</v>
          </cell>
          <cell r="G427">
            <v>0</v>
          </cell>
          <cell r="H427">
            <v>0</v>
          </cell>
          <cell r="I427">
            <v>0</v>
          </cell>
          <cell r="J427">
            <v>0</v>
          </cell>
          <cell r="L427">
            <v>0</v>
          </cell>
          <cell r="N427">
            <v>0</v>
          </cell>
          <cell r="P427">
            <v>0</v>
          </cell>
          <cell r="Q427">
            <v>1</v>
          </cell>
        </row>
        <row r="428">
          <cell r="A428">
            <v>640</v>
          </cell>
          <cell r="B428" t="str">
            <v>HA Ø 8</v>
          </cell>
          <cell r="C428" t="str">
            <v>kg</v>
          </cell>
          <cell r="D428">
            <v>1</v>
          </cell>
          <cell r="E428">
            <v>0</v>
          </cell>
          <cell r="F428">
            <v>0</v>
          </cell>
          <cell r="G428">
            <v>14.1</v>
          </cell>
          <cell r="H428">
            <v>14.1</v>
          </cell>
          <cell r="I428">
            <v>0.09</v>
          </cell>
          <cell r="J428">
            <v>0.09</v>
          </cell>
          <cell r="K428">
            <v>2.4</v>
          </cell>
          <cell r="L428">
            <v>2.4</v>
          </cell>
          <cell r="N428">
            <v>0</v>
          </cell>
          <cell r="P428">
            <v>0</v>
          </cell>
          <cell r="Q428">
            <v>1</v>
          </cell>
        </row>
        <row r="429">
          <cell r="E429">
            <v>0</v>
          </cell>
          <cell r="F429">
            <v>0</v>
          </cell>
          <cell r="G429">
            <v>0</v>
          </cell>
          <cell r="H429">
            <v>0</v>
          </cell>
          <cell r="I429">
            <v>0</v>
          </cell>
          <cell r="J429">
            <v>0</v>
          </cell>
          <cell r="L429">
            <v>0</v>
          </cell>
          <cell r="N429">
            <v>0</v>
          </cell>
          <cell r="P429">
            <v>0</v>
          </cell>
          <cell r="Q429">
            <v>1</v>
          </cell>
        </row>
        <row r="430">
          <cell r="B430" t="str">
            <v>HA Ø 8 barre de 12 ml</v>
          </cell>
          <cell r="C430" t="str">
            <v>kg</v>
          </cell>
          <cell r="D430">
            <v>1</v>
          </cell>
          <cell r="E430">
            <v>0</v>
          </cell>
          <cell r="F430">
            <v>0</v>
          </cell>
          <cell r="G430">
            <v>2.4</v>
          </cell>
          <cell r="H430">
            <v>2.4</v>
          </cell>
          <cell r="I430">
            <v>0</v>
          </cell>
          <cell r="J430">
            <v>0</v>
          </cell>
          <cell r="K430">
            <v>2.4</v>
          </cell>
          <cell r="L430">
            <v>2.4</v>
          </cell>
          <cell r="N430">
            <v>0</v>
          </cell>
          <cell r="P430">
            <v>0</v>
          </cell>
          <cell r="Q430">
            <v>1</v>
          </cell>
        </row>
        <row r="431">
          <cell r="B431" t="str">
            <v>M-O</v>
          </cell>
          <cell r="C431" t="str">
            <v>kg</v>
          </cell>
          <cell r="D431">
            <v>1</v>
          </cell>
          <cell r="E431">
            <v>0</v>
          </cell>
          <cell r="F431">
            <v>0</v>
          </cell>
          <cell r="G431">
            <v>11.7</v>
          </cell>
          <cell r="H431">
            <v>11.7</v>
          </cell>
          <cell r="I431">
            <v>0.09</v>
          </cell>
          <cell r="J431">
            <v>0.09</v>
          </cell>
          <cell r="L431">
            <v>0</v>
          </cell>
          <cell r="N431">
            <v>0</v>
          </cell>
          <cell r="P431">
            <v>0</v>
          </cell>
          <cell r="Q431">
            <v>1</v>
          </cell>
        </row>
        <row r="432">
          <cell r="B432" t="str">
            <v>ARMATURES</v>
          </cell>
          <cell r="E432">
            <v>0</v>
          </cell>
          <cell r="F432">
            <v>0</v>
          </cell>
          <cell r="G432">
            <v>0</v>
          </cell>
          <cell r="H432">
            <v>0</v>
          </cell>
          <cell r="I432">
            <v>0</v>
          </cell>
          <cell r="J432">
            <v>0</v>
          </cell>
          <cell r="L432">
            <v>0</v>
          </cell>
          <cell r="N432">
            <v>0</v>
          </cell>
          <cell r="P432">
            <v>0</v>
          </cell>
          <cell r="Q432">
            <v>1</v>
          </cell>
        </row>
        <row r="433">
          <cell r="A433">
            <v>650</v>
          </cell>
          <cell r="B433" t="str">
            <v>HA Ø 10</v>
          </cell>
          <cell r="C433" t="str">
            <v>kg</v>
          </cell>
          <cell r="D433">
            <v>1</v>
          </cell>
          <cell r="E433">
            <v>0</v>
          </cell>
          <cell r="F433">
            <v>0</v>
          </cell>
          <cell r="G433">
            <v>12.66</v>
          </cell>
          <cell r="H433">
            <v>12.66</v>
          </cell>
          <cell r="I433">
            <v>0.08</v>
          </cell>
          <cell r="J433">
            <v>0.08</v>
          </cell>
          <cell r="K433">
            <v>2.2599999999999998</v>
          </cell>
          <cell r="L433">
            <v>2.2599999999999998</v>
          </cell>
          <cell r="N433">
            <v>0</v>
          </cell>
          <cell r="P433">
            <v>0</v>
          </cell>
          <cell r="Q433">
            <v>1</v>
          </cell>
        </row>
        <row r="434">
          <cell r="B434" t="str">
            <v>REALISATION ARMATURE &amp; POSE</v>
          </cell>
          <cell r="E434">
            <v>0</v>
          </cell>
          <cell r="F434">
            <v>0</v>
          </cell>
          <cell r="G434">
            <v>0</v>
          </cell>
          <cell r="H434">
            <v>0</v>
          </cell>
          <cell r="I434">
            <v>0</v>
          </cell>
          <cell r="J434">
            <v>0</v>
          </cell>
          <cell r="L434">
            <v>0</v>
          </cell>
          <cell r="N434">
            <v>0</v>
          </cell>
          <cell r="P434">
            <v>0</v>
          </cell>
          <cell r="Q434">
            <v>1</v>
          </cell>
        </row>
        <row r="435">
          <cell r="B435" t="str">
            <v>HA Ø 10 barre de 12 ml</v>
          </cell>
          <cell r="C435" t="str">
            <v>kg</v>
          </cell>
          <cell r="D435">
            <v>1</v>
          </cell>
          <cell r="E435">
            <v>0</v>
          </cell>
          <cell r="F435">
            <v>0</v>
          </cell>
          <cell r="G435">
            <v>2.2599999999999998</v>
          </cell>
          <cell r="H435">
            <v>2.2599999999999998</v>
          </cell>
          <cell r="I435">
            <v>0</v>
          </cell>
          <cell r="J435">
            <v>0</v>
          </cell>
          <cell r="K435">
            <v>2.2599999999999998</v>
          </cell>
          <cell r="L435">
            <v>2.2599999999999998</v>
          </cell>
          <cell r="N435">
            <v>0</v>
          </cell>
          <cell r="P435">
            <v>0</v>
          </cell>
          <cell r="Q435">
            <v>1</v>
          </cell>
        </row>
        <row r="436">
          <cell r="A436">
            <v>630</v>
          </cell>
          <cell r="B436" t="str">
            <v>M-O</v>
          </cell>
          <cell r="C436" t="str">
            <v>kg</v>
          </cell>
          <cell r="D436">
            <v>1</v>
          </cell>
          <cell r="E436">
            <v>0</v>
          </cell>
          <cell r="F436">
            <v>0</v>
          </cell>
          <cell r="G436">
            <v>10.4</v>
          </cell>
          <cell r="H436">
            <v>10.4</v>
          </cell>
          <cell r="I436">
            <v>0.08</v>
          </cell>
          <cell r="J436">
            <v>0.08</v>
          </cell>
          <cell r="K436">
            <v>0.09</v>
          </cell>
          <cell r="L436">
            <v>0</v>
          </cell>
          <cell r="M436">
            <v>0.47</v>
          </cell>
          <cell r="N436">
            <v>0</v>
          </cell>
          <cell r="P436">
            <v>0</v>
          </cell>
          <cell r="Q436">
            <v>1</v>
          </cell>
        </row>
        <row r="437">
          <cell r="E437">
            <v>0</v>
          </cell>
          <cell r="F437">
            <v>0</v>
          </cell>
          <cell r="G437">
            <v>0</v>
          </cell>
          <cell r="H437">
            <v>0</v>
          </cell>
          <cell r="I437">
            <v>0</v>
          </cell>
          <cell r="J437">
            <v>0</v>
          </cell>
          <cell r="L437">
            <v>0</v>
          </cell>
          <cell r="N437">
            <v>0</v>
          </cell>
          <cell r="P437">
            <v>0</v>
          </cell>
          <cell r="Q437">
            <v>1</v>
          </cell>
        </row>
        <row r="438">
          <cell r="A438">
            <v>660</v>
          </cell>
          <cell r="B438" t="str">
            <v>HA Ø 12</v>
          </cell>
          <cell r="C438" t="str">
            <v>kg</v>
          </cell>
          <cell r="D438">
            <v>1</v>
          </cell>
          <cell r="E438">
            <v>0</v>
          </cell>
          <cell r="F438">
            <v>0</v>
          </cell>
          <cell r="G438">
            <v>12.58</v>
          </cell>
          <cell r="H438">
            <v>12.58</v>
          </cell>
          <cell r="I438">
            <v>0.08</v>
          </cell>
          <cell r="J438">
            <v>0.08</v>
          </cell>
          <cell r="K438">
            <v>2.1800000000000002</v>
          </cell>
          <cell r="L438">
            <v>2.1800000000000002</v>
          </cell>
          <cell r="M438">
            <v>0.47</v>
          </cell>
          <cell r="N438">
            <v>0</v>
          </cell>
          <cell r="P438">
            <v>0</v>
          </cell>
          <cell r="Q438">
            <v>1</v>
          </cell>
        </row>
        <row r="439">
          <cell r="B439" t="str">
            <v>M-O</v>
          </cell>
          <cell r="C439" t="str">
            <v>kg</v>
          </cell>
          <cell r="D439">
            <v>1</v>
          </cell>
          <cell r="E439">
            <v>0</v>
          </cell>
          <cell r="F439">
            <v>0</v>
          </cell>
          <cell r="G439">
            <v>0</v>
          </cell>
          <cell r="H439">
            <v>0</v>
          </cell>
          <cell r="I439">
            <v>17.71</v>
          </cell>
          <cell r="J439">
            <v>0</v>
          </cell>
          <cell r="K439">
            <v>0.09</v>
          </cell>
          <cell r="L439">
            <v>0</v>
          </cell>
          <cell r="N439">
            <v>0</v>
          </cell>
          <cell r="P439">
            <v>0</v>
          </cell>
          <cell r="Q439">
            <v>1</v>
          </cell>
        </row>
        <row r="440">
          <cell r="B440" t="str">
            <v>HA Ø 12 barre de 12 ml</v>
          </cell>
          <cell r="C440" t="str">
            <v>kg</v>
          </cell>
          <cell r="D440">
            <v>1</v>
          </cell>
          <cell r="E440">
            <v>0</v>
          </cell>
          <cell r="F440">
            <v>0</v>
          </cell>
          <cell r="G440">
            <v>2.1800000000000002</v>
          </cell>
          <cell r="H440">
            <v>2.1800000000000002</v>
          </cell>
          <cell r="I440">
            <v>0</v>
          </cell>
          <cell r="J440">
            <v>0</v>
          </cell>
          <cell r="K440">
            <v>2.1800000000000002</v>
          </cell>
          <cell r="L440">
            <v>2.1800000000000002</v>
          </cell>
          <cell r="N440">
            <v>0</v>
          </cell>
          <cell r="P440">
            <v>0</v>
          </cell>
          <cell r="Q440">
            <v>1</v>
          </cell>
        </row>
        <row r="441">
          <cell r="A441">
            <v>640</v>
          </cell>
          <cell r="B441" t="str">
            <v>M-O</v>
          </cell>
          <cell r="C441" t="str">
            <v>kg</v>
          </cell>
          <cell r="D441">
            <v>1</v>
          </cell>
          <cell r="E441">
            <v>0</v>
          </cell>
          <cell r="F441">
            <v>0</v>
          </cell>
          <cell r="G441">
            <v>10.4</v>
          </cell>
          <cell r="H441">
            <v>10.4</v>
          </cell>
          <cell r="I441">
            <v>0.08</v>
          </cell>
          <cell r="J441">
            <v>0.08</v>
          </cell>
          <cell r="K441">
            <v>0.09</v>
          </cell>
          <cell r="L441">
            <v>0</v>
          </cell>
          <cell r="M441">
            <v>0.44</v>
          </cell>
          <cell r="N441">
            <v>0</v>
          </cell>
          <cell r="P441">
            <v>0</v>
          </cell>
          <cell r="Q441">
            <v>1</v>
          </cell>
        </row>
        <row r="442">
          <cell r="E442">
            <v>0</v>
          </cell>
          <cell r="F442">
            <v>0</v>
          </cell>
          <cell r="G442">
            <v>0</v>
          </cell>
          <cell r="H442">
            <v>0</v>
          </cell>
          <cell r="I442">
            <v>0</v>
          </cell>
          <cell r="J442">
            <v>0</v>
          </cell>
          <cell r="L442">
            <v>0</v>
          </cell>
          <cell r="N442">
            <v>0</v>
          </cell>
          <cell r="P442">
            <v>0</v>
          </cell>
          <cell r="Q442">
            <v>1</v>
          </cell>
        </row>
        <row r="443">
          <cell r="B443" t="str">
            <v>POSE D'ARMATURE FACONNEE</v>
          </cell>
          <cell r="C443" t="str">
            <v>kg</v>
          </cell>
          <cell r="D443">
            <v>1</v>
          </cell>
          <cell r="E443">
            <v>0</v>
          </cell>
          <cell r="F443">
            <v>0</v>
          </cell>
          <cell r="G443">
            <v>0</v>
          </cell>
          <cell r="H443">
            <v>0</v>
          </cell>
          <cell r="I443">
            <v>2.89</v>
          </cell>
          <cell r="J443">
            <v>0</v>
          </cell>
          <cell r="L443">
            <v>0</v>
          </cell>
          <cell r="M443">
            <v>0.44</v>
          </cell>
          <cell r="N443">
            <v>0</v>
          </cell>
          <cell r="P443">
            <v>0</v>
          </cell>
        </row>
        <row r="444">
          <cell r="B444" t="str">
            <v>M-O</v>
          </cell>
          <cell r="C444" t="str">
            <v>kg</v>
          </cell>
          <cell r="D444">
            <v>1</v>
          </cell>
          <cell r="E444">
            <v>0</v>
          </cell>
          <cell r="F444">
            <v>0</v>
          </cell>
          <cell r="G444">
            <v>0</v>
          </cell>
          <cell r="H444">
            <v>0</v>
          </cell>
          <cell r="I444">
            <v>17.71</v>
          </cell>
          <cell r="J444">
            <v>0</v>
          </cell>
          <cell r="K444">
            <v>0.09</v>
          </cell>
          <cell r="L444">
            <v>0</v>
          </cell>
          <cell r="N444">
            <v>0</v>
          </cell>
          <cell r="P444">
            <v>0</v>
          </cell>
          <cell r="Q444">
            <v>1</v>
          </cell>
        </row>
        <row r="445">
          <cell r="A445">
            <v>670</v>
          </cell>
          <cell r="B445" t="str">
            <v>HA Ø 6</v>
          </cell>
          <cell r="C445" t="str">
            <v>kg</v>
          </cell>
          <cell r="D445">
            <v>1</v>
          </cell>
          <cell r="E445">
            <v>0</v>
          </cell>
          <cell r="F445">
            <v>0</v>
          </cell>
          <cell r="G445">
            <v>12.85</v>
          </cell>
          <cell r="H445">
            <v>12.85</v>
          </cell>
          <cell r="I445">
            <v>7.0000000000000007E-2</v>
          </cell>
          <cell r="J445">
            <v>7.0000000000000007E-2</v>
          </cell>
          <cell r="K445">
            <v>3.75</v>
          </cell>
          <cell r="L445">
            <v>3.75</v>
          </cell>
          <cell r="N445">
            <v>0</v>
          </cell>
          <cell r="P445">
            <v>0</v>
          </cell>
          <cell r="Q445">
            <v>1</v>
          </cell>
        </row>
        <row r="446">
          <cell r="A446">
            <v>650</v>
          </cell>
          <cell r="B446" t="str">
            <v>HA Ø 10</v>
          </cell>
          <cell r="C446" t="str">
            <v>kg</v>
          </cell>
          <cell r="D446">
            <v>1</v>
          </cell>
          <cell r="E446">
            <v>0</v>
          </cell>
          <cell r="F446">
            <v>0</v>
          </cell>
          <cell r="G446">
            <v>0</v>
          </cell>
          <cell r="H446">
            <v>0</v>
          </cell>
          <cell r="I446">
            <v>18.43</v>
          </cell>
          <cell r="J446">
            <v>0</v>
          </cell>
          <cell r="K446">
            <v>0.08</v>
          </cell>
          <cell r="L446">
            <v>0</v>
          </cell>
          <cell r="M446">
            <v>0.41</v>
          </cell>
          <cell r="N446">
            <v>0</v>
          </cell>
          <cell r="P446">
            <v>0</v>
          </cell>
          <cell r="Q446">
            <v>1</v>
          </cell>
        </row>
        <row r="447">
          <cell r="B447" t="str">
            <v>HA Ø 6 CF</v>
          </cell>
          <cell r="C447" t="str">
            <v>kg</v>
          </cell>
          <cell r="D447">
            <v>1</v>
          </cell>
          <cell r="E447">
            <v>0</v>
          </cell>
          <cell r="F447">
            <v>0</v>
          </cell>
          <cell r="G447">
            <v>3.75</v>
          </cell>
          <cell r="H447">
            <v>3.75</v>
          </cell>
          <cell r="I447">
            <v>0</v>
          </cell>
          <cell r="J447">
            <v>0</v>
          </cell>
          <cell r="K447">
            <v>3.75</v>
          </cell>
          <cell r="L447">
            <v>3.75</v>
          </cell>
          <cell r="N447">
            <v>0</v>
          </cell>
          <cell r="P447">
            <v>0</v>
          </cell>
          <cell r="Q447">
            <v>1</v>
          </cell>
        </row>
        <row r="448">
          <cell r="B448" t="str">
            <v>M-O</v>
          </cell>
          <cell r="C448" t="str">
            <v>kg</v>
          </cell>
          <cell r="D448">
            <v>1</v>
          </cell>
          <cell r="E448">
            <v>0</v>
          </cell>
          <cell r="F448">
            <v>0</v>
          </cell>
          <cell r="G448">
            <v>9.1</v>
          </cell>
          <cell r="H448">
            <v>9.1</v>
          </cell>
          <cell r="I448">
            <v>7.0000000000000007E-2</v>
          </cell>
          <cell r="J448">
            <v>7.0000000000000007E-2</v>
          </cell>
          <cell r="L448">
            <v>0</v>
          </cell>
          <cell r="M448">
            <v>0.41</v>
          </cell>
          <cell r="N448">
            <v>0</v>
          </cell>
          <cell r="P448">
            <v>0</v>
          </cell>
          <cell r="Q448">
            <v>1</v>
          </cell>
        </row>
        <row r="449">
          <cell r="B449" t="str">
            <v>M-O</v>
          </cell>
          <cell r="C449" t="str">
            <v>kg</v>
          </cell>
          <cell r="D449">
            <v>1</v>
          </cell>
          <cell r="E449">
            <v>0</v>
          </cell>
          <cell r="F449">
            <v>0</v>
          </cell>
          <cell r="G449">
            <v>0</v>
          </cell>
          <cell r="H449">
            <v>0</v>
          </cell>
          <cell r="I449">
            <v>15.74</v>
          </cell>
          <cell r="J449">
            <v>0</v>
          </cell>
          <cell r="K449">
            <v>0.08</v>
          </cell>
          <cell r="L449">
            <v>0</v>
          </cell>
          <cell r="N449">
            <v>0</v>
          </cell>
          <cell r="P449">
            <v>0</v>
          </cell>
          <cell r="Q449">
            <v>1</v>
          </cell>
        </row>
        <row r="450">
          <cell r="A450">
            <v>680</v>
          </cell>
          <cell r="B450" t="str">
            <v>HA Ø 8</v>
          </cell>
          <cell r="C450" t="str">
            <v>kg</v>
          </cell>
          <cell r="D450">
            <v>1</v>
          </cell>
          <cell r="E450">
            <v>0</v>
          </cell>
          <cell r="F450">
            <v>0</v>
          </cell>
          <cell r="G450">
            <v>12.35</v>
          </cell>
          <cell r="H450">
            <v>12.35</v>
          </cell>
          <cell r="I450">
            <v>7.0000000000000007E-2</v>
          </cell>
          <cell r="J450">
            <v>7.0000000000000007E-2</v>
          </cell>
          <cell r="K450">
            <v>3.25</v>
          </cell>
          <cell r="L450">
            <v>3.25</v>
          </cell>
          <cell r="N450">
            <v>0</v>
          </cell>
          <cell r="P450">
            <v>0</v>
          </cell>
          <cell r="Q450">
            <v>1</v>
          </cell>
        </row>
        <row r="451">
          <cell r="A451">
            <v>660</v>
          </cell>
          <cell r="B451" t="str">
            <v>HA Ø 12</v>
          </cell>
          <cell r="C451" t="str">
            <v>kg</v>
          </cell>
          <cell r="D451">
            <v>1</v>
          </cell>
          <cell r="E451">
            <v>0</v>
          </cell>
          <cell r="F451">
            <v>0</v>
          </cell>
          <cell r="G451">
            <v>0</v>
          </cell>
          <cell r="H451">
            <v>0</v>
          </cell>
          <cell r="I451">
            <v>18.37</v>
          </cell>
          <cell r="J451">
            <v>0</v>
          </cell>
          <cell r="K451">
            <v>0.08</v>
          </cell>
          <cell r="L451">
            <v>0</v>
          </cell>
          <cell r="M451">
            <v>0.4</v>
          </cell>
          <cell r="N451">
            <v>0</v>
          </cell>
          <cell r="P451">
            <v>0</v>
          </cell>
          <cell r="Q451">
            <v>1</v>
          </cell>
        </row>
        <row r="452">
          <cell r="B452" t="str">
            <v>HA Ø 8 CF</v>
          </cell>
          <cell r="C452" t="str">
            <v>kg</v>
          </cell>
          <cell r="D452">
            <v>1</v>
          </cell>
          <cell r="E452">
            <v>0</v>
          </cell>
          <cell r="F452">
            <v>0</v>
          </cell>
          <cell r="G452">
            <v>3.25</v>
          </cell>
          <cell r="H452">
            <v>3.25</v>
          </cell>
          <cell r="I452">
            <v>0</v>
          </cell>
          <cell r="J452">
            <v>0</v>
          </cell>
          <cell r="K452">
            <v>3.25</v>
          </cell>
          <cell r="L452">
            <v>3.25</v>
          </cell>
          <cell r="N452">
            <v>0</v>
          </cell>
          <cell r="P452">
            <v>0</v>
          </cell>
          <cell r="Q452">
            <v>1</v>
          </cell>
        </row>
        <row r="453">
          <cell r="B453" t="str">
            <v>M-O</v>
          </cell>
          <cell r="C453" t="str">
            <v>kg</v>
          </cell>
          <cell r="D453">
            <v>1</v>
          </cell>
          <cell r="E453">
            <v>0</v>
          </cell>
          <cell r="F453">
            <v>0</v>
          </cell>
          <cell r="G453">
            <v>9.1</v>
          </cell>
          <cell r="H453">
            <v>9.1</v>
          </cell>
          <cell r="I453">
            <v>7.0000000000000007E-2</v>
          </cell>
          <cell r="J453">
            <v>7.0000000000000007E-2</v>
          </cell>
          <cell r="L453">
            <v>0</v>
          </cell>
          <cell r="M453">
            <v>0.4</v>
          </cell>
          <cell r="N453">
            <v>0</v>
          </cell>
          <cell r="P453">
            <v>0</v>
          </cell>
          <cell r="Q453">
            <v>1</v>
          </cell>
        </row>
        <row r="454">
          <cell r="B454" t="str">
            <v>M-O</v>
          </cell>
          <cell r="C454" t="str">
            <v>kg</v>
          </cell>
          <cell r="D454">
            <v>1</v>
          </cell>
          <cell r="E454">
            <v>0</v>
          </cell>
          <cell r="F454">
            <v>0</v>
          </cell>
          <cell r="G454">
            <v>0</v>
          </cell>
          <cell r="H454">
            <v>0</v>
          </cell>
          <cell r="I454">
            <v>15.74</v>
          </cell>
          <cell r="J454">
            <v>0</v>
          </cell>
          <cell r="K454">
            <v>0.08</v>
          </cell>
          <cell r="L454">
            <v>0</v>
          </cell>
          <cell r="N454">
            <v>0</v>
          </cell>
          <cell r="P454">
            <v>0</v>
          </cell>
          <cell r="Q454">
            <v>1</v>
          </cell>
        </row>
        <row r="455">
          <cell r="A455">
            <v>690</v>
          </cell>
          <cell r="B455" t="str">
            <v>HA Ø 10</v>
          </cell>
          <cell r="C455" t="str">
            <v>kg</v>
          </cell>
          <cell r="D455">
            <v>1</v>
          </cell>
          <cell r="E455">
            <v>0</v>
          </cell>
          <cell r="F455">
            <v>0</v>
          </cell>
          <cell r="G455">
            <v>10.75</v>
          </cell>
          <cell r="H455">
            <v>10.75</v>
          </cell>
          <cell r="I455">
            <v>0.06</v>
          </cell>
          <cell r="J455">
            <v>0.06</v>
          </cell>
          <cell r="K455">
            <v>2.95</v>
          </cell>
          <cell r="L455">
            <v>2.95</v>
          </cell>
          <cell r="N455">
            <v>0</v>
          </cell>
          <cell r="P455">
            <v>0</v>
          </cell>
          <cell r="Q455">
            <v>1</v>
          </cell>
        </row>
        <row r="456">
          <cell r="B456" t="str">
            <v>POSE D'ARMATURE FACONNEE</v>
          </cell>
          <cell r="E456">
            <v>0</v>
          </cell>
          <cell r="F456">
            <v>0</v>
          </cell>
          <cell r="G456">
            <v>0</v>
          </cell>
          <cell r="H456">
            <v>0</v>
          </cell>
          <cell r="I456">
            <v>0</v>
          </cell>
          <cell r="J456">
            <v>0</v>
          </cell>
          <cell r="L456">
            <v>0</v>
          </cell>
          <cell r="N456">
            <v>0</v>
          </cell>
          <cell r="P456">
            <v>0</v>
          </cell>
          <cell r="Q456">
            <v>1</v>
          </cell>
        </row>
        <row r="457">
          <cell r="B457" t="str">
            <v>HA Ø 10 CF</v>
          </cell>
          <cell r="C457" t="str">
            <v>kg</v>
          </cell>
          <cell r="D457">
            <v>1</v>
          </cell>
          <cell r="E457">
            <v>0</v>
          </cell>
          <cell r="F457">
            <v>0</v>
          </cell>
          <cell r="G457">
            <v>2.95</v>
          </cell>
          <cell r="H457">
            <v>2.95</v>
          </cell>
          <cell r="I457">
            <v>0</v>
          </cell>
          <cell r="J457">
            <v>0</v>
          </cell>
          <cell r="K457">
            <v>2.95</v>
          </cell>
          <cell r="L457">
            <v>2.95</v>
          </cell>
          <cell r="N457">
            <v>0</v>
          </cell>
          <cell r="P457">
            <v>0</v>
          </cell>
          <cell r="Q457">
            <v>1</v>
          </cell>
        </row>
        <row r="458">
          <cell r="A458">
            <v>670</v>
          </cell>
          <cell r="B458" t="str">
            <v>M-O</v>
          </cell>
          <cell r="C458" t="str">
            <v>kg</v>
          </cell>
          <cell r="D458">
            <v>1</v>
          </cell>
          <cell r="E458">
            <v>0</v>
          </cell>
          <cell r="F458">
            <v>0</v>
          </cell>
          <cell r="G458">
            <v>7.8</v>
          </cell>
          <cell r="H458">
            <v>7.8</v>
          </cell>
          <cell r="I458">
            <v>0.06</v>
          </cell>
          <cell r="J458">
            <v>0.06</v>
          </cell>
          <cell r="K458">
            <v>7.0000000000000007E-2</v>
          </cell>
          <cell r="L458">
            <v>0</v>
          </cell>
          <cell r="M458">
            <v>5.25</v>
          </cell>
          <cell r="N458">
            <v>0</v>
          </cell>
          <cell r="P458">
            <v>0</v>
          </cell>
          <cell r="Q458">
            <v>1</v>
          </cell>
        </row>
        <row r="459">
          <cell r="E459">
            <v>0</v>
          </cell>
          <cell r="F459">
            <v>0</v>
          </cell>
          <cell r="G459">
            <v>0</v>
          </cell>
          <cell r="H459">
            <v>0</v>
          </cell>
          <cell r="I459">
            <v>0</v>
          </cell>
          <cell r="J459">
            <v>0</v>
          </cell>
          <cell r="L459">
            <v>0</v>
          </cell>
          <cell r="N459">
            <v>0</v>
          </cell>
          <cell r="P459">
            <v>0</v>
          </cell>
          <cell r="Q459">
            <v>1</v>
          </cell>
        </row>
        <row r="460">
          <cell r="A460">
            <v>700</v>
          </cell>
          <cell r="B460" t="str">
            <v>HA Ø 12</v>
          </cell>
          <cell r="C460" t="str">
            <v>kg</v>
          </cell>
          <cell r="D460">
            <v>1</v>
          </cell>
          <cell r="E460">
            <v>0</v>
          </cell>
          <cell r="F460">
            <v>0</v>
          </cell>
          <cell r="G460">
            <v>10.65</v>
          </cell>
          <cell r="H460">
            <v>10.65</v>
          </cell>
          <cell r="I460">
            <v>0.06</v>
          </cell>
          <cell r="J460">
            <v>0.06</v>
          </cell>
          <cell r="K460">
            <v>2.85</v>
          </cell>
          <cell r="L460">
            <v>2.85</v>
          </cell>
          <cell r="M460">
            <v>5.25</v>
          </cell>
          <cell r="N460">
            <v>0</v>
          </cell>
          <cell r="P460">
            <v>0</v>
          </cell>
          <cell r="Q460">
            <v>1</v>
          </cell>
        </row>
        <row r="461">
          <cell r="B461" t="str">
            <v>M-O</v>
          </cell>
          <cell r="C461" t="str">
            <v>kg</v>
          </cell>
          <cell r="D461">
            <v>1</v>
          </cell>
          <cell r="E461">
            <v>0</v>
          </cell>
          <cell r="F461">
            <v>0</v>
          </cell>
          <cell r="G461">
            <v>0</v>
          </cell>
          <cell r="H461">
            <v>0</v>
          </cell>
          <cell r="I461">
            <v>0</v>
          </cell>
          <cell r="J461">
            <v>0</v>
          </cell>
          <cell r="K461">
            <v>7.0000000000000007E-2</v>
          </cell>
          <cell r="L461">
            <v>0</v>
          </cell>
          <cell r="N461">
            <v>0</v>
          </cell>
          <cell r="P461">
            <v>0</v>
          </cell>
          <cell r="Q461">
            <v>1</v>
          </cell>
        </row>
        <row r="462">
          <cell r="B462" t="str">
            <v>HA Ø 12 CF</v>
          </cell>
          <cell r="C462" t="str">
            <v>kg</v>
          </cell>
          <cell r="D462">
            <v>1</v>
          </cell>
          <cell r="E462">
            <v>0</v>
          </cell>
          <cell r="F462">
            <v>0</v>
          </cell>
          <cell r="G462">
            <v>2.85</v>
          </cell>
          <cell r="H462">
            <v>2.85</v>
          </cell>
          <cell r="I462">
            <v>0</v>
          </cell>
          <cell r="J462">
            <v>0</v>
          </cell>
          <cell r="K462">
            <v>2.85</v>
          </cell>
          <cell r="L462">
            <v>2.85</v>
          </cell>
          <cell r="N462">
            <v>0</v>
          </cell>
          <cell r="P462">
            <v>0</v>
          </cell>
          <cell r="Q462">
            <v>1</v>
          </cell>
        </row>
        <row r="463">
          <cell r="A463">
            <v>680</v>
          </cell>
          <cell r="B463" t="str">
            <v>M-O</v>
          </cell>
          <cell r="C463" t="str">
            <v>kg</v>
          </cell>
          <cell r="D463">
            <v>1</v>
          </cell>
          <cell r="E463">
            <v>0</v>
          </cell>
          <cell r="F463">
            <v>0</v>
          </cell>
          <cell r="G463">
            <v>7.8</v>
          </cell>
          <cell r="H463">
            <v>7.8</v>
          </cell>
          <cell r="I463">
            <v>0.06</v>
          </cell>
          <cell r="J463">
            <v>0.06</v>
          </cell>
          <cell r="K463">
            <v>7.0000000000000007E-2</v>
          </cell>
          <cell r="L463">
            <v>0</v>
          </cell>
          <cell r="M463">
            <v>4.45</v>
          </cell>
          <cell r="N463">
            <v>0</v>
          </cell>
          <cell r="P463">
            <v>0</v>
          </cell>
          <cell r="Q463">
            <v>1</v>
          </cell>
        </row>
        <row r="464">
          <cell r="E464">
            <v>0</v>
          </cell>
          <cell r="F464">
            <v>0</v>
          </cell>
          <cell r="G464">
            <v>0</v>
          </cell>
          <cell r="H464">
            <v>0</v>
          </cell>
          <cell r="I464">
            <v>0</v>
          </cell>
          <cell r="J464">
            <v>0</v>
          </cell>
          <cell r="L464">
            <v>0</v>
          </cell>
          <cell r="N464">
            <v>0</v>
          </cell>
          <cell r="P464">
            <v>0</v>
          </cell>
          <cell r="Q464">
            <v>1</v>
          </cell>
        </row>
        <row r="465">
          <cell r="B465" t="str">
            <v>POSE D'ARMATURE ASSEMBLEE</v>
          </cell>
          <cell r="C465" t="str">
            <v>kg</v>
          </cell>
          <cell r="D465">
            <v>1</v>
          </cell>
          <cell r="E465">
            <v>0</v>
          </cell>
          <cell r="F465">
            <v>0</v>
          </cell>
          <cell r="G465">
            <v>0</v>
          </cell>
          <cell r="H465">
            <v>0</v>
          </cell>
          <cell r="I465">
            <v>133.5</v>
          </cell>
          <cell r="J465">
            <v>0</v>
          </cell>
          <cell r="L465">
            <v>0</v>
          </cell>
          <cell r="M465">
            <v>4.45</v>
          </cell>
          <cell r="N465">
            <v>0</v>
          </cell>
          <cell r="P465">
            <v>0</v>
          </cell>
        </row>
        <row r="466">
          <cell r="B466" t="str">
            <v>M-O</v>
          </cell>
          <cell r="C466" t="str">
            <v>kg</v>
          </cell>
          <cell r="D466">
            <v>1</v>
          </cell>
          <cell r="E466">
            <v>0</v>
          </cell>
          <cell r="F466">
            <v>0</v>
          </cell>
          <cell r="G466">
            <v>0</v>
          </cell>
          <cell r="H466">
            <v>0</v>
          </cell>
          <cell r="I466">
            <v>0</v>
          </cell>
          <cell r="J466">
            <v>0</v>
          </cell>
          <cell r="K466">
            <v>7.0000000000000007E-2</v>
          </cell>
          <cell r="L466">
            <v>0</v>
          </cell>
          <cell r="N466">
            <v>0</v>
          </cell>
          <cell r="P466">
            <v>0</v>
          </cell>
          <cell r="Q466">
            <v>1</v>
          </cell>
        </row>
        <row r="467">
          <cell r="A467">
            <v>710</v>
          </cell>
          <cell r="B467" t="str">
            <v>HA Ø 6</v>
          </cell>
          <cell r="C467" t="str">
            <v>kg</v>
          </cell>
          <cell r="D467">
            <v>1</v>
          </cell>
          <cell r="E467">
            <v>0</v>
          </cell>
          <cell r="F467">
            <v>0</v>
          </cell>
          <cell r="G467">
            <v>12.55</v>
          </cell>
          <cell r="H467">
            <v>12.55</v>
          </cell>
          <cell r="I467">
            <v>0.04</v>
          </cell>
          <cell r="J467">
            <v>0.04</v>
          </cell>
          <cell r="K467">
            <v>7.35</v>
          </cell>
          <cell r="L467">
            <v>7.35</v>
          </cell>
          <cell r="N467">
            <v>0</v>
          </cell>
          <cell r="P467">
            <v>0</v>
          </cell>
          <cell r="Q467">
            <v>1</v>
          </cell>
        </row>
        <row r="468">
          <cell r="A468">
            <v>690</v>
          </cell>
          <cell r="B468" t="str">
            <v>HA Ø 10</v>
          </cell>
          <cell r="C468" t="str">
            <v>kg</v>
          </cell>
          <cell r="D468">
            <v>1</v>
          </cell>
          <cell r="E468">
            <v>0</v>
          </cell>
          <cell r="F468">
            <v>0</v>
          </cell>
          <cell r="G468">
            <v>0</v>
          </cell>
          <cell r="H468">
            <v>0</v>
          </cell>
          <cell r="I468">
            <v>118.5</v>
          </cell>
          <cell r="J468">
            <v>0</v>
          </cell>
          <cell r="K468">
            <v>0.06</v>
          </cell>
          <cell r="L468">
            <v>0</v>
          </cell>
          <cell r="M468">
            <v>3.95</v>
          </cell>
          <cell r="N468">
            <v>0</v>
          </cell>
          <cell r="P468">
            <v>0</v>
          </cell>
          <cell r="Q468">
            <v>1</v>
          </cell>
        </row>
        <row r="469">
          <cell r="B469" t="str">
            <v>HA Ø 6 CFA</v>
          </cell>
          <cell r="C469" t="str">
            <v>kg</v>
          </cell>
          <cell r="D469">
            <v>1</v>
          </cell>
          <cell r="E469">
            <v>0</v>
          </cell>
          <cell r="F469">
            <v>0</v>
          </cell>
          <cell r="G469">
            <v>7.35</v>
          </cell>
          <cell r="H469">
            <v>7.35</v>
          </cell>
          <cell r="I469">
            <v>0</v>
          </cell>
          <cell r="J469">
            <v>0</v>
          </cell>
          <cell r="K469">
            <v>7.35</v>
          </cell>
          <cell r="L469">
            <v>7.35</v>
          </cell>
          <cell r="N469">
            <v>0</v>
          </cell>
          <cell r="P469">
            <v>0</v>
          </cell>
          <cell r="Q469">
            <v>1</v>
          </cell>
        </row>
        <row r="470">
          <cell r="B470" t="str">
            <v>M-O</v>
          </cell>
          <cell r="C470" t="str">
            <v>kg</v>
          </cell>
          <cell r="D470">
            <v>1</v>
          </cell>
          <cell r="E470">
            <v>0</v>
          </cell>
          <cell r="F470">
            <v>0</v>
          </cell>
          <cell r="G470">
            <v>5.2</v>
          </cell>
          <cell r="H470">
            <v>5.2</v>
          </cell>
          <cell r="I470">
            <v>0.04</v>
          </cell>
          <cell r="J470">
            <v>0.04</v>
          </cell>
          <cell r="L470">
            <v>0</v>
          </cell>
          <cell r="M470">
            <v>3.95</v>
          </cell>
          <cell r="N470">
            <v>0</v>
          </cell>
          <cell r="P470">
            <v>0</v>
          </cell>
          <cell r="Q470">
            <v>1</v>
          </cell>
        </row>
        <row r="471">
          <cell r="B471" t="str">
            <v>M-O</v>
          </cell>
          <cell r="C471" t="str">
            <v>kg</v>
          </cell>
          <cell r="D471">
            <v>1</v>
          </cell>
          <cell r="E471">
            <v>0</v>
          </cell>
          <cell r="F471">
            <v>0</v>
          </cell>
          <cell r="G471">
            <v>0</v>
          </cell>
          <cell r="H471">
            <v>0</v>
          </cell>
          <cell r="I471">
            <v>0</v>
          </cell>
          <cell r="J471">
            <v>0</v>
          </cell>
          <cell r="K471">
            <v>0.06</v>
          </cell>
          <cell r="L471">
            <v>0</v>
          </cell>
          <cell r="N471">
            <v>0</v>
          </cell>
          <cell r="P471">
            <v>0</v>
          </cell>
          <cell r="Q471">
            <v>1</v>
          </cell>
        </row>
        <row r="472">
          <cell r="A472">
            <v>720</v>
          </cell>
          <cell r="B472" t="str">
            <v>HA Ø 8</v>
          </cell>
          <cell r="C472" t="str">
            <v>kg</v>
          </cell>
          <cell r="D472">
            <v>1</v>
          </cell>
          <cell r="E472">
            <v>0</v>
          </cell>
          <cell r="F472">
            <v>0</v>
          </cell>
          <cell r="G472">
            <v>10.55</v>
          </cell>
          <cell r="H472">
            <v>10.55</v>
          </cell>
          <cell r="I472">
            <v>0.04</v>
          </cell>
          <cell r="J472">
            <v>0.04</v>
          </cell>
          <cell r="K472">
            <v>5.35</v>
          </cell>
          <cell r="L472">
            <v>5.35</v>
          </cell>
          <cell r="N472">
            <v>0</v>
          </cell>
          <cell r="P472">
            <v>0</v>
          </cell>
          <cell r="Q472">
            <v>1</v>
          </cell>
        </row>
        <row r="473">
          <cell r="A473">
            <v>700</v>
          </cell>
          <cell r="B473" t="str">
            <v>HA Ø 12</v>
          </cell>
          <cell r="C473" t="str">
            <v>kg</v>
          </cell>
          <cell r="D473">
            <v>1</v>
          </cell>
          <cell r="E473">
            <v>0</v>
          </cell>
          <cell r="F473">
            <v>0</v>
          </cell>
          <cell r="G473">
            <v>0</v>
          </cell>
          <cell r="H473">
            <v>0</v>
          </cell>
          <cell r="I473">
            <v>111</v>
          </cell>
          <cell r="J473">
            <v>0</v>
          </cell>
          <cell r="K473">
            <v>0.06</v>
          </cell>
          <cell r="L473">
            <v>0</v>
          </cell>
          <cell r="M473">
            <v>3.7</v>
          </cell>
          <cell r="N473">
            <v>0</v>
          </cell>
          <cell r="P473">
            <v>0</v>
          </cell>
          <cell r="Q473">
            <v>1</v>
          </cell>
        </row>
        <row r="474">
          <cell r="B474" t="str">
            <v>HA Ø 8 CFA</v>
          </cell>
          <cell r="C474" t="str">
            <v>kg</v>
          </cell>
          <cell r="D474">
            <v>1</v>
          </cell>
          <cell r="E474">
            <v>0</v>
          </cell>
          <cell r="F474">
            <v>0</v>
          </cell>
          <cell r="G474">
            <v>5.35</v>
          </cell>
          <cell r="H474">
            <v>5.35</v>
          </cell>
          <cell r="I474">
            <v>0</v>
          </cell>
          <cell r="J474">
            <v>0</v>
          </cell>
          <cell r="K474">
            <v>5.35</v>
          </cell>
          <cell r="L474">
            <v>5.35</v>
          </cell>
          <cell r="N474">
            <v>0</v>
          </cell>
          <cell r="P474">
            <v>0</v>
          </cell>
          <cell r="Q474">
            <v>1</v>
          </cell>
        </row>
        <row r="475">
          <cell r="B475" t="str">
            <v>M-O</v>
          </cell>
          <cell r="C475" t="str">
            <v>kg</v>
          </cell>
          <cell r="D475">
            <v>1</v>
          </cell>
          <cell r="E475">
            <v>0</v>
          </cell>
          <cell r="F475">
            <v>0</v>
          </cell>
          <cell r="G475">
            <v>5.2</v>
          </cell>
          <cell r="H475">
            <v>5.2</v>
          </cell>
          <cell r="I475">
            <v>0.04</v>
          </cell>
          <cell r="J475">
            <v>0.04</v>
          </cell>
          <cell r="L475">
            <v>0</v>
          </cell>
          <cell r="M475">
            <v>3.7</v>
          </cell>
          <cell r="N475">
            <v>0</v>
          </cell>
          <cell r="P475">
            <v>0</v>
          </cell>
          <cell r="Q475">
            <v>1</v>
          </cell>
        </row>
        <row r="476">
          <cell r="B476" t="str">
            <v>M-O</v>
          </cell>
          <cell r="C476" t="str">
            <v>kg</v>
          </cell>
          <cell r="D476">
            <v>1</v>
          </cell>
          <cell r="E476">
            <v>0</v>
          </cell>
          <cell r="F476">
            <v>0</v>
          </cell>
          <cell r="G476">
            <v>0</v>
          </cell>
          <cell r="H476">
            <v>0</v>
          </cell>
          <cell r="I476">
            <v>0</v>
          </cell>
          <cell r="J476">
            <v>0</v>
          </cell>
          <cell r="K476">
            <v>0.06</v>
          </cell>
          <cell r="L476">
            <v>0</v>
          </cell>
          <cell r="N476">
            <v>0</v>
          </cell>
          <cell r="P476">
            <v>0</v>
          </cell>
          <cell r="Q476">
            <v>1</v>
          </cell>
        </row>
        <row r="477">
          <cell r="A477">
            <v>730</v>
          </cell>
          <cell r="B477" t="str">
            <v>HA Ø 10</v>
          </cell>
          <cell r="C477" t="str">
            <v>kg</v>
          </cell>
          <cell r="D477">
            <v>1</v>
          </cell>
          <cell r="E477">
            <v>0</v>
          </cell>
          <cell r="F477">
            <v>0</v>
          </cell>
          <cell r="G477">
            <v>9.65</v>
          </cell>
          <cell r="H477">
            <v>9.65</v>
          </cell>
          <cell r="I477">
            <v>0.04</v>
          </cell>
          <cell r="J477">
            <v>0.04</v>
          </cell>
          <cell r="K477">
            <v>4.45</v>
          </cell>
          <cell r="L477">
            <v>4.45</v>
          </cell>
          <cell r="N477">
            <v>0</v>
          </cell>
          <cell r="P477">
            <v>0</v>
          </cell>
          <cell r="Q477">
            <v>1</v>
          </cell>
        </row>
        <row r="478">
          <cell r="B478" t="str">
            <v>POSE D'ARMATURE ASSEMBLEE</v>
          </cell>
          <cell r="E478">
            <v>0</v>
          </cell>
          <cell r="F478">
            <v>0</v>
          </cell>
          <cell r="G478">
            <v>0</v>
          </cell>
          <cell r="H478">
            <v>0</v>
          </cell>
          <cell r="I478">
            <v>0</v>
          </cell>
          <cell r="J478">
            <v>0</v>
          </cell>
          <cell r="L478">
            <v>0</v>
          </cell>
          <cell r="N478">
            <v>0</v>
          </cell>
          <cell r="P478">
            <v>0</v>
          </cell>
          <cell r="Q478">
            <v>1</v>
          </cell>
        </row>
        <row r="479">
          <cell r="B479" t="str">
            <v>HA Ø 10 CFA</v>
          </cell>
          <cell r="C479" t="str">
            <v>kg</v>
          </cell>
          <cell r="D479">
            <v>1</v>
          </cell>
          <cell r="E479">
            <v>0</v>
          </cell>
          <cell r="F479">
            <v>0</v>
          </cell>
          <cell r="G479">
            <v>4.45</v>
          </cell>
          <cell r="H479">
            <v>4.45</v>
          </cell>
          <cell r="I479">
            <v>0</v>
          </cell>
          <cell r="J479">
            <v>0</v>
          </cell>
          <cell r="K479">
            <v>4.45</v>
          </cell>
          <cell r="L479">
            <v>4.45</v>
          </cell>
          <cell r="N479">
            <v>0</v>
          </cell>
          <cell r="P479">
            <v>0</v>
          </cell>
          <cell r="Q479">
            <v>1</v>
          </cell>
        </row>
        <row r="480">
          <cell r="A480">
            <v>710</v>
          </cell>
          <cell r="B480" t="str">
            <v>M-O</v>
          </cell>
          <cell r="C480" t="str">
            <v>kg</v>
          </cell>
          <cell r="D480">
            <v>1</v>
          </cell>
          <cell r="E480">
            <v>0</v>
          </cell>
          <cell r="F480">
            <v>0</v>
          </cell>
          <cell r="G480">
            <v>5.2</v>
          </cell>
          <cell r="H480">
            <v>5.2</v>
          </cell>
          <cell r="I480">
            <v>0.04</v>
          </cell>
          <cell r="J480">
            <v>0.04</v>
          </cell>
          <cell r="K480">
            <v>0.04</v>
          </cell>
          <cell r="L480">
            <v>0</v>
          </cell>
          <cell r="M480">
            <v>7.4</v>
          </cell>
          <cell r="N480">
            <v>0</v>
          </cell>
          <cell r="P480">
            <v>0</v>
          </cell>
          <cell r="Q480">
            <v>1</v>
          </cell>
        </row>
        <row r="481">
          <cell r="E481">
            <v>0</v>
          </cell>
          <cell r="F481">
            <v>0</v>
          </cell>
          <cell r="G481">
            <v>0</v>
          </cell>
          <cell r="H481">
            <v>0</v>
          </cell>
          <cell r="I481">
            <v>0</v>
          </cell>
          <cell r="J481">
            <v>0</v>
          </cell>
          <cell r="L481">
            <v>0</v>
          </cell>
          <cell r="N481">
            <v>0</v>
          </cell>
          <cell r="P481">
            <v>0</v>
          </cell>
          <cell r="Q481">
            <v>1</v>
          </cell>
        </row>
        <row r="482">
          <cell r="A482">
            <v>740</v>
          </cell>
          <cell r="B482" t="str">
            <v>HA Ø 12</v>
          </cell>
          <cell r="C482" t="str">
            <v>kg</v>
          </cell>
          <cell r="D482">
            <v>1</v>
          </cell>
          <cell r="E482">
            <v>0</v>
          </cell>
          <cell r="F482">
            <v>0</v>
          </cell>
          <cell r="G482">
            <v>9.3000000000000007</v>
          </cell>
          <cell r="H482">
            <v>9.3000000000000007</v>
          </cell>
          <cell r="I482">
            <v>0.04</v>
          </cell>
          <cell r="J482">
            <v>0.04</v>
          </cell>
          <cell r="K482">
            <v>4.0999999999999996</v>
          </cell>
          <cell r="L482">
            <v>4.0999999999999996</v>
          </cell>
          <cell r="M482">
            <v>7.4</v>
          </cell>
          <cell r="N482">
            <v>0</v>
          </cell>
          <cell r="P482">
            <v>0</v>
          </cell>
          <cell r="Q482">
            <v>1</v>
          </cell>
        </row>
        <row r="483">
          <cell r="B483" t="str">
            <v>M-O</v>
          </cell>
          <cell r="C483" t="str">
            <v>kg</v>
          </cell>
          <cell r="D483">
            <v>1</v>
          </cell>
          <cell r="E483">
            <v>0</v>
          </cell>
          <cell r="F483">
            <v>0</v>
          </cell>
          <cell r="G483">
            <v>0</v>
          </cell>
          <cell r="H483">
            <v>0</v>
          </cell>
          <cell r="I483">
            <v>0</v>
          </cell>
          <cell r="J483">
            <v>0</v>
          </cell>
          <cell r="K483">
            <v>0.04</v>
          </cell>
          <cell r="L483">
            <v>0</v>
          </cell>
          <cell r="N483">
            <v>0</v>
          </cell>
          <cell r="P483">
            <v>0</v>
          </cell>
          <cell r="Q483">
            <v>1</v>
          </cell>
        </row>
        <row r="484">
          <cell r="B484" t="str">
            <v>HA Ø 12 CFA</v>
          </cell>
          <cell r="C484" t="str">
            <v>kg</v>
          </cell>
          <cell r="D484">
            <v>1</v>
          </cell>
          <cell r="E484">
            <v>0</v>
          </cell>
          <cell r="F484">
            <v>0</v>
          </cell>
          <cell r="G484">
            <v>4.0999999999999996</v>
          </cell>
          <cell r="H484">
            <v>4.0999999999999996</v>
          </cell>
          <cell r="I484">
            <v>0</v>
          </cell>
          <cell r="J484">
            <v>0</v>
          </cell>
          <cell r="K484">
            <v>4.0999999999999996</v>
          </cell>
          <cell r="L484">
            <v>4.0999999999999996</v>
          </cell>
          <cell r="N484">
            <v>0</v>
          </cell>
          <cell r="P484">
            <v>0</v>
          </cell>
          <cell r="Q484">
            <v>1</v>
          </cell>
        </row>
        <row r="485">
          <cell r="A485">
            <v>720</v>
          </cell>
          <cell r="B485" t="str">
            <v>M-O</v>
          </cell>
          <cell r="C485" t="str">
            <v>kg</v>
          </cell>
          <cell r="D485">
            <v>1</v>
          </cell>
          <cell r="E485">
            <v>0</v>
          </cell>
          <cell r="F485">
            <v>0</v>
          </cell>
          <cell r="G485">
            <v>5.2</v>
          </cell>
          <cell r="H485">
            <v>5.2</v>
          </cell>
          <cell r="I485">
            <v>0.04</v>
          </cell>
          <cell r="J485">
            <v>0.04</v>
          </cell>
          <cell r="K485">
            <v>0.04</v>
          </cell>
          <cell r="L485">
            <v>0</v>
          </cell>
          <cell r="M485">
            <v>6.4</v>
          </cell>
          <cell r="N485">
            <v>0</v>
          </cell>
          <cell r="P485">
            <v>0</v>
          </cell>
          <cell r="Q485">
            <v>1</v>
          </cell>
        </row>
        <row r="486">
          <cell r="E486">
            <v>0</v>
          </cell>
          <cell r="F486">
            <v>0</v>
          </cell>
          <cell r="G486">
            <v>0</v>
          </cell>
          <cell r="H486">
            <v>0</v>
          </cell>
          <cell r="I486">
            <v>0</v>
          </cell>
          <cell r="J486">
            <v>0</v>
          </cell>
          <cell r="L486">
            <v>0</v>
          </cell>
          <cell r="N486">
            <v>0</v>
          </cell>
          <cell r="P486">
            <v>0</v>
          </cell>
          <cell r="Q486">
            <v>1</v>
          </cell>
        </row>
        <row r="487">
          <cell r="B487" t="str">
            <v>POSE TREILLIS  SOUDE</v>
          </cell>
          <cell r="C487" t="str">
            <v>kg</v>
          </cell>
          <cell r="D487">
            <v>1</v>
          </cell>
          <cell r="E487">
            <v>0</v>
          </cell>
          <cell r="F487">
            <v>0</v>
          </cell>
          <cell r="G487">
            <v>0</v>
          </cell>
          <cell r="H487">
            <v>0</v>
          </cell>
          <cell r="I487">
            <v>192</v>
          </cell>
          <cell r="J487">
            <v>0</v>
          </cell>
          <cell r="L487">
            <v>0</v>
          </cell>
          <cell r="M487">
            <v>6.4</v>
          </cell>
          <cell r="N487">
            <v>0</v>
          </cell>
          <cell r="P487">
            <v>0</v>
          </cell>
          <cell r="Q487">
            <v>1</v>
          </cell>
        </row>
        <row r="488">
          <cell r="B488" t="str">
            <v>M-O</v>
          </cell>
          <cell r="C488" t="str">
            <v>kg</v>
          </cell>
          <cell r="D488">
            <v>1</v>
          </cell>
          <cell r="E488">
            <v>0</v>
          </cell>
          <cell r="F488">
            <v>0</v>
          </cell>
          <cell r="G488">
            <v>0</v>
          </cell>
          <cell r="H488">
            <v>0</v>
          </cell>
          <cell r="I488">
            <v>0</v>
          </cell>
          <cell r="J488">
            <v>0</v>
          </cell>
          <cell r="K488">
            <v>0.04</v>
          </cell>
          <cell r="L488">
            <v>0</v>
          </cell>
          <cell r="N488">
            <v>0</v>
          </cell>
          <cell r="P488">
            <v>0</v>
          </cell>
          <cell r="Q488">
            <v>1</v>
          </cell>
        </row>
        <row r="489">
          <cell r="A489">
            <v>750</v>
          </cell>
          <cell r="B489" t="str">
            <v>VOILE</v>
          </cell>
          <cell r="C489" t="str">
            <v>kg</v>
          </cell>
          <cell r="D489">
            <v>1</v>
          </cell>
          <cell r="E489">
            <v>0</v>
          </cell>
          <cell r="F489">
            <v>0</v>
          </cell>
          <cell r="G489">
            <v>6.98</v>
          </cell>
          <cell r="H489">
            <v>6.98</v>
          </cell>
          <cell r="I489">
            <v>0.03</v>
          </cell>
          <cell r="J489">
            <v>0.03</v>
          </cell>
          <cell r="K489">
            <v>3.08</v>
          </cell>
          <cell r="L489">
            <v>3.08</v>
          </cell>
          <cell r="N489">
            <v>0</v>
          </cell>
          <cell r="P489">
            <v>0</v>
          </cell>
          <cell r="Q489">
            <v>1</v>
          </cell>
        </row>
        <row r="490">
          <cell r="A490">
            <v>730</v>
          </cell>
          <cell r="B490" t="str">
            <v>HA Ø 10</v>
          </cell>
          <cell r="C490" t="str">
            <v>kg</v>
          </cell>
          <cell r="D490">
            <v>1</v>
          </cell>
          <cell r="E490">
            <v>0</v>
          </cell>
          <cell r="F490">
            <v>0</v>
          </cell>
          <cell r="G490">
            <v>6.6</v>
          </cell>
          <cell r="H490">
            <v>6.6</v>
          </cell>
          <cell r="I490">
            <v>162</v>
          </cell>
          <cell r="J490">
            <v>0</v>
          </cell>
          <cell r="K490">
            <v>0.04</v>
          </cell>
          <cell r="L490">
            <v>0</v>
          </cell>
          <cell r="M490">
            <v>5.4</v>
          </cell>
          <cell r="N490">
            <v>5.4</v>
          </cell>
          <cell r="P490">
            <v>0</v>
          </cell>
        </row>
        <row r="491">
          <cell r="B491" t="str">
            <v>TS  P131R</v>
          </cell>
          <cell r="C491" t="str">
            <v>kg</v>
          </cell>
          <cell r="D491">
            <v>1</v>
          </cell>
          <cell r="E491">
            <v>0</v>
          </cell>
          <cell r="F491">
            <v>0</v>
          </cell>
          <cell r="G491">
            <v>3.08</v>
          </cell>
          <cell r="H491">
            <v>3.08</v>
          </cell>
          <cell r="I491">
            <v>0</v>
          </cell>
          <cell r="J491">
            <v>0</v>
          </cell>
          <cell r="K491">
            <v>3.08</v>
          </cell>
          <cell r="L491">
            <v>3.08</v>
          </cell>
          <cell r="N491">
            <v>0</v>
          </cell>
          <cell r="P491">
            <v>0</v>
          </cell>
          <cell r="Q491">
            <v>1</v>
          </cell>
        </row>
        <row r="492">
          <cell r="B492" t="str">
            <v>M-O</v>
          </cell>
          <cell r="C492" t="str">
            <v>kg</v>
          </cell>
          <cell r="D492">
            <v>1</v>
          </cell>
          <cell r="E492">
            <v>0</v>
          </cell>
          <cell r="F492">
            <v>0</v>
          </cell>
          <cell r="G492">
            <v>3.9</v>
          </cell>
          <cell r="H492">
            <v>3.9</v>
          </cell>
          <cell r="I492">
            <v>0.03</v>
          </cell>
          <cell r="J492">
            <v>0.03</v>
          </cell>
          <cell r="L492">
            <v>0</v>
          </cell>
          <cell r="M492">
            <v>5.4</v>
          </cell>
          <cell r="N492">
            <v>0</v>
          </cell>
          <cell r="P492">
            <v>0</v>
          </cell>
          <cell r="Q492">
            <v>1</v>
          </cell>
        </row>
        <row r="493">
          <cell r="B493" t="str">
            <v>M-O</v>
          </cell>
          <cell r="C493" t="str">
            <v>kg</v>
          </cell>
          <cell r="D493">
            <v>1</v>
          </cell>
          <cell r="E493">
            <v>0</v>
          </cell>
          <cell r="F493">
            <v>0</v>
          </cell>
          <cell r="G493">
            <v>0</v>
          </cell>
          <cell r="H493">
            <v>0</v>
          </cell>
          <cell r="I493">
            <v>0</v>
          </cell>
          <cell r="J493">
            <v>0</v>
          </cell>
          <cell r="K493">
            <v>0.04</v>
          </cell>
          <cell r="L493">
            <v>0</v>
          </cell>
          <cell r="N493">
            <v>0</v>
          </cell>
          <cell r="P493">
            <v>0</v>
          </cell>
          <cell r="Q493">
            <v>1</v>
          </cell>
        </row>
        <row r="494">
          <cell r="A494">
            <v>760</v>
          </cell>
          <cell r="B494" t="str">
            <v>DALLAGE</v>
          </cell>
          <cell r="C494" t="str">
            <v>kg</v>
          </cell>
          <cell r="D494">
            <v>1</v>
          </cell>
          <cell r="E494">
            <v>0</v>
          </cell>
          <cell r="F494">
            <v>0</v>
          </cell>
          <cell r="G494">
            <v>7.31</v>
          </cell>
          <cell r="H494">
            <v>7.31</v>
          </cell>
          <cell r="I494">
            <v>0.03</v>
          </cell>
          <cell r="J494">
            <v>0.03</v>
          </cell>
          <cell r="K494">
            <v>3.41</v>
          </cell>
          <cell r="L494">
            <v>3.41</v>
          </cell>
          <cell r="N494">
            <v>0</v>
          </cell>
          <cell r="P494">
            <v>0</v>
          </cell>
          <cell r="Q494">
            <v>1</v>
          </cell>
        </row>
        <row r="495">
          <cell r="A495">
            <v>740</v>
          </cell>
          <cell r="B495" t="str">
            <v>HA Ø 12</v>
          </cell>
          <cell r="C495" t="str">
            <v>kg</v>
          </cell>
          <cell r="D495">
            <v>1</v>
          </cell>
          <cell r="E495">
            <v>0</v>
          </cell>
          <cell r="F495">
            <v>0</v>
          </cell>
          <cell r="G495">
            <v>6.2</v>
          </cell>
          <cell r="H495">
            <v>6.2</v>
          </cell>
          <cell r="I495">
            <v>150</v>
          </cell>
          <cell r="J495">
            <v>0</v>
          </cell>
          <cell r="K495">
            <v>0.04</v>
          </cell>
          <cell r="L495">
            <v>0.04</v>
          </cell>
          <cell r="M495">
            <v>5</v>
          </cell>
          <cell r="N495">
            <v>5</v>
          </cell>
          <cell r="P495">
            <v>0</v>
          </cell>
        </row>
        <row r="496">
          <cell r="B496" t="str">
            <v>TS  P80C</v>
          </cell>
          <cell r="C496" t="str">
            <v>kg</v>
          </cell>
          <cell r="D496">
            <v>1</v>
          </cell>
          <cell r="E496">
            <v>0</v>
          </cell>
          <cell r="F496">
            <v>0</v>
          </cell>
          <cell r="G496">
            <v>3.41</v>
          </cell>
          <cell r="H496">
            <v>3.41</v>
          </cell>
          <cell r="I496">
            <v>0</v>
          </cell>
          <cell r="J496">
            <v>0</v>
          </cell>
          <cell r="K496">
            <v>3.41</v>
          </cell>
          <cell r="L496">
            <v>3.41</v>
          </cell>
          <cell r="N496">
            <v>0</v>
          </cell>
          <cell r="P496">
            <v>0</v>
          </cell>
          <cell r="Q496">
            <v>1</v>
          </cell>
        </row>
        <row r="497">
          <cell r="B497" t="str">
            <v>M-O</v>
          </cell>
          <cell r="C497" t="str">
            <v>kg</v>
          </cell>
          <cell r="D497">
            <v>1</v>
          </cell>
          <cell r="E497">
            <v>0</v>
          </cell>
          <cell r="F497">
            <v>0</v>
          </cell>
          <cell r="G497">
            <v>3.9</v>
          </cell>
          <cell r="H497">
            <v>3.9</v>
          </cell>
          <cell r="I497">
            <v>0.03</v>
          </cell>
          <cell r="J497">
            <v>0.03</v>
          </cell>
          <cell r="L497">
            <v>0</v>
          </cell>
          <cell r="M497">
            <v>5</v>
          </cell>
          <cell r="N497">
            <v>0</v>
          </cell>
          <cell r="P497">
            <v>0</v>
          </cell>
          <cell r="Q497">
            <v>1</v>
          </cell>
        </row>
        <row r="498">
          <cell r="B498" t="str">
            <v>M-O</v>
          </cell>
          <cell r="C498" t="str">
            <v>kg</v>
          </cell>
          <cell r="D498">
            <v>1</v>
          </cell>
          <cell r="E498">
            <v>0</v>
          </cell>
          <cell r="F498">
            <v>0</v>
          </cell>
          <cell r="G498">
            <v>0</v>
          </cell>
          <cell r="H498">
            <v>0</v>
          </cell>
          <cell r="I498">
            <v>0</v>
          </cell>
          <cell r="J498">
            <v>0</v>
          </cell>
          <cell r="K498">
            <v>0.04</v>
          </cell>
          <cell r="L498">
            <v>0</v>
          </cell>
          <cell r="N498">
            <v>0</v>
          </cell>
          <cell r="P498">
            <v>0</v>
          </cell>
          <cell r="Q498">
            <v>1</v>
          </cell>
        </row>
        <row r="499">
          <cell r="B499" t="str">
            <v>PAROIS  VERTICALES  MACONNEES</v>
          </cell>
          <cell r="E499">
            <v>0</v>
          </cell>
          <cell r="F499">
            <v>0</v>
          </cell>
          <cell r="G499">
            <v>0</v>
          </cell>
          <cell r="H499">
            <v>0</v>
          </cell>
          <cell r="I499">
            <v>0</v>
          </cell>
          <cell r="J499">
            <v>0</v>
          </cell>
          <cell r="L499">
            <v>0</v>
          </cell>
          <cell r="N499">
            <v>0</v>
          </cell>
          <cell r="P499">
            <v>0</v>
          </cell>
        </row>
        <row r="500">
          <cell r="B500" t="str">
            <v>POSE TREILLIS  SOUDE</v>
          </cell>
          <cell r="E500">
            <v>0</v>
          </cell>
          <cell r="F500">
            <v>0</v>
          </cell>
          <cell r="G500">
            <v>0</v>
          </cell>
          <cell r="H500">
            <v>0</v>
          </cell>
          <cell r="I500">
            <v>0</v>
          </cell>
          <cell r="J500">
            <v>0</v>
          </cell>
          <cell r="L500">
            <v>0</v>
          </cell>
          <cell r="N500">
            <v>0</v>
          </cell>
          <cell r="P500">
            <v>0</v>
          </cell>
          <cell r="Q500">
            <v>1</v>
          </cell>
        </row>
        <row r="501">
          <cell r="B501" t="str">
            <v>PARPAINGS  PLEINS</v>
          </cell>
          <cell r="E501">
            <v>0</v>
          </cell>
          <cell r="F501">
            <v>0</v>
          </cell>
          <cell r="G501">
            <v>0</v>
          </cell>
          <cell r="H501">
            <v>0</v>
          </cell>
          <cell r="I501">
            <v>0</v>
          </cell>
          <cell r="J501">
            <v>0</v>
          </cell>
          <cell r="L501">
            <v>0</v>
          </cell>
          <cell r="N501">
            <v>0</v>
          </cell>
          <cell r="P501">
            <v>0</v>
          </cell>
          <cell r="Q501">
            <v>1</v>
          </cell>
        </row>
        <row r="502">
          <cell r="A502">
            <v>750</v>
          </cell>
          <cell r="B502" t="str">
            <v>VOILE</v>
          </cell>
          <cell r="C502" t="str">
            <v>kg</v>
          </cell>
          <cell r="D502">
            <v>1</v>
          </cell>
          <cell r="E502">
            <v>0</v>
          </cell>
          <cell r="F502">
            <v>0</v>
          </cell>
          <cell r="G502">
            <v>0</v>
          </cell>
          <cell r="H502">
            <v>0</v>
          </cell>
          <cell r="I502">
            <v>90</v>
          </cell>
          <cell r="J502">
            <v>0</v>
          </cell>
          <cell r="K502">
            <v>0.03</v>
          </cell>
          <cell r="L502">
            <v>0</v>
          </cell>
          <cell r="M502">
            <v>3</v>
          </cell>
          <cell r="N502">
            <v>0</v>
          </cell>
          <cell r="P502">
            <v>0</v>
          </cell>
          <cell r="Q502">
            <v>1</v>
          </cell>
        </row>
        <row r="503">
          <cell r="A503">
            <v>770</v>
          </cell>
          <cell r="B503" t="str">
            <v xml:space="preserve">PPP de 10cm              ( 10/20/50 ) </v>
          </cell>
          <cell r="C503" t="str">
            <v>m2</v>
          </cell>
          <cell r="D503">
            <v>1</v>
          </cell>
          <cell r="E503">
            <v>0</v>
          </cell>
          <cell r="F503">
            <v>0</v>
          </cell>
          <cell r="G503">
            <v>194.87</v>
          </cell>
          <cell r="H503">
            <v>194.87</v>
          </cell>
          <cell r="I503">
            <v>1.1200000000000001</v>
          </cell>
          <cell r="J503">
            <v>1.1200000000000001</v>
          </cell>
          <cell r="K503">
            <v>49.27</v>
          </cell>
          <cell r="L503">
            <v>49.27</v>
          </cell>
          <cell r="N503">
            <v>0</v>
          </cell>
          <cell r="P503">
            <v>0</v>
          </cell>
          <cell r="Q503">
            <v>1</v>
          </cell>
        </row>
        <row r="504">
          <cell r="B504" t="str">
            <v>TS  P131R</v>
          </cell>
          <cell r="C504" t="str">
            <v>kg</v>
          </cell>
          <cell r="D504">
            <v>1</v>
          </cell>
          <cell r="E504">
            <v>0</v>
          </cell>
          <cell r="F504">
            <v>0</v>
          </cell>
          <cell r="G504">
            <v>3</v>
          </cell>
          <cell r="H504">
            <v>3</v>
          </cell>
          <cell r="I504">
            <v>90</v>
          </cell>
          <cell r="J504">
            <v>0</v>
          </cell>
          <cell r="L504">
            <v>0</v>
          </cell>
          <cell r="M504">
            <v>3</v>
          </cell>
          <cell r="N504">
            <v>3</v>
          </cell>
          <cell r="P504">
            <v>0</v>
          </cell>
        </row>
        <row r="505">
          <cell r="B505" t="str">
            <v>Parpaings PPP10</v>
          </cell>
          <cell r="C505" t="str">
            <v>u</v>
          </cell>
          <cell r="D505">
            <v>10.5</v>
          </cell>
          <cell r="E505">
            <v>0</v>
          </cell>
          <cell r="F505">
            <v>0</v>
          </cell>
          <cell r="G505">
            <v>4.05</v>
          </cell>
          <cell r="H505">
            <v>42.53</v>
          </cell>
          <cell r="I505">
            <v>0</v>
          </cell>
          <cell r="J505">
            <v>0</v>
          </cell>
          <cell r="K505">
            <v>4.05</v>
          </cell>
          <cell r="L505">
            <v>42.53</v>
          </cell>
          <cell r="N505">
            <v>0</v>
          </cell>
          <cell r="P505">
            <v>0</v>
          </cell>
          <cell r="Q505">
            <v>1</v>
          </cell>
        </row>
        <row r="506">
          <cell r="B506" t="str">
            <v>Mortier M1</v>
          </cell>
          <cell r="C506" t="str">
            <v>m3</v>
          </cell>
          <cell r="D506">
            <v>1.4E-2</v>
          </cell>
          <cell r="E506">
            <v>0</v>
          </cell>
          <cell r="F506">
            <v>0</v>
          </cell>
          <cell r="G506">
            <v>676.77</v>
          </cell>
          <cell r="H506">
            <v>9.4700000000000006</v>
          </cell>
          <cell r="I506">
            <v>1.5</v>
          </cell>
          <cell r="J506">
            <v>0.02</v>
          </cell>
          <cell r="K506">
            <v>481.77</v>
          </cell>
          <cell r="L506">
            <v>6.74</v>
          </cell>
          <cell r="N506">
            <v>0</v>
          </cell>
          <cell r="P506">
            <v>0</v>
          </cell>
          <cell r="Q506">
            <v>1</v>
          </cell>
        </row>
        <row r="507">
          <cell r="A507">
            <v>760</v>
          </cell>
          <cell r="B507" t="str">
            <v>M-O</v>
          </cell>
          <cell r="C507" t="str">
            <v>m2</v>
          </cell>
          <cell r="D507">
            <v>1</v>
          </cell>
          <cell r="E507">
            <v>0</v>
          </cell>
          <cell r="F507">
            <v>0</v>
          </cell>
          <cell r="G507">
            <v>143</v>
          </cell>
          <cell r="H507">
            <v>143</v>
          </cell>
          <cell r="I507">
            <v>1.1000000000000001</v>
          </cell>
          <cell r="J507">
            <v>1.1000000000000001</v>
          </cell>
          <cell r="K507">
            <v>0.03</v>
          </cell>
          <cell r="L507">
            <v>0</v>
          </cell>
          <cell r="M507">
            <v>3.3</v>
          </cell>
          <cell r="N507">
            <v>0</v>
          </cell>
          <cell r="P507">
            <v>0</v>
          </cell>
          <cell r="Q507">
            <v>1</v>
          </cell>
        </row>
        <row r="508">
          <cell r="E508">
            <v>0</v>
          </cell>
          <cell r="F508">
            <v>0</v>
          </cell>
          <cell r="G508">
            <v>0</v>
          </cell>
          <cell r="H508">
            <v>0</v>
          </cell>
          <cell r="J508">
            <v>0</v>
          </cell>
          <cell r="L508">
            <v>0</v>
          </cell>
          <cell r="N508">
            <v>0</v>
          </cell>
          <cell r="P508">
            <v>0</v>
          </cell>
          <cell r="Q508">
            <v>1</v>
          </cell>
        </row>
        <row r="509">
          <cell r="A509">
            <v>780</v>
          </cell>
          <cell r="B509" t="str">
            <v xml:space="preserve">PPP de 15cm              ( 15/20/50 ) </v>
          </cell>
          <cell r="C509" t="str">
            <v>m2</v>
          </cell>
          <cell r="D509">
            <v>1</v>
          </cell>
          <cell r="E509">
            <v>0</v>
          </cell>
          <cell r="F509">
            <v>0</v>
          </cell>
          <cell r="G509">
            <v>222.12</v>
          </cell>
          <cell r="H509">
            <v>222.12</v>
          </cell>
          <cell r="I509">
            <v>1.1299999999999999</v>
          </cell>
          <cell r="J509">
            <v>1.1299999999999999</v>
          </cell>
          <cell r="K509">
            <v>75.22</v>
          </cell>
          <cell r="L509">
            <v>75.22</v>
          </cell>
          <cell r="M509">
            <v>3.3</v>
          </cell>
          <cell r="N509">
            <v>0</v>
          </cell>
          <cell r="P509">
            <v>0</v>
          </cell>
          <cell r="Q509">
            <v>1</v>
          </cell>
        </row>
        <row r="510">
          <cell r="B510" t="str">
            <v>M-O</v>
          </cell>
          <cell r="C510" t="str">
            <v>kg</v>
          </cell>
          <cell r="D510">
            <v>1</v>
          </cell>
          <cell r="E510">
            <v>0</v>
          </cell>
          <cell r="F510">
            <v>0</v>
          </cell>
          <cell r="G510">
            <v>0.9</v>
          </cell>
          <cell r="H510">
            <v>0.9</v>
          </cell>
          <cell r="I510">
            <v>0</v>
          </cell>
          <cell r="J510">
            <v>0</v>
          </cell>
          <cell r="K510">
            <v>0.03</v>
          </cell>
          <cell r="L510">
            <v>0</v>
          </cell>
          <cell r="N510">
            <v>0</v>
          </cell>
          <cell r="P510">
            <v>0</v>
          </cell>
        </row>
        <row r="511">
          <cell r="B511" t="str">
            <v>Parpaings PPP15</v>
          </cell>
          <cell r="C511" t="str">
            <v>u</v>
          </cell>
          <cell r="D511">
            <v>10.5</v>
          </cell>
          <cell r="E511">
            <v>0</v>
          </cell>
          <cell r="F511">
            <v>0</v>
          </cell>
          <cell r="G511">
            <v>6.2</v>
          </cell>
          <cell r="H511">
            <v>65.099999999999994</v>
          </cell>
          <cell r="I511">
            <v>0</v>
          </cell>
          <cell r="J511">
            <v>0</v>
          </cell>
          <cell r="K511">
            <v>6.2</v>
          </cell>
          <cell r="L511">
            <v>65.099999999999994</v>
          </cell>
          <cell r="N511">
            <v>0</v>
          </cell>
          <cell r="P511">
            <v>0</v>
          </cell>
          <cell r="Q511">
            <v>1</v>
          </cell>
        </row>
        <row r="512">
          <cell r="B512" t="str">
            <v>Mortier M1</v>
          </cell>
          <cell r="C512" t="str">
            <v>m3</v>
          </cell>
          <cell r="D512">
            <v>2.1000000000000001E-2</v>
          </cell>
          <cell r="E512">
            <v>0</v>
          </cell>
          <cell r="F512">
            <v>0</v>
          </cell>
          <cell r="G512">
            <v>676.77</v>
          </cell>
          <cell r="H512">
            <v>14.21</v>
          </cell>
          <cell r="I512">
            <v>1.5</v>
          </cell>
          <cell r="J512">
            <v>0.03</v>
          </cell>
          <cell r="K512">
            <v>481.77</v>
          </cell>
          <cell r="L512">
            <v>10.119999999999999</v>
          </cell>
          <cell r="N512">
            <v>0</v>
          </cell>
          <cell r="P512">
            <v>0</v>
          </cell>
          <cell r="Q512">
            <v>1</v>
          </cell>
        </row>
        <row r="513">
          <cell r="B513" t="str">
            <v>M-O</v>
          </cell>
          <cell r="C513" t="str">
            <v>m2</v>
          </cell>
          <cell r="D513">
            <v>1</v>
          </cell>
          <cell r="E513">
            <v>0</v>
          </cell>
          <cell r="F513">
            <v>0</v>
          </cell>
          <cell r="G513">
            <v>143</v>
          </cell>
          <cell r="H513">
            <v>143</v>
          </cell>
          <cell r="I513">
            <v>1.1000000000000001</v>
          </cell>
          <cell r="J513">
            <v>1.1000000000000001</v>
          </cell>
          <cell r="L513">
            <v>0</v>
          </cell>
          <cell r="N513">
            <v>0</v>
          </cell>
          <cell r="P513">
            <v>0</v>
          </cell>
          <cell r="Q513">
            <v>1</v>
          </cell>
        </row>
        <row r="514">
          <cell r="B514" t="str">
            <v>PAROIS  VERTICALES  MACONNEES</v>
          </cell>
          <cell r="E514">
            <v>0</v>
          </cell>
          <cell r="F514">
            <v>0</v>
          </cell>
          <cell r="G514">
            <v>0</v>
          </cell>
          <cell r="H514">
            <v>0</v>
          </cell>
          <cell r="I514">
            <v>0</v>
          </cell>
          <cell r="J514">
            <v>0</v>
          </cell>
          <cell r="L514">
            <v>0</v>
          </cell>
          <cell r="N514">
            <v>0</v>
          </cell>
          <cell r="P514">
            <v>0</v>
          </cell>
          <cell r="Q514">
            <v>1</v>
          </cell>
        </row>
        <row r="515">
          <cell r="A515">
            <v>790</v>
          </cell>
          <cell r="B515" t="str">
            <v xml:space="preserve">PPP de 20cm              ( 20/20/50 ) </v>
          </cell>
          <cell r="C515" t="str">
            <v>m2</v>
          </cell>
          <cell r="D515">
            <v>1</v>
          </cell>
          <cell r="E515">
            <v>0</v>
          </cell>
          <cell r="F515">
            <v>0</v>
          </cell>
          <cell r="G515">
            <v>253.44</v>
          </cell>
          <cell r="H515">
            <v>253.44</v>
          </cell>
          <cell r="I515">
            <v>1.24</v>
          </cell>
          <cell r="J515">
            <v>1.24</v>
          </cell>
          <cell r="K515">
            <v>92.24</v>
          </cell>
          <cell r="L515">
            <v>92.24</v>
          </cell>
          <cell r="N515">
            <v>0</v>
          </cell>
          <cell r="P515">
            <v>0</v>
          </cell>
          <cell r="Q515">
            <v>1</v>
          </cell>
        </row>
        <row r="516">
          <cell r="B516" t="str">
            <v>PARPAINGS  PLEINS</v>
          </cell>
          <cell r="E516">
            <v>0</v>
          </cell>
          <cell r="F516">
            <v>0</v>
          </cell>
          <cell r="G516">
            <v>0</v>
          </cell>
          <cell r="H516">
            <v>0</v>
          </cell>
          <cell r="I516">
            <v>0</v>
          </cell>
          <cell r="J516">
            <v>0</v>
          </cell>
          <cell r="L516">
            <v>0</v>
          </cell>
          <cell r="N516">
            <v>0</v>
          </cell>
          <cell r="P516">
            <v>0</v>
          </cell>
        </row>
        <row r="517">
          <cell r="B517" t="str">
            <v>Parpaings PPP20</v>
          </cell>
          <cell r="C517" t="str">
            <v>u</v>
          </cell>
          <cell r="D517">
            <v>10.5</v>
          </cell>
          <cell r="E517">
            <v>0</v>
          </cell>
          <cell r="F517">
            <v>0</v>
          </cell>
          <cell r="G517">
            <v>7.5</v>
          </cell>
          <cell r="H517">
            <v>78.75</v>
          </cell>
          <cell r="I517">
            <v>0</v>
          </cell>
          <cell r="J517">
            <v>0</v>
          </cell>
          <cell r="K517">
            <v>7.5</v>
          </cell>
          <cell r="L517">
            <v>78.75</v>
          </cell>
          <cell r="N517">
            <v>0</v>
          </cell>
          <cell r="P517">
            <v>0</v>
          </cell>
          <cell r="Q517">
            <v>1</v>
          </cell>
        </row>
        <row r="518">
          <cell r="A518">
            <v>770</v>
          </cell>
          <cell r="B518" t="str">
            <v>Mortier M1</v>
          </cell>
          <cell r="C518" t="str">
            <v>m3</v>
          </cell>
          <cell r="D518">
            <v>2.8000000000000001E-2</v>
          </cell>
          <cell r="E518">
            <v>0</v>
          </cell>
          <cell r="F518">
            <v>0</v>
          </cell>
          <cell r="G518">
            <v>676.77</v>
          </cell>
          <cell r="H518">
            <v>18.95</v>
          </cell>
          <cell r="I518">
            <v>1.5</v>
          </cell>
          <cell r="J518">
            <v>0.04</v>
          </cell>
          <cell r="K518">
            <v>481.77</v>
          </cell>
          <cell r="L518">
            <v>13.49</v>
          </cell>
          <cell r="M518">
            <v>44.18</v>
          </cell>
          <cell r="N518">
            <v>0</v>
          </cell>
          <cell r="P518">
            <v>0</v>
          </cell>
          <cell r="Q518">
            <v>1</v>
          </cell>
        </row>
        <row r="519">
          <cell r="B519" t="str">
            <v>M-O</v>
          </cell>
          <cell r="C519" t="str">
            <v>m2</v>
          </cell>
          <cell r="D519">
            <v>1</v>
          </cell>
          <cell r="E519">
            <v>0</v>
          </cell>
          <cell r="F519">
            <v>0</v>
          </cell>
          <cell r="G519">
            <v>156</v>
          </cell>
          <cell r="H519">
            <v>156</v>
          </cell>
          <cell r="I519">
            <v>1.2</v>
          </cell>
          <cell r="J519">
            <v>1.2</v>
          </cell>
          <cell r="L519">
            <v>0</v>
          </cell>
          <cell r="N519">
            <v>0</v>
          </cell>
          <cell r="P519">
            <v>0</v>
          </cell>
          <cell r="Q519">
            <v>1</v>
          </cell>
        </row>
        <row r="520">
          <cell r="B520" t="str">
            <v>Parpaings PPP10</v>
          </cell>
          <cell r="C520" t="str">
            <v>u</v>
          </cell>
          <cell r="D520">
            <v>10.5</v>
          </cell>
          <cell r="E520">
            <v>0</v>
          </cell>
          <cell r="F520">
            <v>0</v>
          </cell>
          <cell r="G520">
            <v>0</v>
          </cell>
          <cell r="H520">
            <v>0</v>
          </cell>
          <cell r="I520">
            <v>121.5</v>
          </cell>
          <cell r="J520">
            <v>0</v>
          </cell>
          <cell r="L520">
            <v>0</v>
          </cell>
          <cell r="M520">
            <v>4.05</v>
          </cell>
          <cell r="N520">
            <v>0</v>
          </cell>
          <cell r="P520">
            <v>0</v>
          </cell>
          <cell r="Q520">
            <v>1</v>
          </cell>
        </row>
        <row r="521">
          <cell r="B521" t="str">
            <v>PARPAINGS  PLEINS ALLEGES</v>
          </cell>
          <cell r="C521" t="str">
            <v>m3</v>
          </cell>
          <cell r="D521">
            <v>1.4E-2</v>
          </cell>
          <cell r="E521">
            <v>0</v>
          </cell>
          <cell r="F521">
            <v>0</v>
          </cell>
          <cell r="G521">
            <v>0</v>
          </cell>
          <cell r="H521">
            <v>0</v>
          </cell>
          <cell r="I521">
            <v>3533.1</v>
          </cell>
          <cell r="J521">
            <v>0</v>
          </cell>
          <cell r="K521">
            <v>1.5</v>
          </cell>
          <cell r="L521">
            <v>0</v>
          </cell>
          <cell r="M521">
            <v>117.77</v>
          </cell>
          <cell r="N521">
            <v>0</v>
          </cell>
          <cell r="P521">
            <v>0</v>
          </cell>
        </row>
        <row r="522">
          <cell r="B522" t="str">
            <v>M-O</v>
          </cell>
          <cell r="C522" t="str">
            <v>m2</v>
          </cell>
          <cell r="D522">
            <v>1</v>
          </cell>
          <cell r="E522">
            <v>0</v>
          </cell>
          <cell r="F522">
            <v>0</v>
          </cell>
          <cell r="G522">
            <v>0</v>
          </cell>
          <cell r="H522">
            <v>0</v>
          </cell>
          <cell r="I522">
            <v>0</v>
          </cell>
          <cell r="J522">
            <v>0</v>
          </cell>
          <cell r="K522">
            <v>1.1000000000000001</v>
          </cell>
          <cell r="L522">
            <v>0</v>
          </cell>
          <cell r="N522">
            <v>0</v>
          </cell>
          <cell r="P522">
            <v>0</v>
          </cell>
          <cell r="Q522">
            <v>1</v>
          </cell>
        </row>
        <row r="523">
          <cell r="A523">
            <v>800</v>
          </cell>
          <cell r="B523" t="str">
            <v xml:space="preserve">PPA de 15cm              ( 15/20/50 ) </v>
          </cell>
          <cell r="C523" t="str">
            <v>m2</v>
          </cell>
          <cell r="D523">
            <v>1</v>
          </cell>
          <cell r="E523">
            <v>0</v>
          </cell>
          <cell r="F523">
            <v>0</v>
          </cell>
          <cell r="G523">
            <v>208.47</v>
          </cell>
          <cell r="H523">
            <v>208.47</v>
          </cell>
          <cell r="I523">
            <v>1.1299999999999999</v>
          </cell>
          <cell r="J523">
            <v>1.1299999999999999</v>
          </cell>
          <cell r="K523">
            <v>61.57</v>
          </cell>
          <cell r="L523">
            <v>61.57</v>
          </cell>
          <cell r="N523">
            <v>0</v>
          </cell>
          <cell r="P523">
            <v>0</v>
          </cell>
          <cell r="Q523">
            <v>1</v>
          </cell>
        </row>
        <row r="524">
          <cell r="A524">
            <v>780</v>
          </cell>
          <cell r="B524" t="str">
            <v xml:space="preserve">PPP de 15cm              ( 15/20/50 ) </v>
          </cell>
          <cell r="C524" t="str">
            <v>m2</v>
          </cell>
          <cell r="D524">
            <v>1</v>
          </cell>
          <cell r="E524">
            <v>0</v>
          </cell>
          <cell r="F524">
            <v>0</v>
          </cell>
          <cell r="G524">
            <v>102.73</v>
          </cell>
          <cell r="H524">
            <v>102.73</v>
          </cell>
          <cell r="I524">
            <v>2064.9</v>
          </cell>
          <cell r="J524">
            <v>0</v>
          </cell>
          <cell r="K524">
            <v>1.1299999999999999</v>
          </cell>
          <cell r="L524">
            <v>0</v>
          </cell>
          <cell r="M524">
            <v>68.83</v>
          </cell>
          <cell r="N524">
            <v>68.83</v>
          </cell>
          <cell r="P524">
            <v>0</v>
          </cell>
        </row>
        <row r="525">
          <cell r="B525" t="str">
            <v>Parpaings PPA15</v>
          </cell>
          <cell r="C525" t="str">
            <v>u</v>
          </cell>
          <cell r="D525">
            <v>10.5</v>
          </cell>
          <cell r="E525">
            <v>0</v>
          </cell>
          <cell r="F525">
            <v>0</v>
          </cell>
          <cell r="G525">
            <v>4.9000000000000004</v>
          </cell>
          <cell r="H525">
            <v>51.45</v>
          </cell>
          <cell r="J525">
            <v>0</v>
          </cell>
          <cell r="K525">
            <v>4.9000000000000004</v>
          </cell>
          <cell r="L525">
            <v>51.45</v>
          </cell>
          <cell r="N525">
            <v>0</v>
          </cell>
          <cell r="P525">
            <v>0</v>
          </cell>
          <cell r="Q525">
            <v>1</v>
          </cell>
        </row>
        <row r="526">
          <cell r="B526" t="str">
            <v>Mortier M1</v>
          </cell>
          <cell r="C526" t="str">
            <v>m3</v>
          </cell>
          <cell r="D526">
            <v>2.1000000000000001E-2</v>
          </cell>
          <cell r="E526">
            <v>0</v>
          </cell>
          <cell r="F526">
            <v>0</v>
          </cell>
          <cell r="G526">
            <v>676.77</v>
          </cell>
          <cell r="H526">
            <v>14.21</v>
          </cell>
          <cell r="I526">
            <v>1.5</v>
          </cell>
          <cell r="J526">
            <v>0.03</v>
          </cell>
          <cell r="K526">
            <v>481.77</v>
          </cell>
          <cell r="L526">
            <v>10.119999999999999</v>
          </cell>
          <cell r="M526">
            <v>6.32</v>
          </cell>
          <cell r="N526">
            <v>0</v>
          </cell>
          <cell r="P526">
            <v>0</v>
          </cell>
          <cell r="Q526">
            <v>1</v>
          </cell>
        </row>
        <row r="527">
          <cell r="B527" t="str">
            <v>M-O</v>
          </cell>
          <cell r="C527" t="str">
            <v>m2</v>
          </cell>
          <cell r="D527">
            <v>1</v>
          </cell>
          <cell r="E527">
            <v>0</v>
          </cell>
          <cell r="F527">
            <v>0</v>
          </cell>
          <cell r="G527">
            <v>143</v>
          </cell>
          <cell r="H527">
            <v>143</v>
          </cell>
          <cell r="I527">
            <v>1.1000000000000001</v>
          </cell>
          <cell r="J527">
            <v>1.1000000000000001</v>
          </cell>
          <cell r="K527">
            <v>1.5</v>
          </cell>
          <cell r="L527">
            <v>0</v>
          </cell>
          <cell r="M527">
            <v>117.77</v>
          </cell>
          <cell r="N527">
            <v>0</v>
          </cell>
          <cell r="P527">
            <v>0</v>
          </cell>
          <cell r="Q527">
            <v>1</v>
          </cell>
        </row>
        <row r="528">
          <cell r="B528" t="str">
            <v>M-O</v>
          </cell>
          <cell r="C528" t="str">
            <v>m2</v>
          </cell>
          <cell r="D528">
            <v>1</v>
          </cell>
          <cell r="E528">
            <v>0</v>
          </cell>
          <cell r="F528">
            <v>0</v>
          </cell>
          <cell r="G528">
            <v>0</v>
          </cell>
          <cell r="H528">
            <v>0</v>
          </cell>
          <cell r="I528">
            <v>0</v>
          </cell>
          <cell r="J528">
            <v>0</v>
          </cell>
          <cell r="K528">
            <v>1.1000000000000001</v>
          </cell>
          <cell r="L528">
            <v>0</v>
          </cell>
          <cell r="N528">
            <v>0</v>
          </cell>
          <cell r="P528">
            <v>0</v>
          </cell>
          <cell r="Q528">
            <v>1</v>
          </cell>
        </row>
        <row r="529">
          <cell r="A529">
            <v>810</v>
          </cell>
          <cell r="B529" t="str">
            <v xml:space="preserve">PPA de 20cm              ( 20/20/50 ) </v>
          </cell>
          <cell r="C529" t="str">
            <v>m2</v>
          </cell>
          <cell r="D529">
            <v>1</v>
          </cell>
          <cell r="E529">
            <v>0</v>
          </cell>
          <cell r="F529">
            <v>0</v>
          </cell>
          <cell r="G529">
            <v>238.22</v>
          </cell>
          <cell r="H529">
            <v>238.22</v>
          </cell>
          <cell r="I529">
            <v>1.24</v>
          </cell>
          <cell r="J529">
            <v>1.24</v>
          </cell>
          <cell r="K529">
            <v>77.02</v>
          </cell>
          <cell r="L529">
            <v>77.02</v>
          </cell>
          <cell r="N529">
            <v>0</v>
          </cell>
          <cell r="P529">
            <v>0</v>
          </cell>
          <cell r="Q529">
            <v>1</v>
          </cell>
        </row>
        <row r="530">
          <cell r="A530">
            <v>790</v>
          </cell>
          <cell r="B530" t="str">
            <v xml:space="preserve">PPP de 20cm              ( 20/20/50 ) </v>
          </cell>
          <cell r="C530" t="str">
            <v>m2</v>
          </cell>
          <cell r="D530">
            <v>1</v>
          </cell>
          <cell r="E530">
            <v>0</v>
          </cell>
          <cell r="F530">
            <v>0</v>
          </cell>
          <cell r="G530">
            <v>119.25</v>
          </cell>
          <cell r="H530">
            <v>119.25</v>
          </cell>
          <cell r="I530">
            <v>2461.5</v>
          </cell>
          <cell r="J530">
            <v>0</v>
          </cell>
          <cell r="K530">
            <v>1.24</v>
          </cell>
          <cell r="L530">
            <v>0</v>
          </cell>
          <cell r="M530">
            <v>82.05</v>
          </cell>
          <cell r="N530">
            <v>82.05</v>
          </cell>
          <cell r="P530">
            <v>0</v>
          </cell>
        </row>
        <row r="531">
          <cell r="B531" t="str">
            <v>Parpaings PPA20</v>
          </cell>
          <cell r="C531" t="str">
            <v>u</v>
          </cell>
          <cell r="D531">
            <v>10.5</v>
          </cell>
          <cell r="E531">
            <v>0</v>
          </cell>
          <cell r="F531">
            <v>0</v>
          </cell>
          <cell r="G531">
            <v>6.05</v>
          </cell>
          <cell r="H531">
            <v>63.53</v>
          </cell>
          <cell r="J531">
            <v>0</v>
          </cell>
          <cell r="K531">
            <v>6.05</v>
          </cell>
          <cell r="L531">
            <v>63.53</v>
          </cell>
          <cell r="N531">
            <v>0</v>
          </cell>
          <cell r="P531">
            <v>0</v>
          </cell>
          <cell r="Q531">
            <v>1</v>
          </cell>
        </row>
        <row r="532">
          <cell r="B532" t="str">
            <v>Mortier M1</v>
          </cell>
          <cell r="C532" t="str">
            <v>m3</v>
          </cell>
          <cell r="D532">
            <v>2.8000000000000001E-2</v>
          </cell>
          <cell r="E532">
            <v>0</v>
          </cell>
          <cell r="F532">
            <v>0</v>
          </cell>
          <cell r="G532">
            <v>676.77</v>
          </cell>
          <cell r="H532">
            <v>18.95</v>
          </cell>
          <cell r="I532">
            <v>1.5</v>
          </cell>
          <cell r="J532">
            <v>0.04</v>
          </cell>
          <cell r="K532">
            <v>481.77</v>
          </cell>
          <cell r="L532">
            <v>13.49</v>
          </cell>
          <cell r="M532">
            <v>7.5</v>
          </cell>
          <cell r="N532">
            <v>0</v>
          </cell>
          <cell r="P532">
            <v>0</v>
          </cell>
          <cell r="Q532">
            <v>1</v>
          </cell>
        </row>
        <row r="533">
          <cell r="B533" t="str">
            <v>M-O</v>
          </cell>
          <cell r="C533" t="str">
            <v>m2</v>
          </cell>
          <cell r="D533">
            <v>1</v>
          </cell>
          <cell r="E533">
            <v>0</v>
          </cell>
          <cell r="F533">
            <v>0</v>
          </cell>
          <cell r="G533">
            <v>156</v>
          </cell>
          <cell r="H533">
            <v>156</v>
          </cell>
          <cell r="I533">
            <v>1.2</v>
          </cell>
          <cell r="J533">
            <v>1.2</v>
          </cell>
          <cell r="K533">
            <v>1.5</v>
          </cell>
          <cell r="L533">
            <v>0</v>
          </cell>
          <cell r="M533">
            <v>117.77</v>
          </cell>
          <cell r="N533">
            <v>0</v>
          </cell>
          <cell r="P533">
            <v>0</v>
          </cell>
          <cell r="Q533">
            <v>1</v>
          </cell>
        </row>
        <row r="534">
          <cell r="B534" t="str">
            <v>M-O</v>
          </cell>
          <cell r="C534" t="str">
            <v>m2</v>
          </cell>
          <cell r="D534">
            <v>1</v>
          </cell>
          <cell r="E534">
            <v>0</v>
          </cell>
          <cell r="F534">
            <v>0</v>
          </cell>
          <cell r="G534">
            <v>0</v>
          </cell>
          <cell r="H534">
            <v>0</v>
          </cell>
          <cell r="I534">
            <v>0</v>
          </cell>
          <cell r="J534">
            <v>0</v>
          </cell>
          <cell r="K534">
            <v>1.2</v>
          </cell>
          <cell r="L534">
            <v>0</v>
          </cell>
          <cell r="N534">
            <v>0</v>
          </cell>
          <cell r="P534">
            <v>0</v>
          </cell>
          <cell r="Q534">
            <v>1</v>
          </cell>
        </row>
        <row r="535">
          <cell r="B535" t="str">
            <v>PARPAINGS CREUX</v>
          </cell>
          <cell r="E535">
            <v>0</v>
          </cell>
          <cell r="F535">
            <v>0</v>
          </cell>
          <cell r="G535">
            <v>0</v>
          </cell>
          <cell r="H535">
            <v>0</v>
          </cell>
          <cell r="I535">
            <v>0</v>
          </cell>
          <cell r="J535">
            <v>0</v>
          </cell>
          <cell r="L535">
            <v>0</v>
          </cell>
          <cell r="N535">
            <v>0</v>
          </cell>
          <cell r="P535">
            <v>0</v>
          </cell>
          <cell r="Q535">
            <v>1</v>
          </cell>
        </row>
        <row r="536">
          <cell r="E536">
            <v>0</v>
          </cell>
          <cell r="F536">
            <v>0</v>
          </cell>
          <cell r="G536">
            <v>0</v>
          </cell>
          <cell r="H536">
            <v>0</v>
          </cell>
          <cell r="I536">
            <v>0</v>
          </cell>
          <cell r="J536">
            <v>0</v>
          </cell>
          <cell r="L536">
            <v>0</v>
          </cell>
          <cell r="N536">
            <v>0</v>
          </cell>
          <cell r="P536">
            <v>0</v>
          </cell>
          <cell r="Q536">
            <v>1</v>
          </cell>
        </row>
        <row r="537">
          <cell r="A537">
            <v>820</v>
          </cell>
          <cell r="B537" t="str">
            <v xml:space="preserve">PPC de 7.5cm              ( 7.5/20/50 ) </v>
          </cell>
          <cell r="C537" t="str">
            <v>m2</v>
          </cell>
          <cell r="D537">
            <v>1</v>
          </cell>
          <cell r="E537">
            <v>0</v>
          </cell>
          <cell r="F537">
            <v>0</v>
          </cell>
          <cell r="G537">
            <v>172.17</v>
          </cell>
          <cell r="H537">
            <v>172.17</v>
          </cell>
          <cell r="I537">
            <v>1.07</v>
          </cell>
          <cell r="J537">
            <v>1.07</v>
          </cell>
          <cell r="K537">
            <v>33.07</v>
          </cell>
          <cell r="L537">
            <v>33.07</v>
          </cell>
          <cell r="N537">
            <v>0</v>
          </cell>
          <cell r="P537">
            <v>0</v>
          </cell>
          <cell r="Q537">
            <v>1</v>
          </cell>
        </row>
        <row r="538">
          <cell r="E538">
            <v>0</v>
          </cell>
          <cell r="F538">
            <v>0</v>
          </cell>
          <cell r="G538">
            <v>0</v>
          </cell>
          <cell r="H538">
            <v>0</v>
          </cell>
          <cell r="I538">
            <v>0</v>
          </cell>
          <cell r="J538">
            <v>0</v>
          </cell>
          <cell r="L538">
            <v>0</v>
          </cell>
          <cell r="N538">
            <v>0</v>
          </cell>
          <cell r="P538">
            <v>0</v>
          </cell>
        </row>
        <row r="539">
          <cell r="A539">
            <v>800</v>
          </cell>
          <cell r="B539" t="str">
            <v>Parpaings PPC7,5</v>
          </cell>
          <cell r="C539" t="str">
            <v>u</v>
          </cell>
          <cell r="D539">
            <v>10.5</v>
          </cell>
          <cell r="E539">
            <v>0</v>
          </cell>
          <cell r="F539">
            <v>0</v>
          </cell>
          <cell r="G539">
            <v>2.69</v>
          </cell>
          <cell r="H539">
            <v>28.25</v>
          </cell>
          <cell r="I539">
            <v>2077.5</v>
          </cell>
          <cell r="J539">
            <v>0</v>
          </cell>
          <cell r="K539">
            <v>2.69</v>
          </cell>
          <cell r="L539">
            <v>28.25</v>
          </cell>
          <cell r="M539">
            <v>69.25</v>
          </cell>
          <cell r="N539">
            <v>0</v>
          </cell>
          <cell r="P539">
            <v>0</v>
          </cell>
          <cell r="Q539">
            <v>1</v>
          </cell>
        </row>
        <row r="540">
          <cell r="B540" t="str">
            <v>Mortier M1</v>
          </cell>
          <cell r="C540" t="str">
            <v>m3</v>
          </cell>
          <cell r="D540">
            <v>0.01</v>
          </cell>
          <cell r="E540">
            <v>0</v>
          </cell>
          <cell r="F540">
            <v>0</v>
          </cell>
          <cell r="G540">
            <v>676.77</v>
          </cell>
          <cell r="H540">
            <v>6.77</v>
          </cell>
          <cell r="I540">
            <v>1.5</v>
          </cell>
          <cell r="J540">
            <v>0.02</v>
          </cell>
          <cell r="K540">
            <v>481.77</v>
          </cell>
          <cell r="L540">
            <v>4.82</v>
          </cell>
          <cell r="N540">
            <v>0</v>
          </cell>
          <cell r="P540">
            <v>0</v>
          </cell>
          <cell r="Q540">
            <v>1</v>
          </cell>
        </row>
        <row r="541">
          <cell r="B541" t="str">
            <v>M-O</v>
          </cell>
          <cell r="C541" t="str">
            <v>m2</v>
          </cell>
          <cell r="D541">
            <v>1</v>
          </cell>
          <cell r="E541">
            <v>0</v>
          </cell>
          <cell r="F541">
            <v>0</v>
          </cell>
          <cell r="G541">
            <v>136.5</v>
          </cell>
          <cell r="H541">
            <v>136.5</v>
          </cell>
          <cell r="I541">
            <v>1.05</v>
          </cell>
          <cell r="J541">
            <v>1.05</v>
          </cell>
          <cell r="L541">
            <v>0</v>
          </cell>
          <cell r="M541">
            <v>6.36</v>
          </cell>
          <cell r="N541">
            <v>0</v>
          </cell>
          <cell r="P541">
            <v>0</v>
          </cell>
          <cell r="Q541">
            <v>1</v>
          </cell>
        </row>
        <row r="542">
          <cell r="B542" t="str">
            <v>Mortier M1</v>
          </cell>
          <cell r="C542" t="str">
            <v>m3</v>
          </cell>
          <cell r="D542">
            <v>2.1000000000000001E-2</v>
          </cell>
          <cell r="E542">
            <v>0</v>
          </cell>
          <cell r="F542">
            <v>0</v>
          </cell>
          <cell r="G542">
            <v>0</v>
          </cell>
          <cell r="H542">
            <v>0</v>
          </cell>
          <cell r="I542">
            <v>3533.1</v>
          </cell>
          <cell r="J542">
            <v>0</v>
          </cell>
          <cell r="K542">
            <v>1.5</v>
          </cell>
          <cell r="L542">
            <v>0</v>
          </cell>
          <cell r="M542">
            <v>117.77</v>
          </cell>
          <cell r="N542">
            <v>0</v>
          </cell>
          <cell r="P542">
            <v>0</v>
          </cell>
          <cell r="Q542">
            <v>1</v>
          </cell>
        </row>
        <row r="543">
          <cell r="A543">
            <v>830</v>
          </cell>
          <cell r="B543" t="str">
            <v xml:space="preserve">PPC de 10cm              ( 10/20/50 ) </v>
          </cell>
          <cell r="C543" t="str">
            <v>m2</v>
          </cell>
          <cell r="D543">
            <v>1</v>
          </cell>
          <cell r="E543">
            <v>0</v>
          </cell>
          <cell r="F543">
            <v>0</v>
          </cell>
          <cell r="G543">
            <v>165.38</v>
          </cell>
          <cell r="H543">
            <v>165.38</v>
          </cell>
          <cell r="I543">
            <v>1.02</v>
          </cell>
          <cell r="J543">
            <v>1.02</v>
          </cell>
          <cell r="K543">
            <v>32.78</v>
          </cell>
          <cell r="L543">
            <v>32.78</v>
          </cell>
          <cell r="N543">
            <v>0</v>
          </cell>
          <cell r="P543">
            <v>0</v>
          </cell>
          <cell r="Q543">
            <v>1</v>
          </cell>
        </row>
        <row r="544">
          <cell r="E544">
            <v>0</v>
          </cell>
          <cell r="F544">
            <v>0</v>
          </cell>
          <cell r="G544">
            <v>0</v>
          </cell>
          <cell r="H544">
            <v>0</v>
          </cell>
          <cell r="I544">
            <v>0</v>
          </cell>
          <cell r="J544">
            <v>0</v>
          </cell>
          <cell r="L544">
            <v>0</v>
          </cell>
          <cell r="N544">
            <v>0</v>
          </cell>
          <cell r="P544">
            <v>0</v>
          </cell>
        </row>
        <row r="545">
          <cell r="A545">
            <v>810</v>
          </cell>
          <cell r="B545" t="str">
            <v>Parpaings PPC10</v>
          </cell>
          <cell r="C545" t="str">
            <v>u</v>
          </cell>
          <cell r="D545">
            <v>10.5</v>
          </cell>
          <cell r="E545">
            <v>0</v>
          </cell>
          <cell r="F545">
            <v>0</v>
          </cell>
          <cell r="G545">
            <v>2.48</v>
          </cell>
          <cell r="H545">
            <v>26.04</v>
          </cell>
          <cell r="I545">
            <v>2004.9</v>
          </cell>
          <cell r="J545">
            <v>0</v>
          </cell>
          <cell r="K545">
            <v>2.48</v>
          </cell>
          <cell r="L545">
            <v>26.04</v>
          </cell>
          <cell r="M545">
            <v>66.83</v>
          </cell>
          <cell r="N545">
            <v>0</v>
          </cell>
          <cell r="P545">
            <v>0</v>
          </cell>
          <cell r="Q545">
            <v>1</v>
          </cell>
        </row>
        <row r="546">
          <cell r="B546" t="str">
            <v>Mortier M1</v>
          </cell>
          <cell r="C546" t="str">
            <v>m3</v>
          </cell>
          <cell r="D546">
            <v>1.4E-2</v>
          </cell>
          <cell r="E546">
            <v>0</v>
          </cell>
          <cell r="F546">
            <v>0</v>
          </cell>
          <cell r="G546">
            <v>676.77</v>
          </cell>
          <cell r="H546">
            <v>9.4700000000000006</v>
          </cell>
          <cell r="I546">
            <v>1.5</v>
          </cell>
          <cell r="J546">
            <v>0.02</v>
          </cell>
          <cell r="K546">
            <v>481.77</v>
          </cell>
          <cell r="L546">
            <v>6.74</v>
          </cell>
          <cell r="N546">
            <v>0</v>
          </cell>
          <cell r="P546">
            <v>0</v>
          </cell>
          <cell r="Q546">
            <v>1</v>
          </cell>
        </row>
        <row r="547">
          <cell r="B547" t="str">
            <v>M-O</v>
          </cell>
          <cell r="C547" t="str">
            <v>m2</v>
          </cell>
          <cell r="D547">
            <v>1</v>
          </cell>
          <cell r="E547">
            <v>0</v>
          </cell>
          <cell r="F547">
            <v>0</v>
          </cell>
          <cell r="G547">
            <v>130</v>
          </cell>
          <cell r="H547">
            <v>130</v>
          </cell>
          <cell r="I547">
            <v>1</v>
          </cell>
          <cell r="J547">
            <v>1</v>
          </cell>
          <cell r="L547">
            <v>0</v>
          </cell>
          <cell r="M547">
            <v>6.05</v>
          </cell>
          <cell r="N547">
            <v>0</v>
          </cell>
          <cell r="P547">
            <v>0</v>
          </cell>
          <cell r="Q547">
            <v>1</v>
          </cell>
        </row>
        <row r="548">
          <cell r="B548" t="str">
            <v>Mortier M1</v>
          </cell>
          <cell r="C548" t="str">
            <v>m3</v>
          </cell>
          <cell r="D548">
            <v>2.8000000000000001E-2</v>
          </cell>
          <cell r="E548">
            <v>0</v>
          </cell>
          <cell r="F548">
            <v>0</v>
          </cell>
          <cell r="G548">
            <v>0</v>
          </cell>
          <cell r="H548">
            <v>0</v>
          </cell>
          <cell r="I548">
            <v>3533.1</v>
          </cell>
          <cell r="J548">
            <v>0</v>
          </cell>
          <cell r="K548">
            <v>1.5</v>
          </cell>
          <cell r="L548">
            <v>0</v>
          </cell>
          <cell r="M548">
            <v>117.77</v>
          </cell>
          <cell r="N548">
            <v>0</v>
          </cell>
          <cell r="P548">
            <v>0</v>
          </cell>
          <cell r="Q548">
            <v>1</v>
          </cell>
        </row>
        <row r="549">
          <cell r="A549">
            <v>840</v>
          </cell>
          <cell r="B549" t="str">
            <v xml:space="preserve">PPC de 15cm              ( 15/20/50 ) </v>
          </cell>
          <cell r="C549" t="str">
            <v>m2</v>
          </cell>
          <cell r="D549">
            <v>1</v>
          </cell>
          <cell r="E549">
            <v>0</v>
          </cell>
          <cell r="F549">
            <v>0</v>
          </cell>
          <cell r="G549">
            <v>186.22</v>
          </cell>
          <cell r="H549">
            <v>186.22</v>
          </cell>
          <cell r="I549">
            <v>1.08</v>
          </cell>
          <cell r="J549">
            <v>1.08</v>
          </cell>
          <cell r="K549">
            <v>45.82</v>
          </cell>
          <cell r="L549">
            <v>45.82</v>
          </cell>
          <cell r="N549">
            <v>0</v>
          </cell>
          <cell r="P549">
            <v>0</v>
          </cell>
          <cell r="Q549">
            <v>1</v>
          </cell>
        </row>
        <row r="550">
          <cell r="E550">
            <v>0</v>
          </cell>
          <cell r="F550">
            <v>0</v>
          </cell>
          <cell r="G550">
            <v>0</v>
          </cell>
          <cell r="H550">
            <v>0</v>
          </cell>
          <cell r="I550">
            <v>0</v>
          </cell>
          <cell r="J550">
            <v>0</v>
          </cell>
          <cell r="L550">
            <v>0</v>
          </cell>
          <cell r="N550">
            <v>0</v>
          </cell>
          <cell r="P550">
            <v>0</v>
          </cell>
        </row>
        <row r="551">
          <cell r="B551" t="str">
            <v>ParpaingsPPC15</v>
          </cell>
          <cell r="C551" t="str">
            <v>u</v>
          </cell>
          <cell r="D551">
            <v>10.5</v>
          </cell>
          <cell r="E551">
            <v>0</v>
          </cell>
          <cell r="F551">
            <v>0</v>
          </cell>
          <cell r="G551">
            <v>3.4</v>
          </cell>
          <cell r="H551">
            <v>35.700000000000003</v>
          </cell>
          <cell r="I551">
            <v>0</v>
          </cell>
          <cell r="J551">
            <v>0</v>
          </cell>
          <cell r="K551">
            <v>3.4</v>
          </cell>
          <cell r="L551">
            <v>35.700000000000003</v>
          </cell>
          <cell r="N551">
            <v>0</v>
          </cell>
          <cell r="P551">
            <v>0</v>
          </cell>
          <cell r="Q551">
            <v>1</v>
          </cell>
        </row>
        <row r="552">
          <cell r="B552" t="str">
            <v>Mortier M1</v>
          </cell>
          <cell r="C552" t="str">
            <v>m3</v>
          </cell>
          <cell r="D552">
            <v>2.1000000000000001E-2</v>
          </cell>
          <cell r="E552">
            <v>0</v>
          </cell>
          <cell r="F552">
            <v>0</v>
          </cell>
          <cell r="G552">
            <v>676.77</v>
          </cell>
          <cell r="H552">
            <v>14.21</v>
          </cell>
          <cell r="I552">
            <v>1.5</v>
          </cell>
          <cell r="J552">
            <v>0.03</v>
          </cell>
          <cell r="K552">
            <v>481.77</v>
          </cell>
          <cell r="L552">
            <v>10.119999999999999</v>
          </cell>
          <cell r="N552">
            <v>0</v>
          </cell>
          <cell r="P552">
            <v>0</v>
          </cell>
          <cell r="Q552">
            <v>1</v>
          </cell>
        </row>
        <row r="553">
          <cell r="B553" t="str">
            <v>M-O</v>
          </cell>
          <cell r="C553" t="str">
            <v>m2</v>
          </cell>
          <cell r="D553">
            <v>1</v>
          </cell>
          <cell r="E553">
            <v>0</v>
          </cell>
          <cell r="F553">
            <v>0</v>
          </cell>
          <cell r="G553">
            <v>136.5</v>
          </cell>
          <cell r="H553">
            <v>136.5</v>
          </cell>
          <cell r="I553">
            <v>1.05</v>
          </cell>
          <cell r="J553">
            <v>1.05</v>
          </cell>
          <cell r="L553">
            <v>0</v>
          </cell>
          <cell r="N553">
            <v>0</v>
          </cell>
          <cell r="P553">
            <v>0</v>
          </cell>
          <cell r="Q553">
            <v>1</v>
          </cell>
        </row>
        <row r="554">
          <cell r="A554">
            <v>820</v>
          </cell>
          <cell r="B554" t="str">
            <v xml:space="preserve">PPC de 7.5cm              ( 7.5/20/50 ) </v>
          </cell>
          <cell r="C554" t="str">
            <v>m2</v>
          </cell>
          <cell r="D554">
            <v>1</v>
          </cell>
          <cell r="E554">
            <v>0</v>
          </cell>
          <cell r="F554">
            <v>0</v>
          </cell>
          <cell r="G554">
            <v>0</v>
          </cell>
          <cell r="H554">
            <v>0</v>
          </cell>
          <cell r="I554">
            <v>882.9</v>
          </cell>
          <cell r="J554">
            <v>0</v>
          </cell>
          <cell r="K554">
            <v>1.07</v>
          </cell>
          <cell r="L554">
            <v>0</v>
          </cell>
          <cell r="M554">
            <v>29.43</v>
          </cell>
          <cell r="N554">
            <v>0</v>
          </cell>
          <cell r="P554">
            <v>0</v>
          </cell>
          <cell r="Q554">
            <v>1</v>
          </cell>
        </row>
        <row r="555">
          <cell r="A555">
            <v>850</v>
          </cell>
          <cell r="B555" t="str">
            <v xml:space="preserve">PPC de 20cm              ( 20/20/50 ) </v>
          </cell>
          <cell r="C555" t="str">
            <v>m2</v>
          </cell>
          <cell r="D555">
            <v>1</v>
          </cell>
          <cell r="E555">
            <v>0</v>
          </cell>
          <cell r="F555">
            <v>0</v>
          </cell>
          <cell r="G555">
            <v>197.97</v>
          </cell>
          <cell r="H555">
            <v>197.97</v>
          </cell>
          <cell r="I555">
            <v>1.1299999999999999</v>
          </cell>
          <cell r="J555">
            <v>1.1299999999999999</v>
          </cell>
          <cell r="K555">
            <v>51.07</v>
          </cell>
          <cell r="L555">
            <v>51.07</v>
          </cell>
          <cell r="N555">
            <v>0</v>
          </cell>
          <cell r="P555">
            <v>0</v>
          </cell>
          <cell r="Q555">
            <v>1</v>
          </cell>
        </row>
        <row r="556">
          <cell r="B556" t="str">
            <v>Parpaings PPC7,5</v>
          </cell>
          <cell r="C556" t="str">
            <v>u</v>
          </cell>
          <cell r="D556">
            <v>10.5</v>
          </cell>
          <cell r="E556">
            <v>0</v>
          </cell>
          <cell r="F556">
            <v>0</v>
          </cell>
          <cell r="G556">
            <v>2.69</v>
          </cell>
          <cell r="H556">
            <v>28.25</v>
          </cell>
          <cell r="I556">
            <v>80.7</v>
          </cell>
          <cell r="J556">
            <v>0</v>
          </cell>
          <cell r="L556">
            <v>0</v>
          </cell>
          <cell r="M556">
            <v>2.69</v>
          </cell>
          <cell r="N556">
            <v>28.25</v>
          </cell>
          <cell r="P556">
            <v>0</v>
          </cell>
        </row>
        <row r="557">
          <cell r="B557" t="str">
            <v>Parpaings PPC20</v>
          </cell>
          <cell r="C557" t="str">
            <v>u</v>
          </cell>
          <cell r="D557">
            <v>10.5</v>
          </cell>
          <cell r="E557">
            <v>0</v>
          </cell>
          <cell r="F557">
            <v>0</v>
          </cell>
          <cell r="G557">
            <v>3.9</v>
          </cell>
          <cell r="H557">
            <v>40.950000000000003</v>
          </cell>
          <cell r="I557">
            <v>3533.1</v>
          </cell>
          <cell r="J557">
            <v>0</v>
          </cell>
          <cell r="K557">
            <v>3.9</v>
          </cell>
          <cell r="L557">
            <v>40.950000000000003</v>
          </cell>
          <cell r="M557">
            <v>117.77</v>
          </cell>
          <cell r="N557">
            <v>0</v>
          </cell>
          <cell r="P557">
            <v>0</v>
          </cell>
          <cell r="Q557">
            <v>1</v>
          </cell>
        </row>
        <row r="558">
          <cell r="B558" t="str">
            <v>Mortier M1</v>
          </cell>
          <cell r="C558" t="str">
            <v>m3</v>
          </cell>
          <cell r="D558">
            <v>2.1000000000000001E-2</v>
          </cell>
          <cell r="E558">
            <v>0</v>
          </cell>
          <cell r="F558">
            <v>0</v>
          </cell>
          <cell r="G558">
            <v>676.77</v>
          </cell>
          <cell r="H558">
            <v>14.21</v>
          </cell>
          <cell r="I558">
            <v>1.5</v>
          </cell>
          <cell r="J558">
            <v>0.03</v>
          </cell>
          <cell r="K558">
            <v>481.77</v>
          </cell>
          <cell r="L558">
            <v>10.119999999999999</v>
          </cell>
          <cell r="N558">
            <v>0</v>
          </cell>
          <cell r="P558">
            <v>0</v>
          </cell>
          <cell r="Q558">
            <v>1</v>
          </cell>
        </row>
        <row r="559">
          <cell r="B559" t="str">
            <v>M-O</v>
          </cell>
          <cell r="C559" t="str">
            <v>m2</v>
          </cell>
          <cell r="D559">
            <v>1</v>
          </cell>
          <cell r="E559">
            <v>0</v>
          </cell>
          <cell r="F559">
            <v>0</v>
          </cell>
          <cell r="G559">
            <v>143</v>
          </cell>
          <cell r="H559">
            <v>143</v>
          </cell>
          <cell r="I559">
            <v>1.1000000000000001</v>
          </cell>
          <cell r="J559">
            <v>1.1000000000000001</v>
          </cell>
          <cell r="L559">
            <v>0</v>
          </cell>
          <cell r="N559">
            <v>0</v>
          </cell>
          <cell r="P559">
            <v>0</v>
          </cell>
          <cell r="Q559">
            <v>1</v>
          </cell>
        </row>
        <row r="560">
          <cell r="A560">
            <v>830</v>
          </cell>
          <cell r="B560" t="str">
            <v xml:space="preserve">PPC de 10cm              ( 10/20/50 ) </v>
          </cell>
          <cell r="C560" t="str">
            <v>m2</v>
          </cell>
          <cell r="D560">
            <v>1</v>
          </cell>
          <cell r="E560">
            <v>0</v>
          </cell>
          <cell r="F560">
            <v>0</v>
          </cell>
          <cell r="G560">
            <v>0</v>
          </cell>
          <cell r="H560">
            <v>0</v>
          </cell>
          <cell r="I560">
            <v>1000.8</v>
          </cell>
          <cell r="J560">
            <v>0</v>
          </cell>
          <cell r="K560">
            <v>1.02</v>
          </cell>
          <cell r="L560">
            <v>0</v>
          </cell>
          <cell r="M560">
            <v>33.36</v>
          </cell>
          <cell r="N560">
            <v>0</v>
          </cell>
          <cell r="P560">
            <v>0</v>
          </cell>
          <cell r="Q560">
            <v>1</v>
          </cell>
        </row>
        <row r="561">
          <cell r="B561" t="str">
            <v>MAJORATION</v>
          </cell>
          <cell r="E561">
            <v>0</v>
          </cell>
          <cell r="F561">
            <v>0</v>
          </cell>
          <cell r="G561">
            <v>0</v>
          </cell>
          <cell r="H561">
            <v>0</v>
          </cell>
          <cell r="J561">
            <v>0</v>
          </cell>
          <cell r="L561">
            <v>0</v>
          </cell>
          <cell r="N561">
            <v>0</v>
          </cell>
          <cell r="P561">
            <v>0</v>
          </cell>
          <cell r="Q561">
            <v>1</v>
          </cell>
        </row>
        <row r="562">
          <cell r="B562" t="str">
            <v>Parpaings PPC10</v>
          </cell>
          <cell r="C562" t="str">
            <v>u</v>
          </cell>
          <cell r="D562">
            <v>10.5</v>
          </cell>
          <cell r="E562">
            <v>0</v>
          </cell>
          <cell r="F562">
            <v>0</v>
          </cell>
          <cell r="G562">
            <v>0</v>
          </cell>
          <cell r="H562">
            <v>0</v>
          </cell>
          <cell r="I562">
            <v>90.6</v>
          </cell>
          <cell r="J562">
            <v>0</v>
          </cell>
          <cell r="L562">
            <v>0</v>
          </cell>
          <cell r="M562">
            <v>3.02</v>
          </cell>
          <cell r="N562">
            <v>0</v>
          </cell>
          <cell r="P562">
            <v>0</v>
          </cell>
          <cell r="Q562">
            <v>1</v>
          </cell>
        </row>
        <row r="563">
          <cell r="B563" t="str">
            <v>Pour Blocs Raidisseur vertical</v>
          </cell>
          <cell r="C563" t="str">
            <v>m3</v>
          </cell>
          <cell r="D563">
            <v>1.4E-2</v>
          </cell>
          <cell r="E563">
            <v>0</v>
          </cell>
          <cell r="F563">
            <v>0</v>
          </cell>
          <cell r="G563">
            <v>0</v>
          </cell>
          <cell r="H563">
            <v>0</v>
          </cell>
          <cell r="I563">
            <v>3533.1</v>
          </cell>
          <cell r="J563">
            <v>0</v>
          </cell>
          <cell r="K563">
            <v>1.5</v>
          </cell>
          <cell r="L563">
            <v>0</v>
          </cell>
          <cell r="M563">
            <v>117.77</v>
          </cell>
          <cell r="N563">
            <v>0</v>
          </cell>
          <cell r="P563">
            <v>0</v>
          </cell>
          <cell r="Q563">
            <v>1</v>
          </cell>
        </row>
        <row r="564">
          <cell r="B564" t="str">
            <v>M-O</v>
          </cell>
          <cell r="C564" t="str">
            <v>m2</v>
          </cell>
          <cell r="D564">
            <v>1</v>
          </cell>
          <cell r="E564">
            <v>0</v>
          </cell>
          <cell r="F564">
            <v>0</v>
          </cell>
          <cell r="G564">
            <v>0</v>
          </cell>
          <cell r="H564">
            <v>0</v>
          </cell>
          <cell r="I564">
            <v>0</v>
          </cell>
          <cell r="J564">
            <v>0</v>
          </cell>
          <cell r="K564">
            <v>1</v>
          </cell>
          <cell r="L564">
            <v>0</v>
          </cell>
          <cell r="N564">
            <v>0</v>
          </cell>
          <cell r="P564">
            <v>0</v>
          </cell>
          <cell r="Q564">
            <v>1</v>
          </cell>
        </row>
        <row r="565">
          <cell r="A565">
            <v>860</v>
          </cell>
          <cell r="B565" t="str">
            <v xml:space="preserve">Raidisseur de 15cm            ( 15/20/50 ) </v>
          </cell>
          <cell r="C565" t="str">
            <v>ml</v>
          </cell>
          <cell r="D565">
            <v>1</v>
          </cell>
          <cell r="E565">
            <v>0</v>
          </cell>
          <cell r="F565">
            <v>0</v>
          </cell>
          <cell r="G565">
            <v>44.08</v>
          </cell>
          <cell r="H565">
            <v>44.08</v>
          </cell>
          <cell r="I565">
            <v>0.22</v>
          </cell>
          <cell r="J565">
            <v>0.22</v>
          </cell>
          <cell r="K565">
            <v>15.48</v>
          </cell>
          <cell r="L565">
            <v>15.48</v>
          </cell>
          <cell r="N565">
            <v>0</v>
          </cell>
          <cell r="P565">
            <v>0</v>
          </cell>
          <cell r="Q565">
            <v>1</v>
          </cell>
        </row>
        <row r="566">
          <cell r="A566">
            <v>840</v>
          </cell>
          <cell r="B566" t="str">
            <v xml:space="preserve">PPC de 15cm              ( 15/20/50 ) </v>
          </cell>
          <cell r="C566" t="str">
            <v>m2</v>
          </cell>
          <cell r="D566">
            <v>1</v>
          </cell>
          <cell r="E566">
            <v>0</v>
          </cell>
          <cell r="F566">
            <v>0</v>
          </cell>
          <cell r="G566">
            <v>45.9</v>
          </cell>
          <cell r="H566">
            <v>45.9</v>
          </cell>
          <cell r="I566">
            <v>301.08</v>
          </cell>
          <cell r="J566">
            <v>0</v>
          </cell>
          <cell r="K566">
            <v>1.08</v>
          </cell>
          <cell r="L566">
            <v>0</v>
          </cell>
          <cell r="M566">
            <v>13.5</v>
          </cell>
          <cell r="N566">
            <v>13.5</v>
          </cell>
          <cell r="P566">
            <v>0</v>
          </cell>
        </row>
        <row r="567">
          <cell r="B567" t="str">
            <v>Bloc Angle 0.15</v>
          </cell>
          <cell r="C567" t="str">
            <v>u</v>
          </cell>
          <cell r="D567">
            <v>5.25</v>
          </cell>
          <cell r="E567">
            <v>0</v>
          </cell>
          <cell r="F567">
            <v>0</v>
          </cell>
          <cell r="G567">
            <v>4.3</v>
          </cell>
          <cell r="H567">
            <v>22.58</v>
          </cell>
          <cell r="J567">
            <v>0</v>
          </cell>
          <cell r="K567">
            <v>4.3</v>
          </cell>
          <cell r="L567">
            <v>22.58</v>
          </cell>
          <cell r="N567">
            <v>0</v>
          </cell>
          <cell r="P567">
            <v>0</v>
          </cell>
          <cell r="Q567">
            <v>1</v>
          </cell>
        </row>
        <row r="568">
          <cell r="B568" t="str">
            <v>Parpaings</v>
          </cell>
          <cell r="C568" t="str">
            <v>u</v>
          </cell>
          <cell r="D568">
            <v>-5</v>
          </cell>
          <cell r="E568">
            <v>0</v>
          </cell>
          <cell r="F568">
            <v>0</v>
          </cell>
          <cell r="G568">
            <v>3.4</v>
          </cell>
          <cell r="H568">
            <v>-17</v>
          </cell>
          <cell r="I568">
            <v>6.89</v>
          </cell>
          <cell r="J568">
            <v>0</v>
          </cell>
          <cell r="K568">
            <v>3.4</v>
          </cell>
          <cell r="L568">
            <v>-17</v>
          </cell>
          <cell r="M568">
            <v>1.05</v>
          </cell>
          <cell r="N568">
            <v>0</v>
          </cell>
          <cell r="P568">
            <v>0</v>
          </cell>
          <cell r="Q568">
            <v>1</v>
          </cell>
        </row>
        <row r="569">
          <cell r="B569" t="str">
            <v>Acier HA</v>
          </cell>
          <cell r="C569" t="str">
            <v>kg</v>
          </cell>
          <cell r="D569">
            <v>1.9</v>
          </cell>
          <cell r="E569">
            <v>0</v>
          </cell>
          <cell r="F569">
            <v>0</v>
          </cell>
          <cell r="G569">
            <v>2.4</v>
          </cell>
          <cell r="H569">
            <v>4.5599999999999996</v>
          </cell>
          <cell r="I569">
            <v>1067.7</v>
          </cell>
          <cell r="J569">
            <v>0</v>
          </cell>
          <cell r="K569">
            <v>2.4</v>
          </cell>
          <cell r="L569">
            <v>4.5599999999999996</v>
          </cell>
          <cell r="M569">
            <v>117.77</v>
          </cell>
          <cell r="N569">
            <v>0</v>
          </cell>
          <cell r="P569">
            <v>0</v>
          </cell>
          <cell r="Q569">
            <v>1</v>
          </cell>
        </row>
        <row r="570">
          <cell r="B570" t="str">
            <v>Béton  B3</v>
          </cell>
          <cell r="C570" t="str">
            <v>m3</v>
          </cell>
          <cell r="D570">
            <v>0.01</v>
          </cell>
          <cell r="E570">
            <v>0</v>
          </cell>
          <cell r="F570">
            <v>0</v>
          </cell>
          <cell r="G570">
            <v>728.69</v>
          </cell>
          <cell r="H570">
            <v>7.29</v>
          </cell>
          <cell r="I570">
            <v>1.5</v>
          </cell>
          <cell r="J570">
            <v>0.02</v>
          </cell>
          <cell r="K570">
            <v>533.69000000000005</v>
          </cell>
          <cell r="L570">
            <v>5.34</v>
          </cell>
          <cell r="N570">
            <v>0</v>
          </cell>
          <cell r="P570">
            <v>0</v>
          </cell>
          <cell r="Q570">
            <v>1</v>
          </cell>
        </row>
        <row r="571">
          <cell r="B571" t="str">
            <v>M-O</v>
          </cell>
          <cell r="C571" t="str">
            <v>m2</v>
          </cell>
          <cell r="D571">
            <v>1</v>
          </cell>
          <cell r="E571">
            <v>0</v>
          </cell>
          <cell r="F571">
            <v>0</v>
          </cell>
          <cell r="G571">
            <v>26</v>
          </cell>
          <cell r="H571">
            <v>26</v>
          </cell>
          <cell r="I571">
            <v>0.2</v>
          </cell>
          <cell r="J571">
            <v>0.2</v>
          </cell>
          <cell r="L571">
            <v>0</v>
          </cell>
          <cell r="N571">
            <v>0</v>
          </cell>
          <cell r="P571">
            <v>0</v>
          </cell>
          <cell r="Q571">
            <v>1</v>
          </cell>
        </row>
        <row r="572">
          <cell r="A572">
            <v>850</v>
          </cell>
          <cell r="B572" t="str">
            <v xml:space="preserve">PPC de 20cm              ( 20/20/50 ) </v>
          </cell>
          <cell r="C572" t="str">
            <v>m2</v>
          </cell>
          <cell r="D572">
            <v>1</v>
          </cell>
          <cell r="E572">
            <v>0</v>
          </cell>
          <cell r="F572">
            <v>0</v>
          </cell>
          <cell r="G572">
            <v>0</v>
          </cell>
          <cell r="H572">
            <v>0</v>
          </cell>
          <cell r="I572">
            <v>317.81</v>
          </cell>
          <cell r="J572">
            <v>0</v>
          </cell>
          <cell r="K572">
            <v>1.1299999999999999</v>
          </cell>
          <cell r="L572">
            <v>0</v>
          </cell>
          <cell r="M572">
            <v>14.55</v>
          </cell>
          <cell r="N572">
            <v>0</v>
          </cell>
          <cell r="P572">
            <v>0</v>
          </cell>
          <cell r="Q572">
            <v>1</v>
          </cell>
        </row>
        <row r="573">
          <cell r="A573">
            <v>870</v>
          </cell>
          <cell r="B573" t="str">
            <v xml:space="preserve">Raidisseur de 20cm            ( 20/20/50 ) </v>
          </cell>
          <cell r="C573" t="str">
            <v>ml</v>
          </cell>
          <cell r="D573">
            <v>1</v>
          </cell>
          <cell r="E573">
            <v>0</v>
          </cell>
          <cell r="F573">
            <v>0</v>
          </cell>
          <cell r="G573">
            <v>52.12</v>
          </cell>
          <cell r="H573">
            <v>52.12</v>
          </cell>
          <cell r="I573">
            <v>0.23</v>
          </cell>
          <cell r="J573">
            <v>0.23</v>
          </cell>
          <cell r="K573">
            <v>22.22</v>
          </cell>
          <cell r="L573">
            <v>22.22</v>
          </cell>
          <cell r="N573">
            <v>0</v>
          </cell>
          <cell r="P573">
            <v>0</v>
          </cell>
          <cell r="Q573">
            <v>1</v>
          </cell>
        </row>
        <row r="574">
          <cell r="B574" t="str">
            <v>Parpaings PPC20</v>
          </cell>
          <cell r="C574" t="str">
            <v>u</v>
          </cell>
          <cell r="D574">
            <v>10.5</v>
          </cell>
          <cell r="E574">
            <v>0</v>
          </cell>
          <cell r="F574">
            <v>0</v>
          </cell>
          <cell r="G574">
            <v>1.1499999999999999</v>
          </cell>
          <cell r="H574">
            <v>12.08</v>
          </cell>
          <cell r="I574">
            <v>7.54</v>
          </cell>
          <cell r="J574">
            <v>0</v>
          </cell>
          <cell r="L574">
            <v>0</v>
          </cell>
          <cell r="M574">
            <v>1.1499999999999999</v>
          </cell>
          <cell r="N574">
            <v>12.08</v>
          </cell>
          <cell r="P574">
            <v>0</v>
          </cell>
        </row>
        <row r="575">
          <cell r="B575" t="str">
            <v>Bloc Angle 0.20</v>
          </cell>
          <cell r="C575" t="str">
            <v>u</v>
          </cell>
          <cell r="D575">
            <v>5.25</v>
          </cell>
          <cell r="E575">
            <v>0</v>
          </cell>
          <cell r="F575">
            <v>0</v>
          </cell>
          <cell r="G575">
            <v>4.6500000000000004</v>
          </cell>
          <cell r="H575">
            <v>24.41</v>
          </cell>
          <cell r="I575">
            <v>1067.7</v>
          </cell>
          <cell r="J575">
            <v>0</v>
          </cell>
          <cell r="K575">
            <v>4.6500000000000004</v>
          </cell>
          <cell r="L575">
            <v>24.41</v>
          </cell>
          <cell r="M575">
            <v>117.77</v>
          </cell>
          <cell r="N575">
            <v>0</v>
          </cell>
          <cell r="P575">
            <v>0</v>
          </cell>
          <cell r="Q575">
            <v>1</v>
          </cell>
        </row>
        <row r="576">
          <cell r="B576" t="str">
            <v>Parpaings</v>
          </cell>
          <cell r="C576" t="str">
            <v>u</v>
          </cell>
          <cell r="D576">
            <v>-5</v>
          </cell>
          <cell r="E576">
            <v>0</v>
          </cell>
          <cell r="F576">
            <v>0</v>
          </cell>
          <cell r="G576">
            <v>3.9</v>
          </cell>
          <cell r="H576">
            <v>-19.5</v>
          </cell>
          <cell r="I576">
            <v>216.47</v>
          </cell>
          <cell r="J576">
            <v>0</v>
          </cell>
          <cell r="K576">
            <v>3.9</v>
          </cell>
          <cell r="L576">
            <v>-19.5</v>
          </cell>
          <cell r="N576">
            <v>0</v>
          </cell>
          <cell r="P576">
            <v>0</v>
          </cell>
          <cell r="Q576">
            <v>1</v>
          </cell>
        </row>
        <row r="577">
          <cell r="B577" t="str">
            <v>Acier HA</v>
          </cell>
          <cell r="C577" t="str">
            <v>kg</v>
          </cell>
          <cell r="D577">
            <v>2.1</v>
          </cell>
          <cell r="E577">
            <v>0</v>
          </cell>
          <cell r="F577">
            <v>0</v>
          </cell>
          <cell r="G577">
            <v>2.4</v>
          </cell>
          <cell r="H577">
            <v>5.04</v>
          </cell>
          <cell r="I577">
            <v>0</v>
          </cell>
          <cell r="J577">
            <v>0</v>
          </cell>
          <cell r="K577">
            <v>2.4</v>
          </cell>
          <cell r="L577">
            <v>5.04</v>
          </cell>
          <cell r="N577">
            <v>0</v>
          </cell>
          <cell r="P577">
            <v>0</v>
          </cell>
          <cell r="Q577">
            <v>1</v>
          </cell>
        </row>
        <row r="578">
          <cell r="B578" t="str">
            <v>Béton  B3</v>
          </cell>
          <cell r="C578" t="str">
            <v>m3</v>
          </cell>
          <cell r="D578">
            <v>2.3E-2</v>
          </cell>
          <cell r="E578">
            <v>0</v>
          </cell>
          <cell r="F578">
            <v>0</v>
          </cell>
          <cell r="G578">
            <v>728.69</v>
          </cell>
          <cell r="H578">
            <v>16.760000000000002</v>
          </cell>
          <cell r="I578">
            <v>1.5</v>
          </cell>
          <cell r="J578">
            <v>0.03</v>
          </cell>
          <cell r="K578">
            <v>533.69000000000005</v>
          </cell>
          <cell r="L578">
            <v>12.27</v>
          </cell>
          <cell r="N578">
            <v>0</v>
          </cell>
          <cell r="P578">
            <v>0</v>
          </cell>
          <cell r="Q578">
            <v>1</v>
          </cell>
        </row>
        <row r="579">
          <cell r="B579" t="str">
            <v>M-O</v>
          </cell>
          <cell r="C579" t="str">
            <v>m2</v>
          </cell>
          <cell r="D579">
            <v>1</v>
          </cell>
          <cell r="E579">
            <v>0</v>
          </cell>
          <cell r="F579">
            <v>0</v>
          </cell>
          <cell r="G579">
            <v>26</v>
          </cell>
          <cell r="H579">
            <v>26</v>
          </cell>
          <cell r="I579">
            <v>0.2</v>
          </cell>
          <cell r="J579">
            <v>0.2</v>
          </cell>
          <cell r="L579">
            <v>0</v>
          </cell>
          <cell r="N579">
            <v>0</v>
          </cell>
          <cell r="P579">
            <v>0</v>
          </cell>
          <cell r="Q579">
            <v>1</v>
          </cell>
        </row>
        <row r="580">
          <cell r="B580" t="str">
            <v>Pour Blocs Raidisseur vertical</v>
          </cell>
          <cell r="E580">
            <v>0</v>
          </cell>
          <cell r="F580">
            <v>0</v>
          </cell>
          <cell r="G580">
            <v>0</v>
          </cell>
          <cell r="H580">
            <v>0</v>
          </cell>
          <cell r="I580">
            <v>0</v>
          </cell>
          <cell r="J580">
            <v>0</v>
          </cell>
          <cell r="L580">
            <v>0</v>
          </cell>
          <cell r="N580">
            <v>0</v>
          </cell>
          <cell r="P580">
            <v>0</v>
          </cell>
          <cell r="Q580">
            <v>1</v>
          </cell>
        </row>
        <row r="581">
          <cell r="B581" t="str">
            <v>Pour Blocs  Chainage horizontal</v>
          </cell>
          <cell r="E581">
            <v>0</v>
          </cell>
          <cell r="F581">
            <v>0</v>
          </cell>
          <cell r="G581">
            <v>0</v>
          </cell>
          <cell r="H581">
            <v>0</v>
          </cell>
          <cell r="I581">
            <v>0</v>
          </cell>
          <cell r="J581">
            <v>0</v>
          </cell>
          <cell r="L581">
            <v>0</v>
          </cell>
          <cell r="N581">
            <v>0</v>
          </cell>
          <cell r="P581">
            <v>0</v>
          </cell>
          <cell r="Q581">
            <v>1</v>
          </cell>
        </row>
        <row r="582">
          <cell r="A582">
            <v>860</v>
          </cell>
          <cell r="B582" t="str">
            <v xml:space="preserve">Raidisseur de 15cm            ( 15/20/50 ) </v>
          </cell>
          <cell r="C582" t="str">
            <v>ml</v>
          </cell>
          <cell r="D582">
            <v>1</v>
          </cell>
          <cell r="E582">
            <v>0</v>
          </cell>
          <cell r="F582">
            <v>0</v>
          </cell>
          <cell r="G582">
            <v>0</v>
          </cell>
          <cell r="H582">
            <v>0</v>
          </cell>
          <cell r="I582">
            <v>69.2</v>
          </cell>
          <cell r="J582">
            <v>0</v>
          </cell>
          <cell r="K582">
            <v>0.22</v>
          </cell>
          <cell r="L582">
            <v>0</v>
          </cell>
          <cell r="M582">
            <v>3.95</v>
          </cell>
          <cell r="N582">
            <v>0</v>
          </cell>
          <cell r="P582">
            <v>0</v>
          </cell>
          <cell r="Q582">
            <v>1</v>
          </cell>
        </row>
        <row r="583">
          <cell r="A583">
            <v>880</v>
          </cell>
          <cell r="B583" t="str">
            <v xml:space="preserve"> - De 15cm              ( 15/20/50 ) </v>
          </cell>
          <cell r="C583" t="str">
            <v>ml</v>
          </cell>
          <cell r="D583">
            <v>1</v>
          </cell>
          <cell r="E583">
            <v>0</v>
          </cell>
          <cell r="F583">
            <v>0</v>
          </cell>
          <cell r="G583">
            <v>57.99</v>
          </cell>
          <cell r="H583">
            <v>57.99</v>
          </cell>
          <cell r="I583">
            <v>0.32</v>
          </cell>
          <cell r="J583">
            <v>0.32</v>
          </cell>
          <cell r="K583">
            <v>16.39</v>
          </cell>
          <cell r="L583">
            <v>16.39</v>
          </cell>
          <cell r="N583">
            <v>0</v>
          </cell>
          <cell r="P583">
            <v>0</v>
          </cell>
          <cell r="Q583">
            <v>1</v>
          </cell>
        </row>
        <row r="584">
          <cell r="B584" t="str">
            <v>Bloc Angle 0.15</v>
          </cell>
          <cell r="C584" t="str">
            <v>u</v>
          </cell>
          <cell r="D584">
            <v>5.25</v>
          </cell>
          <cell r="E584">
            <v>0</v>
          </cell>
          <cell r="F584">
            <v>0</v>
          </cell>
          <cell r="G584">
            <v>1.35</v>
          </cell>
          <cell r="H584">
            <v>7.09</v>
          </cell>
          <cell r="I584">
            <v>8.86</v>
          </cell>
          <cell r="J584">
            <v>0</v>
          </cell>
          <cell r="L584">
            <v>0</v>
          </cell>
          <cell r="M584">
            <v>1.35</v>
          </cell>
          <cell r="N584">
            <v>7.09</v>
          </cell>
          <cell r="P584">
            <v>0</v>
          </cell>
        </row>
        <row r="585">
          <cell r="B585" t="str">
            <v>Bloc Linteau 0.15</v>
          </cell>
          <cell r="C585" t="str">
            <v>u</v>
          </cell>
          <cell r="D585">
            <v>2.1</v>
          </cell>
          <cell r="E585">
            <v>0</v>
          </cell>
          <cell r="F585">
            <v>0</v>
          </cell>
          <cell r="G585">
            <v>4.5999999999999996</v>
          </cell>
          <cell r="H585">
            <v>9.66</v>
          </cell>
          <cell r="I585">
            <v>6.89</v>
          </cell>
          <cell r="J585">
            <v>0</v>
          </cell>
          <cell r="K585">
            <v>4.5999999999999996</v>
          </cell>
          <cell r="L585">
            <v>9.66</v>
          </cell>
          <cell r="M585">
            <v>1.05</v>
          </cell>
          <cell r="N585">
            <v>0</v>
          </cell>
          <cell r="P585">
            <v>0</v>
          </cell>
          <cell r="Q585">
            <v>1</v>
          </cell>
        </row>
        <row r="586">
          <cell r="B586" t="str">
            <v>Parpaings</v>
          </cell>
          <cell r="C586" t="str">
            <v>u</v>
          </cell>
          <cell r="D586">
            <v>-2</v>
          </cell>
          <cell r="E586">
            <v>0</v>
          </cell>
          <cell r="F586">
            <v>0</v>
          </cell>
          <cell r="G586">
            <v>3.4</v>
          </cell>
          <cell r="H586">
            <v>-6.8</v>
          </cell>
          <cell r="I586">
            <v>2.89</v>
          </cell>
          <cell r="J586">
            <v>0</v>
          </cell>
          <cell r="K586">
            <v>3.4</v>
          </cell>
          <cell r="L586">
            <v>-6.8</v>
          </cell>
          <cell r="M586">
            <v>0.44</v>
          </cell>
          <cell r="N586">
            <v>0</v>
          </cell>
          <cell r="P586">
            <v>0</v>
          </cell>
          <cell r="Q586">
            <v>1</v>
          </cell>
        </row>
        <row r="587">
          <cell r="B587" t="str">
            <v>Acier HA</v>
          </cell>
          <cell r="C587" t="str">
            <v>kg</v>
          </cell>
          <cell r="D587">
            <v>2.2999999999999998</v>
          </cell>
          <cell r="E587">
            <v>0</v>
          </cell>
          <cell r="F587">
            <v>0</v>
          </cell>
          <cell r="G587">
            <v>2.4</v>
          </cell>
          <cell r="H587">
            <v>5.52</v>
          </cell>
          <cell r="I587">
            <v>1125.23</v>
          </cell>
          <cell r="J587">
            <v>0</v>
          </cell>
          <cell r="K587">
            <v>2.4</v>
          </cell>
          <cell r="L587">
            <v>5.52</v>
          </cell>
          <cell r="M587">
            <v>126.54</v>
          </cell>
          <cell r="N587">
            <v>0</v>
          </cell>
          <cell r="P587">
            <v>0</v>
          </cell>
          <cell r="Q587">
            <v>1</v>
          </cell>
        </row>
        <row r="588">
          <cell r="B588" t="str">
            <v>Béton  B3</v>
          </cell>
          <cell r="C588" t="str">
            <v>m3</v>
          </cell>
          <cell r="D588">
            <v>1.4999999999999999E-2</v>
          </cell>
          <cell r="E588">
            <v>0</v>
          </cell>
          <cell r="F588">
            <v>0</v>
          </cell>
          <cell r="G588">
            <v>728.69</v>
          </cell>
          <cell r="H588">
            <v>10.93</v>
          </cell>
          <cell r="I588">
            <v>1.5</v>
          </cell>
          <cell r="J588">
            <v>0.02</v>
          </cell>
          <cell r="K588">
            <v>533.69000000000005</v>
          </cell>
          <cell r="L588">
            <v>8.01</v>
          </cell>
          <cell r="N588">
            <v>0</v>
          </cell>
          <cell r="P588">
            <v>0</v>
          </cell>
          <cell r="Q588">
            <v>1</v>
          </cell>
        </row>
        <row r="589">
          <cell r="B589" t="str">
            <v>M-O</v>
          </cell>
          <cell r="C589" t="str">
            <v>m2</v>
          </cell>
          <cell r="D589">
            <v>1</v>
          </cell>
          <cell r="E589">
            <v>0</v>
          </cell>
          <cell r="F589">
            <v>0</v>
          </cell>
          <cell r="G589">
            <v>39</v>
          </cell>
          <cell r="H589">
            <v>39</v>
          </cell>
          <cell r="I589">
            <v>0.3</v>
          </cell>
          <cell r="J589">
            <v>0.3</v>
          </cell>
          <cell r="L589">
            <v>0</v>
          </cell>
          <cell r="N589">
            <v>0</v>
          </cell>
          <cell r="P589">
            <v>0</v>
          </cell>
          <cell r="Q589">
            <v>1</v>
          </cell>
        </row>
        <row r="590">
          <cell r="A590">
            <v>870</v>
          </cell>
          <cell r="B590" t="str">
            <v xml:space="preserve">Raidisseur de 20cm            ( 20/20/50 ) </v>
          </cell>
          <cell r="C590" t="str">
            <v>ml</v>
          </cell>
          <cell r="D590">
            <v>1</v>
          </cell>
          <cell r="E590">
            <v>0</v>
          </cell>
          <cell r="F590">
            <v>0</v>
          </cell>
          <cell r="G590">
            <v>0</v>
          </cell>
          <cell r="H590">
            <v>0</v>
          </cell>
          <cell r="I590">
            <v>80.88</v>
          </cell>
          <cell r="J590">
            <v>0</v>
          </cell>
          <cell r="K590">
            <v>0.23</v>
          </cell>
          <cell r="L590">
            <v>0</v>
          </cell>
          <cell r="M590">
            <v>5.43</v>
          </cell>
          <cell r="N590">
            <v>0</v>
          </cell>
          <cell r="P590">
            <v>0</v>
          </cell>
          <cell r="Q590">
            <v>1</v>
          </cell>
        </row>
        <row r="591">
          <cell r="A591">
            <v>890</v>
          </cell>
          <cell r="B591" t="str">
            <v xml:space="preserve"> - De 20cm              ( 20/20/50 ) </v>
          </cell>
          <cell r="C591" t="str">
            <v>ml</v>
          </cell>
          <cell r="D591">
            <v>1</v>
          </cell>
          <cell r="E591">
            <v>0</v>
          </cell>
          <cell r="F591">
            <v>0</v>
          </cell>
          <cell r="G591">
            <v>65.599999999999994</v>
          </cell>
          <cell r="H591">
            <v>65.599999999999994</v>
          </cell>
          <cell r="I591">
            <v>0.33</v>
          </cell>
          <cell r="J591">
            <v>0.33</v>
          </cell>
          <cell r="K591">
            <v>22.7</v>
          </cell>
          <cell r="L591">
            <v>22.7</v>
          </cell>
          <cell r="N591">
            <v>0</v>
          </cell>
          <cell r="P591">
            <v>0</v>
          </cell>
          <cell r="Q591">
            <v>1</v>
          </cell>
        </row>
        <row r="592">
          <cell r="B592" t="str">
            <v>Bloc Angle 0.20</v>
          </cell>
          <cell r="C592" t="str">
            <v>u</v>
          </cell>
          <cell r="D592">
            <v>5.25</v>
          </cell>
          <cell r="E592">
            <v>0</v>
          </cell>
          <cell r="F592">
            <v>0</v>
          </cell>
          <cell r="G592">
            <v>1.4</v>
          </cell>
          <cell r="H592">
            <v>7.35</v>
          </cell>
          <cell r="I592">
            <v>9.18</v>
          </cell>
          <cell r="J592">
            <v>0</v>
          </cell>
          <cell r="L592">
            <v>0</v>
          </cell>
          <cell r="M592">
            <v>1.4</v>
          </cell>
          <cell r="N592">
            <v>7.35</v>
          </cell>
          <cell r="P592">
            <v>0</v>
          </cell>
        </row>
        <row r="593">
          <cell r="B593" t="str">
            <v>Bloc Linteau 0.20</v>
          </cell>
          <cell r="C593" t="str">
            <v>u</v>
          </cell>
          <cell r="D593">
            <v>2.1</v>
          </cell>
          <cell r="E593">
            <v>0</v>
          </cell>
          <cell r="F593">
            <v>0</v>
          </cell>
          <cell r="G593">
            <v>5.25</v>
          </cell>
          <cell r="H593">
            <v>11.03</v>
          </cell>
          <cell r="I593">
            <v>7.54</v>
          </cell>
          <cell r="J593">
            <v>0</v>
          </cell>
          <cell r="K593">
            <v>5.25</v>
          </cell>
          <cell r="L593">
            <v>11.03</v>
          </cell>
          <cell r="M593">
            <v>1.1499999999999999</v>
          </cell>
          <cell r="N593">
            <v>0</v>
          </cell>
          <cell r="P593">
            <v>0</v>
          </cell>
          <cell r="Q593">
            <v>1</v>
          </cell>
        </row>
        <row r="594">
          <cell r="B594" t="str">
            <v>Parpaings</v>
          </cell>
          <cell r="C594" t="str">
            <v>u</v>
          </cell>
          <cell r="D594">
            <v>-2</v>
          </cell>
          <cell r="E594">
            <v>0</v>
          </cell>
          <cell r="F594">
            <v>0</v>
          </cell>
          <cell r="G594">
            <v>3.9</v>
          </cell>
          <cell r="H594">
            <v>-7.8</v>
          </cell>
          <cell r="I594">
            <v>2.89</v>
          </cell>
          <cell r="J594">
            <v>0</v>
          </cell>
          <cell r="K594">
            <v>3.9</v>
          </cell>
          <cell r="L594">
            <v>-7.8</v>
          </cell>
          <cell r="M594">
            <v>0.44</v>
          </cell>
          <cell r="N594">
            <v>0</v>
          </cell>
          <cell r="P594">
            <v>0</v>
          </cell>
          <cell r="Q594">
            <v>1</v>
          </cell>
        </row>
        <row r="595">
          <cell r="B595" t="str">
            <v>Acier HA</v>
          </cell>
          <cell r="C595" t="str">
            <v>kg</v>
          </cell>
          <cell r="D595">
            <v>3</v>
          </cell>
          <cell r="E595">
            <v>0</v>
          </cell>
          <cell r="F595">
            <v>0</v>
          </cell>
          <cell r="G595">
            <v>2.4</v>
          </cell>
          <cell r="H595">
            <v>7.2</v>
          </cell>
          <cell r="I595">
            <v>1125.23</v>
          </cell>
          <cell r="J595">
            <v>0</v>
          </cell>
          <cell r="K595">
            <v>2.4</v>
          </cell>
          <cell r="L595">
            <v>7.2</v>
          </cell>
          <cell r="M595">
            <v>126.54</v>
          </cell>
          <cell r="N595">
            <v>0</v>
          </cell>
          <cell r="P595">
            <v>0</v>
          </cell>
          <cell r="Q595">
            <v>1</v>
          </cell>
        </row>
        <row r="596">
          <cell r="B596" t="str">
            <v>Béton  B3</v>
          </cell>
          <cell r="C596" t="str">
            <v>m3</v>
          </cell>
          <cell r="D596">
            <v>2.3E-2</v>
          </cell>
          <cell r="E596">
            <v>0</v>
          </cell>
          <cell r="F596">
            <v>0</v>
          </cell>
          <cell r="G596">
            <v>728.69</v>
          </cell>
          <cell r="H596">
            <v>16.760000000000002</v>
          </cell>
          <cell r="I596">
            <v>1.5</v>
          </cell>
          <cell r="J596">
            <v>0.03</v>
          </cell>
          <cell r="K596">
            <v>533.69000000000005</v>
          </cell>
          <cell r="L596">
            <v>12.27</v>
          </cell>
          <cell r="N596">
            <v>0</v>
          </cell>
          <cell r="P596">
            <v>0</v>
          </cell>
          <cell r="Q596">
            <v>1</v>
          </cell>
        </row>
        <row r="597">
          <cell r="B597" t="str">
            <v>M-O</v>
          </cell>
          <cell r="C597" t="str">
            <v>m2</v>
          </cell>
          <cell r="D597">
            <v>1</v>
          </cell>
          <cell r="E597">
            <v>0</v>
          </cell>
          <cell r="F597">
            <v>0</v>
          </cell>
          <cell r="G597">
            <v>39</v>
          </cell>
          <cell r="H597">
            <v>39</v>
          </cell>
          <cell r="I597">
            <v>0.3</v>
          </cell>
          <cell r="J597">
            <v>0.3</v>
          </cell>
          <cell r="L597">
            <v>0</v>
          </cell>
          <cell r="N597">
            <v>0</v>
          </cell>
          <cell r="P597">
            <v>0</v>
          </cell>
          <cell r="Q597">
            <v>1</v>
          </cell>
        </row>
        <row r="598">
          <cell r="E598">
            <v>0</v>
          </cell>
          <cell r="F598">
            <v>0</v>
          </cell>
          <cell r="G598">
            <v>0</v>
          </cell>
          <cell r="H598">
            <v>0</v>
          </cell>
          <cell r="I598">
            <v>0</v>
          </cell>
          <cell r="J598">
            <v>0</v>
          </cell>
          <cell r="L598">
            <v>0</v>
          </cell>
          <cell r="N598">
            <v>0</v>
          </cell>
          <cell r="P598">
            <v>0</v>
          </cell>
          <cell r="Q598">
            <v>1</v>
          </cell>
        </row>
        <row r="599">
          <cell r="B599" t="str">
            <v>Pour Blocs Linteaux</v>
          </cell>
          <cell r="E599">
            <v>0</v>
          </cell>
          <cell r="F599">
            <v>0</v>
          </cell>
          <cell r="G599">
            <v>0</v>
          </cell>
          <cell r="H599">
            <v>0</v>
          </cell>
          <cell r="I599">
            <v>0</v>
          </cell>
          <cell r="J599">
            <v>0</v>
          </cell>
          <cell r="L599">
            <v>0</v>
          </cell>
          <cell r="N599">
            <v>0</v>
          </cell>
          <cell r="P599">
            <v>0</v>
          </cell>
          <cell r="Q599">
            <v>1</v>
          </cell>
        </row>
        <row r="600">
          <cell r="E600">
            <v>0</v>
          </cell>
          <cell r="F600">
            <v>0</v>
          </cell>
          <cell r="G600">
            <v>0</v>
          </cell>
          <cell r="H600">
            <v>0</v>
          </cell>
          <cell r="I600">
            <v>0</v>
          </cell>
          <cell r="J600">
            <v>0</v>
          </cell>
          <cell r="L600">
            <v>0</v>
          </cell>
          <cell r="N600">
            <v>0</v>
          </cell>
          <cell r="P600">
            <v>0</v>
          </cell>
          <cell r="Q600">
            <v>1</v>
          </cell>
        </row>
        <row r="601">
          <cell r="A601">
            <v>900</v>
          </cell>
          <cell r="B601" t="str">
            <v xml:space="preserve"> - De 15cm              ( 15/20/50 ) </v>
          </cell>
          <cell r="C601" t="str">
            <v>ml</v>
          </cell>
          <cell r="D601">
            <v>1</v>
          </cell>
          <cell r="E601">
            <v>0</v>
          </cell>
          <cell r="F601">
            <v>0</v>
          </cell>
          <cell r="G601">
            <v>86.83</v>
          </cell>
          <cell r="H601">
            <v>86.83</v>
          </cell>
          <cell r="I601">
            <v>0.52</v>
          </cell>
          <cell r="J601">
            <v>0.52</v>
          </cell>
          <cell r="K601">
            <v>19.23</v>
          </cell>
          <cell r="L601">
            <v>19.23</v>
          </cell>
          <cell r="M601">
            <v>3.86</v>
          </cell>
          <cell r="N601">
            <v>0</v>
          </cell>
          <cell r="P601">
            <v>0</v>
          </cell>
          <cell r="Q601">
            <v>1</v>
          </cell>
        </row>
        <row r="602">
          <cell r="L602">
            <v>0</v>
          </cell>
          <cell r="N602">
            <v>0</v>
          </cell>
        </row>
        <row r="603">
          <cell r="B603" t="str">
            <v>Bloc Linteau 0.15</v>
          </cell>
          <cell r="C603" t="str">
            <v>u</v>
          </cell>
          <cell r="D603">
            <v>2.1</v>
          </cell>
          <cell r="E603">
            <v>0</v>
          </cell>
          <cell r="F603">
            <v>0</v>
          </cell>
          <cell r="G603">
            <v>4.5999999999999996</v>
          </cell>
          <cell r="H603">
            <v>9.66</v>
          </cell>
          <cell r="I603">
            <v>9.51</v>
          </cell>
          <cell r="J603">
            <v>0</v>
          </cell>
          <cell r="K603">
            <v>4.5999999999999996</v>
          </cell>
          <cell r="L603">
            <v>9.66</v>
          </cell>
          <cell r="M603">
            <v>1.45</v>
          </cell>
          <cell r="N603">
            <v>0</v>
          </cell>
          <cell r="P603">
            <v>0</v>
          </cell>
          <cell r="Q603">
            <v>1</v>
          </cell>
        </row>
        <row r="604">
          <cell r="B604" t="str">
            <v>Parpaings</v>
          </cell>
          <cell r="C604" t="str">
            <v>u</v>
          </cell>
          <cell r="D604">
            <v>-2</v>
          </cell>
          <cell r="E604">
            <v>0</v>
          </cell>
          <cell r="F604">
            <v>0</v>
          </cell>
          <cell r="G604">
            <v>3.4</v>
          </cell>
          <cell r="H604">
            <v>-6.8</v>
          </cell>
          <cell r="I604">
            <v>6.89</v>
          </cell>
          <cell r="J604">
            <v>0</v>
          </cell>
          <cell r="K604">
            <v>3.4</v>
          </cell>
          <cell r="L604">
            <v>-6.8</v>
          </cell>
          <cell r="M604">
            <v>1.05</v>
          </cell>
          <cell r="N604">
            <v>0</v>
          </cell>
          <cell r="P604">
            <v>0</v>
          </cell>
          <cell r="Q604">
            <v>1</v>
          </cell>
        </row>
        <row r="605">
          <cell r="B605" t="str">
            <v>Acier HA</v>
          </cell>
          <cell r="C605" t="str">
            <v>kg</v>
          </cell>
          <cell r="D605">
            <v>3</v>
          </cell>
          <cell r="E605">
            <v>0</v>
          </cell>
          <cell r="F605">
            <v>0</v>
          </cell>
          <cell r="G605">
            <v>2.4</v>
          </cell>
          <cell r="H605">
            <v>7.2</v>
          </cell>
          <cell r="I605">
            <v>2.89</v>
          </cell>
          <cell r="J605">
            <v>0</v>
          </cell>
          <cell r="K605">
            <v>2.4</v>
          </cell>
          <cell r="L605">
            <v>7.2</v>
          </cell>
          <cell r="M605">
            <v>0.44</v>
          </cell>
          <cell r="N605">
            <v>0</v>
          </cell>
          <cell r="P605">
            <v>0</v>
          </cell>
          <cell r="Q605">
            <v>1</v>
          </cell>
        </row>
        <row r="606">
          <cell r="B606" t="str">
            <v>Béton  B3</v>
          </cell>
          <cell r="C606" t="str">
            <v>m3</v>
          </cell>
          <cell r="D606">
            <v>1.4999999999999999E-2</v>
          </cell>
          <cell r="E606">
            <v>0</v>
          </cell>
          <cell r="F606">
            <v>0</v>
          </cell>
          <cell r="G606">
            <v>728.69</v>
          </cell>
          <cell r="H606">
            <v>10.93</v>
          </cell>
          <cell r="I606">
            <v>1.5</v>
          </cell>
          <cell r="J606">
            <v>0.02</v>
          </cell>
          <cell r="K606">
            <v>533.69000000000005</v>
          </cell>
          <cell r="L606">
            <v>8.01</v>
          </cell>
          <cell r="M606">
            <v>126.54</v>
          </cell>
          <cell r="N606">
            <v>0</v>
          </cell>
          <cell r="P606">
            <v>0</v>
          </cell>
          <cell r="Q606">
            <v>1</v>
          </cell>
        </row>
        <row r="607">
          <cell r="B607" t="str">
            <v>Planches 27</v>
          </cell>
          <cell r="C607" t="str">
            <v>m2</v>
          </cell>
          <cell r="D607">
            <v>0.05</v>
          </cell>
          <cell r="E607">
            <v>0</v>
          </cell>
          <cell r="F607">
            <v>0</v>
          </cell>
          <cell r="G607">
            <v>23.22</v>
          </cell>
          <cell r="H607">
            <v>1.1599999999999999</v>
          </cell>
          <cell r="I607">
            <v>59.04</v>
          </cell>
          <cell r="J607">
            <v>0</v>
          </cell>
          <cell r="K607">
            <v>23.22</v>
          </cell>
          <cell r="L607">
            <v>1.1599999999999999</v>
          </cell>
          <cell r="N607">
            <v>0</v>
          </cell>
          <cell r="P607">
            <v>0</v>
          </cell>
          <cell r="Q607">
            <v>1</v>
          </cell>
        </row>
        <row r="608">
          <cell r="B608" t="str">
            <v>M-O</v>
          </cell>
          <cell r="C608" t="str">
            <v>m2</v>
          </cell>
          <cell r="D608">
            <v>1</v>
          </cell>
          <cell r="E608">
            <v>0</v>
          </cell>
          <cell r="F608">
            <v>0</v>
          </cell>
          <cell r="G608">
            <v>65</v>
          </cell>
          <cell r="H608">
            <v>65</v>
          </cell>
          <cell r="I608">
            <v>0.5</v>
          </cell>
          <cell r="J608">
            <v>0.5</v>
          </cell>
          <cell r="L608">
            <v>0</v>
          </cell>
          <cell r="N608">
            <v>0</v>
          </cell>
          <cell r="P608">
            <v>0</v>
          </cell>
          <cell r="Q608">
            <v>1</v>
          </cell>
        </row>
        <row r="609">
          <cell r="A609">
            <v>890</v>
          </cell>
          <cell r="B609" t="str">
            <v xml:space="preserve"> - De 20cm              ( 20/20/50 ) </v>
          </cell>
          <cell r="C609" t="str">
            <v>ml</v>
          </cell>
          <cell r="D609">
            <v>1</v>
          </cell>
          <cell r="E609">
            <v>0</v>
          </cell>
          <cell r="F609">
            <v>0</v>
          </cell>
          <cell r="G609">
            <v>0</v>
          </cell>
          <cell r="H609">
            <v>0</v>
          </cell>
          <cell r="I609">
            <v>100.36</v>
          </cell>
          <cell r="J609">
            <v>0</v>
          </cell>
          <cell r="K609">
            <v>0.33</v>
          </cell>
          <cell r="L609">
            <v>0</v>
          </cell>
          <cell r="M609">
            <v>5.4</v>
          </cell>
          <cell r="N609">
            <v>0</v>
          </cell>
          <cell r="P609">
            <v>0</v>
          </cell>
          <cell r="Q609">
            <v>1</v>
          </cell>
        </row>
        <row r="610">
          <cell r="A610">
            <v>910</v>
          </cell>
          <cell r="B610" t="str">
            <v xml:space="preserve"> - De 20cm              ( 20/20/50 ) </v>
          </cell>
          <cell r="C610" t="str">
            <v>ml</v>
          </cell>
          <cell r="D610">
            <v>1</v>
          </cell>
          <cell r="E610">
            <v>0</v>
          </cell>
          <cell r="F610">
            <v>0</v>
          </cell>
          <cell r="G610">
            <v>93.96</v>
          </cell>
          <cell r="H610">
            <v>93.96</v>
          </cell>
          <cell r="I610">
            <v>0.53</v>
          </cell>
          <cell r="J610">
            <v>0.53</v>
          </cell>
          <cell r="K610">
            <v>25.06</v>
          </cell>
          <cell r="L610">
            <v>25.06</v>
          </cell>
          <cell r="N610">
            <v>0</v>
          </cell>
          <cell r="P610">
            <v>0</v>
          </cell>
          <cell r="Q610">
            <v>1</v>
          </cell>
        </row>
        <row r="611">
          <cell r="B611" t="str">
            <v>Bloc Linteau 0.20</v>
          </cell>
          <cell r="C611" t="str">
            <v>u</v>
          </cell>
          <cell r="D611">
            <v>2.1</v>
          </cell>
          <cell r="E611">
            <v>0</v>
          </cell>
          <cell r="F611">
            <v>0</v>
          </cell>
          <cell r="G611">
            <v>1.65</v>
          </cell>
          <cell r="H611">
            <v>3.47</v>
          </cell>
          <cell r="I611">
            <v>10.82</v>
          </cell>
          <cell r="J611">
            <v>0</v>
          </cell>
          <cell r="L611">
            <v>0</v>
          </cell>
          <cell r="M611">
            <v>1.65</v>
          </cell>
          <cell r="N611">
            <v>3.47</v>
          </cell>
          <cell r="P611">
            <v>0</v>
          </cell>
        </row>
        <row r="612">
          <cell r="B612" t="str">
            <v>Bloc Linteau 0.20</v>
          </cell>
          <cell r="C612" t="str">
            <v>u</v>
          </cell>
          <cell r="D612">
            <v>2.1</v>
          </cell>
          <cell r="E612">
            <v>0</v>
          </cell>
          <cell r="F612">
            <v>0</v>
          </cell>
          <cell r="G612">
            <v>5.25</v>
          </cell>
          <cell r="H612">
            <v>11.03</v>
          </cell>
          <cell r="I612">
            <v>7.54</v>
          </cell>
          <cell r="J612">
            <v>0</v>
          </cell>
          <cell r="K612">
            <v>5.25</v>
          </cell>
          <cell r="L612">
            <v>11.03</v>
          </cell>
          <cell r="M612">
            <v>1.1499999999999999</v>
          </cell>
          <cell r="N612">
            <v>0</v>
          </cell>
          <cell r="P612">
            <v>0</v>
          </cell>
          <cell r="Q612">
            <v>1</v>
          </cell>
        </row>
        <row r="613">
          <cell r="B613" t="str">
            <v>Parpaings</v>
          </cell>
          <cell r="C613" t="str">
            <v>u</v>
          </cell>
          <cell r="D613">
            <v>-2</v>
          </cell>
          <cell r="E613">
            <v>0</v>
          </cell>
          <cell r="F613">
            <v>0</v>
          </cell>
          <cell r="G613">
            <v>3.9</v>
          </cell>
          <cell r="H613">
            <v>-7.8</v>
          </cell>
          <cell r="I613">
            <v>2.89</v>
          </cell>
          <cell r="J613">
            <v>0</v>
          </cell>
          <cell r="K613">
            <v>3.9</v>
          </cell>
          <cell r="L613">
            <v>-7.8</v>
          </cell>
          <cell r="M613">
            <v>0.44</v>
          </cell>
          <cell r="N613">
            <v>0</v>
          </cell>
          <cell r="P613">
            <v>0</v>
          </cell>
          <cell r="Q613">
            <v>1</v>
          </cell>
        </row>
        <row r="614">
          <cell r="B614" t="str">
            <v>Acier HA</v>
          </cell>
          <cell r="C614" t="str">
            <v>kg</v>
          </cell>
          <cell r="D614">
            <v>3.5</v>
          </cell>
          <cell r="E614">
            <v>0</v>
          </cell>
          <cell r="F614">
            <v>0</v>
          </cell>
          <cell r="G614">
            <v>2.4</v>
          </cell>
          <cell r="H614">
            <v>8.4</v>
          </cell>
          <cell r="I614">
            <v>1125.23</v>
          </cell>
          <cell r="J614">
            <v>0</v>
          </cell>
          <cell r="K614">
            <v>2.4</v>
          </cell>
          <cell r="L614">
            <v>8.4</v>
          </cell>
          <cell r="M614">
            <v>126.54</v>
          </cell>
          <cell r="N614">
            <v>0</v>
          </cell>
          <cell r="P614">
            <v>0</v>
          </cell>
          <cell r="Q614">
            <v>1</v>
          </cell>
        </row>
        <row r="615">
          <cell r="B615" t="str">
            <v>Béton  B3</v>
          </cell>
          <cell r="C615" t="str">
            <v>m3</v>
          </cell>
          <cell r="D615">
            <v>2.3E-2</v>
          </cell>
          <cell r="E615">
            <v>0</v>
          </cell>
          <cell r="F615">
            <v>0</v>
          </cell>
          <cell r="G615">
            <v>728.69</v>
          </cell>
          <cell r="H615">
            <v>16.760000000000002</v>
          </cell>
          <cell r="I615">
            <v>1.5</v>
          </cell>
          <cell r="J615">
            <v>0.03</v>
          </cell>
          <cell r="K615">
            <v>533.69000000000005</v>
          </cell>
          <cell r="L615">
            <v>12.27</v>
          </cell>
          <cell r="N615">
            <v>0</v>
          </cell>
          <cell r="P615">
            <v>0</v>
          </cell>
          <cell r="Q615">
            <v>1</v>
          </cell>
        </row>
        <row r="616">
          <cell r="B616" t="str">
            <v>Planches 27</v>
          </cell>
          <cell r="C616" t="str">
            <v>m2</v>
          </cell>
          <cell r="D616">
            <v>0.05</v>
          </cell>
          <cell r="E616">
            <v>0</v>
          </cell>
          <cell r="F616">
            <v>0</v>
          </cell>
          <cell r="G616">
            <v>23.22</v>
          </cell>
          <cell r="H616">
            <v>1.1599999999999999</v>
          </cell>
          <cell r="I616">
            <v>0</v>
          </cell>
          <cell r="J616">
            <v>0</v>
          </cell>
          <cell r="K616">
            <v>23.22</v>
          </cell>
          <cell r="L616">
            <v>1.1599999999999999</v>
          </cell>
          <cell r="N616">
            <v>0</v>
          </cell>
          <cell r="P616">
            <v>0</v>
          </cell>
          <cell r="Q616">
            <v>1</v>
          </cell>
        </row>
        <row r="617">
          <cell r="B617" t="str">
            <v>M-O</v>
          </cell>
          <cell r="C617" t="str">
            <v>m2</v>
          </cell>
          <cell r="D617">
            <v>1</v>
          </cell>
          <cell r="E617">
            <v>0</v>
          </cell>
          <cell r="F617">
            <v>0</v>
          </cell>
          <cell r="G617">
            <v>65</v>
          </cell>
          <cell r="H617">
            <v>65</v>
          </cell>
          <cell r="I617">
            <v>0.5</v>
          </cell>
          <cell r="J617">
            <v>0.5</v>
          </cell>
          <cell r="L617">
            <v>0</v>
          </cell>
          <cell r="N617">
            <v>0</v>
          </cell>
          <cell r="P617">
            <v>0</v>
          </cell>
          <cell r="Q617">
            <v>1</v>
          </cell>
        </row>
        <row r="618">
          <cell r="E618">
            <v>0</v>
          </cell>
          <cell r="F618">
            <v>0</v>
          </cell>
          <cell r="G618">
            <v>0</v>
          </cell>
          <cell r="H618">
            <v>0</v>
          </cell>
          <cell r="I618">
            <v>0</v>
          </cell>
          <cell r="J618">
            <v>0</v>
          </cell>
          <cell r="L618">
            <v>0</v>
          </cell>
          <cell r="N618">
            <v>0</v>
          </cell>
          <cell r="P618">
            <v>0</v>
          </cell>
          <cell r="Q618">
            <v>1</v>
          </cell>
        </row>
        <row r="619">
          <cell r="A619">
            <v>900</v>
          </cell>
          <cell r="B619" t="str">
            <v xml:space="preserve"> - De 15cm              ( 15/20/50 ) </v>
          </cell>
          <cell r="C619" t="str">
            <v>ml</v>
          </cell>
          <cell r="D619">
            <v>1</v>
          </cell>
          <cell r="E619">
            <v>0</v>
          </cell>
          <cell r="F619">
            <v>0</v>
          </cell>
          <cell r="G619">
            <v>0</v>
          </cell>
          <cell r="H619">
            <v>0</v>
          </cell>
          <cell r="I619">
            <v>130.86000000000001</v>
          </cell>
          <cell r="J619">
            <v>0</v>
          </cell>
          <cell r="K619">
            <v>0.52</v>
          </cell>
          <cell r="L619">
            <v>0</v>
          </cell>
          <cell r="M619">
            <v>4.3499999999999996</v>
          </cell>
          <cell r="N619">
            <v>0</v>
          </cell>
          <cell r="P619">
            <v>0</v>
          </cell>
          <cell r="Q619">
            <v>1</v>
          </cell>
        </row>
        <row r="620">
          <cell r="E620">
            <v>0</v>
          </cell>
          <cell r="F620">
            <v>0</v>
          </cell>
          <cell r="G620">
            <v>0</v>
          </cell>
          <cell r="H620">
            <v>0</v>
          </cell>
          <cell r="J620">
            <v>0</v>
          </cell>
          <cell r="L620">
            <v>0</v>
          </cell>
          <cell r="N620">
            <v>0</v>
          </cell>
          <cell r="P620">
            <v>0</v>
          </cell>
          <cell r="Q620">
            <v>1</v>
          </cell>
        </row>
        <row r="621">
          <cell r="B621" t="str">
            <v>Bloc Linteau 0.15</v>
          </cell>
          <cell r="C621" t="str">
            <v>u</v>
          </cell>
          <cell r="D621">
            <v>2.1</v>
          </cell>
          <cell r="E621">
            <v>0</v>
          </cell>
          <cell r="F621">
            <v>0</v>
          </cell>
          <cell r="G621">
            <v>0</v>
          </cell>
          <cell r="H621">
            <v>0</v>
          </cell>
          <cell r="I621">
            <v>9.51</v>
          </cell>
          <cell r="J621">
            <v>0</v>
          </cell>
          <cell r="L621">
            <v>0</v>
          </cell>
          <cell r="M621">
            <v>1.45</v>
          </cell>
          <cell r="N621">
            <v>0</v>
          </cell>
          <cell r="P621">
            <v>0</v>
          </cell>
          <cell r="Q621">
            <v>1</v>
          </cell>
        </row>
        <row r="622">
          <cell r="B622" t="str">
            <v>Parpaings</v>
          </cell>
          <cell r="C622" t="str">
            <v>u</v>
          </cell>
          <cell r="D622">
            <v>-2</v>
          </cell>
          <cell r="E622">
            <v>0</v>
          </cell>
          <cell r="F622">
            <v>0</v>
          </cell>
          <cell r="G622">
            <v>0</v>
          </cell>
          <cell r="H622">
            <v>0</v>
          </cell>
          <cell r="I622">
            <v>6.89</v>
          </cell>
          <cell r="J622">
            <v>0</v>
          </cell>
          <cell r="L622">
            <v>0</v>
          </cell>
          <cell r="M622">
            <v>1.05</v>
          </cell>
          <cell r="N622">
            <v>0</v>
          </cell>
          <cell r="P622">
            <v>0</v>
          </cell>
          <cell r="Q622">
            <v>1</v>
          </cell>
        </row>
        <row r="623">
          <cell r="B623" t="str">
            <v>Acier HA</v>
          </cell>
          <cell r="C623" t="str">
            <v>kg</v>
          </cell>
          <cell r="D623">
            <v>3</v>
          </cell>
          <cell r="E623">
            <v>0</v>
          </cell>
          <cell r="F623">
            <v>0</v>
          </cell>
          <cell r="G623">
            <v>0</v>
          </cell>
          <cell r="H623">
            <v>0</v>
          </cell>
          <cell r="I623">
            <v>2.89</v>
          </cell>
          <cell r="J623">
            <v>0</v>
          </cell>
          <cell r="L623">
            <v>0</v>
          </cell>
          <cell r="M623">
            <v>0.44</v>
          </cell>
          <cell r="N623">
            <v>0</v>
          </cell>
          <cell r="P623">
            <v>0</v>
          </cell>
          <cell r="Q623">
            <v>1</v>
          </cell>
        </row>
        <row r="624">
          <cell r="B624" t="str">
            <v>Béton  B3</v>
          </cell>
          <cell r="C624" t="str">
            <v>m3</v>
          </cell>
          <cell r="D624">
            <v>1.4999999999999999E-2</v>
          </cell>
          <cell r="E624">
            <v>0</v>
          </cell>
          <cell r="F624">
            <v>0</v>
          </cell>
          <cell r="G624">
            <v>0</v>
          </cell>
          <cell r="H624">
            <v>0</v>
          </cell>
          <cell r="I624">
            <v>1125.23</v>
          </cell>
          <cell r="J624">
            <v>0</v>
          </cell>
          <cell r="K624">
            <v>1.5</v>
          </cell>
          <cell r="L624">
            <v>0</v>
          </cell>
          <cell r="M624">
            <v>126.54</v>
          </cell>
          <cell r="N624">
            <v>0</v>
          </cell>
          <cell r="P624">
            <v>0</v>
          </cell>
          <cell r="Q624">
            <v>1</v>
          </cell>
        </row>
        <row r="625">
          <cell r="B625" t="str">
            <v>Planches 27</v>
          </cell>
          <cell r="C625" t="str">
            <v>m2</v>
          </cell>
          <cell r="D625">
            <v>0.05</v>
          </cell>
          <cell r="E625">
            <v>0</v>
          </cell>
          <cell r="F625">
            <v>0</v>
          </cell>
          <cell r="G625">
            <v>0</v>
          </cell>
          <cell r="H625">
            <v>0</v>
          </cell>
          <cell r="I625">
            <v>23.61</v>
          </cell>
          <cell r="J625">
            <v>0</v>
          </cell>
          <cell r="L625">
            <v>0</v>
          </cell>
          <cell r="M625">
            <v>3.6</v>
          </cell>
          <cell r="N625">
            <v>0</v>
          </cell>
          <cell r="P625">
            <v>0</v>
          </cell>
          <cell r="Q625">
            <v>1</v>
          </cell>
        </row>
        <row r="626">
          <cell r="B626" t="str">
            <v>M-O</v>
          </cell>
          <cell r="C626" t="str">
            <v>m2</v>
          </cell>
          <cell r="D626">
            <v>1</v>
          </cell>
          <cell r="E626">
            <v>0</v>
          </cell>
          <cell r="F626">
            <v>0</v>
          </cell>
          <cell r="G626">
            <v>0</v>
          </cell>
          <cell r="H626">
            <v>0</v>
          </cell>
          <cell r="I626">
            <v>98.39</v>
          </cell>
          <cell r="J626">
            <v>0</v>
          </cell>
          <cell r="K626">
            <v>0.5</v>
          </cell>
          <cell r="L626">
            <v>0</v>
          </cell>
          <cell r="N626">
            <v>0</v>
          </cell>
          <cell r="P626">
            <v>0</v>
          </cell>
          <cell r="Q626">
            <v>1</v>
          </cell>
        </row>
        <row r="627">
          <cell r="E627">
            <v>0</v>
          </cell>
          <cell r="F627">
            <v>0</v>
          </cell>
          <cell r="G627">
            <v>0</v>
          </cell>
          <cell r="H627">
            <v>0</v>
          </cell>
          <cell r="I627">
            <v>0</v>
          </cell>
          <cell r="J627">
            <v>0</v>
          </cell>
          <cell r="L627">
            <v>0</v>
          </cell>
          <cell r="N627">
            <v>0</v>
          </cell>
          <cell r="P627">
            <v>0</v>
          </cell>
          <cell r="Q627">
            <v>1</v>
          </cell>
        </row>
        <row r="628">
          <cell r="A628">
            <v>910</v>
          </cell>
          <cell r="B628" t="str">
            <v xml:space="preserve"> - De 20cm              ( 20/20/50 ) </v>
          </cell>
          <cell r="C628" t="str">
            <v>ml</v>
          </cell>
          <cell r="D628">
            <v>1</v>
          </cell>
          <cell r="E628">
            <v>0</v>
          </cell>
          <cell r="F628">
            <v>0</v>
          </cell>
          <cell r="G628">
            <v>0</v>
          </cell>
          <cell r="H628">
            <v>0</v>
          </cell>
          <cell r="I628">
            <v>142.34</v>
          </cell>
          <cell r="J628">
            <v>0</v>
          </cell>
          <cell r="K628">
            <v>0.53</v>
          </cell>
          <cell r="L628">
            <v>0</v>
          </cell>
          <cell r="M628">
            <v>5.8</v>
          </cell>
          <cell r="N628">
            <v>0</v>
          </cell>
          <cell r="P628">
            <v>0</v>
          </cell>
          <cell r="Q628">
            <v>1</v>
          </cell>
        </row>
        <row r="629">
          <cell r="E629">
            <v>0</v>
          </cell>
          <cell r="F629">
            <v>0</v>
          </cell>
          <cell r="G629">
            <v>0</v>
          </cell>
          <cell r="H629">
            <v>0</v>
          </cell>
          <cell r="J629">
            <v>0</v>
          </cell>
          <cell r="L629">
            <v>0</v>
          </cell>
          <cell r="N629">
            <v>0</v>
          </cell>
          <cell r="P629">
            <v>0</v>
          </cell>
          <cell r="Q629">
            <v>1</v>
          </cell>
        </row>
        <row r="630">
          <cell r="B630" t="str">
            <v>Bloc Linteau 0.20</v>
          </cell>
          <cell r="C630" t="str">
            <v>u</v>
          </cell>
          <cell r="D630">
            <v>2.1</v>
          </cell>
          <cell r="E630">
            <v>0</v>
          </cell>
          <cell r="F630">
            <v>0</v>
          </cell>
          <cell r="G630">
            <v>0</v>
          </cell>
          <cell r="H630">
            <v>0</v>
          </cell>
          <cell r="I630">
            <v>10.82</v>
          </cell>
          <cell r="J630">
            <v>0</v>
          </cell>
          <cell r="L630">
            <v>0</v>
          </cell>
          <cell r="M630">
            <v>1.65</v>
          </cell>
          <cell r="N630">
            <v>0</v>
          </cell>
          <cell r="P630">
            <v>0</v>
          </cell>
          <cell r="Q630">
            <v>1</v>
          </cell>
        </row>
        <row r="631">
          <cell r="B631" t="str">
            <v>Parpaings</v>
          </cell>
          <cell r="C631" t="str">
            <v>u</v>
          </cell>
          <cell r="D631">
            <v>-2</v>
          </cell>
          <cell r="E631">
            <v>0</v>
          </cell>
          <cell r="F631">
            <v>0</v>
          </cell>
          <cell r="G631">
            <v>0</v>
          </cell>
          <cell r="H631">
            <v>0</v>
          </cell>
          <cell r="I631">
            <v>7.54</v>
          </cell>
          <cell r="J631">
            <v>0</v>
          </cell>
          <cell r="L631">
            <v>0</v>
          </cell>
          <cell r="M631">
            <v>1.1499999999999999</v>
          </cell>
          <cell r="N631">
            <v>0</v>
          </cell>
          <cell r="P631">
            <v>0</v>
          </cell>
          <cell r="Q631">
            <v>1</v>
          </cell>
        </row>
        <row r="632">
          <cell r="B632" t="str">
            <v>Acier HA</v>
          </cell>
          <cell r="C632" t="str">
            <v>kg</v>
          </cell>
          <cell r="D632">
            <v>3.5</v>
          </cell>
          <cell r="E632">
            <v>0</v>
          </cell>
          <cell r="F632">
            <v>0</v>
          </cell>
          <cell r="G632">
            <v>0.44</v>
          </cell>
          <cell r="H632">
            <v>1.54</v>
          </cell>
          <cell r="I632">
            <v>2.89</v>
          </cell>
          <cell r="J632">
            <v>0</v>
          </cell>
          <cell r="L632">
            <v>0</v>
          </cell>
          <cell r="M632">
            <v>0.44</v>
          </cell>
          <cell r="N632">
            <v>1.54</v>
          </cell>
          <cell r="P63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CATPRO"/>
    </sheetNames>
    <sheetDataSet>
      <sheetData sheetId="0" refreshError="1"/>
      <sheetData sheetId="1">
        <row r="1">
          <cell r="A1" t="str">
            <v xml:space="preserve"> </v>
          </cell>
          <cell r="D1">
            <v>0</v>
          </cell>
          <cell r="E1">
            <v>0</v>
          </cell>
        </row>
        <row r="5">
          <cell r="A5" t="str">
            <v>IPE</v>
          </cell>
        </row>
        <row r="6">
          <cell r="A6" t="str">
            <v>IPE80</v>
          </cell>
          <cell r="B6">
            <v>80</v>
          </cell>
          <cell r="D6">
            <v>6</v>
          </cell>
          <cell r="E6">
            <v>0.32900000000000001</v>
          </cell>
        </row>
        <row r="7">
          <cell r="A7" t="str">
            <v>IPE100</v>
          </cell>
          <cell r="B7">
            <v>100</v>
          </cell>
          <cell r="D7">
            <v>8.1</v>
          </cell>
          <cell r="E7">
            <v>0.40100000000000002</v>
          </cell>
        </row>
        <row r="8">
          <cell r="A8" t="str">
            <v>IPE120</v>
          </cell>
          <cell r="B8">
            <v>120</v>
          </cell>
          <cell r="D8">
            <v>10.4</v>
          </cell>
          <cell r="E8">
            <v>0.47399999999999998</v>
          </cell>
        </row>
        <row r="9">
          <cell r="A9" t="str">
            <v>IPE140</v>
          </cell>
          <cell r="B9">
            <v>140</v>
          </cell>
          <cell r="D9">
            <v>12.9</v>
          </cell>
          <cell r="E9">
            <v>0.55000000000000004</v>
          </cell>
        </row>
        <row r="10">
          <cell r="A10" t="str">
            <v>IPE160</v>
          </cell>
          <cell r="B10">
            <v>160</v>
          </cell>
          <cell r="D10">
            <v>15.8</v>
          </cell>
          <cell r="E10">
            <v>0.622</v>
          </cell>
        </row>
        <row r="11">
          <cell r="A11" t="str">
            <v>IPE180</v>
          </cell>
          <cell r="B11">
            <v>180</v>
          </cell>
          <cell r="D11">
            <v>18.8</v>
          </cell>
          <cell r="E11">
            <v>0.69799999999999995</v>
          </cell>
        </row>
        <row r="12">
          <cell r="A12" t="str">
            <v>IPE200</v>
          </cell>
          <cell r="B12">
            <v>200</v>
          </cell>
          <cell r="D12">
            <v>22.4</v>
          </cell>
          <cell r="E12">
            <v>0.76800000000000002</v>
          </cell>
        </row>
        <row r="13">
          <cell r="A13" t="str">
            <v>IPE220</v>
          </cell>
          <cell r="B13">
            <v>220</v>
          </cell>
          <cell r="D13">
            <v>26.2</v>
          </cell>
          <cell r="E13">
            <v>0.84799999999999998</v>
          </cell>
        </row>
        <row r="14">
          <cell r="A14" t="str">
            <v>IPE240</v>
          </cell>
          <cell r="B14">
            <v>240</v>
          </cell>
          <cell r="D14">
            <v>30.7</v>
          </cell>
          <cell r="E14">
            <v>0.92100000000000004</v>
          </cell>
        </row>
        <row r="15">
          <cell r="A15" t="str">
            <v>IPE270</v>
          </cell>
          <cell r="B15">
            <v>270</v>
          </cell>
          <cell r="D15">
            <v>36.1</v>
          </cell>
          <cell r="E15">
            <v>1.04</v>
          </cell>
        </row>
        <row r="16">
          <cell r="A16" t="str">
            <v>IPE300</v>
          </cell>
          <cell r="B16">
            <v>300</v>
          </cell>
          <cell r="D16">
            <v>42.2</v>
          </cell>
          <cell r="E16">
            <v>1.1599999999999999</v>
          </cell>
        </row>
        <row r="17">
          <cell r="A17" t="str">
            <v>IPE330</v>
          </cell>
          <cell r="B17">
            <v>330</v>
          </cell>
          <cell r="D17">
            <v>49.1</v>
          </cell>
          <cell r="E17">
            <v>1.25</v>
          </cell>
        </row>
        <row r="18">
          <cell r="A18" t="str">
            <v>IPE360</v>
          </cell>
          <cell r="B18">
            <v>360</v>
          </cell>
          <cell r="D18">
            <v>57.1</v>
          </cell>
          <cell r="E18">
            <v>1.35</v>
          </cell>
        </row>
        <row r="19">
          <cell r="A19" t="str">
            <v>IPE400</v>
          </cell>
          <cell r="B19">
            <v>400</v>
          </cell>
          <cell r="D19">
            <v>66.3</v>
          </cell>
          <cell r="E19">
            <v>1.47</v>
          </cell>
        </row>
        <row r="20">
          <cell r="A20" t="str">
            <v>IPE450</v>
          </cell>
          <cell r="B20">
            <v>450</v>
          </cell>
          <cell r="D20">
            <v>77.599999999999994</v>
          </cell>
          <cell r="E20">
            <v>1.61</v>
          </cell>
        </row>
        <row r="21">
          <cell r="A21" t="str">
            <v>IPE500</v>
          </cell>
          <cell r="B21">
            <v>500</v>
          </cell>
          <cell r="D21">
            <v>90.7</v>
          </cell>
          <cell r="E21">
            <v>1.74</v>
          </cell>
        </row>
        <row r="22">
          <cell r="A22" t="str">
            <v>IPE550</v>
          </cell>
          <cell r="B22">
            <v>550</v>
          </cell>
          <cell r="D22">
            <v>106</v>
          </cell>
          <cell r="E22">
            <v>1.88</v>
          </cell>
        </row>
        <row r="23">
          <cell r="A23" t="str">
            <v>IPE600</v>
          </cell>
          <cell r="B23">
            <v>600</v>
          </cell>
          <cell r="D23">
            <v>122</v>
          </cell>
          <cell r="E23">
            <v>2.02</v>
          </cell>
        </row>
        <row r="24">
          <cell r="B24" t="str">
            <v xml:space="preserve"> </v>
          </cell>
        </row>
        <row r="26">
          <cell r="A26" t="str">
            <v>HEA</v>
          </cell>
        </row>
        <row r="27">
          <cell r="A27" t="str">
            <v>HEA100</v>
          </cell>
          <cell r="B27">
            <v>100</v>
          </cell>
          <cell r="D27">
            <v>16.7</v>
          </cell>
          <cell r="E27">
            <v>0.56200000000000006</v>
          </cell>
          <cell r="K27" t="str">
            <v xml:space="preserve"> </v>
          </cell>
        </row>
        <row r="28">
          <cell r="A28" t="str">
            <v>HEA120</v>
          </cell>
          <cell r="B28">
            <v>120</v>
          </cell>
          <cell r="D28">
            <v>19.899999999999999</v>
          </cell>
          <cell r="E28">
            <v>0.67700000000000005</v>
          </cell>
        </row>
        <row r="29">
          <cell r="A29" t="str">
            <v>HEA140</v>
          </cell>
          <cell r="B29">
            <v>140</v>
          </cell>
          <cell r="D29">
            <v>24.7</v>
          </cell>
          <cell r="E29">
            <v>0.79400000000000004</v>
          </cell>
        </row>
        <row r="30">
          <cell r="A30" t="str">
            <v>HEA160</v>
          </cell>
          <cell r="B30">
            <v>160</v>
          </cell>
          <cell r="D30">
            <v>30.4</v>
          </cell>
          <cell r="E30">
            <v>0.89600000000000002</v>
          </cell>
        </row>
        <row r="31">
          <cell r="A31" t="str">
            <v>HEA180</v>
          </cell>
          <cell r="B31">
            <v>180</v>
          </cell>
          <cell r="D31">
            <v>35.5</v>
          </cell>
          <cell r="E31">
            <v>1.02</v>
          </cell>
        </row>
        <row r="32">
          <cell r="A32" t="str">
            <v>HEA200</v>
          </cell>
          <cell r="B32">
            <v>200</v>
          </cell>
          <cell r="D32">
            <v>42.3</v>
          </cell>
          <cell r="E32">
            <v>1.1399999999999999</v>
          </cell>
        </row>
        <row r="33">
          <cell r="A33" t="str">
            <v>HEA220</v>
          </cell>
          <cell r="B33">
            <v>220</v>
          </cell>
          <cell r="D33">
            <v>50.5</v>
          </cell>
          <cell r="E33">
            <v>1.26</v>
          </cell>
        </row>
        <row r="34">
          <cell r="A34" t="str">
            <v>HEA240</v>
          </cell>
          <cell r="B34">
            <v>240</v>
          </cell>
          <cell r="D34">
            <v>60.3</v>
          </cell>
          <cell r="E34">
            <v>1.37</v>
          </cell>
        </row>
        <row r="35">
          <cell r="A35" t="str">
            <v>HEA260</v>
          </cell>
          <cell r="B35">
            <v>260</v>
          </cell>
          <cell r="D35">
            <v>68.2</v>
          </cell>
          <cell r="E35">
            <v>1.48</v>
          </cell>
        </row>
        <row r="36">
          <cell r="A36" t="str">
            <v>HEA280</v>
          </cell>
          <cell r="B36">
            <v>280</v>
          </cell>
          <cell r="D36">
            <v>76.400000000000006</v>
          </cell>
          <cell r="E36">
            <v>1.6</v>
          </cell>
        </row>
        <row r="37">
          <cell r="A37" t="str">
            <v>HEA300</v>
          </cell>
          <cell r="B37">
            <v>300</v>
          </cell>
          <cell r="D37">
            <v>88.3</v>
          </cell>
          <cell r="E37">
            <v>1.72</v>
          </cell>
        </row>
        <row r="38">
          <cell r="A38" t="str">
            <v>HEA320</v>
          </cell>
          <cell r="B38">
            <v>320</v>
          </cell>
          <cell r="D38">
            <v>97.6</v>
          </cell>
          <cell r="E38">
            <v>1.76</v>
          </cell>
        </row>
        <row r="39">
          <cell r="A39" t="str">
            <v>HEA340</v>
          </cell>
          <cell r="B39">
            <v>340</v>
          </cell>
          <cell r="D39">
            <v>105</v>
          </cell>
          <cell r="E39">
            <v>1.79</v>
          </cell>
        </row>
        <row r="40">
          <cell r="A40" t="str">
            <v>HEA360</v>
          </cell>
          <cell r="B40">
            <v>360</v>
          </cell>
          <cell r="D40">
            <v>112</v>
          </cell>
          <cell r="E40">
            <v>1.83</v>
          </cell>
        </row>
        <row r="41">
          <cell r="A41" t="str">
            <v>HEA400</v>
          </cell>
          <cell r="B41">
            <v>400</v>
          </cell>
          <cell r="D41">
            <v>125</v>
          </cell>
          <cell r="E41">
            <v>1.91</v>
          </cell>
        </row>
        <row r="42">
          <cell r="A42" t="str">
            <v>HEA450</v>
          </cell>
          <cell r="B42">
            <v>450</v>
          </cell>
          <cell r="D42">
            <v>140</v>
          </cell>
          <cell r="E42">
            <v>2.0099999999999998</v>
          </cell>
        </row>
        <row r="43">
          <cell r="A43" t="str">
            <v>HEA500</v>
          </cell>
          <cell r="B43">
            <v>500</v>
          </cell>
          <cell r="D43">
            <v>155</v>
          </cell>
          <cell r="E43">
            <v>2.11</v>
          </cell>
        </row>
        <row r="44">
          <cell r="A44" t="str">
            <v>HEA550</v>
          </cell>
          <cell r="B44">
            <v>550</v>
          </cell>
          <cell r="D44">
            <v>166</v>
          </cell>
          <cell r="E44">
            <v>2.21</v>
          </cell>
        </row>
        <row r="45">
          <cell r="A45" t="str">
            <v>HEA600</v>
          </cell>
          <cell r="B45">
            <v>600</v>
          </cell>
          <cell r="D45">
            <v>178</v>
          </cell>
          <cell r="E45">
            <v>2.31</v>
          </cell>
        </row>
        <row r="46">
          <cell r="A46" t="str">
            <v>HEA650</v>
          </cell>
          <cell r="B46">
            <v>650</v>
          </cell>
          <cell r="D46">
            <v>190</v>
          </cell>
          <cell r="E46">
            <v>2.41</v>
          </cell>
        </row>
        <row r="47">
          <cell r="A47" t="str">
            <v>HEA700</v>
          </cell>
          <cell r="B47">
            <v>700</v>
          </cell>
          <cell r="D47">
            <v>204</v>
          </cell>
          <cell r="E47">
            <v>2.5</v>
          </cell>
        </row>
        <row r="49">
          <cell r="A49" t="str">
            <v>HEB</v>
          </cell>
        </row>
        <row r="50">
          <cell r="A50" t="str">
            <v>HEB100</v>
          </cell>
          <cell r="B50">
            <v>100</v>
          </cell>
          <cell r="D50">
            <v>20.399999999999999</v>
          </cell>
          <cell r="E50">
            <v>0.56699999999999995</v>
          </cell>
        </row>
        <row r="51">
          <cell r="A51" t="str">
            <v>HEB120</v>
          </cell>
          <cell r="B51">
            <v>120</v>
          </cell>
          <cell r="D51">
            <v>26.7</v>
          </cell>
          <cell r="E51">
            <v>0.68600000000000005</v>
          </cell>
        </row>
        <row r="52">
          <cell r="A52" t="str">
            <v>HEB140</v>
          </cell>
          <cell r="B52">
            <v>140</v>
          </cell>
          <cell r="D52">
            <v>33.700000000000003</v>
          </cell>
          <cell r="E52">
            <v>0.80500000000000005</v>
          </cell>
        </row>
        <row r="53">
          <cell r="A53" t="str">
            <v>HEB160</v>
          </cell>
          <cell r="B53">
            <v>160</v>
          </cell>
          <cell r="D53">
            <v>42.6</v>
          </cell>
          <cell r="E53">
            <v>0.91800000000000004</v>
          </cell>
        </row>
        <row r="54">
          <cell r="A54" t="str">
            <v>HEB180</v>
          </cell>
          <cell r="B54">
            <v>180</v>
          </cell>
          <cell r="D54">
            <v>51.2</v>
          </cell>
          <cell r="E54">
            <v>1.03</v>
          </cell>
        </row>
        <row r="55">
          <cell r="A55" t="str">
            <v>HEB200</v>
          </cell>
          <cell r="B55">
            <v>200</v>
          </cell>
          <cell r="D55">
            <v>61.3</v>
          </cell>
          <cell r="E55">
            <v>1.1499999999999999</v>
          </cell>
        </row>
        <row r="56">
          <cell r="A56" t="str">
            <v>HEB220</v>
          </cell>
          <cell r="B56">
            <v>220</v>
          </cell>
          <cell r="D56">
            <v>71.5</v>
          </cell>
          <cell r="E56">
            <v>1.27</v>
          </cell>
        </row>
        <row r="57">
          <cell r="A57" t="str">
            <v>HEB240</v>
          </cell>
          <cell r="B57">
            <v>240</v>
          </cell>
          <cell r="D57">
            <v>83.2</v>
          </cell>
          <cell r="E57">
            <v>1.38</v>
          </cell>
        </row>
        <row r="58">
          <cell r="A58" t="str">
            <v>HEB260</v>
          </cell>
          <cell r="B58">
            <v>260</v>
          </cell>
          <cell r="D58">
            <v>93</v>
          </cell>
          <cell r="E58">
            <v>1.5</v>
          </cell>
        </row>
        <row r="59">
          <cell r="A59" t="str">
            <v>HEB280</v>
          </cell>
          <cell r="B59">
            <v>280</v>
          </cell>
          <cell r="D59">
            <v>103</v>
          </cell>
          <cell r="E59">
            <v>1.62</v>
          </cell>
        </row>
        <row r="60">
          <cell r="A60" t="str">
            <v>HEB300</v>
          </cell>
          <cell r="B60">
            <v>300</v>
          </cell>
          <cell r="D60">
            <v>117</v>
          </cell>
          <cell r="E60">
            <v>1.73</v>
          </cell>
        </row>
        <row r="61">
          <cell r="A61" t="str">
            <v>HEB320</v>
          </cell>
          <cell r="B61">
            <v>320</v>
          </cell>
          <cell r="D61">
            <v>127</v>
          </cell>
          <cell r="E61">
            <v>1.77</v>
          </cell>
        </row>
        <row r="62">
          <cell r="A62" t="str">
            <v>HEB340</v>
          </cell>
          <cell r="B62">
            <v>340</v>
          </cell>
          <cell r="D62">
            <v>135</v>
          </cell>
          <cell r="E62">
            <v>1.81</v>
          </cell>
        </row>
        <row r="63">
          <cell r="A63" t="str">
            <v>HEB360</v>
          </cell>
          <cell r="B63">
            <v>360</v>
          </cell>
          <cell r="D63">
            <v>142</v>
          </cell>
          <cell r="E63">
            <v>1.85</v>
          </cell>
        </row>
        <row r="64">
          <cell r="A64" t="str">
            <v>HEB400</v>
          </cell>
          <cell r="B64">
            <v>400</v>
          </cell>
          <cell r="D64">
            <v>155</v>
          </cell>
          <cell r="E64">
            <v>1.93</v>
          </cell>
        </row>
        <row r="65">
          <cell r="A65" t="str">
            <v>HEB450</v>
          </cell>
          <cell r="B65">
            <v>450</v>
          </cell>
          <cell r="D65">
            <v>171</v>
          </cell>
          <cell r="E65">
            <v>1.99</v>
          </cell>
        </row>
        <row r="66">
          <cell r="A66" t="str">
            <v>HEB500</v>
          </cell>
          <cell r="B66">
            <v>500</v>
          </cell>
          <cell r="D66">
            <v>187</v>
          </cell>
          <cell r="E66">
            <v>2.12</v>
          </cell>
        </row>
        <row r="67">
          <cell r="A67" t="str">
            <v>HEB550</v>
          </cell>
          <cell r="B67">
            <v>550</v>
          </cell>
          <cell r="D67">
            <v>199</v>
          </cell>
          <cell r="E67">
            <v>2.2200000000000002</v>
          </cell>
        </row>
        <row r="68">
          <cell r="A68" t="str">
            <v>HEB600</v>
          </cell>
          <cell r="B68">
            <v>600</v>
          </cell>
          <cell r="D68">
            <v>212</v>
          </cell>
          <cell r="E68">
            <v>2.3199999999999998</v>
          </cell>
        </row>
        <row r="69">
          <cell r="A69" t="str">
            <v>HEB650</v>
          </cell>
          <cell r="B69">
            <v>650</v>
          </cell>
          <cell r="D69">
            <v>225</v>
          </cell>
          <cell r="E69">
            <v>2.42</v>
          </cell>
        </row>
        <row r="70">
          <cell r="A70" t="str">
            <v>HEB700</v>
          </cell>
          <cell r="B70">
            <v>700</v>
          </cell>
          <cell r="D70">
            <v>241</v>
          </cell>
          <cell r="E70">
            <v>2.52</v>
          </cell>
        </row>
        <row r="72">
          <cell r="A72" t="str">
            <v>HEM</v>
          </cell>
        </row>
        <row r="73">
          <cell r="A73" t="str">
            <v>HEM100</v>
          </cell>
          <cell r="B73">
            <v>100</v>
          </cell>
          <cell r="C73">
            <v>0</v>
          </cell>
          <cell r="D73">
            <v>41.8</v>
          </cell>
          <cell r="E73">
            <v>0.61899999999999999</v>
          </cell>
        </row>
        <row r="74">
          <cell r="A74" t="str">
            <v>HEM120</v>
          </cell>
          <cell r="B74">
            <v>120</v>
          </cell>
          <cell r="C74">
            <v>0</v>
          </cell>
          <cell r="D74">
            <v>52.1</v>
          </cell>
          <cell r="E74">
            <v>0.73799999999999999</v>
          </cell>
        </row>
        <row r="75">
          <cell r="A75" t="str">
            <v>HEM140</v>
          </cell>
          <cell r="B75">
            <v>140</v>
          </cell>
          <cell r="C75">
            <v>0</v>
          </cell>
          <cell r="D75">
            <v>63.2</v>
          </cell>
          <cell r="E75">
            <v>0.83499999999999996</v>
          </cell>
        </row>
        <row r="76">
          <cell r="A76" t="str">
            <v>HEM160</v>
          </cell>
          <cell r="B76">
            <v>160</v>
          </cell>
          <cell r="C76">
            <v>0</v>
          </cell>
          <cell r="D76">
            <v>76.2</v>
          </cell>
          <cell r="E76">
            <v>0.97</v>
          </cell>
        </row>
        <row r="77">
          <cell r="A77" t="str">
            <v>HEM180</v>
          </cell>
          <cell r="B77">
            <v>180</v>
          </cell>
          <cell r="C77">
            <v>0</v>
          </cell>
          <cell r="D77">
            <v>88.9</v>
          </cell>
          <cell r="E77">
            <v>1.0900000000000001</v>
          </cell>
        </row>
        <row r="78">
          <cell r="A78" t="str">
            <v>HEM200</v>
          </cell>
          <cell r="B78">
            <v>200</v>
          </cell>
          <cell r="C78">
            <v>0</v>
          </cell>
          <cell r="D78">
            <v>103</v>
          </cell>
          <cell r="E78">
            <v>1.2</v>
          </cell>
        </row>
        <row r="79">
          <cell r="A79" t="str">
            <v>HEM220</v>
          </cell>
          <cell r="B79">
            <v>220</v>
          </cell>
          <cell r="C79">
            <v>0</v>
          </cell>
          <cell r="D79">
            <v>117</v>
          </cell>
          <cell r="E79">
            <v>1.32</v>
          </cell>
        </row>
        <row r="80">
          <cell r="A80" t="str">
            <v>HEM240</v>
          </cell>
          <cell r="B80">
            <v>240</v>
          </cell>
          <cell r="C80">
            <v>0</v>
          </cell>
          <cell r="D80">
            <v>157</v>
          </cell>
          <cell r="E80">
            <v>1.46</v>
          </cell>
        </row>
        <row r="81">
          <cell r="A81" t="str">
            <v>HEM260</v>
          </cell>
          <cell r="B81">
            <v>260</v>
          </cell>
          <cell r="C81">
            <v>0</v>
          </cell>
          <cell r="D81">
            <v>172</v>
          </cell>
          <cell r="E81">
            <v>1.57</v>
          </cell>
        </row>
        <row r="82">
          <cell r="A82" t="str">
            <v>HEM280</v>
          </cell>
          <cell r="B82">
            <v>280</v>
          </cell>
          <cell r="C82">
            <v>0</v>
          </cell>
          <cell r="D82">
            <v>189</v>
          </cell>
          <cell r="E82">
            <v>1.69</v>
          </cell>
        </row>
        <row r="83">
          <cell r="A83" t="str">
            <v>HEM300</v>
          </cell>
          <cell r="B83">
            <v>300</v>
          </cell>
          <cell r="C83">
            <v>0</v>
          </cell>
          <cell r="D83">
            <v>238</v>
          </cell>
          <cell r="E83">
            <v>1.83</v>
          </cell>
        </row>
        <row r="84">
          <cell r="A84" t="str">
            <v>HEM320</v>
          </cell>
          <cell r="B84">
            <v>320</v>
          </cell>
          <cell r="C84">
            <v>0</v>
          </cell>
          <cell r="D84">
            <v>245</v>
          </cell>
          <cell r="E84">
            <v>1.87</v>
          </cell>
        </row>
        <row r="85">
          <cell r="A85" t="str">
            <v>HEM340</v>
          </cell>
          <cell r="B85">
            <v>340</v>
          </cell>
          <cell r="C85">
            <v>0</v>
          </cell>
          <cell r="D85">
            <v>248</v>
          </cell>
          <cell r="E85">
            <v>1.9</v>
          </cell>
        </row>
        <row r="86">
          <cell r="A86" t="str">
            <v>HEM360</v>
          </cell>
          <cell r="B86">
            <v>360</v>
          </cell>
          <cell r="C86">
            <v>0</v>
          </cell>
          <cell r="D86">
            <v>250</v>
          </cell>
          <cell r="E86">
            <v>1.93</v>
          </cell>
        </row>
        <row r="87">
          <cell r="A87" t="str">
            <v>HEM400</v>
          </cell>
          <cell r="B87">
            <v>400</v>
          </cell>
          <cell r="C87">
            <v>0</v>
          </cell>
          <cell r="D87">
            <v>256</v>
          </cell>
          <cell r="E87">
            <v>2</v>
          </cell>
        </row>
        <row r="88">
          <cell r="A88" t="str">
            <v>HEM450</v>
          </cell>
          <cell r="B88">
            <v>450</v>
          </cell>
          <cell r="C88">
            <v>0</v>
          </cell>
          <cell r="D88">
            <v>263</v>
          </cell>
          <cell r="E88">
            <v>2.1</v>
          </cell>
        </row>
        <row r="89">
          <cell r="A89" t="str">
            <v>HEM500</v>
          </cell>
          <cell r="B89">
            <v>500</v>
          </cell>
          <cell r="C89">
            <v>0</v>
          </cell>
          <cell r="D89">
            <v>270</v>
          </cell>
          <cell r="E89">
            <v>2.1800000000000002</v>
          </cell>
        </row>
        <row r="90">
          <cell r="A90" t="str">
            <v>HEM550</v>
          </cell>
          <cell r="B90">
            <v>550</v>
          </cell>
          <cell r="C90">
            <v>0</v>
          </cell>
          <cell r="D90">
            <v>278</v>
          </cell>
          <cell r="E90">
            <v>2.2799999999999998</v>
          </cell>
        </row>
        <row r="91">
          <cell r="A91" t="str">
            <v>HEM600</v>
          </cell>
          <cell r="B91">
            <v>600</v>
          </cell>
          <cell r="C91">
            <v>0</v>
          </cell>
          <cell r="D91">
            <v>285</v>
          </cell>
          <cell r="E91">
            <v>2.37</v>
          </cell>
        </row>
        <row r="92">
          <cell r="A92" t="str">
            <v>HEM650</v>
          </cell>
          <cell r="B92">
            <v>650</v>
          </cell>
          <cell r="C92">
            <v>0</v>
          </cell>
          <cell r="D92">
            <v>293</v>
          </cell>
          <cell r="E92">
            <v>2.4700000000000002</v>
          </cell>
        </row>
        <row r="93">
          <cell r="A93" t="str">
            <v>HEM700</v>
          </cell>
          <cell r="B93">
            <v>700</v>
          </cell>
          <cell r="C93">
            <v>0</v>
          </cell>
          <cell r="D93">
            <v>301</v>
          </cell>
          <cell r="E93">
            <v>2.56</v>
          </cell>
        </row>
        <row r="96">
          <cell r="K96" t="str">
            <v xml:space="preserve"> </v>
          </cell>
        </row>
        <row r="97">
          <cell r="A97" t="str">
            <v>&gt;40</v>
          </cell>
          <cell r="B97">
            <v>40</v>
          </cell>
          <cell r="D97">
            <v>2.42</v>
          </cell>
          <cell r="E97">
            <v>0.155</v>
          </cell>
        </row>
        <row r="98">
          <cell r="A98" t="str">
            <v>&gt;45</v>
          </cell>
          <cell r="B98">
            <v>45</v>
          </cell>
          <cell r="D98">
            <v>3.04</v>
          </cell>
          <cell r="E98">
            <v>0.17399999999999999</v>
          </cell>
        </row>
        <row r="99">
          <cell r="A99" t="str">
            <v>&gt;50</v>
          </cell>
          <cell r="B99">
            <v>50</v>
          </cell>
          <cell r="D99">
            <v>3.77</v>
          </cell>
          <cell r="E99">
            <v>0.19400000000000001</v>
          </cell>
        </row>
        <row r="100">
          <cell r="A100" t="str">
            <v>&gt;60</v>
          </cell>
          <cell r="B100">
            <v>60</v>
          </cell>
          <cell r="D100">
            <v>5.42</v>
          </cell>
          <cell r="E100">
            <v>0.23300000000000001</v>
          </cell>
        </row>
        <row r="101">
          <cell r="A101" t="str">
            <v>&gt;70</v>
          </cell>
          <cell r="B101">
            <v>70</v>
          </cell>
          <cell r="D101">
            <v>7.38</v>
          </cell>
          <cell r="E101">
            <v>0.27200000000000002</v>
          </cell>
        </row>
        <row r="102">
          <cell r="A102" t="str">
            <v>&gt;80</v>
          </cell>
          <cell r="B102">
            <v>80</v>
          </cell>
          <cell r="D102">
            <v>9.66</v>
          </cell>
          <cell r="E102">
            <v>0.311</v>
          </cell>
        </row>
        <row r="103">
          <cell r="A103" t="str">
            <v>&gt;90</v>
          </cell>
          <cell r="B103">
            <v>90</v>
          </cell>
          <cell r="D103">
            <v>12.2</v>
          </cell>
          <cell r="E103">
            <v>0.35099999999999998</v>
          </cell>
        </row>
        <row r="104">
          <cell r="A104" t="str">
            <v>&gt;100</v>
          </cell>
          <cell r="B104">
            <v>100</v>
          </cell>
          <cell r="D104">
            <v>15.1</v>
          </cell>
          <cell r="E104">
            <v>0.39</v>
          </cell>
        </row>
        <row r="105">
          <cell r="A105" t="str">
            <v>&gt;120</v>
          </cell>
          <cell r="B105">
            <v>120</v>
          </cell>
          <cell r="D105">
            <v>21.6</v>
          </cell>
          <cell r="E105">
            <v>0.46800000000000003</v>
          </cell>
        </row>
        <row r="106">
          <cell r="A106" t="str">
            <v>&gt;150</v>
          </cell>
          <cell r="B106">
            <v>150</v>
          </cell>
          <cell r="D106">
            <v>33.799999999999997</v>
          </cell>
          <cell r="E106">
            <v>0.58499999999999996</v>
          </cell>
        </row>
        <row r="107">
          <cell r="A107" t="str">
            <v>&gt;200</v>
          </cell>
          <cell r="B107">
            <v>200</v>
          </cell>
        </row>
        <row r="109">
          <cell r="A109" t="str">
            <v>&gt;&lt;40</v>
          </cell>
          <cell r="B109">
            <v>40</v>
          </cell>
          <cell r="D109">
            <v>4.84</v>
          </cell>
          <cell r="E109">
            <v>0.31</v>
          </cell>
        </row>
        <row r="110">
          <cell r="A110" t="str">
            <v>&gt;&lt;45</v>
          </cell>
          <cell r="B110">
            <v>45</v>
          </cell>
          <cell r="D110">
            <v>6.08</v>
          </cell>
          <cell r="E110">
            <v>0.34799999999999998</v>
          </cell>
        </row>
        <row r="111">
          <cell r="A111" t="str">
            <v>&gt;&lt;50</v>
          </cell>
          <cell r="B111">
            <v>50</v>
          </cell>
          <cell r="D111">
            <v>7.54</v>
          </cell>
          <cell r="E111">
            <v>0.38800000000000001</v>
          </cell>
        </row>
        <row r="112">
          <cell r="A112" t="str">
            <v>&gt;&lt;60</v>
          </cell>
          <cell r="B112">
            <v>60</v>
          </cell>
          <cell r="D112">
            <v>10.84</v>
          </cell>
          <cell r="E112">
            <v>0.46600000000000003</v>
          </cell>
        </row>
        <row r="113">
          <cell r="A113" t="str">
            <v>&gt;&lt;70</v>
          </cell>
          <cell r="B113">
            <v>70</v>
          </cell>
          <cell r="D113">
            <v>14.76</v>
          </cell>
          <cell r="E113">
            <v>0.54400000000000004</v>
          </cell>
        </row>
        <row r="114">
          <cell r="A114" t="str">
            <v>&gt;&lt;80</v>
          </cell>
          <cell r="B114">
            <v>80</v>
          </cell>
          <cell r="D114">
            <v>19.32</v>
          </cell>
          <cell r="E114">
            <v>0.622</v>
          </cell>
        </row>
        <row r="115">
          <cell r="A115" t="str">
            <v>&gt;&lt;90</v>
          </cell>
          <cell r="B115">
            <v>90</v>
          </cell>
          <cell r="D115">
            <v>24.4</v>
          </cell>
          <cell r="E115">
            <v>0.70199999999999996</v>
          </cell>
        </row>
        <row r="116">
          <cell r="A116" t="str">
            <v>&gt;&lt;100</v>
          </cell>
          <cell r="B116">
            <v>100</v>
          </cell>
          <cell r="D116">
            <v>30.2</v>
          </cell>
          <cell r="E116">
            <v>0.78</v>
          </cell>
        </row>
        <row r="117">
          <cell r="A117" t="str">
            <v>&gt;&lt;120</v>
          </cell>
          <cell r="B117">
            <v>120</v>
          </cell>
          <cell r="D117">
            <v>43.2</v>
          </cell>
          <cell r="E117">
            <v>0.93600000000000005</v>
          </cell>
        </row>
        <row r="118">
          <cell r="A118" t="str">
            <v>&gt;&lt;150</v>
          </cell>
          <cell r="B118">
            <v>150</v>
          </cell>
          <cell r="D118">
            <v>67.599999999999994</v>
          </cell>
          <cell r="E118">
            <v>1.17</v>
          </cell>
        </row>
        <row r="119">
          <cell r="A119" t="str">
            <v>&gt;&lt;200</v>
          </cell>
          <cell r="B119">
            <v>200</v>
          </cell>
        </row>
        <row r="121">
          <cell r="A121" t="str">
            <v>UAP80</v>
          </cell>
          <cell r="B121">
            <v>80</v>
          </cell>
          <cell r="D121">
            <v>8.3800000000000008</v>
          </cell>
          <cell r="E121">
            <v>0.33</v>
          </cell>
        </row>
        <row r="122">
          <cell r="A122" t="str">
            <v>UAP100</v>
          </cell>
          <cell r="B122">
            <v>100</v>
          </cell>
          <cell r="D122">
            <v>10.5</v>
          </cell>
          <cell r="E122">
            <v>0.38900000000000001</v>
          </cell>
        </row>
        <row r="123">
          <cell r="A123" t="str">
            <v>UAP130</v>
          </cell>
          <cell r="B123">
            <v>130</v>
          </cell>
          <cell r="D123">
            <v>13.7</v>
          </cell>
          <cell r="E123">
            <v>0.46800000000000003</v>
          </cell>
        </row>
        <row r="124">
          <cell r="A124" t="str">
            <v>UAP150</v>
          </cell>
          <cell r="B124">
            <v>150</v>
          </cell>
          <cell r="D124">
            <v>17.899999999999999</v>
          </cell>
          <cell r="E124">
            <v>0.54600000000000004</v>
          </cell>
        </row>
        <row r="125">
          <cell r="A125" t="str">
            <v>UAP175</v>
          </cell>
          <cell r="B125">
            <v>175</v>
          </cell>
          <cell r="D125">
            <v>21.2</v>
          </cell>
          <cell r="E125">
            <v>0.61499999999999999</v>
          </cell>
        </row>
        <row r="126">
          <cell r="A126" t="str">
            <v>UAP200</v>
          </cell>
          <cell r="B126">
            <v>200</v>
          </cell>
          <cell r="D126">
            <v>25.1</v>
          </cell>
          <cell r="E126">
            <v>0.68400000000000005</v>
          </cell>
        </row>
        <row r="127">
          <cell r="A127" t="str">
            <v>UAP220</v>
          </cell>
          <cell r="B127">
            <v>220</v>
          </cell>
          <cell r="D127">
            <v>28.5</v>
          </cell>
          <cell r="E127">
            <v>0.74399999999999999</v>
          </cell>
        </row>
        <row r="128">
          <cell r="A128" t="str">
            <v>UAP250</v>
          </cell>
          <cell r="B128">
            <v>250</v>
          </cell>
          <cell r="D128">
            <v>34.4</v>
          </cell>
          <cell r="E128">
            <v>0.82199999999999995</v>
          </cell>
        </row>
        <row r="129">
          <cell r="A129" t="str">
            <v>UAP300</v>
          </cell>
          <cell r="B129">
            <v>300</v>
          </cell>
          <cell r="D129">
            <v>46</v>
          </cell>
          <cell r="E129">
            <v>0.98099999999999998</v>
          </cell>
        </row>
        <row r="131">
          <cell r="A131" t="str">
            <v>UPN 80</v>
          </cell>
          <cell r="B131">
            <v>80</v>
          </cell>
          <cell r="D131">
            <v>8.64</v>
          </cell>
          <cell r="E131">
            <v>0.312</v>
          </cell>
        </row>
        <row r="132">
          <cell r="A132" t="str">
            <v>UPN100</v>
          </cell>
          <cell r="B132">
            <v>100</v>
          </cell>
          <cell r="D132">
            <v>10.6</v>
          </cell>
          <cell r="E132">
            <v>0.372</v>
          </cell>
        </row>
        <row r="133">
          <cell r="A133" t="str">
            <v>UPN120</v>
          </cell>
          <cell r="B133">
            <v>120</v>
          </cell>
          <cell r="D133">
            <v>13.4</v>
          </cell>
          <cell r="E133">
            <v>0.434</v>
          </cell>
        </row>
        <row r="134">
          <cell r="A134" t="str">
            <v>UPN140</v>
          </cell>
          <cell r="B134">
            <v>140</v>
          </cell>
          <cell r="D134">
            <v>16</v>
          </cell>
          <cell r="E134">
            <v>0.48899999999999999</v>
          </cell>
        </row>
        <row r="135">
          <cell r="A135" t="str">
            <v>UPN160</v>
          </cell>
          <cell r="B135">
            <v>160</v>
          </cell>
          <cell r="D135">
            <v>18.8</v>
          </cell>
          <cell r="E135">
            <v>0.54600000000000004</v>
          </cell>
        </row>
        <row r="136">
          <cell r="A136" t="str">
            <v>UPN180</v>
          </cell>
          <cell r="B136">
            <v>180</v>
          </cell>
          <cell r="D136">
            <v>22</v>
          </cell>
          <cell r="E136">
            <v>0.61099999999999999</v>
          </cell>
        </row>
        <row r="137">
          <cell r="A137" t="str">
            <v>UPN200</v>
          </cell>
          <cell r="B137">
            <v>200</v>
          </cell>
          <cell r="D137">
            <v>25.3</v>
          </cell>
          <cell r="E137">
            <v>0.66100000000000003</v>
          </cell>
        </row>
        <row r="138">
          <cell r="A138" t="str">
            <v>UPN220</v>
          </cell>
          <cell r="B138">
            <v>220</v>
          </cell>
          <cell r="D138">
            <v>29.4</v>
          </cell>
          <cell r="E138">
            <v>0.71799999999999997</v>
          </cell>
        </row>
        <row r="139">
          <cell r="A139" t="str">
            <v>UPN240</v>
          </cell>
          <cell r="B139">
            <v>240</v>
          </cell>
          <cell r="D139">
            <v>33.200000000000003</v>
          </cell>
          <cell r="E139">
            <v>0.77500000000000002</v>
          </cell>
        </row>
        <row r="140">
          <cell r="A140" t="str">
            <v>UPN260</v>
          </cell>
          <cell r="B140">
            <v>260</v>
          </cell>
          <cell r="D140">
            <v>37.9</v>
          </cell>
          <cell r="E140">
            <v>0.83399999999999996</v>
          </cell>
        </row>
        <row r="141">
          <cell r="A141" t="str">
            <v>UPN280</v>
          </cell>
          <cell r="B141">
            <v>280</v>
          </cell>
          <cell r="D141">
            <v>41.8</v>
          </cell>
          <cell r="E141">
            <v>0.89</v>
          </cell>
        </row>
        <row r="142">
          <cell r="A142" t="str">
            <v>UPN300</v>
          </cell>
          <cell r="B142">
            <v>300</v>
          </cell>
          <cell r="D142">
            <v>46.2</v>
          </cell>
          <cell r="E142">
            <v>0.95</v>
          </cell>
        </row>
        <row r="143">
          <cell r="A143" t="str">
            <v>UPN400</v>
          </cell>
          <cell r="B143">
            <v>400</v>
          </cell>
          <cell r="D143">
            <v>71.8</v>
          </cell>
          <cell r="E143">
            <v>1.1819999999999999</v>
          </cell>
        </row>
        <row r="145">
          <cell r="A145" t="str">
            <v>Tr</v>
          </cell>
          <cell r="B145">
            <v>21.3</v>
          </cell>
          <cell r="C145">
            <v>2.2999999999999998</v>
          </cell>
          <cell r="D145">
            <v>1.0777076518507103</v>
          </cell>
          <cell r="E145">
            <v>6.6915923521462597E-2</v>
          </cell>
        </row>
        <row r="146">
          <cell r="A146" t="str">
            <v>Tr</v>
          </cell>
          <cell r="B146">
            <v>26.9</v>
          </cell>
          <cell r="C146">
            <v>2.2999999999999998</v>
          </cell>
          <cell r="D146">
            <v>1.3953478018698675</v>
          </cell>
          <cell r="E146">
            <v>8.4508842381565433E-2</v>
          </cell>
        </row>
        <row r="147">
          <cell r="A147" t="str">
            <v>Tr</v>
          </cell>
          <cell r="B147">
            <v>33.700000000000003</v>
          </cell>
          <cell r="C147">
            <v>2.6</v>
          </cell>
          <cell r="D147">
            <v>1.9941290784587751</v>
          </cell>
          <cell r="E147">
            <v>0.10587167242597605</v>
          </cell>
        </row>
        <row r="148">
          <cell r="A148" t="str">
            <v>Tr</v>
          </cell>
          <cell r="B148">
            <v>42.4</v>
          </cell>
          <cell r="C148">
            <v>2.6</v>
          </cell>
          <cell r="D148">
            <v>2.5519722611787552</v>
          </cell>
          <cell r="E148">
            <v>0.13320352851220721</v>
          </cell>
        </row>
        <row r="149">
          <cell r="A149" t="str">
            <v>Tr</v>
          </cell>
          <cell r="B149">
            <v>48.3</v>
          </cell>
          <cell r="C149">
            <v>3.2</v>
          </cell>
          <cell r="D149">
            <v>3.5591480163637192</v>
          </cell>
          <cell r="E149">
            <v>0.151738925168387</v>
          </cell>
        </row>
        <row r="150">
          <cell r="A150" t="str">
            <v>Tr</v>
          </cell>
          <cell r="B150">
            <v>60.3</v>
          </cell>
          <cell r="C150">
            <v>3.2</v>
          </cell>
          <cell r="D150">
            <v>4.5061497058618247</v>
          </cell>
          <cell r="E150">
            <v>0.1894380370114645</v>
          </cell>
        </row>
        <row r="151">
          <cell r="A151" t="str">
            <v>Tr</v>
          </cell>
          <cell r="B151">
            <v>76.099999999999994</v>
          </cell>
          <cell r="C151">
            <v>3.6</v>
          </cell>
          <cell r="D151">
            <v>6.4366521083074471</v>
          </cell>
          <cell r="E151">
            <v>0.23907520093818324</v>
          </cell>
        </row>
        <row r="152">
          <cell r="A152" t="str">
            <v>Tr</v>
          </cell>
          <cell r="B152">
            <v>88.9</v>
          </cell>
          <cell r="C152">
            <v>3.2</v>
          </cell>
          <cell r="D152">
            <v>6.7631703991656549</v>
          </cell>
          <cell r="E152">
            <v>0.27928758690413263</v>
          </cell>
        </row>
        <row r="153">
          <cell r="A153" t="str">
            <v>Tr</v>
          </cell>
          <cell r="B153">
            <v>101.6</v>
          </cell>
          <cell r="C153">
            <v>3.6</v>
          </cell>
          <cell r="D153">
            <v>8.7005780222638638</v>
          </cell>
          <cell r="E153">
            <v>0.31918581360472298</v>
          </cell>
        </row>
        <row r="154">
          <cell r="A154" t="str">
            <v>Tr</v>
          </cell>
          <cell r="B154">
            <v>114.3</v>
          </cell>
          <cell r="C154">
            <v>3.6</v>
          </cell>
          <cell r="D154">
            <v>9.8281019088225552</v>
          </cell>
          <cell r="E154">
            <v>0.35908404030531338</v>
          </cell>
        </row>
        <row r="155">
          <cell r="A155" t="str">
            <v>Tr</v>
          </cell>
          <cell r="B155">
            <v>139.69999999999999</v>
          </cell>
          <cell r="C155">
            <v>5</v>
          </cell>
          <cell r="D155">
            <v>16.609521819712896</v>
          </cell>
          <cell r="E155">
            <v>0.43888049370649407</v>
          </cell>
        </row>
        <row r="156">
          <cell r="A156" t="str">
            <v>Tr</v>
          </cell>
          <cell r="B156">
            <v>168.3</v>
          </cell>
          <cell r="C156">
            <v>4.5</v>
          </cell>
          <cell r="D156">
            <v>18.177993367944122</v>
          </cell>
          <cell r="E156">
            <v>0.5287300435991622</v>
          </cell>
        </row>
        <row r="157">
          <cell r="A157" t="str">
            <v>Tr</v>
          </cell>
          <cell r="B157">
            <v>219.1</v>
          </cell>
          <cell r="C157">
            <v>4.5</v>
          </cell>
          <cell r="D157">
            <v>23.815612800737572</v>
          </cell>
          <cell r="E157">
            <v>0.68832295040152358</v>
          </cell>
        </row>
        <row r="158">
          <cell r="A158" t="str">
            <v>Tr</v>
          </cell>
          <cell r="B158">
            <v>244.5</v>
          </cell>
          <cell r="C158">
            <v>5.0999999999999996</v>
          </cell>
          <cell r="D158">
            <v>30.110214655620254</v>
          </cell>
          <cell r="E158">
            <v>0.76811940380270438</v>
          </cell>
        </row>
        <row r="159">
          <cell r="A159" t="str">
            <v>Tr</v>
          </cell>
          <cell r="B159">
            <v>273</v>
          </cell>
          <cell r="C159">
            <v>6.3</v>
          </cell>
          <cell r="D159">
            <v>41.436502831031696</v>
          </cell>
          <cell r="E159">
            <v>0.85765479443001358</v>
          </cell>
        </row>
        <row r="161">
          <cell r="A161" t="str">
            <v>IPN80</v>
          </cell>
          <cell r="B161">
            <v>80</v>
          </cell>
          <cell r="D161">
            <v>5.95</v>
          </cell>
          <cell r="E161">
            <v>0.30399999999999999</v>
          </cell>
        </row>
        <row r="162">
          <cell r="A162" t="str">
            <v>IPN100</v>
          </cell>
          <cell r="B162">
            <v>100</v>
          </cell>
          <cell r="D162">
            <v>8.32</v>
          </cell>
          <cell r="E162">
            <v>0.37</v>
          </cell>
        </row>
        <row r="163">
          <cell r="A163" t="str">
            <v>IPN120</v>
          </cell>
          <cell r="B163">
            <v>120</v>
          </cell>
          <cell r="D163">
            <v>11.2</v>
          </cell>
          <cell r="E163">
            <v>0.439</v>
          </cell>
        </row>
        <row r="164">
          <cell r="A164" t="str">
            <v>IPN140</v>
          </cell>
          <cell r="B164">
            <v>140</v>
          </cell>
          <cell r="D164">
            <v>14.4</v>
          </cell>
          <cell r="E164">
            <v>0.502</v>
          </cell>
        </row>
        <row r="165">
          <cell r="A165" t="str">
            <v>IPN160</v>
          </cell>
          <cell r="B165">
            <v>160</v>
          </cell>
          <cell r="D165">
            <v>17.899999999999999</v>
          </cell>
          <cell r="E165">
            <v>0.57499999999999996</v>
          </cell>
        </row>
        <row r="166">
          <cell r="A166" t="str">
            <v>IPN180</v>
          </cell>
          <cell r="B166">
            <v>180</v>
          </cell>
          <cell r="D166">
            <v>21.9</v>
          </cell>
          <cell r="E166">
            <v>0.64</v>
          </cell>
        </row>
        <row r="167">
          <cell r="A167" t="str">
            <v>IPN200</v>
          </cell>
          <cell r="B167">
            <v>200</v>
          </cell>
          <cell r="D167">
            <v>26.3</v>
          </cell>
          <cell r="E167">
            <v>0.70899999999999996</v>
          </cell>
        </row>
        <row r="168">
          <cell r="A168" t="str">
            <v>IPN220</v>
          </cell>
          <cell r="B168">
            <v>220</v>
          </cell>
          <cell r="D168">
            <v>31.1</v>
          </cell>
          <cell r="E168">
            <v>0.77500000000000002</v>
          </cell>
        </row>
        <row r="169">
          <cell r="A169" t="str">
            <v>IPN240</v>
          </cell>
          <cell r="B169">
            <v>240</v>
          </cell>
          <cell r="D169">
            <v>36.200000000000003</v>
          </cell>
          <cell r="E169">
            <v>0.84399999999999997</v>
          </cell>
        </row>
        <row r="170">
          <cell r="A170" t="str">
            <v>IPN260</v>
          </cell>
          <cell r="B170">
            <v>260</v>
          </cell>
          <cell r="D170">
            <v>41.9</v>
          </cell>
          <cell r="E170">
            <v>0.90600000000000003</v>
          </cell>
        </row>
        <row r="171">
          <cell r="A171" t="str">
            <v>IPN280</v>
          </cell>
          <cell r="B171">
            <v>280</v>
          </cell>
          <cell r="D171">
            <v>48</v>
          </cell>
          <cell r="E171">
            <v>0.96599999999999997</v>
          </cell>
        </row>
        <row r="172">
          <cell r="A172" t="str">
            <v>IPN300</v>
          </cell>
          <cell r="B172">
            <v>300</v>
          </cell>
          <cell r="D172">
            <v>54.2</v>
          </cell>
          <cell r="E172">
            <v>1.03</v>
          </cell>
        </row>
        <row r="173">
          <cell r="A173" t="str">
            <v>IPN320</v>
          </cell>
          <cell r="B173">
            <v>320</v>
          </cell>
          <cell r="D173">
            <v>61.1</v>
          </cell>
          <cell r="E173">
            <v>1.0900000000000001</v>
          </cell>
        </row>
        <row r="174">
          <cell r="A174" t="str">
            <v>IPN340</v>
          </cell>
          <cell r="B174">
            <v>340</v>
          </cell>
          <cell r="D174">
            <v>68.099999999999994</v>
          </cell>
          <cell r="E174">
            <v>1.1499999999999999</v>
          </cell>
        </row>
        <row r="175">
          <cell r="A175" t="str">
            <v>IPN360</v>
          </cell>
          <cell r="B175">
            <v>360</v>
          </cell>
          <cell r="D175">
            <v>76.2</v>
          </cell>
          <cell r="E175">
            <v>1.21</v>
          </cell>
        </row>
        <row r="176">
          <cell r="A176" t="str">
            <v>IPN380</v>
          </cell>
          <cell r="B176">
            <v>380</v>
          </cell>
          <cell r="D176">
            <v>84</v>
          </cell>
          <cell r="E176">
            <v>1.27</v>
          </cell>
        </row>
        <row r="177">
          <cell r="A177" t="str">
            <v>IPN400</v>
          </cell>
          <cell r="B177">
            <v>400</v>
          </cell>
          <cell r="D177">
            <v>92.6</v>
          </cell>
          <cell r="E177">
            <v>1.33</v>
          </cell>
        </row>
        <row r="178">
          <cell r="A178" t="str">
            <v>IPN450</v>
          </cell>
          <cell r="B178">
            <v>450</v>
          </cell>
          <cell r="D178">
            <v>115</v>
          </cell>
          <cell r="E178">
            <v>1.48</v>
          </cell>
        </row>
        <row r="179">
          <cell r="A179" t="str">
            <v>IPN500</v>
          </cell>
          <cell r="B179">
            <v>500</v>
          </cell>
          <cell r="D179">
            <v>141</v>
          </cell>
          <cell r="E179">
            <v>1.63</v>
          </cell>
        </row>
        <row r="180">
          <cell r="A180" t="str">
            <v>IPN550</v>
          </cell>
          <cell r="B180">
            <v>550</v>
          </cell>
          <cell r="D180">
            <v>167</v>
          </cell>
          <cell r="E180">
            <v>1.8</v>
          </cell>
        </row>
        <row r="184">
          <cell r="A184" t="str">
            <v>R</v>
          </cell>
          <cell r="B184">
            <v>6</v>
          </cell>
          <cell r="D184">
            <v>0.2219535209761189</v>
          </cell>
          <cell r="E184">
            <v>1.8849555921538759E-2</v>
          </cell>
        </row>
        <row r="185">
          <cell r="A185" t="str">
            <v>R</v>
          </cell>
          <cell r="B185">
            <v>8</v>
          </cell>
          <cell r="D185">
            <v>0.39458403729087804</v>
          </cell>
          <cell r="E185">
            <v>2.5132741228718346E-2</v>
          </cell>
        </row>
        <row r="186">
          <cell r="A186" t="str">
            <v>R</v>
          </cell>
          <cell r="B186">
            <v>10</v>
          </cell>
          <cell r="D186">
            <v>0.61653755826699697</v>
          </cell>
          <cell r="E186">
            <v>3.1415926535897934E-2</v>
          </cell>
        </row>
        <row r="187">
          <cell r="A187" t="str">
            <v>R</v>
          </cell>
          <cell r="B187">
            <v>12</v>
          </cell>
          <cell r="D187">
            <v>0.88781408390447558</v>
          </cell>
          <cell r="E187">
            <v>3.7699111843077518E-2</v>
          </cell>
        </row>
        <row r="188">
          <cell r="A188" t="str">
            <v>R</v>
          </cell>
          <cell r="B188">
            <v>14</v>
          </cell>
          <cell r="D188">
            <v>1.2084136142033137</v>
          </cell>
          <cell r="E188">
            <v>4.3982297150257102E-2</v>
          </cell>
          <cell r="M188">
            <v>10</v>
          </cell>
        </row>
        <row r="189">
          <cell r="A189" t="str">
            <v>R</v>
          </cell>
          <cell r="B189">
            <v>15</v>
          </cell>
          <cell r="D189">
            <v>1.387209506100743</v>
          </cell>
          <cell r="E189">
            <v>4.7123889803846894E-2</v>
          </cell>
        </row>
        <row r="190">
          <cell r="A190" t="str">
            <v>R</v>
          </cell>
          <cell r="B190">
            <v>16</v>
          </cell>
          <cell r="D190">
            <v>1.5783361491635122</v>
          </cell>
          <cell r="E190">
            <v>5.0265482457436693E-2</v>
          </cell>
        </row>
        <row r="191">
          <cell r="A191" t="str">
            <v>R</v>
          </cell>
          <cell r="B191">
            <v>20</v>
          </cell>
          <cell r="D191">
            <v>2.4661502330679879</v>
          </cell>
          <cell r="E191">
            <v>6.2831853071795868E-2</v>
          </cell>
        </row>
        <row r="192">
          <cell r="A192" t="str">
            <v>R</v>
          </cell>
          <cell r="B192">
            <v>25</v>
          </cell>
          <cell r="D192">
            <v>3.8533597391687309</v>
          </cell>
          <cell r="E192">
            <v>7.8539816339744828E-2</v>
          </cell>
        </row>
        <row r="193">
          <cell r="A193" t="str">
            <v>R</v>
          </cell>
          <cell r="B193">
            <v>30</v>
          </cell>
          <cell r="D193">
            <v>5.548838024402972</v>
          </cell>
          <cell r="E193">
            <v>9.4247779607693788E-2</v>
          </cell>
        </row>
        <row r="194">
          <cell r="A194" t="str">
            <v>R</v>
          </cell>
          <cell r="B194">
            <v>40</v>
          </cell>
          <cell r="D194">
            <v>9.8646009322719515</v>
          </cell>
          <cell r="E194">
            <v>0.12566370614359174</v>
          </cell>
        </row>
        <row r="195">
          <cell r="A195" t="str">
            <v>R</v>
          </cell>
          <cell r="B195">
            <v>50</v>
          </cell>
          <cell r="D195">
            <v>15.413438956674923</v>
          </cell>
          <cell r="E195">
            <v>0.15707963267948966</v>
          </cell>
        </row>
        <row r="196">
          <cell r="A196" t="str">
            <v>R</v>
          </cell>
          <cell r="B196">
            <v>60</v>
          </cell>
          <cell r="D196">
            <v>22.195352097611888</v>
          </cell>
          <cell r="E196">
            <v>0.18849555921538758</v>
          </cell>
        </row>
        <row r="197">
          <cell r="A197" t="str">
            <v>R</v>
          </cell>
          <cell r="B197">
            <v>80</v>
          </cell>
          <cell r="D197">
            <v>39.458403729087806</v>
          </cell>
          <cell r="E197">
            <v>0.25132741228718347</v>
          </cell>
        </row>
        <row r="198">
          <cell r="A198" t="str">
            <v>R</v>
          </cell>
          <cell r="B198">
            <v>100</v>
          </cell>
          <cell r="D198">
            <v>61.653755826699694</v>
          </cell>
          <cell r="E198">
            <v>0.31415926535897931</v>
          </cell>
        </row>
        <row r="199">
          <cell r="A199" t="str">
            <v>R</v>
          </cell>
          <cell r="B199">
            <v>120</v>
          </cell>
          <cell r="D199">
            <v>88.781408390447552</v>
          </cell>
          <cell r="E199">
            <v>0.37699111843077515</v>
          </cell>
        </row>
        <row r="200">
          <cell r="A200" t="str">
            <v>R</v>
          </cell>
          <cell r="B200">
            <v>150</v>
          </cell>
          <cell r="D200">
            <v>138.72095061007431</v>
          </cell>
          <cell r="E200">
            <v>0.47123889803846897</v>
          </cell>
        </row>
        <row r="201">
          <cell r="A201" t="str">
            <v>R</v>
          </cell>
          <cell r="B201">
            <v>200</v>
          </cell>
          <cell r="D201">
            <v>246.61502330679878</v>
          </cell>
          <cell r="E201">
            <v>0.62831853071795862</v>
          </cell>
        </row>
        <row r="203">
          <cell r="A203" t="str">
            <v>Plat</v>
          </cell>
          <cell r="B203">
            <v>50</v>
          </cell>
          <cell r="C203">
            <v>10</v>
          </cell>
          <cell r="D203">
            <v>3.9250000000000003</v>
          </cell>
          <cell r="E203">
            <v>0.12</v>
          </cell>
        </row>
        <row r="205">
          <cell r="A205" t="str">
            <v>Te25</v>
          </cell>
          <cell r="B205">
            <v>25</v>
          </cell>
          <cell r="C205">
            <v>3.5</v>
          </cell>
          <cell r="D205">
            <v>1.29</v>
          </cell>
          <cell r="E205">
            <v>0.1</v>
          </cell>
        </row>
        <row r="206">
          <cell r="A206" t="str">
            <v>Te30</v>
          </cell>
          <cell r="B206">
            <v>30</v>
          </cell>
          <cell r="C206">
            <v>4</v>
          </cell>
          <cell r="D206">
            <v>1.77</v>
          </cell>
          <cell r="E206">
            <v>0.12</v>
          </cell>
        </row>
        <row r="207">
          <cell r="A207" t="str">
            <v>Te35</v>
          </cell>
          <cell r="B207">
            <v>35</v>
          </cell>
          <cell r="C207">
            <v>4.5</v>
          </cell>
          <cell r="D207">
            <v>2.33</v>
          </cell>
          <cell r="E207">
            <v>0.13</v>
          </cell>
        </row>
        <row r="208">
          <cell r="A208" t="str">
            <v>Te40</v>
          </cell>
          <cell r="B208">
            <v>40</v>
          </cell>
          <cell r="C208">
            <v>4</v>
          </cell>
          <cell r="D208">
            <v>2.4</v>
          </cell>
          <cell r="E208">
            <v>0.15</v>
          </cell>
        </row>
        <row r="209">
          <cell r="A209" t="str">
            <v>Te404.5</v>
          </cell>
          <cell r="B209">
            <v>40</v>
          </cell>
          <cell r="C209">
            <v>4.5</v>
          </cell>
          <cell r="D209">
            <v>2.67</v>
          </cell>
          <cell r="E209">
            <v>0.15</v>
          </cell>
        </row>
        <row r="210">
          <cell r="A210" t="str">
            <v>Te405</v>
          </cell>
          <cell r="B210">
            <v>40</v>
          </cell>
          <cell r="C210">
            <v>5</v>
          </cell>
          <cell r="D210">
            <v>2.96</v>
          </cell>
          <cell r="E210">
            <v>3.77</v>
          </cell>
        </row>
        <row r="211">
          <cell r="A211" t="str">
            <v>Te505</v>
          </cell>
          <cell r="B211">
            <v>50</v>
          </cell>
          <cell r="C211">
            <v>5</v>
          </cell>
          <cell r="D211">
            <v>3.75</v>
          </cell>
          <cell r="E211">
            <v>0.19</v>
          </cell>
        </row>
        <row r="212">
          <cell r="A212" t="str">
            <v>Te506</v>
          </cell>
          <cell r="B212">
            <v>50</v>
          </cell>
          <cell r="C212">
            <v>6</v>
          </cell>
          <cell r="D212">
            <v>4.4400000000000004</v>
          </cell>
          <cell r="E212">
            <v>0.2</v>
          </cell>
        </row>
        <row r="213">
          <cell r="A213" t="str">
            <v>Te60</v>
          </cell>
          <cell r="B213">
            <v>60</v>
          </cell>
          <cell r="C213">
            <v>7</v>
          </cell>
          <cell r="D213">
            <v>6.25</v>
          </cell>
          <cell r="E213">
            <v>0.23</v>
          </cell>
        </row>
        <row r="214">
          <cell r="A214" t="str">
            <v>Te70</v>
          </cell>
          <cell r="B214">
            <v>70</v>
          </cell>
          <cell r="C214">
            <v>8</v>
          </cell>
          <cell r="D214">
            <v>8.34</v>
          </cell>
          <cell r="E214">
            <v>0.27</v>
          </cell>
        </row>
        <row r="215">
          <cell r="A215" t="str">
            <v>Te80</v>
          </cell>
          <cell r="B215">
            <v>80</v>
          </cell>
          <cell r="C215">
            <v>9</v>
          </cell>
          <cell r="D215">
            <v>10.73</v>
          </cell>
          <cell r="E215">
            <v>0.31</v>
          </cell>
        </row>
        <row r="217">
          <cell r="A217" t="str">
            <v>Tcar35x2.7</v>
          </cell>
          <cell r="D217">
            <v>2.738</v>
          </cell>
          <cell r="E217">
            <v>0.14000000000000001</v>
          </cell>
          <cell r="K217" t="str">
            <v>Tcar</v>
          </cell>
          <cell r="L217" t="str">
            <v>35x2.7</v>
          </cell>
        </row>
        <row r="218">
          <cell r="A218" t="str">
            <v>Tcar40-3.2</v>
          </cell>
          <cell r="D218">
            <v>3.66</v>
          </cell>
          <cell r="E218">
            <v>0.16</v>
          </cell>
          <cell r="K218" t="str">
            <v>Tcar</v>
          </cell>
          <cell r="L218" t="str">
            <v>40-3.2</v>
          </cell>
        </row>
        <row r="219">
          <cell r="A219" t="str">
            <v>Tcar45-4</v>
          </cell>
          <cell r="D219">
            <v>5.09</v>
          </cell>
          <cell r="E219">
            <v>0.18</v>
          </cell>
          <cell r="K219" t="str">
            <v>Tcar</v>
          </cell>
          <cell r="L219" t="str">
            <v>45-4</v>
          </cell>
        </row>
        <row r="220">
          <cell r="A220" t="str">
            <v>Tcar50-4</v>
          </cell>
          <cell r="D220">
            <v>5.72</v>
          </cell>
          <cell r="E220">
            <v>0.2</v>
          </cell>
          <cell r="K220" t="str">
            <v>Tcar</v>
          </cell>
          <cell r="L220" t="str">
            <v>50-4</v>
          </cell>
        </row>
        <row r="221">
          <cell r="A221" t="str">
            <v>Tcar50-5</v>
          </cell>
          <cell r="D221">
            <v>6.97</v>
          </cell>
          <cell r="E221">
            <v>0.2</v>
          </cell>
          <cell r="K221" t="str">
            <v>Tcar</v>
          </cell>
          <cell r="L221" t="str">
            <v>50-5</v>
          </cell>
        </row>
        <row r="222">
          <cell r="A222" t="str">
            <v>Tcar60-4</v>
          </cell>
          <cell r="D222">
            <v>6.97</v>
          </cell>
          <cell r="E222">
            <v>0.24</v>
          </cell>
          <cell r="K222" t="str">
            <v>Tcar</v>
          </cell>
          <cell r="L222" t="str">
            <v>60-4</v>
          </cell>
        </row>
        <row r="223">
          <cell r="A223" t="str">
            <v>Tcar60-5</v>
          </cell>
          <cell r="D223">
            <v>8.5399999999999991</v>
          </cell>
          <cell r="E223">
            <v>0.24</v>
          </cell>
          <cell r="K223" t="str">
            <v>Tcar</v>
          </cell>
          <cell r="L223" t="str">
            <v>60-5</v>
          </cell>
        </row>
        <row r="224">
          <cell r="A224" t="str">
            <v>Tcar70-5</v>
          </cell>
          <cell r="D224">
            <v>10.1</v>
          </cell>
          <cell r="E224">
            <v>0.28000000000000003</v>
          </cell>
          <cell r="K224" t="str">
            <v>Tcar</v>
          </cell>
          <cell r="L224" t="str">
            <v>70-5</v>
          </cell>
        </row>
        <row r="225">
          <cell r="A225" t="str">
            <v>Tcar80-4</v>
          </cell>
          <cell r="D225">
            <v>9.5459999999999994</v>
          </cell>
          <cell r="E225">
            <v>0.32</v>
          </cell>
          <cell r="K225" t="str">
            <v>Tcar</v>
          </cell>
          <cell r="L225" t="str">
            <v>80-4</v>
          </cell>
        </row>
        <row r="226">
          <cell r="A226" t="str">
            <v>Tcar80-5</v>
          </cell>
          <cell r="D226">
            <v>13.8</v>
          </cell>
          <cell r="E226">
            <v>0.32</v>
          </cell>
          <cell r="K226" t="str">
            <v>Tcar</v>
          </cell>
          <cell r="L226" t="str">
            <v>80-5</v>
          </cell>
        </row>
        <row r="227">
          <cell r="A227" t="str">
            <v>Tcar90-5</v>
          </cell>
          <cell r="D227">
            <v>13.3</v>
          </cell>
          <cell r="E227">
            <v>0.36</v>
          </cell>
          <cell r="K227" t="str">
            <v>Tcar</v>
          </cell>
          <cell r="L227" t="str">
            <v>90-5</v>
          </cell>
        </row>
        <row r="228">
          <cell r="A228" t="str">
            <v>Tcar100-4</v>
          </cell>
          <cell r="D228">
            <v>12</v>
          </cell>
          <cell r="E228">
            <v>0.4</v>
          </cell>
          <cell r="K228" t="str">
            <v>Tcar</v>
          </cell>
          <cell r="L228" t="str">
            <v>100-4</v>
          </cell>
        </row>
        <row r="229">
          <cell r="A229" t="str">
            <v>Tcar100-5</v>
          </cell>
          <cell r="D229">
            <v>14.8</v>
          </cell>
          <cell r="E229">
            <v>0.4</v>
          </cell>
          <cell r="K229" t="str">
            <v>Tcar</v>
          </cell>
          <cell r="L229" t="str">
            <v>100-5</v>
          </cell>
        </row>
        <row r="230">
          <cell r="A230" t="str">
            <v>Tcar100-6</v>
          </cell>
          <cell r="D230">
            <v>17.600000000000001</v>
          </cell>
          <cell r="E230">
            <v>0.4</v>
          </cell>
          <cell r="K230" t="str">
            <v>Tcar</v>
          </cell>
          <cell r="L230" t="str">
            <v>100-6</v>
          </cell>
        </row>
        <row r="231">
          <cell r="A231" t="str">
            <v>Tcar120-4</v>
          </cell>
          <cell r="D231">
            <v>14.5</v>
          </cell>
          <cell r="E231">
            <v>0.48</v>
          </cell>
          <cell r="K231" t="str">
            <v>Tcar</v>
          </cell>
          <cell r="L231" t="str">
            <v>120-4</v>
          </cell>
        </row>
        <row r="232">
          <cell r="A232" t="str">
            <v>Tcar120-5</v>
          </cell>
          <cell r="D232">
            <v>18</v>
          </cell>
          <cell r="E232">
            <v>0.48</v>
          </cell>
          <cell r="K232" t="str">
            <v>Tcar</v>
          </cell>
          <cell r="L232" t="str">
            <v>120-5</v>
          </cell>
        </row>
        <row r="233">
          <cell r="A233" t="str">
            <v>Tcar120-6</v>
          </cell>
          <cell r="D233">
            <v>21.3</v>
          </cell>
          <cell r="E233">
            <v>0.48</v>
          </cell>
          <cell r="K233" t="str">
            <v>Tcar</v>
          </cell>
          <cell r="L233" t="str">
            <v>120-6</v>
          </cell>
        </row>
        <row r="234">
          <cell r="A234" t="str">
            <v>Tcar135-4</v>
          </cell>
          <cell r="D234">
            <v>16.399999999999999</v>
          </cell>
          <cell r="E234">
            <v>0.54</v>
          </cell>
          <cell r="K234" t="str">
            <v>Tcar</v>
          </cell>
          <cell r="L234" t="str">
            <v>135-4</v>
          </cell>
        </row>
        <row r="235">
          <cell r="A235" t="str">
            <v>Tcar140-4</v>
          </cell>
          <cell r="D235">
            <v>16.7</v>
          </cell>
          <cell r="E235">
            <v>0.56000000000000005</v>
          </cell>
          <cell r="K235" t="str">
            <v>Tcar</v>
          </cell>
          <cell r="L235" t="str">
            <v>140-4</v>
          </cell>
        </row>
        <row r="236">
          <cell r="A236" t="str">
            <v>Tcar140-5</v>
          </cell>
          <cell r="D236">
            <v>20.6</v>
          </cell>
          <cell r="E236">
            <v>0.56000000000000005</v>
          </cell>
          <cell r="K236" t="str">
            <v>Tcar</v>
          </cell>
          <cell r="L236" t="str">
            <v>140-5</v>
          </cell>
        </row>
        <row r="237">
          <cell r="A237" t="str">
            <v>Tcar140-6</v>
          </cell>
          <cell r="D237">
            <v>24.4</v>
          </cell>
          <cell r="E237">
            <v>0.56000000000000005</v>
          </cell>
          <cell r="K237" t="str">
            <v>Tcar</v>
          </cell>
          <cell r="L237" t="str">
            <v>140-6</v>
          </cell>
        </row>
        <row r="238">
          <cell r="A238" t="str">
            <v>Tcar150-4</v>
          </cell>
          <cell r="D238">
            <v>17.899999999999999</v>
          </cell>
          <cell r="E238">
            <v>0.6</v>
          </cell>
          <cell r="K238" t="str">
            <v>Tcar</v>
          </cell>
          <cell r="L238" t="str">
            <v>150-4</v>
          </cell>
        </row>
        <row r="239">
          <cell r="A239" t="str">
            <v>Tcar150-5</v>
          </cell>
          <cell r="D239">
            <v>22.2</v>
          </cell>
          <cell r="E239">
            <v>0.6</v>
          </cell>
          <cell r="K239" t="str">
            <v>Tcar</v>
          </cell>
          <cell r="L239" t="str">
            <v>150-5</v>
          </cell>
        </row>
        <row r="240">
          <cell r="A240" t="str">
            <v>Tcar150-6</v>
          </cell>
          <cell r="D240">
            <v>26.3</v>
          </cell>
          <cell r="E240">
            <v>0.6</v>
          </cell>
          <cell r="K240" t="str">
            <v>Tcar</v>
          </cell>
          <cell r="L240" t="str">
            <v>150-6</v>
          </cell>
        </row>
        <row r="241">
          <cell r="A241" t="str">
            <v>Tcar150-8</v>
          </cell>
          <cell r="D241">
            <v>34.1</v>
          </cell>
          <cell r="E241">
            <v>0.6</v>
          </cell>
          <cell r="K241" t="str">
            <v>Tcar</v>
          </cell>
          <cell r="L241" t="str">
            <v>150-8</v>
          </cell>
        </row>
        <row r="242">
          <cell r="A242" t="str">
            <v>Tcar150-10</v>
          </cell>
          <cell r="D242">
            <v>41.5</v>
          </cell>
          <cell r="E242">
            <v>0.6</v>
          </cell>
          <cell r="K242" t="str">
            <v>Tcar</v>
          </cell>
          <cell r="L242" t="str">
            <v>150-10</v>
          </cell>
        </row>
        <row r="243">
          <cell r="A243" t="str">
            <v>Tcar180-6</v>
          </cell>
          <cell r="D243">
            <v>31.9</v>
          </cell>
          <cell r="E243">
            <v>0.72</v>
          </cell>
          <cell r="K243" t="str">
            <v>Tcar</v>
          </cell>
          <cell r="L243" t="str">
            <v>180-6</v>
          </cell>
        </row>
        <row r="244">
          <cell r="A244" t="str">
            <v>Tcar180-8</v>
          </cell>
          <cell r="D244">
            <v>41.5</v>
          </cell>
          <cell r="E244">
            <v>0.72</v>
          </cell>
          <cell r="K244" t="str">
            <v>Tcar</v>
          </cell>
          <cell r="L244" t="str">
            <v>180-8</v>
          </cell>
        </row>
        <row r="245">
          <cell r="A245" t="str">
            <v>Tcar180-10</v>
          </cell>
          <cell r="D245">
            <v>51.4</v>
          </cell>
          <cell r="E245">
            <v>0.72</v>
          </cell>
          <cell r="K245" t="str">
            <v>Tcar</v>
          </cell>
          <cell r="L245" t="str">
            <v>180-10</v>
          </cell>
        </row>
        <row r="246">
          <cell r="A246" t="str">
            <v>Tcar200-5</v>
          </cell>
          <cell r="D246">
            <v>30</v>
          </cell>
          <cell r="E246">
            <v>0.8</v>
          </cell>
          <cell r="K246" t="str">
            <v>Tcar</v>
          </cell>
          <cell r="L246" t="str">
            <v>200-5</v>
          </cell>
        </row>
        <row r="247">
          <cell r="A247" t="str">
            <v>Tcar200-6</v>
          </cell>
          <cell r="D247">
            <v>35.700000000000003</v>
          </cell>
          <cell r="E247">
            <v>0.8</v>
          </cell>
          <cell r="K247" t="str">
            <v>Tcar</v>
          </cell>
          <cell r="L247" t="str">
            <v>200-6</v>
          </cell>
        </row>
        <row r="248">
          <cell r="A248" t="str">
            <v>Tcar200-8</v>
          </cell>
          <cell r="D248">
            <v>46.7</v>
          </cell>
          <cell r="E248">
            <v>0.8</v>
          </cell>
          <cell r="K248" t="str">
            <v>Tcar</v>
          </cell>
          <cell r="L248" t="str">
            <v>200-8</v>
          </cell>
        </row>
        <row r="249">
          <cell r="A249" t="str">
            <v>Tcar200-10</v>
          </cell>
          <cell r="D249">
            <v>57.2</v>
          </cell>
          <cell r="E249">
            <v>0.8</v>
          </cell>
          <cell r="K249" t="str">
            <v>Tcar</v>
          </cell>
          <cell r="L249" t="str">
            <v>200-10</v>
          </cell>
        </row>
        <row r="250">
          <cell r="A250" t="str">
            <v>Tcar250-6</v>
          </cell>
          <cell r="D250">
            <v>45.1</v>
          </cell>
          <cell r="E250">
            <v>1</v>
          </cell>
          <cell r="K250" t="str">
            <v>Tcar</v>
          </cell>
          <cell r="L250" t="str">
            <v>250-6</v>
          </cell>
        </row>
        <row r="251">
          <cell r="A251" t="str">
            <v>Tcar250-8</v>
          </cell>
          <cell r="D251">
            <v>59.2</v>
          </cell>
          <cell r="E251">
            <v>1</v>
          </cell>
          <cell r="K251" t="str">
            <v>Tcar</v>
          </cell>
          <cell r="L251" t="str">
            <v>250-8</v>
          </cell>
        </row>
        <row r="252">
          <cell r="A252" t="str">
            <v>Tcar250-10</v>
          </cell>
          <cell r="D252">
            <v>72.900000000000006</v>
          </cell>
          <cell r="E252">
            <v>1</v>
          </cell>
          <cell r="K252" t="str">
            <v>Tcar</v>
          </cell>
          <cell r="L252" t="str">
            <v>250-10</v>
          </cell>
        </row>
        <row r="253">
          <cell r="A253" t="str">
            <v>Tcar250-12</v>
          </cell>
          <cell r="D253">
            <v>86.2</v>
          </cell>
          <cell r="E253">
            <v>1</v>
          </cell>
          <cell r="K253" t="str">
            <v>Tcar</v>
          </cell>
          <cell r="L253" t="str">
            <v>250-12</v>
          </cell>
        </row>
        <row r="254">
          <cell r="A254" t="str">
            <v>Tcar300-6</v>
          </cell>
          <cell r="D254">
            <v>54.5</v>
          </cell>
          <cell r="E254">
            <v>1.2</v>
          </cell>
          <cell r="K254" t="str">
            <v>Tcar</v>
          </cell>
          <cell r="L254" t="str">
            <v>300-6</v>
          </cell>
        </row>
        <row r="255">
          <cell r="A255" t="str">
            <v>Tcar300-8</v>
          </cell>
          <cell r="D255">
            <v>71.8</v>
          </cell>
          <cell r="E255">
            <v>1.2</v>
          </cell>
          <cell r="K255" t="str">
            <v>Tcar</v>
          </cell>
          <cell r="L255" t="str">
            <v>300-8</v>
          </cell>
        </row>
        <row r="256">
          <cell r="A256" t="str">
            <v>Tcar300-10</v>
          </cell>
          <cell r="D256">
            <v>88.6</v>
          </cell>
          <cell r="E256">
            <v>1.2</v>
          </cell>
          <cell r="K256" t="str">
            <v>Tcar</v>
          </cell>
          <cell r="L256" t="str">
            <v>300-10</v>
          </cell>
        </row>
        <row r="257">
          <cell r="A257" t="str">
            <v>Tcar300-12</v>
          </cell>
          <cell r="D257">
            <v>105</v>
          </cell>
          <cell r="E257">
            <v>1.2</v>
          </cell>
          <cell r="K257" t="str">
            <v>Tcar</v>
          </cell>
          <cell r="L257" t="str">
            <v>300-12</v>
          </cell>
        </row>
        <row r="258">
          <cell r="A258" t="str">
            <v>Tcar350-8</v>
          </cell>
          <cell r="D258">
            <v>84.4</v>
          </cell>
          <cell r="E258">
            <v>1.4</v>
          </cell>
          <cell r="K258" t="str">
            <v>Tcar</v>
          </cell>
          <cell r="L258" t="str">
            <v>350-8</v>
          </cell>
        </row>
        <row r="259">
          <cell r="A259" t="str">
            <v>Tcar350-10</v>
          </cell>
          <cell r="D259">
            <v>104.3</v>
          </cell>
          <cell r="E259">
            <v>1.4</v>
          </cell>
          <cell r="K259" t="str">
            <v>Tcar</v>
          </cell>
          <cell r="L259" t="str">
            <v>350-10</v>
          </cell>
        </row>
        <row r="260">
          <cell r="A260" t="str">
            <v>Tcar350-12</v>
          </cell>
          <cell r="D260">
            <v>123.9</v>
          </cell>
          <cell r="E260">
            <v>1.4</v>
          </cell>
          <cell r="K260" t="str">
            <v>Tcar</v>
          </cell>
          <cell r="L260" t="str">
            <v>350-12</v>
          </cell>
        </row>
        <row r="261">
          <cell r="A261" t="str">
            <v>Tcar400-20</v>
          </cell>
          <cell r="D261">
            <v>238.64000000000001</v>
          </cell>
          <cell r="E261">
            <v>1.6</v>
          </cell>
          <cell r="K261" t="str">
            <v>Tcar</v>
          </cell>
          <cell r="L261" t="str">
            <v>400-20</v>
          </cell>
        </row>
        <row r="263">
          <cell r="A263" t="str">
            <v>Trc50x252.6</v>
          </cell>
          <cell r="D263">
            <v>2.95</v>
          </cell>
          <cell r="E263" t="str">
            <v xml:space="preserve"> </v>
          </cell>
          <cell r="I263" t="str">
            <v>Trc</v>
          </cell>
          <cell r="J263" t="str">
            <v>50x25</v>
          </cell>
          <cell r="K263">
            <v>2.6</v>
          </cell>
        </row>
        <row r="264">
          <cell r="A264" t="str">
            <v>Trc60x302.6</v>
          </cell>
          <cell r="D264">
            <v>3.59</v>
          </cell>
          <cell r="E264" t="str">
            <v xml:space="preserve"> </v>
          </cell>
          <cell r="I264" t="str">
            <v>Trc</v>
          </cell>
          <cell r="J264" t="str">
            <v>60x30</v>
          </cell>
          <cell r="K264">
            <v>2.6</v>
          </cell>
        </row>
        <row r="265">
          <cell r="A265" t="str">
            <v>Trc60x303.2</v>
          </cell>
          <cell r="D265">
            <v>4.2</v>
          </cell>
          <cell r="E265" t="str">
            <v xml:space="preserve"> </v>
          </cell>
          <cell r="I265" t="str">
            <v>Trc</v>
          </cell>
          <cell r="J265" t="str">
            <v>60x30</v>
          </cell>
          <cell r="K265">
            <v>3.2</v>
          </cell>
        </row>
        <row r="266">
          <cell r="A266" t="str">
            <v>Trc60x403.2</v>
          </cell>
          <cell r="D266">
            <v>4.43</v>
          </cell>
          <cell r="E266" t="str">
            <v xml:space="preserve"> </v>
          </cell>
          <cell r="I266" t="str">
            <v>Trc</v>
          </cell>
          <cell r="J266" t="str">
            <v>60x40</v>
          </cell>
          <cell r="K266">
            <v>3.2</v>
          </cell>
        </row>
        <row r="267">
          <cell r="A267" t="str">
            <v>Trc70x353.2</v>
          </cell>
          <cell r="D267">
            <v>4.95</v>
          </cell>
          <cell r="E267" t="str">
            <v xml:space="preserve"> </v>
          </cell>
          <cell r="I267" t="str">
            <v>Trc</v>
          </cell>
          <cell r="J267" t="str">
            <v>70x35</v>
          </cell>
          <cell r="K267">
            <v>3.2</v>
          </cell>
        </row>
        <row r="268">
          <cell r="A268" t="str">
            <v>Trc70x403.2</v>
          </cell>
          <cell r="D268">
            <v>4.9000000000000004</v>
          </cell>
          <cell r="E268" t="str">
            <v xml:space="preserve"> </v>
          </cell>
          <cell r="I268" t="str">
            <v>Trc</v>
          </cell>
          <cell r="J268" t="str">
            <v>70x40</v>
          </cell>
          <cell r="K268">
            <v>3.2</v>
          </cell>
        </row>
        <row r="269">
          <cell r="A269" t="str">
            <v>Trc80x403.2</v>
          </cell>
          <cell r="D269">
            <v>5.71</v>
          </cell>
          <cell r="E269" t="str">
            <v xml:space="preserve"> </v>
          </cell>
          <cell r="I269" t="str">
            <v>Trc</v>
          </cell>
          <cell r="J269" t="str">
            <v>80x40</v>
          </cell>
          <cell r="K269">
            <v>3.2</v>
          </cell>
        </row>
        <row r="270">
          <cell r="A270" t="str">
            <v>Trc80x404</v>
          </cell>
          <cell r="D270">
            <v>7.03</v>
          </cell>
          <cell r="E270">
            <v>0.24</v>
          </cell>
          <cell r="I270" t="str">
            <v>Trc</v>
          </cell>
          <cell r="J270" t="str">
            <v>80x40</v>
          </cell>
          <cell r="K270">
            <v>4</v>
          </cell>
        </row>
        <row r="271">
          <cell r="A271" t="str">
            <v>Trc80x505</v>
          </cell>
          <cell r="D271">
            <v>10.1</v>
          </cell>
          <cell r="E271">
            <v>0.26</v>
          </cell>
          <cell r="I271" t="str">
            <v>Trc</v>
          </cell>
          <cell r="J271" t="str">
            <v>80x50</v>
          </cell>
          <cell r="K271">
            <v>5</v>
          </cell>
        </row>
        <row r="272">
          <cell r="A272" t="str">
            <v>Trc90x503.2</v>
          </cell>
          <cell r="D272">
            <v>6.71</v>
          </cell>
          <cell r="E272">
            <v>0.28000000000000003</v>
          </cell>
          <cell r="I272" t="str">
            <v>Trc</v>
          </cell>
          <cell r="J272" t="str">
            <v>90x50</v>
          </cell>
          <cell r="K272">
            <v>3.2</v>
          </cell>
        </row>
        <row r="273">
          <cell r="A273" t="str">
            <v>Trc90x504</v>
          </cell>
          <cell r="D273">
            <v>8.92</v>
          </cell>
          <cell r="E273" t="str">
            <v xml:space="preserve"> </v>
          </cell>
          <cell r="I273" t="str">
            <v>Trc</v>
          </cell>
          <cell r="J273" t="str">
            <v>90x50</v>
          </cell>
          <cell r="K273">
            <v>4</v>
          </cell>
        </row>
        <row r="274">
          <cell r="A274" t="str">
            <v>Trc100x503.2</v>
          </cell>
          <cell r="D274">
            <v>7.21</v>
          </cell>
          <cell r="E274">
            <v>0.3</v>
          </cell>
          <cell r="I274" t="str">
            <v>Trc</v>
          </cell>
          <cell r="J274" t="str">
            <v>100x50</v>
          </cell>
          <cell r="K274">
            <v>3.2</v>
          </cell>
        </row>
        <row r="275">
          <cell r="A275" t="str">
            <v>Trc100x504</v>
          </cell>
          <cell r="D275">
            <v>8.92</v>
          </cell>
          <cell r="E275" t="str">
            <v xml:space="preserve"> </v>
          </cell>
          <cell r="I275" t="str">
            <v>Trc</v>
          </cell>
          <cell r="J275" t="str">
            <v>100x50</v>
          </cell>
          <cell r="K275">
            <v>4</v>
          </cell>
        </row>
        <row r="276">
          <cell r="A276" t="str">
            <v>Trc100x505</v>
          </cell>
          <cell r="D276">
            <v>11</v>
          </cell>
          <cell r="E276" t="str">
            <v xml:space="preserve"> </v>
          </cell>
          <cell r="I276" t="str">
            <v>Trc</v>
          </cell>
          <cell r="J276" t="str">
            <v>100x50</v>
          </cell>
          <cell r="K276">
            <v>5</v>
          </cell>
        </row>
        <row r="277">
          <cell r="A277" t="str">
            <v>Trc120x603.2</v>
          </cell>
          <cell r="D277">
            <v>8.7200000000000006</v>
          </cell>
          <cell r="E277" t="str">
            <v xml:space="preserve"> </v>
          </cell>
          <cell r="I277" t="str">
            <v>Trc</v>
          </cell>
          <cell r="J277" t="str">
            <v>120x60</v>
          </cell>
          <cell r="K277">
            <v>3.2</v>
          </cell>
        </row>
        <row r="278">
          <cell r="A278" t="str">
            <v>Trc120x605</v>
          </cell>
          <cell r="D278">
            <v>13.3</v>
          </cell>
          <cell r="E278">
            <v>0.36</v>
          </cell>
          <cell r="I278" t="str">
            <v>Trc</v>
          </cell>
          <cell r="J278" t="str">
            <v>120x60</v>
          </cell>
          <cell r="K278">
            <v>5</v>
          </cell>
        </row>
        <row r="279">
          <cell r="A279" t="str">
            <v>Trc120x606.3</v>
          </cell>
          <cell r="D279">
            <v>16.600000000000001</v>
          </cell>
          <cell r="E279">
            <v>0.36</v>
          </cell>
          <cell r="I279" t="str">
            <v>Trc</v>
          </cell>
          <cell r="J279" t="str">
            <v>120x60</v>
          </cell>
          <cell r="K279">
            <v>6.3</v>
          </cell>
        </row>
        <row r="280">
          <cell r="A280" t="str">
            <v>Trc140x803.2</v>
          </cell>
          <cell r="D280">
            <v>10.7</v>
          </cell>
          <cell r="E280">
            <v>0.42</v>
          </cell>
          <cell r="I280" t="str">
            <v>Trc</v>
          </cell>
          <cell r="J280" t="str">
            <v>140x80</v>
          </cell>
          <cell r="K280">
            <v>3.2</v>
          </cell>
        </row>
        <row r="281">
          <cell r="A281" t="str">
            <v>Trc140x805</v>
          </cell>
          <cell r="D281">
            <v>16.5</v>
          </cell>
          <cell r="E281">
            <v>0.44</v>
          </cell>
          <cell r="I281" t="str">
            <v>Trc</v>
          </cell>
          <cell r="J281" t="str">
            <v>140x80</v>
          </cell>
          <cell r="K281">
            <v>5</v>
          </cell>
        </row>
        <row r="282">
          <cell r="A282" t="str">
            <v>Trc140x806.3</v>
          </cell>
          <cell r="D282">
            <v>20.5</v>
          </cell>
          <cell r="E282">
            <v>0.44</v>
          </cell>
          <cell r="I282" t="str">
            <v>Trc</v>
          </cell>
          <cell r="J282" t="str">
            <v>140x80</v>
          </cell>
          <cell r="K282">
            <v>6.3</v>
          </cell>
        </row>
        <row r="283">
          <cell r="A283" t="str">
            <v>Trc150x503.2</v>
          </cell>
          <cell r="D283">
            <v>9.73</v>
          </cell>
          <cell r="E283">
            <v>0.4</v>
          </cell>
          <cell r="I283" t="str">
            <v>Trc</v>
          </cell>
          <cell r="J283" t="str">
            <v>150x50</v>
          </cell>
          <cell r="K283">
            <v>3.2</v>
          </cell>
        </row>
        <row r="284">
          <cell r="A284" t="str">
            <v>Trc150x505</v>
          </cell>
          <cell r="D284">
            <v>14.9</v>
          </cell>
          <cell r="E284">
            <v>0.4</v>
          </cell>
          <cell r="I284" t="str">
            <v>Trc</v>
          </cell>
          <cell r="J284" t="str">
            <v>150x50</v>
          </cell>
          <cell r="K284">
            <v>5</v>
          </cell>
        </row>
        <row r="285">
          <cell r="A285" t="str">
            <v>Trc150x506.3</v>
          </cell>
          <cell r="D285">
            <v>18.5</v>
          </cell>
          <cell r="E285">
            <v>0.4</v>
          </cell>
          <cell r="I285" t="str">
            <v>Trc</v>
          </cell>
          <cell r="J285" t="str">
            <v>150x50</v>
          </cell>
          <cell r="K285">
            <v>6.3</v>
          </cell>
        </row>
        <row r="286">
          <cell r="A286" t="str">
            <v>Trc150x507.1</v>
          </cell>
          <cell r="D286">
            <v>20.7</v>
          </cell>
          <cell r="E286">
            <v>0.4</v>
          </cell>
          <cell r="I286" t="str">
            <v>Trc</v>
          </cell>
          <cell r="J286" t="str">
            <v>150x50</v>
          </cell>
          <cell r="K286">
            <v>7.1</v>
          </cell>
        </row>
        <row r="287">
          <cell r="A287" t="str">
            <v>Trc150x1003.2</v>
          </cell>
          <cell r="D287">
            <v>12.2</v>
          </cell>
          <cell r="E287">
            <v>0.5</v>
          </cell>
          <cell r="I287" t="str">
            <v>Trc</v>
          </cell>
          <cell r="J287" t="str">
            <v>150x100</v>
          </cell>
          <cell r="K287">
            <v>3.2</v>
          </cell>
        </row>
        <row r="288">
          <cell r="A288" t="str">
            <v>Trc150x1005</v>
          </cell>
          <cell r="D288">
            <v>18.8</v>
          </cell>
          <cell r="E288" t="str">
            <v xml:space="preserve"> </v>
          </cell>
          <cell r="I288" t="str">
            <v>Trc</v>
          </cell>
          <cell r="J288" t="str">
            <v>150x100</v>
          </cell>
          <cell r="K288">
            <v>5</v>
          </cell>
        </row>
        <row r="289">
          <cell r="A289" t="str">
            <v>Trc150x1006.3</v>
          </cell>
          <cell r="D289">
            <v>23.5</v>
          </cell>
          <cell r="E289" t="str">
            <v xml:space="preserve"> </v>
          </cell>
          <cell r="I289" t="str">
            <v>Trc</v>
          </cell>
          <cell r="J289" t="str">
            <v>150x100</v>
          </cell>
          <cell r="K289">
            <v>6.3</v>
          </cell>
        </row>
        <row r="290">
          <cell r="A290" t="str">
            <v>Trc150x1007.1</v>
          </cell>
          <cell r="D290">
            <v>26.3</v>
          </cell>
          <cell r="E290" t="str">
            <v xml:space="preserve"> </v>
          </cell>
          <cell r="I290" t="str">
            <v>Trc</v>
          </cell>
          <cell r="J290" t="str">
            <v>150x100</v>
          </cell>
          <cell r="K290">
            <v>7.1</v>
          </cell>
        </row>
        <row r="291">
          <cell r="A291" t="str">
            <v>Trc160x903.2</v>
          </cell>
          <cell r="D291">
            <v>12.2</v>
          </cell>
          <cell r="E291">
            <v>0.5</v>
          </cell>
          <cell r="I291" t="str">
            <v>Trc</v>
          </cell>
          <cell r="J291" t="str">
            <v>160x90</v>
          </cell>
          <cell r="K291">
            <v>3.2</v>
          </cell>
        </row>
        <row r="292">
          <cell r="A292" t="str">
            <v>Trc160x905</v>
          </cell>
          <cell r="D292">
            <v>18.8</v>
          </cell>
          <cell r="E292">
            <v>0.5</v>
          </cell>
          <cell r="I292" t="str">
            <v>Trc</v>
          </cell>
          <cell r="J292" t="str">
            <v>160x90</v>
          </cell>
          <cell r="K292">
            <v>5</v>
          </cell>
        </row>
        <row r="293">
          <cell r="A293" t="str">
            <v>Trc160x907.1</v>
          </cell>
          <cell r="D293">
            <v>26.3</v>
          </cell>
          <cell r="E293">
            <v>0.5</v>
          </cell>
          <cell r="I293" t="str">
            <v>Trc</v>
          </cell>
          <cell r="J293" t="str">
            <v>160x90</v>
          </cell>
          <cell r="K293">
            <v>7.1</v>
          </cell>
        </row>
        <row r="294">
          <cell r="A294" t="str">
            <v>Trc180x803.2</v>
          </cell>
          <cell r="D294">
            <v>12.7</v>
          </cell>
          <cell r="E294">
            <v>0.52</v>
          </cell>
          <cell r="I294" t="str">
            <v>Trc</v>
          </cell>
          <cell r="J294" t="str">
            <v>180x80</v>
          </cell>
          <cell r="K294">
            <v>3.2</v>
          </cell>
        </row>
        <row r="295">
          <cell r="A295" t="str">
            <v>Trc180x805</v>
          </cell>
          <cell r="D295">
            <v>19.600000000000001</v>
          </cell>
          <cell r="E295">
            <v>0.52</v>
          </cell>
          <cell r="I295" t="str">
            <v>Trc</v>
          </cell>
          <cell r="J295" t="str">
            <v>180x80</v>
          </cell>
          <cell r="K295">
            <v>5</v>
          </cell>
        </row>
        <row r="296">
          <cell r="A296" t="str">
            <v>Trc180x807.1</v>
          </cell>
          <cell r="D296">
            <v>27.4</v>
          </cell>
          <cell r="E296">
            <v>0.52</v>
          </cell>
          <cell r="I296" t="str">
            <v>Trc</v>
          </cell>
          <cell r="J296" t="str">
            <v>180x80</v>
          </cell>
          <cell r="K296">
            <v>7.1</v>
          </cell>
        </row>
        <row r="297">
          <cell r="A297" t="str">
            <v>Trc180x1003</v>
          </cell>
          <cell r="D297">
            <v>12.7</v>
          </cell>
          <cell r="E297" t="str">
            <v xml:space="preserve"> </v>
          </cell>
          <cell r="I297" t="str">
            <v>Trc</v>
          </cell>
          <cell r="J297" t="str">
            <v>180x100</v>
          </cell>
          <cell r="K297">
            <v>3</v>
          </cell>
        </row>
        <row r="298">
          <cell r="A298" t="str">
            <v>Trc180x100</v>
          </cell>
          <cell r="E298" t="str">
            <v xml:space="preserve"> </v>
          </cell>
          <cell r="I298" t="str">
            <v>Trc</v>
          </cell>
          <cell r="J298" t="str">
            <v>180x100</v>
          </cell>
        </row>
        <row r="299">
          <cell r="A299" t="str">
            <v>Trc200x1004</v>
          </cell>
          <cell r="D299">
            <v>17.899999999999999</v>
          </cell>
          <cell r="E299">
            <v>0.6</v>
          </cell>
          <cell r="I299" t="str">
            <v>Trc</v>
          </cell>
          <cell r="J299" t="str">
            <v>200x100</v>
          </cell>
          <cell r="K299">
            <v>4</v>
          </cell>
        </row>
        <row r="300">
          <cell r="A300" t="str">
            <v>Trc200x1005</v>
          </cell>
          <cell r="D300">
            <v>22.2</v>
          </cell>
          <cell r="E300">
            <v>0.6</v>
          </cell>
          <cell r="I300" t="str">
            <v>Trc</v>
          </cell>
          <cell r="J300" t="str">
            <v>200x100</v>
          </cell>
          <cell r="K300">
            <v>5</v>
          </cell>
        </row>
        <row r="301">
          <cell r="A301" t="str">
            <v>Trc200x1006</v>
          </cell>
          <cell r="D301">
            <v>26.3</v>
          </cell>
          <cell r="E301">
            <v>0.6</v>
          </cell>
          <cell r="I301" t="str">
            <v>Trc</v>
          </cell>
          <cell r="J301" t="str">
            <v>200x100</v>
          </cell>
          <cell r="K301">
            <v>6</v>
          </cell>
        </row>
        <row r="302">
          <cell r="A302" t="str">
            <v>Trc200x1008</v>
          </cell>
          <cell r="D302">
            <v>34.1</v>
          </cell>
          <cell r="E302">
            <v>0.6</v>
          </cell>
          <cell r="I302" t="str">
            <v>Trc</v>
          </cell>
          <cell r="J302" t="str">
            <v>200x100</v>
          </cell>
          <cell r="K302">
            <v>8</v>
          </cell>
        </row>
        <row r="303">
          <cell r="A303" t="str">
            <v>Trc200x10010</v>
          </cell>
          <cell r="D303">
            <v>41.5</v>
          </cell>
          <cell r="E303">
            <v>0.6</v>
          </cell>
          <cell r="I303" t="str">
            <v>Trc</v>
          </cell>
          <cell r="J303" t="str">
            <v>200x100</v>
          </cell>
          <cell r="K303">
            <v>10</v>
          </cell>
        </row>
        <row r="304">
          <cell r="A304" t="str">
            <v>Trc200x1206</v>
          </cell>
          <cell r="D304">
            <v>28.1</v>
          </cell>
          <cell r="E304" t="str">
            <v xml:space="preserve"> </v>
          </cell>
          <cell r="I304" t="str">
            <v>Trc</v>
          </cell>
          <cell r="J304" t="str">
            <v>200x120</v>
          </cell>
          <cell r="K304">
            <v>6</v>
          </cell>
        </row>
        <row r="305">
          <cell r="A305" t="str">
            <v>Trc200x1208</v>
          </cell>
          <cell r="D305">
            <v>36.6</v>
          </cell>
          <cell r="E305" t="str">
            <v xml:space="preserve"> </v>
          </cell>
          <cell r="I305" t="str">
            <v>Trc</v>
          </cell>
          <cell r="J305" t="str">
            <v>200x120</v>
          </cell>
          <cell r="K305">
            <v>8</v>
          </cell>
        </row>
        <row r="306">
          <cell r="A306" t="str">
            <v>Trc200x12010</v>
          </cell>
          <cell r="D306">
            <v>44.7</v>
          </cell>
          <cell r="E306" t="str">
            <v xml:space="preserve"> </v>
          </cell>
          <cell r="I306" t="str">
            <v>Trc</v>
          </cell>
          <cell r="J306" t="str">
            <v>200x120</v>
          </cell>
          <cell r="K306">
            <v>10</v>
          </cell>
        </row>
        <row r="307">
          <cell r="A307" t="str">
            <v>Trc200x1505</v>
          </cell>
          <cell r="D307">
            <v>26.1</v>
          </cell>
          <cell r="E307" t="str">
            <v xml:space="preserve"> </v>
          </cell>
          <cell r="I307" t="str">
            <v>Trc</v>
          </cell>
          <cell r="J307" t="str">
            <v>200x150</v>
          </cell>
          <cell r="K307">
            <v>5</v>
          </cell>
        </row>
        <row r="308">
          <cell r="A308" t="str">
            <v>Trc200x1506</v>
          </cell>
          <cell r="D308">
            <v>31</v>
          </cell>
          <cell r="E308" t="str">
            <v xml:space="preserve"> </v>
          </cell>
          <cell r="I308" t="str">
            <v>Trc</v>
          </cell>
          <cell r="J308" t="str">
            <v>200x150</v>
          </cell>
          <cell r="K308">
            <v>6</v>
          </cell>
        </row>
        <row r="309">
          <cell r="A309" t="str">
            <v>Trc200x1508</v>
          </cell>
          <cell r="D309">
            <v>40.4</v>
          </cell>
          <cell r="E309" t="str">
            <v xml:space="preserve"> </v>
          </cell>
          <cell r="I309" t="str">
            <v>Trc</v>
          </cell>
          <cell r="J309" t="str">
            <v>200x150</v>
          </cell>
          <cell r="K309">
            <v>8</v>
          </cell>
        </row>
        <row r="310">
          <cell r="A310" t="str">
            <v>Trc200x15010</v>
          </cell>
          <cell r="D310">
            <v>49.4</v>
          </cell>
          <cell r="E310" t="str">
            <v xml:space="preserve"> </v>
          </cell>
          <cell r="I310" t="str">
            <v>Trc</v>
          </cell>
          <cell r="J310" t="str">
            <v>200x150</v>
          </cell>
          <cell r="K310">
            <v>10</v>
          </cell>
        </row>
        <row r="311">
          <cell r="A311" t="str">
            <v>Trc200x15012</v>
          </cell>
          <cell r="D311">
            <v>57.9</v>
          </cell>
          <cell r="E311" t="str">
            <v xml:space="preserve"> </v>
          </cell>
          <cell r="I311" t="str">
            <v>Trc</v>
          </cell>
          <cell r="J311" t="str">
            <v>200x150</v>
          </cell>
          <cell r="K311">
            <v>12</v>
          </cell>
        </row>
        <row r="312">
          <cell r="A312" t="str">
            <v>Trc250x1005</v>
          </cell>
          <cell r="D312">
            <v>26.1</v>
          </cell>
          <cell r="E312" t="str">
            <v xml:space="preserve"> </v>
          </cell>
          <cell r="I312" t="str">
            <v>Trc</v>
          </cell>
          <cell r="J312" t="str">
            <v>250x100</v>
          </cell>
          <cell r="K312">
            <v>5</v>
          </cell>
        </row>
        <row r="313">
          <cell r="A313" t="str">
            <v>Trc250x1006</v>
          </cell>
          <cell r="D313">
            <v>31</v>
          </cell>
          <cell r="E313" t="str">
            <v xml:space="preserve"> </v>
          </cell>
          <cell r="I313" t="str">
            <v>Trc</v>
          </cell>
          <cell r="J313" t="str">
            <v>250x100</v>
          </cell>
          <cell r="K313">
            <v>6</v>
          </cell>
        </row>
        <row r="314">
          <cell r="A314" t="str">
            <v>Trc250x1008</v>
          </cell>
          <cell r="D314">
            <v>40.4</v>
          </cell>
          <cell r="E314" t="str">
            <v xml:space="preserve"> </v>
          </cell>
          <cell r="I314" t="str">
            <v>Trc</v>
          </cell>
          <cell r="J314" t="str">
            <v>250x100</v>
          </cell>
          <cell r="K314">
            <v>8</v>
          </cell>
        </row>
        <row r="315">
          <cell r="A315" t="str">
            <v>Trc250x10010</v>
          </cell>
          <cell r="D315">
            <v>49.4</v>
          </cell>
          <cell r="E315" t="str">
            <v xml:space="preserve"> </v>
          </cell>
          <cell r="I315" t="str">
            <v>Trc</v>
          </cell>
          <cell r="J315" t="str">
            <v>250x100</v>
          </cell>
          <cell r="K315">
            <v>10</v>
          </cell>
        </row>
        <row r="316">
          <cell r="A316" t="str">
            <v>Trc250x10012</v>
          </cell>
          <cell r="D316">
            <v>57.9</v>
          </cell>
          <cell r="E316" t="str">
            <v xml:space="preserve"> </v>
          </cell>
          <cell r="I316" t="str">
            <v>Trc</v>
          </cell>
          <cell r="J316" t="str">
            <v>250x100</v>
          </cell>
          <cell r="K316">
            <v>12</v>
          </cell>
        </row>
        <row r="317">
          <cell r="A317" t="str">
            <v>Trc250x1505</v>
          </cell>
          <cell r="D317">
            <v>30</v>
          </cell>
          <cell r="E317">
            <v>0.8</v>
          </cell>
          <cell r="I317" t="str">
            <v>Trc</v>
          </cell>
          <cell r="J317" t="str">
            <v>250x150</v>
          </cell>
          <cell r="K317">
            <v>5</v>
          </cell>
        </row>
        <row r="318">
          <cell r="A318" t="str">
            <v>Trc250x1506</v>
          </cell>
          <cell r="D318">
            <v>35.700000000000003</v>
          </cell>
          <cell r="E318">
            <v>0.8</v>
          </cell>
          <cell r="I318" t="str">
            <v>Trc</v>
          </cell>
          <cell r="J318" t="str">
            <v>250x150</v>
          </cell>
          <cell r="K318">
            <v>6</v>
          </cell>
        </row>
        <row r="319">
          <cell r="A319" t="str">
            <v>Trc250x1508</v>
          </cell>
          <cell r="D319">
            <v>46.7</v>
          </cell>
          <cell r="E319">
            <v>0.8</v>
          </cell>
          <cell r="I319" t="str">
            <v>Trc</v>
          </cell>
          <cell r="J319" t="str">
            <v>250x150</v>
          </cell>
          <cell r="K319">
            <v>8</v>
          </cell>
        </row>
        <row r="320">
          <cell r="A320" t="str">
            <v>Trc250x15010</v>
          </cell>
          <cell r="D320">
            <v>57.2</v>
          </cell>
          <cell r="E320">
            <v>0.8</v>
          </cell>
          <cell r="I320" t="str">
            <v>Trc</v>
          </cell>
          <cell r="J320" t="str">
            <v>250x150</v>
          </cell>
          <cell r="K320">
            <v>10</v>
          </cell>
        </row>
        <row r="321">
          <cell r="A321" t="str">
            <v>Trc250x15012</v>
          </cell>
          <cell r="D321">
            <v>67.3</v>
          </cell>
          <cell r="E321">
            <v>0.8</v>
          </cell>
          <cell r="I321" t="str">
            <v>Trc</v>
          </cell>
          <cell r="J321" t="str">
            <v>250x150</v>
          </cell>
          <cell r="K321">
            <v>12</v>
          </cell>
        </row>
        <row r="322">
          <cell r="A322" t="str">
            <v>Trc300x1005</v>
          </cell>
          <cell r="D322">
            <v>30</v>
          </cell>
          <cell r="E322" t="str">
            <v xml:space="preserve"> </v>
          </cell>
          <cell r="I322" t="str">
            <v>Trc</v>
          </cell>
          <cell r="J322" t="str">
            <v>300x100</v>
          </cell>
          <cell r="K322">
            <v>5</v>
          </cell>
        </row>
        <row r="323">
          <cell r="A323" t="str">
            <v>Trc300x1006</v>
          </cell>
          <cell r="D323">
            <v>35.700000000000003</v>
          </cell>
          <cell r="E323" t="str">
            <v xml:space="preserve"> </v>
          </cell>
          <cell r="I323" t="str">
            <v>Trc</v>
          </cell>
          <cell r="J323" t="str">
            <v>300x100</v>
          </cell>
          <cell r="K323">
            <v>6</v>
          </cell>
        </row>
        <row r="324">
          <cell r="A324" t="str">
            <v>Trc300x1008</v>
          </cell>
          <cell r="D324">
            <v>46.7</v>
          </cell>
          <cell r="E324" t="str">
            <v xml:space="preserve"> </v>
          </cell>
          <cell r="I324" t="str">
            <v>Trc</v>
          </cell>
          <cell r="J324" t="str">
            <v>300x100</v>
          </cell>
          <cell r="K324">
            <v>8</v>
          </cell>
        </row>
        <row r="325">
          <cell r="A325" t="str">
            <v>Trc300x10010</v>
          </cell>
          <cell r="D325">
            <v>57.2</v>
          </cell>
          <cell r="E325" t="str">
            <v xml:space="preserve"> </v>
          </cell>
          <cell r="I325" t="str">
            <v>Trc</v>
          </cell>
          <cell r="J325" t="str">
            <v>300x100</v>
          </cell>
          <cell r="K325">
            <v>10</v>
          </cell>
        </row>
        <row r="326">
          <cell r="A326" t="str">
            <v>Trc300x10012</v>
          </cell>
          <cell r="D326">
            <v>67.3</v>
          </cell>
          <cell r="E326" t="str">
            <v xml:space="preserve"> </v>
          </cell>
          <cell r="I326" t="str">
            <v>Trc</v>
          </cell>
          <cell r="J326" t="str">
            <v>300x100</v>
          </cell>
          <cell r="K326">
            <v>12</v>
          </cell>
        </row>
        <row r="327">
          <cell r="A327" t="str">
            <v>Trc300x2006</v>
          </cell>
          <cell r="D327">
            <v>45.1</v>
          </cell>
          <cell r="E327">
            <v>1</v>
          </cell>
          <cell r="I327" t="str">
            <v>Trc</v>
          </cell>
          <cell r="J327" t="str">
            <v>300x200</v>
          </cell>
          <cell r="K327">
            <v>6</v>
          </cell>
        </row>
        <row r="328">
          <cell r="A328" t="str">
            <v>Trc300x2008</v>
          </cell>
          <cell r="D328">
            <v>59.2</v>
          </cell>
          <cell r="E328" t="str">
            <v xml:space="preserve"> </v>
          </cell>
          <cell r="I328" t="str">
            <v>Trc</v>
          </cell>
          <cell r="J328" t="str">
            <v>300x200</v>
          </cell>
          <cell r="K328">
            <v>8</v>
          </cell>
        </row>
        <row r="329">
          <cell r="A329" t="str">
            <v>Trc300x20010</v>
          </cell>
          <cell r="D329">
            <v>72.900000000000006</v>
          </cell>
          <cell r="E329" t="str">
            <v xml:space="preserve"> </v>
          </cell>
          <cell r="I329" t="str">
            <v>Trc</v>
          </cell>
          <cell r="J329" t="str">
            <v>300x200</v>
          </cell>
          <cell r="K329">
            <v>10</v>
          </cell>
        </row>
        <row r="330">
          <cell r="A330" t="str">
            <v>Trc300x20012</v>
          </cell>
          <cell r="D330">
            <v>86.2</v>
          </cell>
          <cell r="E330" t="str">
            <v xml:space="preserve"> </v>
          </cell>
          <cell r="I330" t="str">
            <v>Trc</v>
          </cell>
          <cell r="J330" t="str">
            <v>300x200</v>
          </cell>
          <cell r="K330">
            <v>12</v>
          </cell>
        </row>
        <row r="331">
          <cell r="A331" t="str">
            <v>Trc400x2006</v>
          </cell>
          <cell r="D331">
            <v>54.5</v>
          </cell>
          <cell r="E331" t="str">
            <v xml:space="preserve"> </v>
          </cell>
          <cell r="I331" t="str">
            <v>Trc</v>
          </cell>
          <cell r="J331" t="str">
            <v>400x200</v>
          </cell>
          <cell r="K331">
            <v>6</v>
          </cell>
        </row>
        <row r="332">
          <cell r="A332" t="str">
            <v>Trc400x2008</v>
          </cell>
          <cell r="D332">
            <v>71.8</v>
          </cell>
          <cell r="E332" t="str">
            <v xml:space="preserve"> </v>
          </cell>
          <cell r="I332" t="str">
            <v>Trc</v>
          </cell>
          <cell r="J332" t="str">
            <v>400x200</v>
          </cell>
          <cell r="K332">
            <v>8</v>
          </cell>
        </row>
        <row r="333">
          <cell r="A333" t="str">
            <v>Trc400x20010</v>
          </cell>
          <cell r="D333">
            <v>88.6</v>
          </cell>
          <cell r="E333" t="str">
            <v xml:space="preserve"> </v>
          </cell>
          <cell r="I333" t="str">
            <v>Trc</v>
          </cell>
          <cell r="J333" t="str">
            <v>400x200</v>
          </cell>
          <cell r="K333">
            <v>10</v>
          </cell>
        </row>
        <row r="334">
          <cell r="A334" t="str">
            <v>Trc400x20012</v>
          </cell>
          <cell r="D334">
            <v>105</v>
          </cell>
          <cell r="E334" t="str">
            <v xml:space="preserve"> </v>
          </cell>
          <cell r="I334" t="str">
            <v>Trc</v>
          </cell>
          <cell r="J334" t="str">
            <v>400x200</v>
          </cell>
          <cell r="K334">
            <v>12</v>
          </cell>
        </row>
        <row r="335">
          <cell r="A335" t="str">
            <v>Trc400x3008</v>
          </cell>
          <cell r="D335">
            <v>84.4</v>
          </cell>
          <cell r="E335" t="str">
            <v xml:space="preserve"> </v>
          </cell>
          <cell r="I335" t="str">
            <v>Trc</v>
          </cell>
          <cell r="J335" t="str">
            <v>400x300</v>
          </cell>
          <cell r="K335">
            <v>8</v>
          </cell>
        </row>
        <row r="336">
          <cell r="A336" t="str">
            <v>Trc400x30010</v>
          </cell>
          <cell r="D336">
            <v>104.3</v>
          </cell>
          <cell r="E336" t="str">
            <v xml:space="preserve"> </v>
          </cell>
          <cell r="I336" t="str">
            <v>Trc</v>
          </cell>
          <cell r="J336" t="str">
            <v>400x300</v>
          </cell>
          <cell r="K336">
            <v>10</v>
          </cell>
        </row>
        <row r="337">
          <cell r="A337" t="str">
            <v>Trc400x30012</v>
          </cell>
          <cell r="D337">
            <v>123.9</v>
          </cell>
          <cell r="E337" t="str">
            <v xml:space="preserve">      </v>
          </cell>
          <cell r="I337" t="str">
            <v>Trc</v>
          </cell>
          <cell r="J337" t="str">
            <v>400x300</v>
          </cell>
          <cell r="K337">
            <v>12</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uclage"/>
      <sheetName val="Analyses de Risques"/>
      <sheetName val="Repartition surface"/>
      <sheetName val="Interface"/>
      <sheetName val="Valorisation"/>
      <sheetName val="FCh-FSe"/>
      <sheetName val="CVCD"/>
      <sheetName val="PB"/>
      <sheetName val="PI"/>
      <sheetName val="FM"/>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écapitulatif"/>
      <sheetName val="Lot 6"/>
      <sheetName val="Lot 7"/>
      <sheetName val="Lot 8"/>
      <sheetName val="Lot 9"/>
      <sheetName val="Lot 10"/>
      <sheetName val="Lot 17"/>
      <sheetName val="Lot 18"/>
      <sheetName val="Lot 19"/>
      <sheetName val="Lot 20"/>
      <sheetName val="Lot 22"/>
      <sheetName val="Surface"/>
      <sheetName val="Phase 1 sol"/>
      <sheetName val="Phase 2 sol"/>
      <sheetName val="Phase 3 sol"/>
      <sheetName val="Phase 1 murs"/>
      <sheetName val="Phase 2 murs"/>
      <sheetName val="Phase 3 murs"/>
      <sheetName val="Phase 1 plafonds"/>
      <sheetName val="Phase 2 plafonds"/>
      <sheetName val="Phase 3 plafonds"/>
      <sheetName val="Phase 1 portes"/>
      <sheetName val="phase 2 portes"/>
      <sheetName val="Phase 3 portes"/>
      <sheetName val="Métré Lot 7 phase 1"/>
      <sheetName val="Métré Lot 7 phase 2"/>
      <sheetName val="Métré Lot 7 phase 3"/>
    </sheetNames>
    <sheetDataSet>
      <sheetData sheetId="0"/>
      <sheetData sheetId="1"/>
      <sheetData sheetId="2"/>
      <sheetData sheetId="3"/>
      <sheetData sheetId="4"/>
      <sheetData sheetId="5"/>
      <sheetData sheetId="6"/>
      <sheetData sheetId="7"/>
      <sheetData sheetId="8"/>
      <sheetData sheetId="9"/>
      <sheetData sheetId="10"/>
      <sheetData sheetId="11">
        <row r="2">
          <cell r="E2" t="str">
            <v>Plinthes</v>
          </cell>
        </row>
        <row r="4">
          <cell r="E4">
            <v>9.0299999999999994</v>
          </cell>
        </row>
        <row r="5">
          <cell r="E5">
            <v>10.92</v>
          </cell>
        </row>
        <row r="6">
          <cell r="E6">
            <v>20.2</v>
          </cell>
        </row>
        <row r="7">
          <cell r="E7">
            <v>17.93</v>
          </cell>
        </row>
        <row r="8">
          <cell r="E8">
            <v>14.95</v>
          </cell>
        </row>
        <row r="9">
          <cell r="E9">
            <v>10.19</v>
          </cell>
        </row>
        <row r="10">
          <cell r="E10">
            <v>22.46</v>
          </cell>
        </row>
        <row r="11">
          <cell r="E11">
            <v>16.559999999999999</v>
          </cell>
        </row>
        <row r="12">
          <cell r="E12">
            <v>11.32</v>
          </cell>
        </row>
        <row r="13">
          <cell r="E13">
            <v>22.39</v>
          </cell>
        </row>
        <row r="14">
          <cell r="E14">
            <v>44.65</v>
          </cell>
        </row>
        <row r="15">
          <cell r="E15">
            <v>13.11</v>
          </cell>
        </row>
        <row r="16">
          <cell r="E16">
            <v>15.46</v>
          </cell>
        </row>
        <row r="17">
          <cell r="E17">
            <v>15.56</v>
          </cell>
        </row>
        <row r="18">
          <cell r="E18">
            <v>15.36</v>
          </cell>
        </row>
        <row r="19">
          <cell r="E19">
            <v>12.76</v>
          </cell>
        </row>
        <row r="20">
          <cell r="E20">
            <v>3.45</v>
          </cell>
        </row>
        <row r="21">
          <cell r="E21">
            <v>6.4</v>
          </cell>
        </row>
        <row r="22">
          <cell r="E22">
            <v>2.35</v>
          </cell>
        </row>
        <row r="23">
          <cell r="E23">
            <v>2.35</v>
          </cell>
        </row>
        <row r="24">
          <cell r="E24">
            <v>6.4</v>
          </cell>
        </row>
        <row r="25">
          <cell r="E25">
            <v>2.35</v>
          </cell>
        </row>
        <row r="26">
          <cell r="E26">
            <v>2.35</v>
          </cell>
        </row>
        <row r="27">
          <cell r="E27">
            <v>13.9</v>
          </cell>
        </row>
        <row r="28">
          <cell r="E28">
            <v>11.94</v>
          </cell>
        </row>
        <row r="29">
          <cell r="E29">
            <v>17</v>
          </cell>
        </row>
        <row r="30">
          <cell r="E30">
            <v>16.260000000000002</v>
          </cell>
        </row>
        <row r="31">
          <cell r="E31">
            <v>18.100000000000001</v>
          </cell>
        </row>
        <row r="32">
          <cell r="E32">
            <v>17.2</v>
          </cell>
        </row>
        <row r="33">
          <cell r="E33">
            <v>27.88</v>
          </cell>
        </row>
        <row r="34">
          <cell r="E34">
            <v>10.76</v>
          </cell>
        </row>
        <row r="35">
          <cell r="E35">
            <v>67.680000000000007</v>
          </cell>
        </row>
        <row r="36">
          <cell r="E36">
            <v>5</v>
          </cell>
        </row>
        <row r="37">
          <cell r="E37">
            <v>11.53</v>
          </cell>
        </row>
        <row r="38">
          <cell r="E38">
            <v>33.89</v>
          </cell>
        </row>
        <row r="39">
          <cell r="E39">
            <v>13.27</v>
          </cell>
        </row>
        <row r="40">
          <cell r="E40">
            <v>29.24</v>
          </cell>
        </row>
        <row r="41">
          <cell r="E41">
            <v>19.559999999999999</v>
          </cell>
        </row>
        <row r="42">
          <cell r="E42">
            <v>22.49</v>
          </cell>
        </row>
        <row r="43">
          <cell r="E43">
            <v>25.8</v>
          </cell>
        </row>
        <row r="44">
          <cell r="E44">
            <v>17.940000000000001</v>
          </cell>
        </row>
        <row r="45">
          <cell r="E45">
            <v>9.5</v>
          </cell>
        </row>
        <row r="46">
          <cell r="E46">
            <v>15.04</v>
          </cell>
        </row>
        <row r="47">
          <cell r="E47">
            <v>11.7</v>
          </cell>
        </row>
        <row r="48">
          <cell r="E48">
            <v>8.15</v>
          </cell>
        </row>
        <row r="49">
          <cell r="E49">
            <v>3.9</v>
          </cell>
        </row>
        <row r="50">
          <cell r="E50">
            <v>10.46</v>
          </cell>
        </row>
        <row r="51">
          <cell r="E51">
            <v>15.08</v>
          </cell>
        </row>
        <row r="52">
          <cell r="E52">
            <v>11.9</v>
          </cell>
        </row>
        <row r="53">
          <cell r="E53">
            <v>8.15</v>
          </cell>
        </row>
        <row r="54">
          <cell r="E54">
            <v>3.9</v>
          </cell>
        </row>
        <row r="55">
          <cell r="E55">
            <v>15.1</v>
          </cell>
        </row>
        <row r="56">
          <cell r="E56">
            <v>16.89</v>
          </cell>
        </row>
        <row r="57">
          <cell r="E57">
            <v>13.27</v>
          </cell>
        </row>
        <row r="58">
          <cell r="E58">
            <v>10.86</v>
          </cell>
        </row>
        <row r="59">
          <cell r="E59">
            <v>9.9</v>
          </cell>
        </row>
        <row r="60">
          <cell r="E60">
            <v>5.16</v>
          </cell>
        </row>
        <row r="61">
          <cell r="E61">
            <v>33.89</v>
          </cell>
        </row>
        <row r="62">
          <cell r="E62">
            <v>13.27</v>
          </cell>
        </row>
        <row r="63">
          <cell r="E63">
            <v>29.24</v>
          </cell>
        </row>
        <row r="64">
          <cell r="E64">
            <v>19.559999999999999</v>
          </cell>
        </row>
        <row r="65">
          <cell r="E65">
            <v>22.49</v>
          </cell>
        </row>
        <row r="66">
          <cell r="E66">
            <v>25.8</v>
          </cell>
        </row>
        <row r="67">
          <cell r="E67">
            <v>16.54</v>
          </cell>
        </row>
        <row r="68">
          <cell r="E68">
            <v>9.61</v>
          </cell>
        </row>
        <row r="69">
          <cell r="E69">
            <v>29.8</v>
          </cell>
        </row>
        <row r="70">
          <cell r="E70">
            <v>9.4</v>
          </cell>
        </row>
        <row r="71">
          <cell r="E71">
            <v>1.58</v>
          </cell>
        </row>
        <row r="72">
          <cell r="E72">
            <v>14.3</v>
          </cell>
        </row>
        <row r="73">
          <cell r="E73">
            <v>8.15</v>
          </cell>
        </row>
        <row r="74">
          <cell r="E74">
            <v>3.9</v>
          </cell>
        </row>
        <row r="75">
          <cell r="E75">
            <v>15.08</v>
          </cell>
        </row>
        <row r="76">
          <cell r="E76">
            <v>6.16</v>
          </cell>
        </row>
        <row r="77">
          <cell r="E77">
            <v>14.3</v>
          </cell>
        </row>
        <row r="78">
          <cell r="E78">
            <v>8.15</v>
          </cell>
        </row>
        <row r="79">
          <cell r="E79">
            <v>3.9</v>
          </cell>
        </row>
        <row r="80">
          <cell r="E80">
            <v>15.08</v>
          </cell>
        </row>
        <row r="81">
          <cell r="E81">
            <v>14.22</v>
          </cell>
        </row>
        <row r="82">
          <cell r="E82">
            <v>7.52</v>
          </cell>
        </row>
        <row r="83">
          <cell r="E83">
            <v>9.4</v>
          </cell>
        </row>
        <row r="84">
          <cell r="E84">
            <v>10.06</v>
          </cell>
        </row>
        <row r="85">
          <cell r="E85">
            <v>7.52</v>
          </cell>
        </row>
        <row r="86">
          <cell r="E86">
            <v>5.16</v>
          </cell>
        </row>
        <row r="87">
          <cell r="E87">
            <v>29.8</v>
          </cell>
        </row>
        <row r="88">
          <cell r="E88">
            <v>9.4</v>
          </cell>
        </row>
        <row r="89">
          <cell r="E89">
            <v>1.58</v>
          </cell>
        </row>
        <row r="90">
          <cell r="E90">
            <v>14.3</v>
          </cell>
        </row>
        <row r="91">
          <cell r="E91">
            <v>8.15</v>
          </cell>
        </row>
        <row r="92">
          <cell r="E92">
            <v>3.9</v>
          </cell>
        </row>
        <row r="93">
          <cell r="E93">
            <v>15.08</v>
          </cell>
        </row>
        <row r="94">
          <cell r="E94">
            <v>6.16</v>
          </cell>
        </row>
        <row r="95">
          <cell r="E95">
            <v>14.3</v>
          </cell>
        </row>
        <row r="96">
          <cell r="E96">
            <v>8.15</v>
          </cell>
        </row>
        <row r="97">
          <cell r="E97">
            <v>3.9</v>
          </cell>
        </row>
        <row r="98">
          <cell r="E98">
            <v>15.08</v>
          </cell>
        </row>
        <row r="99">
          <cell r="E99">
            <v>14.22</v>
          </cell>
        </row>
        <row r="100">
          <cell r="E100">
            <v>7.52</v>
          </cell>
        </row>
        <row r="101">
          <cell r="E101">
            <v>9.4</v>
          </cell>
        </row>
        <row r="102">
          <cell r="E102">
            <v>10.06</v>
          </cell>
        </row>
        <row r="103">
          <cell r="E103">
            <v>7.52</v>
          </cell>
        </row>
        <row r="104">
          <cell r="E104">
            <v>5.16</v>
          </cell>
        </row>
        <row r="105">
          <cell r="E105">
            <v>69.69</v>
          </cell>
        </row>
        <row r="106">
          <cell r="E106">
            <v>7.4</v>
          </cell>
        </row>
        <row r="107">
          <cell r="E107">
            <v>4.8499999999999996</v>
          </cell>
        </row>
        <row r="108">
          <cell r="E108">
            <v>2.5499999999999998</v>
          </cell>
        </row>
        <row r="109">
          <cell r="E109">
            <v>2.5499999999999998</v>
          </cell>
        </row>
        <row r="110">
          <cell r="E110">
            <v>10.99</v>
          </cell>
        </row>
        <row r="111">
          <cell r="E111">
            <v>23.64</v>
          </cell>
        </row>
        <row r="112">
          <cell r="E112">
            <v>10.99</v>
          </cell>
        </row>
        <row r="113">
          <cell r="E113">
            <v>9.25</v>
          </cell>
        </row>
        <row r="114">
          <cell r="E114">
            <v>2.62</v>
          </cell>
        </row>
        <row r="115">
          <cell r="E115">
            <v>3.75</v>
          </cell>
        </row>
        <row r="116">
          <cell r="E116">
            <v>11.97</v>
          </cell>
        </row>
        <row r="117">
          <cell r="E117">
            <v>11.97</v>
          </cell>
        </row>
        <row r="118">
          <cell r="E118">
            <v>9.25</v>
          </cell>
        </row>
        <row r="119">
          <cell r="E119">
            <v>2.62</v>
          </cell>
        </row>
        <row r="120">
          <cell r="E120">
            <v>3.75</v>
          </cell>
        </row>
        <row r="121">
          <cell r="E121">
            <v>10.99</v>
          </cell>
        </row>
        <row r="122">
          <cell r="E122">
            <v>23.64</v>
          </cell>
        </row>
        <row r="123">
          <cell r="E123">
            <v>10.99</v>
          </cell>
        </row>
        <row r="124">
          <cell r="E124">
            <v>4.8499999999999996</v>
          </cell>
        </row>
        <row r="125">
          <cell r="E125">
            <v>2.5499999999999998</v>
          </cell>
        </row>
        <row r="126">
          <cell r="E126">
            <v>2.5499999999999998</v>
          </cell>
        </row>
        <row r="127">
          <cell r="E127">
            <v>22.6</v>
          </cell>
        </row>
        <row r="128">
          <cell r="E128">
            <v>12</v>
          </cell>
        </row>
        <row r="129">
          <cell r="E129">
            <v>6.6</v>
          </cell>
        </row>
        <row r="130">
          <cell r="E130">
            <v>7.2</v>
          </cell>
        </row>
        <row r="131">
          <cell r="E131">
            <v>7.2</v>
          </cell>
        </row>
        <row r="132">
          <cell r="E132">
            <v>7.2</v>
          </cell>
        </row>
        <row r="133">
          <cell r="E133">
            <v>7.2</v>
          </cell>
        </row>
        <row r="134">
          <cell r="E134">
            <v>40.92</v>
          </cell>
        </row>
        <row r="136">
          <cell r="E136">
            <v>2.83</v>
          </cell>
        </row>
        <row r="137">
          <cell r="E137">
            <v>4.8499999999999996</v>
          </cell>
        </row>
        <row r="138">
          <cell r="E138">
            <v>2.5499999999999998</v>
          </cell>
        </row>
        <row r="139">
          <cell r="E139">
            <v>2.5499999999999998</v>
          </cell>
        </row>
        <row r="141">
          <cell r="E141">
            <v>23.64</v>
          </cell>
        </row>
        <row r="142">
          <cell r="E142">
            <v>9.25</v>
          </cell>
        </row>
        <row r="143">
          <cell r="E143">
            <v>2.62</v>
          </cell>
        </row>
        <row r="144">
          <cell r="E144">
            <v>3.75</v>
          </cell>
        </row>
        <row r="145">
          <cell r="E145">
            <v>11.97</v>
          </cell>
        </row>
        <row r="146">
          <cell r="E146">
            <v>11.97</v>
          </cell>
        </row>
        <row r="147">
          <cell r="E147">
            <v>9.25</v>
          </cell>
        </row>
        <row r="148">
          <cell r="E148">
            <v>2.62</v>
          </cell>
        </row>
        <row r="149">
          <cell r="E149">
            <v>3.75</v>
          </cell>
        </row>
        <row r="151">
          <cell r="E151">
            <v>12.5</v>
          </cell>
        </row>
        <row r="152">
          <cell r="E152">
            <v>23.64</v>
          </cell>
        </row>
        <row r="153">
          <cell r="E153">
            <v>11.29</v>
          </cell>
        </row>
        <row r="154">
          <cell r="E154">
            <v>4.8499999999999996</v>
          </cell>
        </row>
        <row r="155">
          <cell r="E155">
            <v>2.5499999999999998</v>
          </cell>
        </row>
        <row r="156">
          <cell r="E156">
            <v>2.5499999999999998</v>
          </cell>
        </row>
        <row r="157">
          <cell r="E157">
            <v>30.8</v>
          </cell>
        </row>
        <row r="158">
          <cell r="E158">
            <v>7.4</v>
          </cell>
        </row>
        <row r="159">
          <cell r="E159">
            <v>22.6</v>
          </cell>
        </row>
        <row r="160">
          <cell r="E160">
            <v>12</v>
          </cell>
        </row>
        <row r="161">
          <cell r="E161">
            <v>6.6</v>
          </cell>
        </row>
        <row r="162">
          <cell r="E162">
            <v>7.6</v>
          </cell>
        </row>
        <row r="163">
          <cell r="E163">
            <v>7.2</v>
          </cell>
        </row>
        <row r="164">
          <cell r="E164">
            <v>7.2</v>
          </cell>
        </row>
        <row r="165">
          <cell r="E165">
            <v>7.2</v>
          </cell>
        </row>
        <row r="166">
          <cell r="E166">
            <v>7.2</v>
          </cell>
        </row>
        <row r="168">
          <cell r="E168">
            <v>40.92</v>
          </cell>
        </row>
        <row r="170">
          <cell r="E170">
            <v>4.8499999999999996</v>
          </cell>
        </row>
        <row r="171">
          <cell r="E171">
            <v>2.5499999999999998</v>
          </cell>
        </row>
        <row r="172">
          <cell r="E172">
            <v>2.5499999999999998</v>
          </cell>
        </row>
        <row r="173">
          <cell r="E173">
            <v>14.4</v>
          </cell>
        </row>
        <row r="174">
          <cell r="E174">
            <v>28.49</v>
          </cell>
        </row>
        <row r="175">
          <cell r="E175">
            <v>9.25</v>
          </cell>
        </row>
        <row r="176">
          <cell r="E176">
            <v>2.62</v>
          </cell>
        </row>
        <row r="177">
          <cell r="E177">
            <v>3.75</v>
          </cell>
        </row>
        <row r="178">
          <cell r="E178">
            <v>11.97</v>
          </cell>
        </row>
        <row r="179">
          <cell r="E179">
            <v>11.97</v>
          </cell>
        </row>
        <row r="180">
          <cell r="E180">
            <v>9.25</v>
          </cell>
        </row>
        <row r="181">
          <cell r="E181">
            <v>2.62</v>
          </cell>
        </row>
        <row r="182">
          <cell r="E182">
            <v>3.75</v>
          </cell>
        </row>
        <row r="183">
          <cell r="E183">
            <v>23.92</v>
          </cell>
        </row>
        <row r="184">
          <cell r="E184">
            <v>12</v>
          </cell>
        </row>
        <row r="185">
          <cell r="E185">
            <v>7</v>
          </cell>
        </row>
        <row r="186">
          <cell r="E186">
            <v>3.83</v>
          </cell>
        </row>
        <row r="187">
          <cell r="E187">
            <v>5.35</v>
          </cell>
        </row>
        <row r="188">
          <cell r="E188">
            <v>4.8499999999999996</v>
          </cell>
        </row>
        <row r="189">
          <cell r="E189">
            <v>2.5499999999999998</v>
          </cell>
        </row>
        <row r="190">
          <cell r="E190">
            <v>2.5499999999999998</v>
          </cell>
        </row>
        <row r="191">
          <cell r="E191">
            <v>30.8</v>
          </cell>
        </row>
        <row r="192">
          <cell r="E192">
            <v>7.4</v>
          </cell>
        </row>
        <row r="193">
          <cell r="E193">
            <v>22.6</v>
          </cell>
        </row>
        <row r="194">
          <cell r="E194">
            <v>12</v>
          </cell>
        </row>
        <row r="195">
          <cell r="E195">
            <v>6.6</v>
          </cell>
        </row>
        <row r="196">
          <cell r="E196">
            <v>7.6</v>
          </cell>
        </row>
        <row r="197">
          <cell r="E197">
            <v>7.2</v>
          </cell>
        </row>
        <row r="198">
          <cell r="E198">
            <v>7.2</v>
          </cell>
        </row>
        <row r="199">
          <cell r="E199">
            <v>7.2</v>
          </cell>
        </row>
        <row r="200">
          <cell r="E200">
            <v>7.2</v>
          </cell>
        </row>
        <row r="201">
          <cell r="E201">
            <v>11.9</v>
          </cell>
        </row>
        <row r="202">
          <cell r="E202">
            <v>12.6</v>
          </cell>
        </row>
        <row r="203">
          <cell r="E203">
            <v>66.91</v>
          </cell>
        </row>
        <row r="205">
          <cell r="E205">
            <v>23.48</v>
          </cell>
        </row>
        <row r="206">
          <cell r="E206">
            <v>25.55</v>
          </cell>
        </row>
        <row r="207">
          <cell r="E207">
            <v>3.9</v>
          </cell>
        </row>
        <row r="208">
          <cell r="E208">
            <v>29.07</v>
          </cell>
        </row>
        <row r="209">
          <cell r="E209">
            <v>26.6</v>
          </cell>
        </row>
        <row r="210">
          <cell r="E210">
            <v>34.700000000000003</v>
          </cell>
        </row>
        <row r="211">
          <cell r="E211">
            <v>31.49</v>
          </cell>
        </row>
        <row r="212">
          <cell r="E212">
            <v>3.9</v>
          </cell>
        </row>
        <row r="213">
          <cell r="E213">
            <v>27.6</v>
          </cell>
        </row>
        <row r="214">
          <cell r="E214">
            <v>22.19</v>
          </cell>
        </row>
        <row r="215">
          <cell r="E215">
            <v>18.88</v>
          </cell>
        </row>
        <row r="216">
          <cell r="E216">
            <v>29.12</v>
          </cell>
        </row>
        <row r="217">
          <cell r="E217">
            <v>24.67</v>
          </cell>
        </row>
        <row r="218">
          <cell r="E218">
            <v>25.79</v>
          </cell>
        </row>
        <row r="219">
          <cell r="E219">
            <v>18.8</v>
          </cell>
        </row>
        <row r="220">
          <cell r="E220">
            <v>21.27</v>
          </cell>
        </row>
        <row r="221">
          <cell r="E221">
            <v>21.1</v>
          </cell>
        </row>
        <row r="222">
          <cell r="E222">
            <v>23.34</v>
          </cell>
        </row>
        <row r="223">
          <cell r="E223">
            <v>26.26</v>
          </cell>
        </row>
        <row r="224">
          <cell r="E224">
            <v>25.09</v>
          </cell>
        </row>
        <row r="225">
          <cell r="E225">
            <v>27.28</v>
          </cell>
        </row>
        <row r="226">
          <cell r="E226">
            <v>23.56</v>
          </cell>
        </row>
        <row r="227">
          <cell r="E227">
            <v>23.34</v>
          </cell>
        </row>
        <row r="228">
          <cell r="E228">
            <v>21.1</v>
          </cell>
        </row>
        <row r="229">
          <cell r="E229">
            <v>22.73</v>
          </cell>
        </row>
        <row r="230">
          <cell r="E230">
            <v>29.82</v>
          </cell>
        </row>
        <row r="231">
          <cell r="E231">
            <v>20.170000000000002</v>
          </cell>
        </row>
        <row r="232">
          <cell r="E232">
            <v>31.16</v>
          </cell>
        </row>
        <row r="233">
          <cell r="E233">
            <v>23.56</v>
          </cell>
        </row>
        <row r="234">
          <cell r="E234">
            <v>21.27</v>
          </cell>
        </row>
        <row r="235">
          <cell r="E235">
            <v>21.1</v>
          </cell>
        </row>
        <row r="236">
          <cell r="E236">
            <v>23.34</v>
          </cell>
        </row>
        <row r="237">
          <cell r="E237">
            <v>28.8</v>
          </cell>
        </row>
        <row r="238">
          <cell r="E238">
            <v>25</v>
          </cell>
        </row>
        <row r="239">
          <cell r="E239">
            <v>27.38</v>
          </cell>
        </row>
        <row r="240">
          <cell r="E240">
            <v>23.56</v>
          </cell>
        </row>
        <row r="241">
          <cell r="E241">
            <v>42.4</v>
          </cell>
        </row>
        <row r="242">
          <cell r="E242">
            <v>16.95</v>
          </cell>
        </row>
        <row r="243">
          <cell r="E243">
            <v>49.55</v>
          </cell>
        </row>
        <row r="244">
          <cell r="E244">
            <v>15.59</v>
          </cell>
        </row>
        <row r="245">
          <cell r="E245">
            <v>49.55</v>
          </cell>
        </row>
        <row r="246">
          <cell r="E246">
            <v>15.59</v>
          </cell>
        </row>
        <row r="265">
          <cell r="E265">
            <v>9.94</v>
          </cell>
        </row>
        <row r="266">
          <cell r="E266">
            <v>9.6999999999999993</v>
          </cell>
        </row>
        <row r="267">
          <cell r="E267">
            <v>8.6999999999999993</v>
          </cell>
        </row>
        <row r="268">
          <cell r="E268">
            <v>4.3600000000000003</v>
          </cell>
        </row>
        <row r="269">
          <cell r="E269">
            <v>4.3600000000000003</v>
          </cell>
        </row>
        <row r="270">
          <cell r="E270">
            <v>7.9</v>
          </cell>
        </row>
        <row r="271">
          <cell r="E271">
            <v>4.3600000000000003</v>
          </cell>
        </row>
        <row r="272">
          <cell r="E272">
            <v>4.3600000000000003</v>
          </cell>
        </row>
        <row r="273">
          <cell r="E273">
            <v>17</v>
          </cell>
        </row>
        <row r="274">
          <cell r="E274">
            <v>20.100000000000001</v>
          </cell>
        </row>
        <row r="275">
          <cell r="E275">
            <v>42.13</v>
          </cell>
        </row>
        <row r="276">
          <cell r="E276">
            <v>2.2599999999999998</v>
          </cell>
        </row>
        <row r="277">
          <cell r="E277">
            <v>4.3</v>
          </cell>
        </row>
        <row r="278">
          <cell r="E278">
            <v>13</v>
          </cell>
        </row>
        <row r="283">
          <cell r="E283">
            <v>2.9</v>
          </cell>
        </row>
        <row r="285">
          <cell r="E285">
            <v>9.68</v>
          </cell>
        </row>
        <row r="286">
          <cell r="E286">
            <v>8</v>
          </cell>
        </row>
        <row r="287">
          <cell r="E287">
            <v>7</v>
          </cell>
        </row>
        <row r="288">
          <cell r="E288">
            <v>28.54</v>
          </cell>
        </row>
        <row r="289">
          <cell r="E289">
            <v>17.850000000000001</v>
          </cell>
        </row>
        <row r="290">
          <cell r="E290">
            <v>6.7</v>
          </cell>
        </row>
        <row r="291">
          <cell r="E291">
            <v>6.7</v>
          </cell>
        </row>
        <row r="292">
          <cell r="E292">
            <v>23.2</v>
          </cell>
        </row>
        <row r="294">
          <cell r="E294">
            <v>6.06</v>
          </cell>
        </row>
        <row r="295">
          <cell r="E295">
            <v>11.09</v>
          </cell>
        </row>
        <row r="296">
          <cell r="E296">
            <v>9.6999999999999993</v>
          </cell>
        </row>
        <row r="297">
          <cell r="E297">
            <v>12.1</v>
          </cell>
        </row>
        <row r="298">
          <cell r="E298">
            <v>20.350000000000001</v>
          </cell>
        </row>
        <row r="299">
          <cell r="E299">
            <v>5.74</v>
          </cell>
        </row>
        <row r="300">
          <cell r="E300">
            <v>4.45</v>
          </cell>
        </row>
        <row r="301">
          <cell r="E301">
            <v>2.33</v>
          </cell>
        </row>
        <row r="302">
          <cell r="E302">
            <v>2.33</v>
          </cell>
        </row>
        <row r="303">
          <cell r="E303">
            <v>21.45</v>
          </cell>
        </row>
        <row r="305">
          <cell r="E305">
            <v>23.31</v>
          </cell>
        </row>
        <row r="307">
          <cell r="E307">
            <v>21.22</v>
          </cell>
        </row>
        <row r="308">
          <cell r="E308">
            <v>25.06</v>
          </cell>
        </row>
        <row r="309">
          <cell r="E309">
            <v>24.94</v>
          </cell>
        </row>
        <row r="310">
          <cell r="E310">
            <v>24.92</v>
          </cell>
        </row>
        <row r="311">
          <cell r="E311">
            <v>25.1</v>
          </cell>
        </row>
        <row r="312">
          <cell r="E312">
            <v>51.62</v>
          </cell>
        </row>
        <row r="313">
          <cell r="E313">
            <v>12.74</v>
          </cell>
        </row>
        <row r="314">
          <cell r="E314">
            <v>12.34</v>
          </cell>
        </row>
        <row r="315">
          <cell r="E315">
            <v>22.62</v>
          </cell>
        </row>
        <row r="316">
          <cell r="E316">
            <v>24.18</v>
          </cell>
        </row>
        <row r="317">
          <cell r="E317">
            <v>29.76</v>
          </cell>
        </row>
        <row r="318">
          <cell r="E318">
            <v>24.8</v>
          </cell>
        </row>
        <row r="319">
          <cell r="E319">
            <v>43.42</v>
          </cell>
        </row>
        <row r="320">
          <cell r="E320">
            <v>5</v>
          </cell>
        </row>
        <row r="321">
          <cell r="E321">
            <v>14.3</v>
          </cell>
        </row>
        <row r="322">
          <cell r="E322">
            <v>17.7</v>
          </cell>
        </row>
        <row r="323">
          <cell r="E323">
            <v>22.46</v>
          </cell>
        </row>
        <row r="324">
          <cell r="E324">
            <v>49.3</v>
          </cell>
        </row>
        <row r="326">
          <cell r="E326">
            <v>70.2</v>
          </cell>
        </row>
        <row r="327">
          <cell r="E327">
            <v>22.3</v>
          </cell>
        </row>
        <row r="328">
          <cell r="E328">
            <v>54.1</v>
          </cell>
        </row>
        <row r="329">
          <cell r="E329">
            <v>37</v>
          </cell>
        </row>
        <row r="330">
          <cell r="E330">
            <v>16.399999999999999</v>
          </cell>
        </row>
        <row r="331">
          <cell r="E331">
            <v>9</v>
          </cell>
        </row>
        <row r="332">
          <cell r="E332">
            <v>4.3</v>
          </cell>
        </row>
        <row r="333">
          <cell r="E333">
            <v>7.2</v>
          </cell>
        </row>
        <row r="334">
          <cell r="E334">
            <v>12.42</v>
          </cell>
        </row>
        <row r="335">
          <cell r="E335">
            <v>10.28</v>
          </cell>
        </row>
        <row r="336">
          <cell r="E336">
            <v>7.3</v>
          </cell>
        </row>
        <row r="337">
          <cell r="E337">
            <v>17.52</v>
          </cell>
        </row>
        <row r="338">
          <cell r="E338">
            <v>25.1</v>
          </cell>
        </row>
        <row r="339">
          <cell r="E339">
            <v>24.94</v>
          </cell>
        </row>
        <row r="340">
          <cell r="E340">
            <v>22.52</v>
          </cell>
        </row>
        <row r="341">
          <cell r="E341">
            <v>17.52</v>
          </cell>
        </row>
        <row r="342">
          <cell r="E342">
            <v>23.4</v>
          </cell>
        </row>
        <row r="343">
          <cell r="E343">
            <v>44.7</v>
          </cell>
        </row>
        <row r="344">
          <cell r="E344">
            <v>32.42</v>
          </cell>
        </row>
        <row r="345">
          <cell r="E345">
            <v>22.52</v>
          </cell>
        </row>
        <row r="346">
          <cell r="E346">
            <v>22.62</v>
          </cell>
        </row>
        <row r="347">
          <cell r="E347">
            <v>22.52</v>
          </cell>
        </row>
        <row r="348">
          <cell r="E348">
            <v>22.3</v>
          </cell>
        </row>
        <row r="349">
          <cell r="E349">
            <v>42.7</v>
          </cell>
        </row>
        <row r="350">
          <cell r="E350">
            <v>19.399999999999999</v>
          </cell>
        </row>
        <row r="351">
          <cell r="E351">
            <v>7.1</v>
          </cell>
        </row>
        <row r="352">
          <cell r="E352">
            <v>5.65</v>
          </cell>
        </row>
        <row r="353">
          <cell r="E353">
            <v>2.8</v>
          </cell>
        </row>
        <row r="354">
          <cell r="E354">
            <v>2.65</v>
          </cell>
        </row>
        <row r="355">
          <cell r="E355">
            <v>6.2</v>
          </cell>
        </row>
        <row r="356">
          <cell r="E356">
            <v>3.05</v>
          </cell>
        </row>
        <row r="358">
          <cell r="E358">
            <v>0.95</v>
          </cell>
        </row>
        <row r="359">
          <cell r="E359">
            <v>10.199999999999999</v>
          </cell>
        </row>
        <row r="360">
          <cell r="E360">
            <v>16.899999999999999</v>
          </cell>
        </row>
        <row r="361">
          <cell r="E361">
            <v>37.25</v>
          </cell>
        </row>
        <row r="363">
          <cell r="E363">
            <v>62.6</v>
          </cell>
        </row>
        <row r="364">
          <cell r="E364">
            <v>34.5</v>
          </cell>
        </row>
        <row r="365">
          <cell r="E365">
            <v>63.8</v>
          </cell>
        </row>
        <row r="366">
          <cell r="E366">
            <v>6.2</v>
          </cell>
        </row>
        <row r="367">
          <cell r="E367">
            <v>3.05</v>
          </cell>
        </row>
        <row r="369">
          <cell r="E369">
            <v>0.95</v>
          </cell>
        </row>
        <row r="370">
          <cell r="E370">
            <v>10.199999999999999</v>
          </cell>
        </row>
        <row r="371">
          <cell r="E371">
            <v>32.799999999999997</v>
          </cell>
        </row>
        <row r="372">
          <cell r="E372">
            <v>27.53</v>
          </cell>
        </row>
        <row r="373">
          <cell r="E373">
            <v>10.7</v>
          </cell>
        </row>
        <row r="374">
          <cell r="E374">
            <v>24.9</v>
          </cell>
        </row>
        <row r="375">
          <cell r="E375">
            <v>6</v>
          </cell>
        </row>
        <row r="376">
          <cell r="E376">
            <v>24.3</v>
          </cell>
        </row>
        <row r="377">
          <cell r="E377">
            <v>37.9</v>
          </cell>
        </row>
        <row r="378">
          <cell r="E378">
            <v>44.8</v>
          </cell>
        </row>
        <row r="379">
          <cell r="E379">
            <v>26.4</v>
          </cell>
        </row>
        <row r="380">
          <cell r="E380">
            <v>9.1</v>
          </cell>
        </row>
        <row r="381">
          <cell r="E381">
            <v>4.4000000000000004</v>
          </cell>
        </row>
        <row r="382">
          <cell r="E382">
            <v>17.63</v>
          </cell>
        </row>
        <row r="383">
          <cell r="E383">
            <v>13</v>
          </cell>
        </row>
        <row r="384">
          <cell r="E384">
            <v>7.8</v>
          </cell>
        </row>
        <row r="385">
          <cell r="E385">
            <v>8</v>
          </cell>
        </row>
        <row r="386">
          <cell r="E386">
            <v>7.8</v>
          </cell>
        </row>
        <row r="387">
          <cell r="E387">
            <v>12</v>
          </cell>
        </row>
        <row r="388">
          <cell r="E388">
            <v>16.899999999999999</v>
          </cell>
        </row>
        <row r="389">
          <cell r="E389">
            <v>15.86</v>
          </cell>
        </row>
        <row r="390">
          <cell r="E390">
            <v>15.86</v>
          </cell>
        </row>
        <row r="391">
          <cell r="E391">
            <v>16.899999999999999</v>
          </cell>
        </row>
        <row r="392">
          <cell r="E392">
            <v>9.9</v>
          </cell>
        </row>
        <row r="393">
          <cell r="E393">
            <v>12.02</v>
          </cell>
        </row>
        <row r="394">
          <cell r="E394">
            <v>11.12</v>
          </cell>
        </row>
        <row r="423">
          <cell r="E423">
            <v>5599.35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
      <sheetName val="DESA"/>
      <sheetName val="DECON DEMO"/>
      <sheetName val="GO"/>
      <sheetName val="SB"/>
      <sheetName val="ET"/>
      <sheetName val="TF"/>
      <sheetName val="PL"/>
      <sheetName val="MINT"/>
      <sheetName val="SE"/>
      <sheetName val="RS"/>
      <sheetName val="RD"/>
      <sheetName val="PE"/>
      <sheetName val="ASC"/>
      <sheetName val="VRD"/>
      <sheetName val="EV"/>
      <sheetName val="RECA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ébourVent"/>
      <sheetName val="Feuille vente"/>
      <sheetName val="FC"/>
      <sheetName val="M Impressions"/>
      <sheetName val="M Travail"/>
      <sheetName val="M Calcul"/>
      <sheetName val="M Vérifications"/>
      <sheetName val="M Barre de menu T.E.P."/>
    </sheetNames>
    <sheetDataSet>
      <sheetData sheetId="0">
        <row r="2">
          <cell r="A2" t="str">
            <v>Code</v>
          </cell>
          <cell r="B2" t="str">
            <v>Article</v>
          </cell>
          <cell r="C2" t="str">
            <v xml:space="preserve">DESIGNATION   </v>
          </cell>
          <cell r="D2" t="str">
            <v>U</v>
          </cell>
          <cell r="E2" t="str">
            <v>Qté</v>
          </cell>
          <cell r="F2" t="str">
            <v>Temps</v>
          </cell>
          <cell r="G2" t="str">
            <v>Tps</v>
          </cell>
          <cell r="H2" t="str">
            <v>Dépense</v>
          </cell>
          <cell r="I2" t="str">
            <v>M.O.</v>
          </cell>
          <cell r="J2" t="str">
            <v>Dépense</v>
          </cell>
          <cell r="K2" t="str">
            <v>Mat.</v>
          </cell>
          <cell r="L2" t="str">
            <v>Dépense</v>
          </cell>
          <cell r="M2" t="str">
            <v>ST</v>
          </cell>
        </row>
        <row r="3">
          <cell r="F3" t="str">
            <v>unit.</v>
          </cell>
          <cell r="G3" t="str">
            <v>total</v>
          </cell>
          <cell r="H3" t="str">
            <v>unit.</v>
          </cell>
          <cell r="I3" t="str">
            <v>total</v>
          </cell>
          <cell r="J3" t="str">
            <v>unit.</v>
          </cell>
          <cell r="K3" t="str">
            <v>total</v>
          </cell>
          <cell r="L3" t="str">
            <v>unit.</v>
          </cell>
          <cell r="M3" t="str">
            <v>total</v>
          </cell>
        </row>
        <row r="5">
          <cell r="A5" t="str">
            <v>*</v>
          </cell>
          <cell r="G5">
            <v>0</v>
          </cell>
          <cell r="H5">
            <v>0</v>
          </cell>
          <cell r="I5">
            <v>0</v>
          </cell>
          <cell r="K5">
            <v>0</v>
          </cell>
          <cell r="M5">
            <v>0</v>
          </cell>
        </row>
        <row r="6">
          <cell r="G6">
            <v>0</v>
          </cell>
          <cell r="H6">
            <v>0</v>
          </cell>
          <cell r="I6">
            <v>0</v>
          </cell>
          <cell r="K6">
            <v>0</v>
          </cell>
          <cell r="M6">
            <v>0</v>
          </cell>
        </row>
        <row r="7">
          <cell r="G7">
            <v>0</v>
          </cell>
          <cell r="H7">
            <v>0</v>
          </cell>
          <cell r="I7">
            <v>0</v>
          </cell>
          <cell r="K7">
            <v>0</v>
          </cell>
          <cell r="M7">
            <v>0</v>
          </cell>
        </row>
        <row r="8">
          <cell r="G8">
            <v>0</v>
          </cell>
          <cell r="H8">
            <v>0</v>
          </cell>
          <cell r="I8">
            <v>0</v>
          </cell>
          <cell r="K8">
            <v>0</v>
          </cell>
          <cell r="M8">
            <v>0</v>
          </cell>
        </row>
        <row r="9">
          <cell r="A9" t="str">
            <v>$</v>
          </cell>
          <cell r="G9">
            <v>0</v>
          </cell>
          <cell r="H9">
            <v>0</v>
          </cell>
          <cell r="I9">
            <v>0</v>
          </cell>
          <cell r="K9">
            <v>0</v>
          </cell>
          <cell r="M9">
            <v>0</v>
          </cell>
        </row>
        <row r="10">
          <cell r="A10" t="str">
            <v>*</v>
          </cell>
          <cell r="B10" t="str">
            <v>1</v>
          </cell>
          <cell r="C10" t="str">
            <v>LOT 01 - Gros-Oeuvre-Démolition-Maçonnerie-Flocage</v>
          </cell>
          <cell r="G10">
            <v>0</v>
          </cell>
          <cell r="H10">
            <v>0</v>
          </cell>
          <cell r="I10">
            <v>0</v>
          </cell>
          <cell r="K10">
            <v>0</v>
          </cell>
          <cell r="M10">
            <v>0</v>
          </cell>
        </row>
        <row r="11">
          <cell r="G11">
            <v>0</v>
          </cell>
          <cell r="H11">
            <v>0</v>
          </cell>
          <cell r="I11">
            <v>0</v>
          </cell>
          <cell r="K11">
            <v>0</v>
          </cell>
          <cell r="M11">
            <v>0</v>
          </cell>
        </row>
        <row r="12">
          <cell r="B12">
            <v>1</v>
          </cell>
          <cell r="C12" t="str">
            <v>Etudes, plans, synthèse, installation</v>
          </cell>
          <cell r="G12">
            <v>0</v>
          </cell>
          <cell r="H12">
            <v>0</v>
          </cell>
          <cell r="I12">
            <v>0</v>
          </cell>
          <cell r="K12">
            <v>0</v>
          </cell>
          <cell r="M12">
            <v>0</v>
          </cell>
        </row>
        <row r="13">
          <cell r="B13" t="str">
            <v>1.1</v>
          </cell>
          <cell r="C13" t="str">
            <v>Etudes d'exécution des ouvrages</v>
          </cell>
          <cell r="D13" t="str">
            <v>Ens.</v>
          </cell>
          <cell r="E13">
            <v>1</v>
          </cell>
          <cell r="G13">
            <v>0</v>
          </cell>
          <cell r="H13">
            <v>0</v>
          </cell>
          <cell r="I13">
            <v>0</v>
          </cell>
          <cell r="K13">
            <v>0</v>
          </cell>
          <cell r="M13">
            <v>0</v>
          </cell>
        </row>
        <row r="14">
          <cell r="C14" t="str">
            <v>Etudes, note de calcul, plans d'exécution, relevé de l'existants, plans des existants, plans de synthèse de tous les réseaux existants et projetés etc.</v>
          </cell>
          <cell r="G14">
            <v>0</v>
          </cell>
          <cell r="H14">
            <v>0</v>
          </cell>
          <cell r="I14">
            <v>0</v>
          </cell>
          <cell r="K14">
            <v>0</v>
          </cell>
          <cell r="M14">
            <v>0</v>
          </cell>
        </row>
        <row r="15">
          <cell r="B15" t="str">
            <v>1.2</v>
          </cell>
          <cell r="C15" t="str">
            <v>Etudes et plans de synthèse de tous les réseaux existants et projetés en coordination avec les corps d'état concernés et mise en place de cellule de synthèse etc.</v>
          </cell>
          <cell r="D15" t="str">
            <v>Ens.</v>
          </cell>
          <cell r="E15">
            <v>1</v>
          </cell>
          <cell r="G15">
            <v>0</v>
          </cell>
          <cell r="H15">
            <v>0</v>
          </cell>
          <cell r="I15">
            <v>0</v>
          </cell>
          <cell r="K15">
            <v>0</v>
          </cell>
          <cell r="M15">
            <v>0</v>
          </cell>
        </row>
        <row r="16">
          <cell r="B16" t="str">
            <v>1.3</v>
          </cell>
          <cell r="C16" t="str">
            <v xml:space="preserve">Mise en place d'une signalisation provisoire de jour comme de nuit, </v>
          </cell>
          <cell r="D16" t="str">
            <v>Ens.</v>
          </cell>
          <cell r="E16">
            <v>1</v>
          </cell>
          <cell r="G16">
            <v>0</v>
          </cell>
          <cell r="H16">
            <v>0</v>
          </cell>
          <cell r="I16">
            <v>0</v>
          </cell>
          <cell r="K16">
            <v>0</v>
          </cell>
          <cell r="M16">
            <v>0</v>
          </cell>
        </row>
        <row r="17">
          <cell r="B17" t="str">
            <v>1.4</v>
          </cell>
          <cell r="C17" t="str">
            <v>Pose de clôtures de chantier, de rubalise</v>
          </cell>
          <cell r="D17" t="str">
            <v>Ens.</v>
          </cell>
          <cell r="E17">
            <v>1</v>
          </cell>
          <cell r="G17">
            <v>0</v>
          </cell>
          <cell r="H17">
            <v>0</v>
          </cell>
          <cell r="I17">
            <v>0</v>
          </cell>
          <cell r="K17">
            <v>0</v>
          </cell>
          <cell r="M17">
            <v>0</v>
          </cell>
        </row>
        <row r="18">
          <cell r="B18" t="str">
            <v>1.5</v>
          </cell>
          <cell r="C18" t="str">
            <v>Installations fixes de chantier ( bureaux, vestiaires, sanitaires, réfectoire ) y compris les alimentations                                                       ( électricité et eau )</v>
          </cell>
          <cell r="D18" t="str">
            <v>Ens.</v>
          </cell>
          <cell r="E18">
            <v>1</v>
          </cell>
          <cell r="G18">
            <v>0</v>
          </cell>
          <cell r="H18">
            <v>0</v>
          </cell>
          <cell r="I18">
            <v>0</v>
          </cell>
          <cell r="K18">
            <v>0</v>
          </cell>
          <cell r="M18">
            <v>0</v>
          </cell>
        </row>
        <row r="19">
          <cell r="B19" t="str">
            <v>1.6</v>
          </cell>
          <cell r="C19" t="str">
            <v xml:space="preserve">Fourniture et pose d'un panneau de chantier concernant les informations sur les travaux à réaliser </v>
          </cell>
          <cell r="D19" t="str">
            <v>Ens.</v>
          </cell>
          <cell r="E19">
            <v>1</v>
          </cell>
          <cell r="G19">
            <v>0</v>
          </cell>
          <cell r="H19">
            <v>0</v>
          </cell>
          <cell r="I19">
            <v>0</v>
          </cell>
          <cell r="K19">
            <v>0</v>
          </cell>
          <cell r="M19">
            <v>0</v>
          </cell>
        </row>
        <row r="20">
          <cell r="B20" t="str">
            <v>1.7</v>
          </cell>
          <cell r="C20" t="str">
            <v xml:space="preserve">Nettoyage régulier de chantier y compris l'évacuation régulière à la décharge </v>
          </cell>
          <cell r="D20" t="str">
            <v>Ens.</v>
          </cell>
          <cell r="E20">
            <v>1</v>
          </cell>
          <cell r="G20">
            <v>0</v>
          </cell>
          <cell r="H20">
            <v>0</v>
          </cell>
          <cell r="I20">
            <v>0</v>
          </cell>
          <cell r="K20">
            <v>0</v>
          </cell>
          <cell r="M20">
            <v>0</v>
          </cell>
        </row>
        <row r="21">
          <cell r="G21">
            <v>0</v>
          </cell>
          <cell r="H21">
            <v>0</v>
          </cell>
          <cell r="I21">
            <v>0</v>
          </cell>
          <cell r="K21">
            <v>0</v>
          </cell>
          <cell r="M21">
            <v>0</v>
          </cell>
        </row>
        <row r="22">
          <cell r="C22" t="str">
            <v>Sous total H.T. Etudes et installations</v>
          </cell>
          <cell r="G22">
            <v>0</v>
          </cell>
          <cell r="H22">
            <v>0</v>
          </cell>
          <cell r="I22">
            <v>0</v>
          </cell>
          <cell r="K22">
            <v>0</v>
          </cell>
          <cell r="M22">
            <v>0</v>
          </cell>
        </row>
        <row r="23">
          <cell r="G23">
            <v>0</v>
          </cell>
          <cell r="H23">
            <v>0</v>
          </cell>
          <cell r="I23">
            <v>0</v>
          </cell>
          <cell r="K23">
            <v>0</v>
          </cell>
          <cell r="M23">
            <v>0</v>
          </cell>
        </row>
        <row r="24">
          <cell r="B24">
            <v>2</v>
          </cell>
          <cell r="C24" t="str">
            <v>Dépose et démolitions</v>
          </cell>
          <cell r="G24">
            <v>0</v>
          </cell>
          <cell r="H24">
            <v>0</v>
          </cell>
          <cell r="I24">
            <v>0</v>
          </cell>
          <cell r="K24">
            <v>0</v>
          </cell>
          <cell r="M24">
            <v>0</v>
          </cell>
        </row>
        <row r="25">
          <cell r="B25" t="str">
            <v>2.1</v>
          </cell>
          <cell r="C25" t="str">
            <v>Dallage</v>
          </cell>
          <cell r="G25">
            <v>0</v>
          </cell>
          <cell r="H25">
            <v>0</v>
          </cell>
          <cell r="I25">
            <v>0</v>
          </cell>
          <cell r="K25">
            <v>0</v>
          </cell>
          <cell r="M25">
            <v>0</v>
          </cell>
        </row>
        <row r="26">
          <cell r="A26">
            <v>19</v>
          </cell>
          <cell r="C26" t="str">
            <v xml:space="preserve"> - A rez de chaussée sur terre plein</v>
          </cell>
          <cell r="D26" t="str">
            <v>m2</v>
          </cell>
          <cell r="E26" t="str">
            <v>pm</v>
          </cell>
          <cell r="G26">
            <v>0</v>
          </cell>
          <cell r="H26">
            <v>0</v>
          </cell>
          <cell r="I26">
            <v>0</v>
          </cell>
          <cell r="K26">
            <v>0</v>
          </cell>
          <cell r="M26">
            <v>0</v>
          </cell>
        </row>
        <row r="27">
          <cell r="A27">
            <v>19</v>
          </cell>
          <cell r="C27" t="str">
            <v xml:space="preserve"> - Au sous sol</v>
          </cell>
          <cell r="D27" t="str">
            <v>m2</v>
          </cell>
          <cell r="E27" t="str">
            <v>P/m</v>
          </cell>
          <cell r="G27">
            <v>0</v>
          </cell>
          <cell r="H27">
            <v>0</v>
          </cell>
          <cell r="I27">
            <v>0</v>
          </cell>
          <cell r="K27">
            <v>0</v>
          </cell>
          <cell r="M27">
            <v>0</v>
          </cell>
        </row>
        <row r="28">
          <cell r="A28">
            <v>19</v>
          </cell>
          <cell r="C28" t="str">
            <v xml:space="preserve"> - Sujétion pour protection bouche d'égout</v>
          </cell>
          <cell r="D28" t="str">
            <v>Ens.</v>
          </cell>
          <cell r="E28">
            <v>1</v>
          </cell>
          <cell r="G28">
            <v>0</v>
          </cell>
          <cell r="H28">
            <v>0</v>
          </cell>
          <cell r="I28">
            <v>0</v>
          </cell>
          <cell r="K28">
            <v>0</v>
          </cell>
          <cell r="L28">
            <v>304.89803447482075</v>
          </cell>
          <cell r="M28">
            <v>304.89803447482075</v>
          </cell>
        </row>
        <row r="29">
          <cell r="A29">
            <v>19</v>
          </cell>
          <cell r="G29">
            <v>0</v>
          </cell>
          <cell r="H29">
            <v>0</v>
          </cell>
          <cell r="I29">
            <v>0</v>
          </cell>
          <cell r="K29">
            <v>0</v>
          </cell>
          <cell r="M29">
            <v>0</v>
          </cell>
        </row>
        <row r="30">
          <cell r="A30">
            <v>19</v>
          </cell>
          <cell r="B30" t="str">
            <v>2.2</v>
          </cell>
          <cell r="C30" t="str">
            <v>Dalle pour fosse quai niveleur</v>
          </cell>
          <cell r="G30">
            <v>0</v>
          </cell>
          <cell r="H30">
            <v>0</v>
          </cell>
          <cell r="I30">
            <v>0</v>
          </cell>
          <cell r="K30">
            <v>0</v>
          </cell>
          <cell r="M30">
            <v>0</v>
          </cell>
        </row>
        <row r="31">
          <cell r="A31">
            <v>19</v>
          </cell>
          <cell r="C31" t="str">
            <v xml:space="preserve"> - Sciage </v>
          </cell>
          <cell r="D31" t="str">
            <v>ml</v>
          </cell>
          <cell r="E31">
            <v>105</v>
          </cell>
          <cell r="G31">
            <v>0</v>
          </cell>
          <cell r="H31">
            <v>0</v>
          </cell>
          <cell r="I31">
            <v>0</v>
          </cell>
          <cell r="K31">
            <v>0</v>
          </cell>
          <cell r="L31">
            <v>76.22</v>
          </cell>
          <cell r="M31">
            <v>8003.0999999999995</v>
          </cell>
        </row>
        <row r="32">
          <cell r="A32">
            <v>19</v>
          </cell>
          <cell r="C32" t="str">
            <v xml:space="preserve"> - Démolition de dalle de 11cm d'épr</v>
          </cell>
          <cell r="D32" t="str">
            <v>m2</v>
          </cell>
          <cell r="E32">
            <v>76</v>
          </cell>
          <cell r="G32">
            <v>0</v>
          </cell>
          <cell r="H32">
            <v>0</v>
          </cell>
          <cell r="I32">
            <v>0</v>
          </cell>
          <cell r="K32">
            <v>0</v>
          </cell>
          <cell r="L32">
            <v>38.11</v>
          </cell>
          <cell r="M32">
            <v>2896.36</v>
          </cell>
        </row>
        <row r="33">
          <cell r="A33">
            <v>19</v>
          </cell>
          <cell r="C33" t="str">
            <v xml:space="preserve"> - Evacuations des gravois (non foisonnés)</v>
          </cell>
          <cell r="D33" t="str">
            <v>m3</v>
          </cell>
          <cell r="E33">
            <v>9</v>
          </cell>
          <cell r="G33">
            <v>0</v>
          </cell>
          <cell r="H33">
            <v>0</v>
          </cell>
          <cell r="I33">
            <v>0</v>
          </cell>
          <cell r="K33">
            <v>0</v>
          </cell>
          <cell r="L33">
            <v>30.49</v>
          </cell>
          <cell r="M33">
            <v>274.40999999999997</v>
          </cell>
        </row>
        <row r="34">
          <cell r="A34">
            <v>19</v>
          </cell>
          <cell r="G34">
            <v>0</v>
          </cell>
          <cell r="H34">
            <v>0</v>
          </cell>
          <cell r="I34">
            <v>0</v>
          </cell>
          <cell r="K34">
            <v>0</v>
          </cell>
          <cell r="M34">
            <v>0</v>
          </cell>
        </row>
        <row r="35">
          <cell r="A35">
            <v>19</v>
          </cell>
          <cell r="B35" t="str">
            <v>2.3</v>
          </cell>
          <cell r="C35" t="str">
            <v>Trémies avec chevêtre</v>
          </cell>
          <cell r="D35" t="str">
            <v>U</v>
          </cell>
          <cell r="E35">
            <v>7</v>
          </cell>
          <cell r="G35">
            <v>0</v>
          </cell>
          <cell r="H35">
            <v>0</v>
          </cell>
          <cell r="I35">
            <v>0</v>
          </cell>
          <cell r="K35">
            <v>0</v>
          </cell>
          <cell r="L35">
            <v>323.19191654331001</v>
          </cell>
          <cell r="M35">
            <v>2262.34341580317</v>
          </cell>
        </row>
        <row r="36">
          <cell r="A36">
            <v>19</v>
          </cell>
          <cell r="B36" t="str">
            <v>2.4</v>
          </cell>
          <cell r="C36" t="str">
            <v>Trémies sans chevêtre</v>
          </cell>
          <cell r="D36" t="str">
            <v>U</v>
          </cell>
          <cell r="E36">
            <v>18</v>
          </cell>
          <cell r="G36">
            <v>0</v>
          </cell>
          <cell r="H36">
            <v>0</v>
          </cell>
          <cell r="I36">
            <v>0</v>
          </cell>
          <cell r="K36">
            <v>0</v>
          </cell>
          <cell r="L36">
            <v>182.94</v>
          </cell>
          <cell r="M36">
            <v>3292.92</v>
          </cell>
        </row>
        <row r="37">
          <cell r="A37">
            <v>19</v>
          </cell>
          <cell r="G37">
            <v>0</v>
          </cell>
          <cell r="H37">
            <v>0</v>
          </cell>
          <cell r="I37">
            <v>0</v>
          </cell>
          <cell r="K37">
            <v>0</v>
          </cell>
          <cell r="M37">
            <v>0</v>
          </cell>
        </row>
        <row r="38">
          <cell r="A38">
            <v>19</v>
          </cell>
          <cell r="B38" t="str">
            <v>2.5</v>
          </cell>
          <cell r="C38" t="str">
            <v>Réservation</v>
          </cell>
          <cell r="G38">
            <v>0</v>
          </cell>
          <cell r="H38">
            <v>0</v>
          </cell>
          <cell r="I38">
            <v>0</v>
          </cell>
          <cell r="K38">
            <v>0</v>
          </cell>
          <cell r="M38">
            <v>0</v>
          </cell>
        </row>
        <row r="39">
          <cell r="A39">
            <v>19</v>
          </cell>
          <cell r="C39" t="str">
            <v xml:space="preserve"> - Dimension 3,00 x 2,80 m cis </v>
          </cell>
          <cell r="D39" t="str">
            <v>U</v>
          </cell>
          <cell r="E39">
            <v>9</v>
          </cell>
          <cell r="G39">
            <v>0</v>
          </cell>
          <cell r="H39">
            <v>0</v>
          </cell>
          <cell r="I39">
            <v>0</v>
          </cell>
          <cell r="K39">
            <v>0</v>
          </cell>
          <cell r="L39">
            <v>365.88</v>
          </cell>
          <cell r="M39">
            <v>3292.92</v>
          </cell>
        </row>
        <row r="40">
          <cell r="A40">
            <v>19</v>
          </cell>
          <cell r="G40">
            <v>0</v>
          </cell>
          <cell r="H40">
            <v>0</v>
          </cell>
          <cell r="I40">
            <v>0</v>
          </cell>
          <cell r="K40">
            <v>0</v>
          </cell>
          <cell r="M40">
            <v>0</v>
          </cell>
        </row>
        <row r="41">
          <cell r="A41">
            <v>19</v>
          </cell>
          <cell r="B41" t="str">
            <v>2.6</v>
          </cell>
          <cell r="C41" t="str">
            <v>Enrobé et asphalte</v>
          </cell>
          <cell r="D41" t="str">
            <v>m2</v>
          </cell>
          <cell r="E41">
            <v>3433</v>
          </cell>
          <cell r="G41">
            <v>0</v>
          </cell>
          <cell r="H41">
            <v>0</v>
          </cell>
          <cell r="I41">
            <v>0</v>
          </cell>
          <cell r="K41">
            <v>0</v>
          </cell>
          <cell r="L41">
            <v>6.1</v>
          </cell>
          <cell r="M41">
            <v>20941.3</v>
          </cell>
        </row>
        <row r="42">
          <cell r="A42">
            <v>19</v>
          </cell>
          <cell r="G42">
            <v>0</v>
          </cell>
          <cell r="H42">
            <v>0</v>
          </cell>
          <cell r="I42">
            <v>0</v>
          </cell>
          <cell r="K42">
            <v>0</v>
          </cell>
          <cell r="M42">
            <v>0</v>
          </cell>
        </row>
        <row r="43">
          <cell r="A43">
            <v>19</v>
          </cell>
          <cell r="B43" t="str">
            <v>2.7</v>
          </cell>
          <cell r="C43" t="str">
            <v>Ouvrages verticaux en béton</v>
          </cell>
          <cell r="D43" t="str">
            <v>m2</v>
          </cell>
          <cell r="E43">
            <v>56</v>
          </cell>
          <cell r="G43">
            <v>0</v>
          </cell>
          <cell r="H43">
            <v>0</v>
          </cell>
          <cell r="I43">
            <v>0</v>
          </cell>
          <cell r="K43">
            <v>0</v>
          </cell>
          <cell r="L43">
            <v>38.11</v>
          </cell>
          <cell r="M43">
            <v>2134.16</v>
          </cell>
        </row>
        <row r="44">
          <cell r="A44">
            <v>19</v>
          </cell>
          <cell r="C44" t="str">
            <v xml:space="preserve"> - Démolition d'un escalier (non visté) à deux volée</v>
          </cell>
          <cell r="G44">
            <v>0</v>
          </cell>
          <cell r="H44">
            <v>0</v>
          </cell>
          <cell r="I44">
            <v>0</v>
          </cell>
          <cell r="K44">
            <v>0</v>
          </cell>
          <cell r="M44">
            <v>0</v>
          </cell>
        </row>
        <row r="45">
          <cell r="A45">
            <v>19</v>
          </cell>
          <cell r="C45" t="str">
            <v xml:space="preserve">   droites de 0,90 m et demi-palier de 1,50m², </v>
          </cell>
          <cell r="G45">
            <v>0</v>
          </cell>
          <cell r="H45">
            <v>0</v>
          </cell>
          <cell r="I45">
            <v>0</v>
          </cell>
          <cell r="K45">
            <v>0</v>
          </cell>
          <cell r="M45">
            <v>0</v>
          </cell>
        </row>
        <row r="46">
          <cell r="A46">
            <v>19</v>
          </cell>
          <cell r="C46" t="str">
            <v xml:space="preserve">   Escalier du sous-sol au Rdc</v>
          </cell>
          <cell r="D46" t="str">
            <v>U</v>
          </cell>
          <cell r="E46">
            <v>1</v>
          </cell>
          <cell r="G46">
            <v>0</v>
          </cell>
          <cell r="H46">
            <v>0</v>
          </cell>
          <cell r="I46">
            <v>0</v>
          </cell>
          <cell r="K46">
            <v>0</v>
          </cell>
          <cell r="L46">
            <v>60.98</v>
          </cell>
          <cell r="M46">
            <v>60.98</v>
          </cell>
        </row>
        <row r="47">
          <cell r="A47">
            <v>19</v>
          </cell>
          <cell r="G47">
            <v>0</v>
          </cell>
          <cell r="H47">
            <v>0</v>
          </cell>
          <cell r="I47">
            <v>0</v>
          </cell>
          <cell r="K47">
            <v>0</v>
          </cell>
          <cell r="M47">
            <v>0</v>
          </cell>
        </row>
        <row r="48">
          <cell r="A48">
            <v>19</v>
          </cell>
          <cell r="B48" t="str">
            <v>2.8</v>
          </cell>
          <cell r="C48" t="str">
            <v>Ouvrages verticaux en maçonnerie</v>
          </cell>
          <cell r="G48">
            <v>0</v>
          </cell>
          <cell r="H48">
            <v>0</v>
          </cell>
          <cell r="I48">
            <v>0</v>
          </cell>
          <cell r="K48">
            <v>0</v>
          </cell>
          <cell r="M48">
            <v>0</v>
          </cell>
        </row>
        <row r="49">
          <cell r="A49">
            <v>19</v>
          </cell>
          <cell r="C49" t="str">
            <v xml:space="preserve"> - En façades des quais</v>
          </cell>
          <cell r="D49" t="str">
            <v>m2</v>
          </cell>
          <cell r="E49">
            <v>105</v>
          </cell>
          <cell r="G49">
            <v>0</v>
          </cell>
          <cell r="H49">
            <v>0</v>
          </cell>
          <cell r="I49">
            <v>0</v>
          </cell>
          <cell r="K49">
            <v>0</v>
          </cell>
          <cell r="L49">
            <v>15.244901723741037</v>
          </cell>
          <cell r="M49">
            <v>1600.714680992809</v>
          </cell>
        </row>
        <row r="50">
          <cell r="A50">
            <v>19</v>
          </cell>
          <cell r="C50" t="str">
            <v xml:space="preserve"> - A l'intérieur</v>
          </cell>
          <cell r="G50">
            <v>0</v>
          </cell>
          <cell r="H50">
            <v>0</v>
          </cell>
          <cell r="I50">
            <v>0</v>
          </cell>
          <cell r="K50">
            <v>0</v>
          </cell>
          <cell r="M50">
            <v>0</v>
          </cell>
        </row>
        <row r="51">
          <cell r="A51">
            <v>19</v>
          </cell>
          <cell r="C51" t="str">
            <v>Au rez de chaussée</v>
          </cell>
          <cell r="D51" t="str">
            <v>m2</v>
          </cell>
          <cell r="E51">
            <v>956</v>
          </cell>
          <cell r="G51">
            <v>0</v>
          </cell>
          <cell r="H51">
            <v>0</v>
          </cell>
          <cell r="I51">
            <v>0</v>
          </cell>
          <cell r="K51">
            <v>0</v>
          </cell>
          <cell r="L51">
            <v>15.244901723741037</v>
          </cell>
          <cell r="M51">
            <v>14574.126047896432</v>
          </cell>
        </row>
        <row r="52">
          <cell r="A52">
            <v>19</v>
          </cell>
          <cell r="C52" t="str">
            <v>A l'étage</v>
          </cell>
          <cell r="D52" t="str">
            <v>m2</v>
          </cell>
          <cell r="E52">
            <v>388</v>
          </cell>
          <cell r="G52">
            <v>0</v>
          </cell>
          <cell r="H52">
            <v>0</v>
          </cell>
          <cell r="I52">
            <v>0</v>
          </cell>
          <cell r="K52">
            <v>0</v>
          </cell>
          <cell r="L52">
            <v>15.244901723741037</v>
          </cell>
          <cell r="M52">
            <v>5915.0218688115228</v>
          </cell>
        </row>
        <row r="53">
          <cell r="A53">
            <v>19</v>
          </cell>
          <cell r="C53" t="str">
            <v>Raccords sur existant conservé</v>
          </cell>
          <cell r="G53">
            <v>0</v>
          </cell>
          <cell r="H53">
            <v>0</v>
          </cell>
          <cell r="I53">
            <v>0</v>
          </cell>
          <cell r="K53">
            <v>0</v>
          </cell>
          <cell r="M53">
            <v>0</v>
          </cell>
        </row>
        <row r="54">
          <cell r="A54">
            <v>19</v>
          </cell>
          <cell r="C54" t="str">
            <v xml:space="preserve"> - Au sol</v>
          </cell>
          <cell r="D54" t="str">
            <v>m2</v>
          </cell>
          <cell r="E54">
            <v>228</v>
          </cell>
          <cell r="G54">
            <v>0</v>
          </cell>
          <cell r="H54">
            <v>0</v>
          </cell>
          <cell r="I54">
            <v>0</v>
          </cell>
          <cell r="K54">
            <v>0</v>
          </cell>
          <cell r="L54">
            <v>14</v>
          </cell>
          <cell r="M54">
            <v>3192</v>
          </cell>
        </row>
        <row r="55">
          <cell r="A55">
            <v>19</v>
          </cell>
          <cell r="C55" t="str">
            <v xml:space="preserve"> - Au murs</v>
          </cell>
          <cell r="D55" t="str">
            <v>m2</v>
          </cell>
          <cell r="E55">
            <v>26</v>
          </cell>
          <cell r="G55">
            <v>0</v>
          </cell>
          <cell r="H55">
            <v>0</v>
          </cell>
          <cell r="I55">
            <v>0</v>
          </cell>
          <cell r="K55">
            <v>0</v>
          </cell>
          <cell r="L55">
            <v>14</v>
          </cell>
          <cell r="M55">
            <v>364</v>
          </cell>
        </row>
        <row r="56">
          <cell r="A56">
            <v>19</v>
          </cell>
          <cell r="G56">
            <v>0</v>
          </cell>
          <cell r="H56">
            <v>0</v>
          </cell>
          <cell r="I56">
            <v>0</v>
          </cell>
          <cell r="K56">
            <v>0</v>
          </cell>
          <cell r="M56">
            <v>0</v>
          </cell>
        </row>
        <row r="57">
          <cell r="A57">
            <v>19</v>
          </cell>
          <cell r="B57" t="str">
            <v>2.9</v>
          </cell>
          <cell r="C57" t="str">
            <v>Cloisons intérieures</v>
          </cell>
          <cell r="G57">
            <v>0</v>
          </cell>
          <cell r="H57">
            <v>0</v>
          </cell>
          <cell r="I57">
            <v>0</v>
          </cell>
          <cell r="K57">
            <v>0</v>
          </cell>
          <cell r="M57">
            <v>0</v>
          </cell>
        </row>
        <row r="58">
          <cell r="A58">
            <v>19</v>
          </cell>
          <cell r="C58" t="str">
            <v xml:space="preserve"> - Dépose de cloisons légères </v>
          </cell>
          <cell r="D58" t="str">
            <v>m2</v>
          </cell>
          <cell r="E58">
            <v>1818</v>
          </cell>
          <cell r="G58">
            <v>0</v>
          </cell>
          <cell r="H58">
            <v>0</v>
          </cell>
          <cell r="I58">
            <v>0</v>
          </cell>
          <cell r="K58">
            <v>0</v>
          </cell>
          <cell r="L58">
            <v>12.2</v>
          </cell>
          <cell r="M58">
            <v>22179.599999999999</v>
          </cell>
        </row>
        <row r="59">
          <cell r="A59">
            <v>19</v>
          </cell>
          <cell r="G59">
            <v>0</v>
          </cell>
          <cell r="H59">
            <v>0</v>
          </cell>
          <cell r="I59">
            <v>0</v>
          </cell>
          <cell r="K59">
            <v>0</v>
          </cell>
          <cell r="M59">
            <v>0</v>
          </cell>
        </row>
        <row r="60">
          <cell r="A60">
            <v>19</v>
          </cell>
          <cell r="B60" t="str">
            <v>2.10</v>
          </cell>
          <cell r="C60" t="str">
            <v>Escaliers</v>
          </cell>
          <cell r="G60">
            <v>0</v>
          </cell>
          <cell r="H60">
            <v>0</v>
          </cell>
          <cell r="I60">
            <v>0</v>
          </cell>
          <cell r="K60">
            <v>0</v>
          </cell>
          <cell r="M60">
            <v>0</v>
          </cell>
        </row>
        <row r="61">
          <cell r="A61">
            <v>19</v>
          </cell>
          <cell r="C61" t="str">
            <v xml:space="preserve"> - Dépose escalier hélicoïdaux cis enlèvement et</v>
          </cell>
          <cell r="G61">
            <v>0</v>
          </cell>
          <cell r="H61">
            <v>0</v>
          </cell>
          <cell r="I61">
            <v>0</v>
          </cell>
          <cell r="K61">
            <v>0</v>
          </cell>
          <cell r="M61">
            <v>0</v>
          </cell>
        </row>
        <row r="62">
          <cell r="A62">
            <v>19</v>
          </cell>
          <cell r="C62" t="str">
            <v xml:space="preserve">    évacuations aux D.P.</v>
          </cell>
          <cell r="G62">
            <v>0</v>
          </cell>
          <cell r="H62">
            <v>0</v>
          </cell>
          <cell r="I62">
            <v>0</v>
          </cell>
          <cell r="K62">
            <v>0</v>
          </cell>
          <cell r="M62">
            <v>0</v>
          </cell>
        </row>
        <row r="63">
          <cell r="A63">
            <v>19</v>
          </cell>
          <cell r="C63" t="str">
            <v xml:space="preserve"> - En bois de 1,90 m de diamètre, sur 4,00 m ht</v>
          </cell>
          <cell r="D63" t="str">
            <v>U</v>
          </cell>
          <cell r="E63">
            <v>1</v>
          </cell>
          <cell r="G63">
            <v>0</v>
          </cell>
          <cell r="H63">
            <v>0</v>
          </cell>
          <cell r="I63">
            <v>0</v>
          </cell>
          <cell r="K63">
            <v>0</v>
          </cell>
          <cell r="L63">
            <v>152.44999999999999</v>
          </cell>
          <cell r="M63">
            <v>152.44999999999999</v>
          </cell>
        </row>
        <row r="64">
          <cell r="A64">
            <v>19</v>
          </cell>
          <cell r="C64" t="str">
            <v xml:space="preserve"> - En métal de 1,90 m de diamètre, sur 4,00 m ht</v>
          </cell>
          <cell r="D64" t="str">
            <v>U</v>
          </cell>
          <cell r="E64">
            <v>2</v>
          </cell>
          <cell r="G64">
            <v>0</v>
          </cell>
          <cell r="H64">
            <v>0</v>
          </cell>
          <cell r="I64">
            <v>0</v>
          </cell>
          <cell r="K64">
            <v>0</v>
          </cell>
          <cell r="L64">
            <v>152.44999999999999</v>
          </cell>
          <cell r="M64">
            <v>304.89999999999998</v>
          </cell>
        </row>
        <row r="65">
          <cell r="A65">
            <v>19</v>
          </cell>
          <cell r="C65" t="str">
            <v xml:space="preserve"> - Extérieur métallique de 2,50 m de diamètre Y/cis</v>
          </cell>
          <cell r="G65">
            <v>0</v>
          </cell>
          <cell r="H65">
            <v>0</v>
          </cell>
          <cell r="I65">
            <v>0</v>
          </cell>
          <cell r="K65">
            <v>0</v>
          </cell>
          <cell r="M65">
            <v>0</v>
          </cell>
        </row>
        <row r="66">
          <cell r="A66">
            <v>19</v>
          </cell>
          <cell r="C66" t="str">
            <v xml:space="preserve">   paliers d'arrivée de 1,20 x 2,50 m </v>
          </cell>
          <cell r="D66" t="str">
            <v>U</v>
          </cell>
          <cell r="E66">
            <v>1</v>
          </cell>
          <cell r="G66">
            <v>0</v>
          </cell>
          <cell r="H66">
            <v>0</v>
          </cell>
          <cell r="I66">
            <v>0</v>
          </cell>
          <cell r="K66">
            <v>0</v>
          </cell>
          <cell r="L66">
            <v>228.67</v>
          </cell>
          <cell r="M66">
            <v>228.67</v>
          </cell>
        </row>
        <row r="67">
          <cell r="A67">
            <v>19</v>
          </cell>
          <cell r="G67">
            <v>0</v>
          </cell>
          <cell r="H67">
            <v>0</v>
          </cell>
          <cell r="I67">
            <v>0</v>
          </cell>
          <cell r="K67">
            <v>0</v>
          </cell>
          <cell r="M67">
            <v>0</v>
          </cell>
        </row>
        <row r="68">
          <cell r="A68">
            <v>19</v>
          </cell>
          <cell r="B68" t="str">
            <v>2.11</v>
          </cell>
          <cell r="C68" t="str">
            <v>Ossature pignon</v>
          </cell>
          <cell r="G68">
            <v>0</v>
          </cell>
          <cell r="H68">
            <v>0</v>
          </cell>
          <cell r="I68">
            <v>0</v>
          </cell>
          <cell r="K68">
            <v>0</v>
          </cell>
          <cell r="M68">
            <v>0</v>
          </cell>
        </row>
        <row r="69">
          <cell r="A69">
            <v>19</v>
          </cell>
          <cell r="C69" t="str">
            <v xml:space="preserve"> - Surface de vitrage à déposer</v>
          </cell>
          <cell r="D69" t="str">
            <v>m2</v>
          </cell>
          <cell r="E69">
            <v>65</v>
          </cell>
          <cell r="G69">
            <v>0</v>
          </cell>
          <cell r="H69">
            <v>0</v>
          </cell>
          <cell r="I69">
            <v>0</v>
          </cell>
          <cell r="K69">
            <v>0</v>
          </cell>
          <cell r="L69">
            <v>15.24</v>
          </cell>
          <cell r="M69">
            <v>990.6</v>
          </cell>
        </row>
        <row r="70">
          <cell r="A70">
            <v>19</v>
          </cell>
          <cell r="C70" t="str">
            <v xml:space="preserve"> - Surface de bardage à déposer</v>
          </cell>
          <cell r="D70" t="str">
            <v>m2</v>
          </cell>
          <cell r="E70">
            <v>198</v>
          </cell>
          <cell r="G70">
            <v>0</v>
          </cell>
          <cell r="H70">
            <v>0</v>
          </cell>
          <cell r="I70">
            <v>0</v>
          </cell>
          <cell r="K70">
            <v>0</v>
          </cell>
          <cell r="L70">
            <v>15.24</v>
          </cell>
          <cell r="M70">
            <v>3017.52</v>
          </cell>
        </row>
        <row r="71">
          <cell r="A71">
            <v>19</v>
          </cell>
          <cell r="C71" t="str">
            <v xml:space="preserve"> - Ossature béton à déposer</v>
          </cell>
          <cell r="D71" t="str">
            <v>m2</v>
          </cell>
          <cell r="E71">
            <v>291</v>
          </cell>
          <cell r="G71">
            <v>0</v>
          </cell>
          <cell r="H71">
            <v>0</v>
          </cell>
          <cell r="I71">
            <v>0</v>
          </cell>
          <cell r="K71">
            <v>0</v>
          </cell>
          <cell r="L71">
            <v>22.87</v>
          </cell>
          <cell r="M71">
            <v>6655.17</v>
          </cell>
        </row>
        <row r="72">
          <cell r="A72">
            <v>19</v>
          </cell>
          <cell r="C72" t="str">
            <v xml:space="preserve"> - Enseigne du batiment</v>
          </cell>
          <cell r="D72" t="str">
            <v>U</v>
          </cell>
          <cell r="E72">
            <v>1</v>
          </cell>
          <cell r="G72">
            <v>0</v>
          </cell>
          <cell r="H72">
            <v>0</v>
          </cell>
          <cell r="I72">
            <v>0</v>
          </cell>
          <cell r="K72">
            <v>0</v>
          </cell>
          <cell r="L72">
            <v>45.73</v>
          </cell>
          <cell r="M72">
            <v>45.73</v>
          </cell>
        </row>
        <row r="73">
          <cell r="A73">
            <v>19</v>
          </cell>
          <cell r="C73" t="str">
            <v xml:space="preserve"> - Dépose de portes intégrées au bardage</v>
          </cell>
          <cell r="D73" t="str">
            <v>U</v>
          </cell>
          <cell r="E73">
            <v>2</v>
          </cell>
          <cell r="G73">
            <v>0</v>
          </cell>
          <cell r="H73">
            <v>0</v>
          </cell>
          <cell r="I73">
            <v>0</v>
          </cell>
          <cell r="K73">
            <v>0</v>
          </cell>
          <cell r="L73">
            <v>60.98</v>
          </cell>
          <cell r="M73">
            <v>121.96</v>
          </cell>
        </row>
        <row r="74">
          <cell r="A74">
            <v>19</v>
          </cell>
          <cell r="G74">
            <v>0</v>
          </cell>
          <cell r="H74">
            <v>0</v>
          </cell>
          <cell r="I74">
            <v>0</v>
          </cell>
          <cell r="K74">
            <v>0</v>
          </cell>
          <cell r="M74">
            <v>0</v>
          </cell>
        </row>
        <row r="75">
          <cell r="A75">
            <v>19</v>
          </cell>
          <cell r="B75" t="str">
            <v>2.12</v>
          </cell>
          <cell r="C75" t="str">
            <v>Déposes portes coulissantes en bois</v>
          </cell>
          <cell r="G75">
            <v>0</v>
          </cell>
          <cell r="H75">
            <v>0</v>
          </cell>
          <cell r="I75">
            <v>0</v>
          </cell>
          <cell r="K75">
            <v>0</v>
          </cell>
          <cell r="M75">
            <v>0</v>
          </cell>
        </row>
        <row r="76">
          <cell r="A76">
            <v>19</v>
          </cell>
          <cell r="C76" t="str">
            <v xml:space="preserve"> - Dimension 5,50 x 3,70 m ht</v>
          </cell>
          <cell r="D76" t="str">
            <v>U</v>
          </cell>
          <cell r="E76">
            <v>2</v>
          </cell>
          <cell r="G76">
            <v>0</v>
          </cell>
          <cell r="H76">
            <v>0</v>
          </cell>
          <cell r="I76">
            <v>0</v>
          </cell>
          <cell r="K76">
            <v>0</v>
          </cell>
          <cell r="L76">
            <v>60.98</v>
          </cell>
          <cell r="M76">
            <v>121.96</v>
          </cell>
        </row>
        <row r="77">
          <cell r="A77">
            <v>19</v>
          </cell>
          <cell r="C77" t="str">
            <v xml:space="preserve"> - Dimension 2,80 x 2,70 m ht, 2 vtx</v>
          </cell>
          <cell r="D77" t="str">
            <v>U</v>
          </cell>
          <cell r="E77">
            <v>20</v>
          </cell>
          <cell r="G77">
            <v>0</v>
          </cell>
          <cell r="H77">
            <v>0</v>
          </cell>
          <cell r="I77">
            <v>0</v>
          </cell>
          <cell r="K77">
            <v>0</v>
          </cell>
          <cell r="L77">
            <v>30.49</v>
          </cell>
          <cell r="M77">
            <v>609.79999999999995</v>
          </cell>
        </row>
        <row r="78">
          <cell r="A78">
            <v>19</v>
          </cell>
          <cell r="C78" t="str">
            <v>Dépose de porte sectonnale métallique</v>
          </cell>
          <cell r="G78">
            <v>0</v>
          </cell>
          <cell r="H78">
            <v>0</v>
          </cell>
          <cell r="I78">
            <v>0</v>
          </cell>
          <cell r="K78">
            <v>0</v>
          </cell>
          <cell r="M78">
            <v>0</v>
          </cell>
        </row>
        <row r="79">
          <cell r="A79">
            <v>19</v>
          </cell>
          <cell r="C79" t="str">
            <v xml:space="preserve"> - Dimension 5,00 x 3,50 m ht</v>
          </cell>
          <cell r="D79" t="str">
            <v>U</v>
          </cell>
          <cell r="E79">
            <v>10</v>
          </cell>
          <cell r="G79">
            <v>0</v>
          </cell>
          <cell r="H79">
            <v>0</v>
          </cell>
          <cell r="I79">
            <v>0</v>
          </cell>
          <cell r="K79">
            <v>0</v>
          </cell>
          <cell r="L79">
            <v>60.98</v>
          </cell>
          <cell r="M79">
            <v>609.79999999999995</v>
          </cell>
        </row>
        <row r="80">
          <cell r="A80">
            <v>19</v>
          </cell>
          <cell r="C80" t="str">
            <v xml:space="preserve"> - Dimension 5,20 x 3,70 m ht</v>
          </cell>
          <cell r="D80" t="str">
            <v>U</v>
          </cell>
          <cell r="E80">
            <v>5</v>
          </cell>
          <cell r="G80">
            <v>0</v>
          </cell>
          <cell r="H80">
            <v>0</v>
          </cell>
          <cell r="I80">
            <v>0</v>
          </cell>
          <cell r="K80">
            <v>0</v>
          </cell>
          <cell r="L80">
            <v>60.98</v>
          </cell>
          <cell r="M80">
            <v>304.89999999999998</v>
          </cell>
        </row>
        <row r="81">
          <cell r="A81">
            <v>19</v>
          </cell>
          <cell r="C81" t="str">
            <v xml:space="preserve"> - Dimension 4,50 x 3,70 m ht</v>
          </cell>
          <cell r="D81" t="str">
            <v>U</v>
          </cell>
          <cell r="E81">
            <v>2</v>
          </cell>
          <cell r="G81">
            <v>0</v>
          </cell>
          <cell r="H81">
            <v>0</v>
          </cell>
          <cell r="I81">
            <v>0</v>
          </cell>
          <cell r="K81">
            <v>0</v>
          </cell>
          <cell r="L81">
            <v>53.36</v>
          </cell>
          <cell r="M81">
            <v>106.72</v>
          </cell>
        </row>
        <row r="82">
          <cell r="A82">
            <v>19</v>
          </cell>
          <cell r="C82" t="str">
            <v>Dépose de porte coulissante métallique</v>
          </cell>
          <cell r="G82">
            <v>0</v>
          </cell>
          <cell r="H82">
            <v>0</v>
          </cell>
          <cell r="I82">
            <v>0</v>
          </cell>
          <cell r="K82">
            <v>0</v>
          </cell>
          <cell r="M82">
            <v>0</v>
          </cell>
        </row>
        <row r="83">
          <cell r="A83">
            <v>19</v>
          </cell>
          <cell r="C83" t="str">
            <v xml:space="preserve"> - Dimension 2,80 x 2,10 m ht</v>
          </cell>
          <cell r="D83" t="str">
            <v>U</v>
          </cell>
          <cell r="E83">
            <v>2</v>
          </cell>
          <cell r="G83">
            <v>0</v>
          </cell>
          <cell r="H83">
            <v>0</v>
          </cell>
          <cell r="I83">
            <v>0</v>
          </cell>
          <cell r="K83">
            <v>0</v>
          </cell>
          <cell r="L83">
            <v>45.73</v>
          </cell>
          <cell r="M83">
            <v>91.46</v>
          </cell>
        </row>
        <row r="84">
          <cell r="A84">
            <v>19</v>
          </cell>
          <cell r="C84" t="str">
            <v xml:space="preserve"> - Dimension 0,90 x 2,10 m ht</v>
          </cell>
          <cell r="D84" t="str">
            <v>U</v>
          </cell>
          <cell r="E84">
            <v>2</v>
          </cell>
          <cell r="G84">
            <v>0</v>
          </cell>
          <cell r="H84">
            <v>0</v>
          </cell>
          <cell r="I84">
            <v>0</v>
          </cell>
          <cell r="K84">
            <v>0</v>
          </cell>
          <cell r="L84">
            <v>30.49</v>
          </cell>
          <cell r="M84">
            <v>60.98</v>
          </cell>
        </row>
        <row r="85">
          <cell r="A85">
            <v>19</v>
          </cell>
          <cell r="C85" t="str">
            <v>Dépose des portes des chambres froides</v>
          </cell>
          <cell r="G85">
            <v>0</v>
          </cell>
          <cell r="H85">
            <v>0</v>
          </cell>
          <cell r="I85">
            <v>0</v>
          </cell>
          <cell r="K85">
            <v>0</v>
          </cell>
          <cell r="M85">
            <v>0</v>
          </cell>
        </row>
        <row r="86">
          <cell r="A86">
            <v>19</v>
          </cell>
          <cell r="C86" t="str">
            <v xml:space="preserve"> - Dimension 2,00 x 2,10 m ht</v>
          </cell>
          <cell r="D86" t="str">
            <v>U</v>
          </cell>
          <cell r="E86">
            <v>7</v>
          </cell>
          <cell r="G86">
            <v>0</v>
          </cell>
          <cell r="H86">
            <v>0</v>
          </cell>
          <cell r="I86">
            <v>0</v>
          </cell>
          <cell r="K86">
            <v>0</v>
          </cell>
          <cell r="L86">
            <v>91.47</v>
          </cell>
          <cell r="M86">
            <v>640.29</v>
          </cell>
        </row>
        <row r="87">
          <cell r="A87">
            <v>19</v>
          </cell>
          <cell r="G87">
            <v>0</v>
          </cell>
          <cell r="H87">
            <v>0</v>
          </cell>
          <cell r="I87">
            <v>0</v>
          </cell>
          <cell r="K87">
            <v>0</v>
          </cell>
          <cell r="M87">
            <v>0</v>
          </cell>
        </row>
        <row r="88">
          <cell r="A88">
            <v>19</v>
          </cell>
          <cell r="B88" t="str">
            <v>2.13</v>
          </cell>
          <cell r="C88" t="str">
            <v>Dépose menuiseries intérieures</v>
          </cell>
          <cell r="G88">
            <v>0</v>
          </cell>
          <cell r="H88">
            <v>0</v>
          </cell>
          <cell r="I88">
            <v>0</v>
          </cell>
          <cell r="K88">
            <v>0</v>
          </cell>
          <cell r="M88">
            <v>0</v>
          </cell>
        </row>
        <row r="89">
          <cell r="A89">
            <v>19</v>
          </cell>
          <cell r="C89" t="str">
            <v xml:space="preserve"> - Dépose de portes cis huisseries</v>
          </cell>
          <cell r="D89" t="str">
            <v>U</v>
          </cell>
          <cell r="E89">
            <v>93</v>
          </cell>
          <cell r="G89">
            <v>0</v>
          </cell>
          <cell r="H89">
            <v>0</v>
          </cell>
          <cell r="I89">
            <v>0</v>
          </cell>
          <cell r="K89">
            <v>0</v>
          </cell>
          <cell r="L89">
            <v>7.62</v>
          </cell>
          <cell r="M89">
            <v>708.66</v>
          </cell>
        </row>
        <row r="90">
          <cell r="A90">
            <v>19</v>
          </cell>
          <cell r="C90" t="str">
            <v xml:space="preserve"> - Dépose de placards</v>
          </cell>
          <cell r="D90" t="str">
            <v>U</v>
          </cell>
          <cell r="E90">
            <v>9</v>
          </cell>
          <cell r="G90">
            <v>0</v>
          </cell>
          <cell r="H90">
            <v>0</v>
          </cell>
          <cell r="I90">
            <v>0</v>
          </cell>
          <cell r="K90">
            <v>0</v>
          </cell>
          <cell r="L90">
            <v>22.87</v>
          </cell>
          <cell r="M90">
            <v>205.83</v>
          </cell>
        </row>
        <row r="91">
          <cell r="A91">
            <v>19</v>
          </cell>
          <cell r="C91" t="str">
            <v xml:space="preserve"> - Dépose de cloisons coulissantes</v>
          </cell>
          <cell r="D91" t="str">
            <v>U</v>
          </cell>
          <cell r="E91">
            <v>2</v>
          </cell>
          <cell r="G91">
            <v>0</v>
          </cell>
          <cell r="H91">
            <v>0</v>
          </cell>
          <cell r="I91">
            <v>0</v>
          </cell>
          <cell r="K91">
            <v>0</v>
          </cell>
          <cell r="L91">
            <v>60.98</v>
          </cell>
          <cell r="M91">
            <v>121.96</v>
          </cell>
        </row>
        <row r="92">
          <cell r="A92">
            <v>19</v>
          </cell>
          <cell r="G92">
            <v>0</v>
          </cell>
          <cell r="H92">
            <v>0</v>
          </cell>
          <cell r="I92">
            <v>0</v>
          </cell>
          <cell r="K92">
            <v>0</v>
          </cell>
          <cell r="M92">
            <v>0</v>
          </cell>
        </row>
        <row r="93">
          <cell r="A93">
            <v>19</v>
          </cell>
          <cell r="B93" t="str">
            <v>2.14</v>
          </cell>
          <cell r="C93" t="str">
            <v>Démolition faux plafond</v>
          </cell>
          <cell r="G93">
            <v>0</v>
          </cell>
          <cell r="H93">
            <v>0</v>
          </cell>
          <cell r="I93">
            <v>0</v>
          </cell>
          <cell r="K93">
            <v>0</v>
          </cell>
          <cell r="M93">
            <v>0</v>
          </cell>
        </row>
        <row r="94">
          <cell r="A94">
            <v>19</v>
          </cell>
          <cell r="C94" t="str">
            <v xml:space="preserve"> - Dépose faux plafonds en dalles</v>
          </cell>
          <cell r="D94" t="str">
            <v>m2</v>
          </cell>
          <cell r="E94">
            <v>1552</v>
          </cell>
          <cell r="G94">
            <v>0</v>
          </cell>
          <cell r="H94">
            <v>0</v>
          </cell>
          <cell r="I94">
            <v>0</v>
          </cell>
          <cell r="K94">
            <v>0</v>
          </cell>
          <cell r="L94">
            <v>7.62</v>
          </cell>
          <cell r="M94">
            <v>11826.24</v>
          </cell>
        </row>
        <row r="95">
          <cell r="A95">
            <v>19</v>
          </cell>
          <cell r="C95" t="str">
            <v xml:space="preserve"> - Dépose faux plafonds platre</v>
          </cell>
          <cell r="D95" t="str">
            <v>m2</v>
          </cell>
          <cell r="E95">
            <v>56</v>
          </cell>
          <cell r="G95">
            <v>0</v>
          </cell>
          <cell r="H95">
            <v>0</v>
          </cell>
          <cell r="I95">
            <v>0</v>
          </cell>
          <cell r="K95">
            <v>0</v>
          </cell>
          <cell r="L95">
            <v>9.15</v>
          </cell>
          <cell r="M95">
            <v>512.4</v>
          </cell>
        </row>
        <row r="96">
          <cell r="A96">
            <v>19</v>
          </cell>
          <cell r="C96" t="str">
            <v xml:space="preserve"> - Dépose faux plafonds plastique au droit du quai</v>
          </cell>
          <cell r="D96" t="str">
            <v>m2</v>
          </cell>
          <cell r="E96">
            <v>213</v>
          </cell>
          <cell r="G96">
            <v>0</v>
          </cell>
          <cell r="H96">
            <v>0</v>
          </cell>
          <cell r="I96">
            <v>0</v>
          </cell>
          <cell r="K96">
            <v>0</v>
          </cell>
          <cell r="L96">
            <v>10.67</v>
          </cell>
          <cell r="M96">
            <v>2272.71</v>
          </cell>
        </row>
        <row r="97">
          <cell r="A97">
            <v>19</v>
          </cell>
          <cell r="G97">
            <v>0</v>
          </cell>
          <cell r="H97">
            <v>0</v>
          </cell>
          <cell r="I97">
            <v>0</v>
          </cell>
          <cell r="K97">
            <v>0</v>
          </cell>
          <cell r="M97">
            <v>0</v>
          </cell>
        </row>
        <row r="98">
          <cell r="A98">
            <v>19</v>
          </cell>
          <cell r="B98" t="str">
            <v>2.15</v>
          </cell>
          <cell r="C98" t="str">
            <v>Démolitions diverses</v>
          </cell>
          <cell r="G98">
            <v>0</v>
          </cell>
          <cell r="H98">
            <v>0</v>
          </cell>
          <cell r="I98">
            <v>0</v>
          </cell>
          <cell r="K98">
            <v>0</v>
          </cell>
          <cell r="M98">
            <v>0</v>
          </cell>
        </row>
        <row r="99">
          <cell r="A99">
            <v>19</v>
          </cell>
          <cell r="C99" t="str">
            <v xml:space="preserve"> - Dépose de revètement de sol souple</v>
          </cell>
          <cell r="D99" t="str">
            <v>m2</v>
          </cell>
          <cell r="E99">
            <v>1657</v>
          </cell>
          <cell r="G99">
            <v>0</v>
          </cell>
          <cell r="H99">
            <v>0</v>
          </cell>
          <cell r="I99">
            <v>0</v>
          </cell>
          <cell r="K99">
            <v>0</v>
          </cell>
          <cell r="L99">
            <v>6.1</v>
          </cell>
          <cell r="M99">
            <v>10107.699999999999</v>
          </cell>
        </row>
        <row r="100">
          <cell r="A100">
            <v>19</v>
          </cell>
          <cell r="C100" t="str">
            <v xml:space="preserve"> - Dépose de carrelage sur plancher bois</v>
          </cell>
          <cell r="D100" t="str">
            <v>m2</v>
          </cell>
          <cell r="E100">
            <v>82</v>
          </cell>
          <cell r="G100">
            <v>0</v>
          </cell>
          <cell r="H100">
            <v>0</v>
          </cell>
          <cell r="I100">
            <v>0</v>
          </cell>
          <cell r="K100">
            <v>0</v>
          </cell>
          <cell r="L100">
            <v>6.1</v>
          </cell>
          <cell r="M100">
            <v>500.2</v>
          </cell>
        </row>
        <row r="101">
          <cell r="A101">
            <v>19</v>
          </cell>
          <cell r="C101" t="str">
            <v xml:space="preserve"> - Dépose de carrelage sur plancher béton</v>
          </cell>
          <cell r="D101" t="str">
            <v>m2</v>
          </cell>
          <cell r="E101">
            <v>699</v>
          </cell>
          <cell r="G101">
            <v>0</v>
          </cell>
          <cell r="H101">
            <v>0</v>
          </cell>
          <cell r="I101">
            <v>0</v>
          </cell>
          <cell r="K101">
            <v>0</v>
          </cell>
          <cell r="L101">
            <v>9.1469410342446231</v>
          </cell>
          <cell r="M101">
            <v>6393.7117829369918</v>
          </cell>
        </row>
        <row r="102">
          <cell r="A102">
            <v>19</v>
          </cell>
          <cell r="C102" t="str">
            <v xml:space="preserve"> - Dépose de plancher y/cis structures métalliques</v>
          </cell>
          <cell r="D102" t="str">
            <v>m2</v>
          </cell>
          <cell r="E102">
            <v>724</v>
          </cell>
          <cell r="G102">
            <v>0</v>
          </cell>
          <cell r="H102">
            <v>0</v>
          </cell>
          <cell r="I102">
            <v>0</v>
          </cell>
          <cell r="K102">
            <v>0</v>
          </cell>
          <cell r="L102">
            <v>7.6224508618705187</v>
          </cell>
          <cell r="M102">
            <v>5518.6544239942559</v>
          </cell>
        </row>
        <row r="103">
          <cell r="A103">
            <v>19</v>
          </cell>
          <cell r="C103" t="str">
            <v xml:space="preserve"> - Dépose et évacuation d'éléments sanitaires</v>
          </cell>
          <cell r="D103" t="str">
            <v>U</v>
          </cell>
          <cell r="E103">
            <v>37</v>
          </cell>
          <cell r="G103">
            <v>0</v>
          </cell>
          <cell r="H103">
            <v>0</v>
          </cell>
          <cell r="I103">
            <v>0</v>
          </cell>
          <cell r="K103">
            <v>0</v>
          </cell>
          <cell r="L103">
            <v>7.62</v>
          </cell>
          <cell r="M103">
            <v>281.94</v>
          </cell>
        </row>
        <row r="104">
          <cell r="A104">
            <v>19</v>
          </cell>
          <cell r="C104" t="str">
            <v xml:space="preserve"> - Dépose et évacuation de monte-charges</v>
          </cell>
          <cell r="D104" t="str">
            <v>U</v>
          </cell>
          <cell r="E104">
            <v>2</v>
          </cell>
          <cell r="G104">
            <v>0</v>
          </cell>
          <cell r="H104">
            <v>0</v>
          </cell>
          <cell r="I104">
            <v>0</v>
          </cell>
          <cell r="K104">
            <v>0</v>
          </cell>
          <cell r="L104">
            <v>2286.7399999999998</v>
          </cell>
          <cell r="M104">
            <v>4573.4799999999996</v>
          </cell>
        </row>
        <row r="105">
          <cell r="A105">
            <v>19</v>
          </cell>
          <cell r="C105" t="str">
            <v xml:space="preserve"> - Dépose de siphon de sol</v>
          </cell>
          <cell r="D105" t="str">
            <v>U</v>
          </cell>
          <cell r="E105">
            <v>5</v>
          </cell>
          <cell r="G105">
            <v>0</v>
          </cell>
          <cell r="H105">
            <v>0</v>
          </cell>
          <cell r="I105">
            <v>0</v>
          </cell>
          <cell r="K105">
            <v>0</v>
          </cell>
          <cell r="L105">
            <v>45.73</v>
          </cell>
          <cell r="M105">
            <v>228.64999999999998</v>
          </cell>
        </row>
        <row r="106">
          <cell r="A106">
            <v>19</v>
          </cell>
          <cell r="C106" t="str">
            <v xml:space="preserve"> - Démolition de chambres froides ( 17 unités)</v>
          </cell>
          <cell r="G106">
            <v>0</v>
          </cell>
          <cell r="H106">
            <v>0</v>
          </cell>
          <cell r="I106">
            <v>0</v>
          </cell>
          <cell r="K106">
            <v>0</v>
          </cell>
          <cell r="M106">
            <v>0</v>
          </cell>
        </row>
        <row r="107">
          <cell r="A107">
            <v>19</v>
          </cell>
          <cell r="C107" t="str">
            <v xml:space="preserve">   Surface de murs  (parois liège)</v>
          </cell>
          <cell r="G107">
            <v>0</v>
          </cell>
          <cell r="H107">
            <v>0</v>
          </cell>
          <cell r="I107">
            <v>0</v>
          </cell>
          <cell r="K107">
            <v>0</v>
          </cell>
          <cell r="M107">
            <v>0</v>
          </cell>
        </row>
        <row r="108">
          <cell r="A108">
            <v>19</v>
          </cell>
          <cell r="C108" t="str">
            <v>Au rez de chaussée</v>
          </cell>
          <cell r="D108" t="str">
            <v>m2</v>
          </cell>
          <cell r="E108">
            <v>1044</v>
          </cell>
          <cell r="G108">
            <v>0</v>
          </cell>
          <cell r="H108">
            <v>0</v>
          </cell>
          <cell r="I108">
            <v>0</v>
          </cell>
          <cell r="K108">
            <v>0</v>
          </cell>
          <cell r="L108">
            <v>15.24</v>
          </cell>
          <cell r="M108">
            <v>15910.56</v>
          </cell>
        </row>
        <row r="109">
          <cell r="A109">
            <v>19</v>
          </cell>
          <cell r="C109" t="str">
            <v>Au sous-sol</v>
          </cell>
          <cell r="D109" t="str">
            <v>m2</v>
          </cell>
          <cell r="E109">
            <v>502</v>
          </cell>
          <cell r="G109">
            <v>0</v>
          </cell>
          <cell r="H109">
            <v>0</v>
          </cell>
          <cell r="I109">
            <v>0</v>
          </cell>
          <cell r="K109">
            <v>0</v>
          </cell>
          <cell r="L109">
            <v>22.87</v>
          </cell>
          <cell r="M109">
            <v>11480.74</v>
          </cell>
        </row>
        <row r="110">
          <cell r="A110">
            <v>19</v>
          </cell>
          <cell r="C110" t="str">
            <v xml:space="preserve">   Surface de plafonds</v>
          </cell>
          <cell r="G110">
            <v>0</v>
          </cell>
          <cell r="H110">
            <v>0</v>
          </cell>
          <cell r="I110">
            <v>0</v>
          </cell>
          <cell r="K110">
            <v>0</v>
          </cell>
          <cell r="M110">
            <v>0</v>
          </cell>
        </row>
        <row r="111">
          <cell r="A111">
            <v>19</v>
          </cell>
          <cell r="C111" t="str">
            <v>Au rez de chaussée</v>
          </cell>
          <cell r="D111" t="str">
            <v>m2</v>
          </cell>
          <cell r="E111">
            <v>326</v>
          </cell>
          <cell r="G111">
            <v>0</v>
          </cell>
          <cell r="H111">
            <v>0</v>
          </cell>
          <cell r="I111">
            <v>0</v>
          </cell>
          <cell r="K111">
            <v>0</v>
          </cell>
          <cell r="L111">
            <v>18.29</v>
          </cell>
          <cell r="M111">
            <v>5962.54</v>
          </cell>
        </row>
        <row r="112">
          <cell r="A112">
            <v>19</v>
          </cell>
          <cell r="C112" t="str">
            <v>Au sous-sol</v>
          </cell>
          <cell r="D112" t="str">
            <v>m2</v>
          </cell>
          <cell r="E112">
            <v>209</v>
          </cell>
          <cell r="G112">
            <v>0</v>
          </cell>
          <cell r="H112">
            <v>0</v>
          </cell>
          <cell r="I112">
            <v>0</v>
          </cell>
          <cell r="K112">
            <v>0</v>
          </cell>
          <cell r="L112">
            <v>27.44</v>
          </cell>
          <cell r="M112">
            <v>5734.96</v>
          </cell>
        </row>
        <row r="113">
          <cell r="A113">
            <v>19</v>
          </cell>
          <cell r="C113" t="str">
            <v xml:space="preserve"> - Dépose des rideaux métalliques à Rdc</v>
          </cell>
          <cell r="G113">
            <v>0</v>
          </cell>
          <cell r="H113">
            <v>0</v>
          </cell>
          <cell r="I113">
            <v>0</v>
          </cell>
          <cell r="K113">
            <v>0</v>
          </cell>
          <cell r="M113">
            <v>0</v>
          </cell>
        </row>
        <row r="114">
          <cell r="A114">
            <v>19</v>
          </cell>
          <cell r="C114" t="str">
            <v xml:space="preserve"> - Dimension 2,80 x 3,00 m ht</v>
          </cell>
          <cell r="D114" t="str">
            <v>U</v>
          </cell>
          <cell r="E114">
            <v>28</v>
          </cell>
          <cell r="G114">
            <v>0</v>
          </cell>
          <cell r="H114">
            <v>0</v>
          </cell>
          <cell r="I114">
            <v>0</v>
          </cell>
          <cell r="K114">
            <v>0</v>
          </cell>
          <cell r="L114">
            <v>21.34</v>
          </cell>
          <cell r="M114">
            <v>597.52</v>
          </cell>
        </row>
        <row r="115">
          <cell r="A115">
            <v>19</v>
          </cell>
          <cell r="G115">
            <v>0</v>
          </cell>
          <cell r="H115">
            <v>0</v>
          </cell>
          <cell r="I115">
            <v>0</v>
          </cell>
          <cell r="K115">
            <v>0</v>
          </cell>
          <cell r="M115">
            <v>0</v>
          </cell>
        </row>
        <row r="116">
          <cell r="A116">
            <v>19</v>
          </cell>
          <cell r="B116" t="str">
            <v>2.16</v>
          </cell>
          <cell r="C116" t="str">
            <v>Neutralisation des réseaux enterrés</v>
          </cell>
          <cell r="D116" t="str">
            <v>ml</v>
          </cell>
          <cell r="E116">
            <v>42</v>
          </cell>
          <cell r="G116">
            <v>0</v>
          </cell>
          <cell r="H116">
            <v>0</v>
          </cell>
          <cell r="I116">
            <v>0</v>
          </cell>
          <cell r="K116">
            <v>0</v>
          </cell>
          <cell r="L116">
            <v>7.1428571428571432</v>
          </cell>
          <cell r="M116">
            <v>300</v>
          </cell>
        </row>
        <row r="117">
          <cell r="G117">
            <v>0</v>
          </cell>
          <cell r="H117">
            <v>0</v>
          </cell>
          <cell r="I117">
            <v>0</v>
          </cell>
          <cell r="K117">
            <v>0</v>
          </cell>
          <cell r="M117">
            <v>0</v>
          </cell>
        </row>
        <row r="118">
          <cell r="C118" t="str">
            <v>Sous total H.T. déposes et démolitions</v>
          </cell>
          <cell r="G118">
            <v>0</v>
          </cell>
          <cell r="H118">
            <v>0</v>
          </cell>
          <cell r="I118">
            <v>0</v>
          </cell>
          <cell r="K118">
            <v>0</v>
          </cell>
          <cell r="M118">
            <v>0</v>
          </cell>
        </row>
        <row r="119">
          <cell r="G119">
            <v>0</v>
          </cell>
          <cell r="H119">
            <v>0</v>
          </cell>
          <cell r="I119">
            <v>0</v>
          </cell>
          <cell r="K119">
            <v>0</v>
          </cell>
          <cell r="M119">
            <v>0</v>
          </cell>
        </row>
        <row r="120">
          <cell r="B120">
            <v>3</v>
          </cell>
          <cell r="C120" t="str">
            <v>Terrassements</v>
          </cell>
          <cell r="G120">
            <v>0</v>
          </cell>
          <cell r="H120">
            <v>0</v>
          </cell>
          <cell r="I120">
            <v>0</v>
          </cell>
          <cell r="K120">
            <v>0</v>
          </cell>
          <cell r="M120">
            <v>0</v>
          </cell>
        </row>
        <row r="121">
          <cell r="C121" t="str">
            <v>Travaux préliminaires</v>
          </cell>
          <cell r="G121">
            <v>0</v>
          </cell>
          <cell r="H121">
            <v>0</v>
          </cell>
          <cell r="I121">
            <v>0</v>
          </cell>
          <cell r="K121">
            <v>0</v>
          </cell>
          <cell r="M121">
            <v>0</v>
          </cell>
        </row>
        <row r="122">
          <cell r="A122">
            <v>19</v>
          </cell>
          <cell r="C122" t="str">
            <v>● Sciages</v>
          </cell>
          <cell r="D122" t="str">
            <v>ml</v>
          </cell>
          <cell r="E122">
            <v>88</v>
          </cell>
          <cell r="G122">
            <v>0</v>
          </cell>
          <cell r="H122">
            <v>0</v>
          </cell>
          <cell r="I122">
            <v>0</v>
          </cell>
          <cell r="K122">
            <v>0</v>
          </cell>
          <cell r="L122">
            <v>76.22</v>
          </cell>
          <cell r="M122">
            <v>6707.36</v>
          </cell>
        </row>
        <row r="123">
          <cell r="A123">
            <v>19</v>
          </cell>
          <cell r="C123" t="str">
            <v>● Démolition dallage</v>
          </cell>
          <cell r="D123" t="str">
            <v>m2</v>
          </cell>
          <cell r="E123">
            <v>47</v>
          </cell>
          <cell r="G123">
            <v>0</v>
          </cell>
          <cell r="H123">
            <v>0</v>
          </cell>
          <cell r="I123">
            <v>0</v>
          </cell>
          <cell r="K123">
            <v>0</v>
          </cell>
          <cell r="L123">
            <v>38.11</v>
          </cell>
          <cell r="M123">
            <v>1791.17</v>
          </cell>
        </row>
        <row r="124">
          <cell r="A124">
            <v>19</v>
          </cell>
          <cell r="C124" t="str">
            <v>● Evacuation des gravois aux décharges</v>
          </cell>
          <cell r="D124" t="str">
            <v>m3</v>
          </cell>
          <cell r="E124">
            <v>10</v>
          </cell>
          <cell r="G124">
            <v>0</v>
          </cell>
          <cell r="H124">
            <v>0</v>
          </cell>
          <cell r="I124">
            <v>0</v>
          </cell>
          <cell r="K124">
            <v>0</v>
          </cell>
          <cell r="L124">
            <v>30.49</v>
          </cell>
          <cell r="M124">
            <v>304.89999999999998</v>
          </cell>
        </row>
        <row r="125">
          <cell r="G125">
            <v>0</v>
          </cell>
          <cell r="H125">
            <v>0</v>
          </cell>
          <cell r="I125">
            <v>0</v>
          </cell>
          <cell r="K125">
            <v>0</v>
          </cell>
          <cell r="M125">
            <v>0</v>
          </cell>
        </row>
        <row r="126">
          <cell r="A126">
            <v>12</v>
          </cell>
          <cell r="C126" t="str">
            <v>Fouilles pour ouvrages de fondations</v>
          </cell>
          <cell r="D126" t="str">
            <v>m3</v>
          </cell>
          <cell r="E126">
            <v>104</v>
          </cell>
          <cell r="G126">
            <v>0</v>
          </cell>
          <cell r="H126">
            <v>0</v>
          </cell>
          <cell r="I126">
            <v>0</v>
          </cell>
          <cell r="K126">
            <v>0</v>
          </cell>
          <cell r="L126">
            <v>50</v>
          </cell>
          <cell r="M126">
            <v>5200</v>
          </cell>
        </row>
        <row r="127">
          <cell r="A127">
            <v>11</v>
          </cell>
          <cell r="C127" t="str">
            <v>● Fouilles en puits blindés</v>
          </cell>
          <cell r="D127" t="str">
            <v>m3</v>
          </cell>
          <cell r="G127">
            <v>0</v>
          </cell>
          <cell r="H127">
            <v>0</v>
          </cell>
          <cell r="I127">
            <v>0</v>
          </cell>
          <cell r="K127">
            <v>0</v>
          </cell>
          <cell r="M127">
            <v>0</v>
          </cell>
        </row>
        <row r="128">
          <cell r="A128">
            <v>10</v>
          </cell>
          <cell r="C128" t="str">
            <v>Dressement des parois</v>
          </cell>
          <cell r="D128" t="str">
            <v>m2</v>
          </cell>
          <cell r="E128">
            <v>175</v>
          </cell>
          <cell r="F128">
            <v>0.2</v>
          </cell>
          <cell r="G128">
            <v>35</v>
          </cell>
          <cell r="H128">
            <v>5.6000000000000005</v>
          </cell>
          <cell r="I128">
            <v>980.00000000000011</v>
          </cell>
          <cell r="K128">
            <v>0</v>
          </cell>
          <cell r="M128">
            <v>0</v>
          </cell>
        </row>
        <row r="129">
          <cell r="A129">
            <v>12</v>
          </cell>
          <cell r="C129" t="str">
            <v>Remblaiement d'apport</v>
          </cell>
          <cell r="D129" t="str">
            <v>m3</v>
          </cell>
          <cell r="E129">
            <v>33</v>
          </cell>
          <cell r="G129">
            <v>0</v>
          </cell>
          <cell r="H129">
            <v>0</v>
          </cell>
          <cell r="I129">
            <v>0</v>
          </cell>
          <cell r="K129">
            <v>0</v>
          </cell>
          <cell r="L129">
            <v>30</v>
          </cell>
          <cell r="M129">
            <v>990</v>
          </cell>
        </row>
        <row r="130">
          <cell r="A130">
            <v>12</v>
          </cell>
          <cell r="C130" t="str">
            <v>Transport et évacuation des déblais</v>
          </cell>
          <cell r="D130" t="str">
            <v>m3</v>
          </cell>
          <cell r="E130">
            <v>104</v>
          </cell>
          <cell r="G130">
            <v>0</v>
          </cell>
          <cell r="H130">
            <v>0</v>
          </cell>
          <cell r="I130">
            <v>0</v>
          </cell>
          <cell r="K130">
            <v>0</v>
          </cell>
          <cell r="L130">
            <v>22</v>
          </cell>
          <cell r="M130">
            <v>2288</v>
          </cell>
        </row>
        <row r="131">
          <cell r="G131">
            <v>0</v>
          </cell>
          <cell r="H131">
            <v>0</v>
          </cell>
          <cell r="I131">
            <v>0</v>
          </cell>
          <cell r="K131">
            <v>0</v>
          </cell>
          <cell r="M131">
            <v>0</v>
          </cell>
        </row>
        <row r="132">
          <cell r="C132" t="str">
            <v>Reconstitution du dallage</v>
          </cell>
          <cell r="G132">
            <v>0</v>
          </cell>
          <cell r="H132">
            <v>0</v>
          </cell>
          <cell r="I132">
            <v>0</v>
          </cell>
          <cell r="K132">
            <v>0</v>
          </cell>
          <cell r="M132">
            <v>0</v>
          </cell>
        </row>
        <row r="133">
          <cell r="A133">
            <v>10</v>
          </cell>
          <cell r="C133" t="str">
            <v>● Dressement &amp; compactage remblais</v>
          </cell>
          <cell r="D133" t="str">
            <v>m2</v>
          </cell>
          <cell r="E133">
            <v>43</v>
          </cell>
          <cell r="F133">
            <v>0.4</v>
          </cell>
          <cell r="G133">
            <v>17.2</v>
          </cell>
          <cell r="H133">
            <v>11.200000000000001</v>
          </cell>
          <cell r="I133">
            <v>481.6</v>
          </cell>
          <cell r="J133">
            <v>6.86</v>
          </cell>
          <cell r="K133">
            <v>294.98</v>
          </cell>
          <cell r="M133">
            <v>0</v>
          </cell>
        </row>
        <row r="134">
          <cell r="A134">
            <v>10</v>
          </cell>
          <cell r="C134" t="str">
            <v>● Dallage de 0.20 m éps</v>
          </cell>
          <cell r="D134" t="str">
            <v>m2</v>
          </cell>
          <cell r="E134">
            <v>43</v>
          </cell>
          <cell r="F134">
            <v>1</v>
          </cell>
          <cell r="G134">
            <v>43</v>
          </cell>
          <cell r="H134">
            <v>28</v>
          </cell>
          <cell r="I134">
            <v>1204</v>
          </cell>
          <cell r="J134">
            <v>18.400000000000002</v>
          </cell>
          <cell r="K134">
            <v>791.2</v>
          </cell>
          <cell r="M134">
            <v>0</v>
          </cell>
        </row>
        <row r="135">
          <cell r="A135">
            <v>1</v>
          </cell>
          <cell r="C135" t="str">
            <v>● Béton dallage</v>
          </cell>
          <cell r="D135" t="str">
            <v>m3</v>
          </cell>
          <cell r="E135">
            <v>8.6</v>
          </cell>
          <cell r="G135">
            <v>0</v>
          </cell>
          <cell r="H135">
            <v>0</v>
          </cell>
          <cell r="I135">
            <v>0</v>
          </cell>
          <cell r="K135">
            <v>0</v>
          </cell>
          <cell r="M135">
            <v>0</v>
          </cell>
        </row>
        <row r="136">
          <cell r="A136">
            <v>3</v>
          </cell>
          <cell r="C136" t="str">
            <v>● Armatures / Aciers Ha</v>
          </cell>
          <cell r="D136" t="str">
            <v>kg</v>
          </cell>
          <cell r="E136">
            <v>86</v>
          </cell>
          <cell r="G136">
            <v>0</v>
          </cell>
          <cell r="H136">
            <v>0</v>
          </cell>
          <cell r="I136">
            <v>0</v>
          </cell>
          <cell r="K136">
            <v>0</v>
          </cell>
          <cell r="L136">
            <v>1.6</v>
          </cell>
          <cell r="M136">
            <v>137.6</v>
          </cell>
        </row>
        <row r="137">
          <cell r="A137">
            <v>6</v>
          </cell>
          <cell r="C137" t="str">
            <v>● Armatures / Treillis Soudé</v>
          </cell>
          <cell r="D137" t="str">
            <v>kg</v>
          </cell>
          <cell r="E137">
            <v>86</v>
          </cell>
          <cell r="G137">
            <v>0</v>
          </cell>
          <cell r="H137">
            <v>0</v>
          </cell>
          <cell r="I137">
            <v>0</v>
          </cell>
          <cell r="J137">
            <v>0.84</v>
          </cell>
          <cell r="K137">
            <v>72.239999999999995</v>
          </cell>
          <cell r="L137">
            <v>0.42</v>
          </cell>
          <cell r="M137">
            <v>36.119999999999997</v>
          </cell>
        </row>
        <row r="138">
          <cell r="A138">
            <v>10</v>
          </cell>
          <cell r="C138" t="str">
            <v>● Scellements dans dallage existant</v>
          </cell>
          <cell r="D138" t="str">
            <v>ml</v>
          </cell>
          <cell r="E138">
            <v>88</v>
          </cell>
          <cell r="F138">
            <v>0.2</v>
          </cell>
          <cell r="G138">
            <v>17.600000000000001</v>
          </cell>
          <cell r="H138">
            <v>5.6000000000000005</v>
          </cell>
          <cell r="I138">
            <v>492.80000000000007</v>
          </cell>
          <cell r="J138">
            <v>1.5</v>
          </cell>
          <cell r="K138">
            <v>132</v>
          </cell>
          <cell r="M138">
            <v>0</v>
          </cell>
        </row>
        <row r="139">
          <cell r="A139">
            <v>10</v>
          </cell>
          <cell r="C139" t="str">
            <v>● Surfaçage</v>
          </cell>
          <cell r="D139" t="str">
            <v>m2</v>
          </cell>
          <cell r="E139">
            <v>43</v>
          </cell>
          <cell r="F139">
            <v>0.1</v>
          </cell>
          <cell r="G139">
            <v>4.3</v>
          </cell>
          <cell r="H139">
            <v>2.8000000000000003</v>
          </cell>
          <cell r="I139">
            <v>120.4</v>
          </cell>
          <cell r="J139">
            <v>1.52</v>
          </cell>
          <cell r="K139">
            <v>65.36</v>
          </cell>
          <cell r="M139">
            <v>0</v>
          </cell>
        </row>
        <row r="140">
          <cell r="G140">
            <v>0</v>
          </cell>
          <cell r="H140">
            <v>0</v>
          </cell>
          <cell r="I140">
            <v>0</v>
          </cell>
          <cell r="K140">
            <v>0</v>
          </cell>
          <cell r="M140">
            <v>0</v>
          </cell>
        </row>
        <row r="141">
          <cell r="G141">
            <v>0</v>
          </cell>
          <cell r="H141">
            <v>0</v>
          </cell>
          <cell r="I141">
            <v>0</v>
          </cell>
          <cell r="K141">
            <v>0</v>
          </cell>
          <cell r="M141">
            <v>0</v>
          </cell>
        </row>
        <row r="142">
          <cell r="C142" t="str">
            <v>Sous total H.T. Terrassements</v>
          </cell>
          <cell r="G142">
            <v>0</v>
          </cell>
          <cell r="H142">
            <v>0</v>
          </cell>
          <cell r="I142">
            <v>0</v>
          </cell>
          <cell r="K142">
            <v>0</v>
          </cell>
          <cell r="M142">
            <v>0</v>
          </cell>
        </row>
        <row r="143">
          <cell r="G143">
            <v>0</v>
          </cell>
          <cell r="H143">
            <v>0</v>
          </cell>
          <cell r="I143">
            <v>0</v>
          </cell>
          <cell r="K143">
            <v>0</v>
          </cell>
          <cell r="M143">
            <v>0</v>
          </cell>
        </row>
        <row r="144">
          <cell r="B144">
            <v>4</v>
          </cell>
          <cell r="C144" t="str">
            <v>Ouvrages en béton armée et maçonnerie</v>
          </cell>
          <cell r="G144">
            <v>0</v>
          </cell>
          <cell r="H144">
            <v>0</v>
          </cell>
          <cell r="I144">
            <v>0</v>
          </cell>
          <cell r="K144">
            <v>0</v>
          </cell>
          <cell r="M144">
            <v>0</v>
          </cell>
        </row>
        <row r="145">
          <cell r="G145">
            <v>0</v>
          </cell>
          <cell r="H145">
            <v>0</v>
          </cell>
          <cell r="I145">
            <v>0</v>
          </cell>
          <cell r="K145">
            <v>0</v>
          </cell>
          <cell r="M145">
            <v>0</v>
          </cell>
        </row>
        <row r="146">
          <cell r="C146" t="str">
            <v>Béton de propreté</v>
          </cell>
          <cell r="D146" t="str">
            <v>m2</v>
          </cell>
          <cell r="E146" t="str">
            <v>Pm</v>
          </cell>
          <cell r="G146">
            <v>0</v>
          </cell>
          <cell r="H146">
            <v>0</v>
          </cell>
          <cell r="I146">
            <v>0</v>
          </cell>
          <cell r="K146">
            <v>0</v>
          </cell>
          <cell r="M146">
            <v>0</v>
          </cell>
        </row>
        <row r="147">
          <cell r="C147" t="str">
            <v>Gros béton</v>
          </cell>
          <cell r="G147">
            <v>0</v>
          </cell>
          <cell r="H147">
            <v>0</v>
          </cell>
          <cell r="I147">
            <v>0</v>
          </cell>
          <cell r="K147">
            <v>0</v>
          </cell>
          <cell r="M147">
            <v>0</v>
          </cell>
        </row>
        <row r="148">
          <cell r="A148">
            <v>12</v>
          </cell>
          <cell r="C148" t="str">
            <v>● Gros béton</v>
          </cell>
          <cell r="D148" t="str">
            <v>m3</v>
          </cell>
          <cell r="E148">
            <v>51</v>
          </cell>
          <cell r="G148">
            <v>0</v>
          </cell>
          <cell r="H148">
            <v>0</v>
          </cell>
          <cell r="I148">
            <v>0</v>
          </cell>
          <cell r="K148">
            <v>0</v>
          </cell>
          <cell r="L148">
            <v>120</v>
          </cell>
          <cell r="M148">
            <v>6120</v>
          </cell>
        </row>
        <row r="149">
          <cell r="A149">
            <v>12</v>
          </cell>
          <cell r="C149" t="str">
            <v>● Blindage perdu</v>
          </cell>
          <cell r="D149" t="str">
            <v>m2</v>
          </cell>
          <cell r="E149">
            <v>99</v>
          </cell>
          <cell r="G149">
            <v>0</v>
          </cell>
          <cell r="H149">
            <v>0</v>
          </cell>
          <cell r="I149">
            <v>0</v>
          </cell>
          <cell r="K149">
            <v>0</v>
          </cell>
          <cell r="L149">
            <v>68</v>
          </cell>
          <cell r="M149">
            <v>6732</v>
          </cell>
        </row>
        <row r="150">
          <cell r="C150" t="str">
            <v>● Unité de massifs</v>
          </cell>
          <cell r="D150" t="str">
            <v>u</v>
          </cell>
          <cell r="E150">
            <v>5</v>
          </cell>
          <cell r="G150">
            <v>0</v>
          </cell>
          <cell r="H150">
            <v>0</v>
          </cell>
          <cell r="I150">
            <v>0</v>
          </cell>
          <cell r="K150">
            <v>0</v>
          </cell>
          <cell r="M150">
            <v>0</v>
          </cell>
        </row>
        <row r="151">
          <cell r="G151">
            <v>0</v>
          </cell>
          <cell r="H151">
            <v>0</v>
          </cell>
          <cell r="I151">
            <v>0</v>
          </cell>
          <cell r="K151">
            <v>0</v>
          </cell>
          <cell r="M151">
            <v>0</v>
          </cell>
        </row>
        <row r="152">
          <cell r="C152" t="str">
            <v>Fondations</v>
          </cell>
          <cell r="G152">
            <v>0</v>
          </cell>
          <cell r="H152">
            <v>0</v>
          </cell>
          <cell r="I152">
            <v>0</v>
          </cell>
          <cell r="K152">
            <v>0</v>
          </cell>
          <cell r="M152">
            <v>0</v>
          </cell>
        </row>
        <row r="153">
          <cell r="G153">
            <v>0</v>
          </cell>
          <cell r="H153">
            <v>0</v>
          </cell>
          <cell r="I153">
            <v>0</v>
          </cell>
          <cell r="K153">
            <v>0</v>
          </cell>
          <cell r="M153">
            <v>0</v>
          </cell>
        </row>
        <row r="154">
          <cell r="C154" t="str">
            <v>Fondations pour mur Cf 4 heures</v>
          </cell>
          <cell r="G154">
            <v>0</v>
          </cell>
          <cell r="H154">
            <v>0</v>
          </cell>
          <cell r="I154">
            <v>0</v>
          </cell>
          <cell r="K154">
            <v>0</v>
          </cell>
          <cell r="M154">
            <v>0</v>
          </cell>
        </row>
        <row r="155">
          <cell r="G155">
            <v>0</v>
          </cell>
          <cell r="H155">
            <v>0</v>
          </cell>
          <cell r="I155">
            <v>0</v>
          </cell>
          <cell r="K155">
            <v>0</v>
          </cell>
          <cell r="M155">
            <v>0</v>
          </cell>
        </row>
        <row r="156">
          <cell r="C156" t="str">
            <v>Semelles isolées</v>
          </cell>
          <cell r="G156">
            <v>0</v>
          </cell>
          <cell r="H156">
            <v>0</v>
          </cell>
          <cell r="I156">
            <v>0</v>
          </cell>
          <cell r="K156">
            <v>0</v>
          </cell>
          <cell r="M156">
            <v>0</v>
          </cell>
        </row>
        <row r="157">
          <cell r="A157">
            <v>1</v>
          </cell>
          <cell r="C157" t="str">
            <v>● Béton</v>
          </cell>
          <cell r="D157" t="str">
            <v>m3</v>
          </cell>
          <cell r="E157">
            <v>8</v>
          </cell>
          <cell r="F157">
            <v>1.5</v>
          </cell>
          <cell r="G157">
            <v>12</v>
          </cell>
          <cell r="H157">
            <v>42</v>
          </cell>
          <cell r="I157">
            <v>336</v>
          </cell>
          <cell r="J157">
            <v>92</v>
          </cell>
          <cell r="K157">
            <v>736</v>
          </cell>
          <cell r="M157">
            <v>0</v>
          </cell>
        </row>
        <row r="158">
          <cell r="A158">
            <v>2</v>
          </cell>
          <cell r="C158" t="str">
            <v>● Coffrage</v>
          </cell>
          <cell r="D158" t="str">
            <v>m2</v>
          </cell>
          <cell r="E158">
            <v>15</v>
          </cell>
          <cell r="F158">
            <v>1.5</v>
          </cell>
          <cell r="G158">
            <v>22.5</v>
          </cell>
          <cell r="H158">
            <v>42</v>
          </cell>
          <cell r="I158">
            <v>630</v>
          </cell>
          <cell r="J158">
            <v>0.8</v>
          </cell>
          <cell r="K158">
            <v>12</v>
          </cell>
          <cell r="M158">
            <v>0</v>
          </cell>
        </row>
        <row r="159">
          <cell r="A159">
            <v>3</v>
          </cell>
          <cell r="C159" t="str">
            <v>● Armatures</v>
          </cell>
          <cell r="D159" t="str">
            <v>kg</v>
          </cell>
          <cell r="E159">
            <v>378</v>
          </cell>
          <cell r="G159">
            <v>0</v>
          </cell>
          <cell r="H159">
            <v>0</v>
          </cell>
          <cell r="I159">
            <v>0</v>
          </cell>
          <cell r="K159">
            <v>0</v>
          </cell>
          <cell r="L159">
            <v>1.6</v>
          </cell>
          <cell r="M159">
            <v>604.80000000000007</v>
          </cell>
        </row>
        <row r="160">
          <cell r="C160" t="str">
            <v>● Unité de semelles</v>
          </cell>
          <cell r="D160" t="str">
            <v>u</v>
          </cell>
          <cell r="E160">
            <v>5</v>
          </cell>
          <cell r="G160">
            <v>0</v>
          </cell>
          <cell r="H160">
            <v>0</v>
          </cell>
          <cell r="I160">
            <v>0</v>
          </cell>
          <cell r="K160">
            <v>0</v>
          </cell>
          <cell r="M160">
            <v>0</v>
          </cell>
        </row>
        <row r="161">
          <cell r="G161">
            <v>0</v>
          </cell>
          <cell r="H161">
            <v>0</v>
          </cell>
          <cell r="I161">
            <v>0</v>
          </cell>
          <cell r="K161">
            <v>0</v>
          </cell>
          <cell r="M161">
            <v>0</v>
          </cell>
        </row>
        <row r="162">
          <cell r="C162" t="str">
            <v>Plots supports longrines</v>
          </cell>
          <cell r="G162">
            <v>0</v>
          </cell>
          <cell r="H162">
            <v>0</v>
          </cell>
          <cell r="I162">
            <v>0</v>
          </cell>
          <cell r="K162">
            <v>0</v>
          </cell>
          <cell r="M162">
            <v>0</v>
          </cell>
        </row>
        <row r="163">
          <cell r="A163">
            <v>1</v>
          </cell>
          <cell r="C163" t="str">
            <v>● Béton</v>
          </cell>
          <cell r="D163" t="str">
            <v>m3</v>
          </cell>
          <cell r="E163">
            <v>6</v>
          </cell>
          <cell r="F163">
            <v>1.5</v>
          </cell>
          <cell r="G163">
            <v>9</v>
          </cell>
          <cell r="H163">
            <v>42</v>
          </cell>
          <cell r="I163">
            <v>252</v>
          </cell>
          <cell r="J163">
            <v>92</v>
          </cell>
          <cell r="K163">
            <v>552</v>
          </cell>
          <cell r="M163">
            <v>0</v>
          </cell>
        </row>
        <row r="164">
          <cell r="A164">
            <v>2</v>
          </cell>
          <cell r="C164" t="str">
            <v>● Coffrage</v>
          </cell>
          <cell r="D164" t="str">
            <v>m2</v>
          </cell>
          <cell r="E164">
            <v>21</v>
          </cell>
          <cell r="F164">
            <v>1.5</v>
          </cell>
          <cell r="G164">
            <v>31.5</v>
          </cell>
          <cell r="H164">
            <v>42</v>
          </cell>
          <cell r="I164">
            <v>882</v>
          </cell>
          <cell r="J164">
            <v>0.8</v>
          </cell>
          <cell r="K164">
            <v>16.8</v>
          </cell>
          <cell r="M164">
            <v>0</v>
          </cell>
        </row>
        <row r="165">
          <cell r="A165">
            <v>3</v>
          </cell>
          <cell r="C165" t="str">
            <v>● Armatures</v>
          </cell>
          <cell r="D165" t="str">
            <v>kg</v>
          </cell>
          <cell r="E165">
            <v>1010</v>
          </cell>
          <cell r="G165">
            <v>0</v>
          </cell>
          <cell r="H165">
            <v>0</v>
          </cell>
          <cell r="I165">
            <v>0</v>
          </cell>
          <cell r="K165">
            <v>0</v>
          </cell>
          <cell r="L165">
            <v>1.6</v>
          </cell>
          <cell r="M165">
            <v>1616</v>
          </cell>
        </row>
        <row r="166">
          <cell r="C166" t="str">
            <v>● Unité de plots</v>
          </cell>
          <cell r="D166" t="str">
            <v>u</v>
          </cell>
          <cell r="E166">
            <v>5</v>
          </cell>
          <cell r="G166">
            <v>0</v>
          </cell>
          <cell r="H166">
            <v>0</v>
          </cell>
          <cell r="I166">
            <v>0</v>
          </cell>
          <cell r="K166">
            <v>0</v>
          </cell>
          <cell r="M166">
            <v>0</v>
          </cell>
        </row>
        <row r="167">
          <cell r="G167">
            <v>0</v>
          </cell>
          <cell r="H167">
            <v>0</v>
          </cell>
          <cell r="I167">
            <v>0</v>
          </cell>
          <cell r="K167">
            <v>0</v>
          </cell>
          <cell r="M167">
            <v>0</v>
          </cell>
        </row>
        <row r="168">
          <cell r="C168" t="str">
            <v>Longrines</v>
          </cell>
          <cell r="G168">
            <v>0</v>
          </cell>
          <cell r="H168">
            <v>0</v>
          </cell>
          <cell r="I168">
            <v>0</v>
          </cell>
          <cell r="K168">
            <v>0</v>
          </cell>
          <cell r="M168">
            <v>0</v>
          </cell>
        </row>
        <row r="169">
          <cell r="A169">
            <v>5</v>
          </cell>
          <cell r="C169" t="str">
            <v>● Béton de propreté</v>
          </cell>
          <cell r="D169" t="str">
            <v>m²</v>
          </cell>
          <cell r="E169">
            <v>6</v>
          </cell>
          <cell r="F169">
            <v>0.2</v>
          </cell>
          <cell r="G169">
            <v>1.2000000000000002</v>
          </cell>
          <cell r="H169">
            <v>5.6000000000000005</v>
          </cell>
          <cell r="I169">
            <v>33.6</v>
          </cell>
          <cell r="J169">
            <v>6.44</v>
          </cell>
          <cell r="K169">
            <v>38.64</v>
          </cell>
          <cell r="M169">
            <v>0</v>
          </cell>
        </row>
        <row r="170">
          <cell r="A170">
            <v>1</v>
          </cell>
          <cell r="C170" t="str">
            <v>● Béton</v>
          </cell>
          <cell r="D170" t="str">
            <v>m3</v>
          </cell>
          <cell r="E170">
            <v>3</v>
          </cell>
          <cell r="F170">
            <v>1.3</v>
          </cell>
          <cell r="G170">
            <v>3.9000000000000004</v>
          </cell>
          <cell r="H170">
            <v>36.4</v>
          </cell>
          <cell r="I170">
            <v>109.19999999999999</v>
          </cell>
          <cell r="J170">
            <v>92</v>
          </cell>
          <cell r="K170">
            <v>276</v>
          </cell>
          <cell r="M170">
            <v>0</v>
          </cell>
        </row>
        <row r="171">
          <cell r="A171">
            <v>2</v>
          </cell>
          <cell r="C171" t="str">
            <v>● Coffrage</v>
          </cell>
          <cell r="D171" t="str">
            <v>m2</v>
          </cell>
          <cell r="E171">
            <v>23</v>
          </cell>
          <cell r="F171">
            <v>0.9</v>
          </cell>
          <cell r="G171">
            <v>20.7</v>
          </cell>
          <cell r="H171">
            <v>25.2</v>
          </cell>
          <cell r="I171">
            <v>579.6</v>
          </cell>
          <cell r="J171">
            <v>0.8</v>
          </cell>
          <cell r="K171">
            <v>18.400000000000002</v>
          </cell>
          <cell r="M171">
            <v>0</v>
          </cell>
        </row>
        <row r="172">
          <cell r="A172">
            <v>3</v>
          </cell>
          <cell r="C172" t="str">
            <v>● Armatures</v>
          </cell>
          <cell r="D172" t="str">
            <v>kg</v>
          </cell>
          <cell r="E172">
            <v>262</v>
          </cell>
          <cell r="G172">
            <v>0</v>
          </cell>
          <cell r="H172">
            <v>0</v>
          </cell>
          <cell r="I172">
            <v>0</v>
          </cell>
          <cell r="K172">
            <v>0</v>
          </cell>
          <cell r="L172">
            <v>1.6</v>
          </cell>
          <cell r="M172">
            <v>419.20000000000005</v>
          </cell>
        </row>
        <row r="173">
          <cell r="C173" t="str">
            <v>● Linéaire</v>
          </cell>
          <cell r="D173" t="str">
            <v>ml</v>
          </cell>
          <cell r="E173">
            <v>17</v>
          </cell>
          <cell r="G173">
            <v>0</v>
          </cell>
          <cell r="H173">
            <v>0</v>
          </cell>
          <cell r="I173">
            <v>0</v>
          </cell>
          <cell r="K173">
            <v>0</v>
          </cell>
          <cell r="M173">
            <v>0</v>
          </cell>
        </row>
        <row r="174">
          <cell r="G174">
            <v>0</v>
          </cell>
          <cell r="H174">
            <v>0</v>
          </cell>
          <cell r="I174">
            <v>0</v>
          </cell>
          <cell r="K174">
            <v>0</v>
          </cell>
          <cell r="M174">
            <v>0</v>
          </cell>
        </row>
        <row r="175">
          <cell r="C175" t="str">
            <v>Autres fondations</v>
          </cell>
          <cell r="G175">
            <v>0</v>
          </cell>
          <cell r="H175">
            <v>0</v>
          </cell>
          <cell r="I175">
            <v>0</v>
          </cell>
          <cell r="K175">
            <v>0</v>
          </cell>
          <cell r="M175">
            <v>0</v>
          </cell>
        </row>
        <row r="176">
          <cell r="C176" t="str">
            <v>Massif sous poteaux des 2 fermes mur CF</v>
          </cell>
          <cell r="G176">
            <v>0</v>
          </cell>
          <cell r="H176">
            <v>0</v>
          </cell>
          <cell r="I176">
            <v>0</v>
          </cell>
          <cell r="K176">
            <v>0</v>
          </cell>
          <cell r="M176">
            <v>0</v>
          </cell>
        </row>
        <row r="177">
          <cell r="A177">
            <v>1</v>
          </cell>
          <cell r="C177" t="str">
            <v>● Béton</v>
          </cell>
          <cell r="D177" t="str">
            <v>m3</v>
          </cell>
          <cell r="E177">
            <v>2</v>
          </cell>
          <cell r="F177">
            <v>1</v>
          </cell>
          <cell r="G177">
            <v>2</v>
          </cell>
          <cell r="H177">
            <v>28</v>
          </cell>
          <cell r="I177">
            <v>56</v>
          </cell>
          <cell r="J177">
            <v>92</v>
          </cell>
          <cell r="K177">
            <v>184</v>
          </cell>
          <cell r="M177">
            <v>0</v>
          </cell>
        </row>
        <row r="178">
          <cell r="A178">
            <v>2</v>
          </cell>
          <cell r="C178" t="str">
            <v>● Coffrage</v>
          </cell>
          <cell r="D178" t="str">
            <v>m2</v>
          </cell>
          <cell r="E178">
            <v>19.200000000000003</v>
          </cell>
          <cell r="F178">
            <v>1</v>
          </cell>
          <cell r="G178">
            <v>19.200000000000003</v>
          </cell>
          <cell r="H178">
            <v>28</v>
          </cell>
          <cell r="I178">
            <v>537.60000000000014</v>
          </cell>
          <cell r="J178">
            <v>0.8</v>
          </cell>
          <cell r="K178">
            <v>15.360000000000003</v>
          </cell>
          <cell r="M178">
            <v>0</v>
          </cell>
        </row>
        <row r="179">
          <cell r="A179">
            <v>3</v>
          </cell>
          <cell r="C179" t="str">
            <v>● Armatures</v>
          </cell>
          <cell r="D179" t="str">
            <v>kg</v>
          </cell>
          <cell r="E179">
            <v>160</v>
          </cell>
          <cell r="G179">
            <v>0</v>
          </cell>
          <cell r="H179">
            <v>0</v>
          </cell>
          <cell r="I179">
            <v>0</v>
          </cell>
          <cell r="K179">
            <v>0</v>
          </cell>
          <cell r="L179">
            <v>1.6</v>
          </cell>
          <cell r="M179">
            <v>256</v>
          </cell>
        </row>
        <row r="180">
          <cell r="A180">
            <v>10</v>
          </cell>
          <cell r="C180" t="str">
            <v>● Scellements dans planchers existants</v>
          </cell>
          <cell r="D180" t="str">
            <v>ml</v>
          </cell>
          <cell r="E180">
            <v>37</v>
          </cell>
          <cell r="F180">
            <v>0.4</v>
          </cell>
          <cell r="G180">
            <v>14.8</v>
          </cell>
          <cell r="H180">
            <v>11.200000000000001</v>
          </cell>
          <cell r="I180">
            <v>414.40000000000003</v>
          </cell>
          <cell r="J180">
            <v>3</v>
          </cell>
          <cell r="K180">
            <v>111</v>
          </cell>
          <cell r="M180">
            <v>0</v>
          </cell>
        </row>
        <row r="181">
          <cell r="G181">
            <v>0</v>
          </cell>
          <cell r="H181">
            <v>0</v>
          </cell>
          <cell r="I181">
            <v>0</v>
          </cell>
          <cell r="K181">
            <v>0</v>
          </cell>
          <cell r="M181">
            <v>0</v>
          </cell>
        </row>
        <row r="182">
          <cell r="C182" t="str">
            <v>Poutres &amp; corbeaux</v>
          </cell>
          <cell r="G182">
            <v>0</v>
          </cell>
          <cell r="H182">
            <v>0</v>
          </cell>
          <cell r="I182">
            <v>0</v>
          </cell>
          <cell r="K182">
            <v>0</v>
          </cell>
          <cell r="M182">
            <v>0</v>
          </cell>
        </row>
        <row r="183">
          <cell r="C183" t="str">
            <v>Travaux préliminaires pour quais niveleurs</v>
          </cell>
          <cell r="G183">
            <v>0</v>
          </cell>
          <cell r="H183">
            <v>0</v>
          </cell>
          <cell r="I183">
            <v>0</v>
          </cell>
          <cell r="K183">
            <v>0</v>
          </cell>
          <cell r="M183">
            <v>0</v>
          </cell>
        </row>
        <row r="184">
          <cell r="A184">
            <v>10</v>
          </cell>
          <cell r="C184" t="str">
            <v>● Etaiements</v>
          </cell>
          <cell r="D184" t="str">
            <v>ens</v>
          </cell>
          <cell r="E184">
            <v>9</v>
          </cell>
          <cell r="F184">
            <v>40</v>
          </cell>
          <cell r="G184">
            <v>360</v>
          </cell>
          <cell r="H184">
            <v>1120</v>
          </cell>
          <cell r="I184">
            <v>10080</v>
          </cell>
          <cell r="K184">
            <v>0</v>
          </cell>
          <cell r="M184">
            <v>0</v>
          </cell>
        </row>
        <row r="185">
          <cell r="C185" t="str">
            <v>● Démolitions planchers</v>
          </cell>
          <cell r="D185" t="str">
            <v>m2</v>
          </cell>
          <cell r="E185" t="str">
            <v>Pm</v>
          </cell>
          <cell r="G185">
            <v>0</v>
          </cell>
          <cell r="H185">
            <v>0</v>
          </cell>
          <cell r="I185">
            <v>0</v>
          </cell>
          <cell r="K185">
            <v>0</v>
          </cell>
          <cell r="M185">
            <v>0</v>
          </cell>
        </row>
        <row r="186">
          <cell r="A186">
            <v>10</v>
          </cell>
          <cell r="C186" t="str">
            <v>● Démolitions poutres existantes</v>
          </cell>
          <cell r="D186" t="str">
            <v>ml</v>
          </cell>
          <cell r="E186">
            <v>45</v>
          </cell>
          <cell r="F186">
            <v>1</v>
          </cell>
          <cell r="G186">
            <v>45</v>
          </cell>
          <cell r="H186">
            <v>28</v>
          </cell>
          <cell r="I186">
            <v>1260</v>
          </cell>
          <cell r="K186">
            <v>0</v>
          </cell>
          <cell r="M186">
            <v>0</v>
          </cell>
        </row>
        <row r="187">
          <cell r="A187">
            <v>10</v>
          </cell>
          <cell r="C187" t="str">
            <v>● Dérasements murs en maçonneries</v>
          </cell>
          <cell r="D187" t="str">
            <v>ml</v>
          </cell>
          <cell r="E187">
            <v>25</v>
          </cell>
          <cell r="F187">
            <v>0.4</v>
          </cell>
          <cell r="G187">
            <v>10</v>
          </cell>
          <cell r="H187">
            <v>11.200000000000001</v>
          </cell>
          <cell r="I187">
            <v>280</v>
          </cell>
          <cell r="K187">
            <v>0</v>
          </cell>
          <cell r="M187">
            <v>0</v>
          </cell>
        </row>
        <row r="188">
          <cell r="A188">
            <v>19</v>
          </cell>
          <cell r="C188" t="str">
            <v>● Evacuation des gravois aux décharges</v>
          </cell>
          <cell r="D188" t="str">
            <v>m3</v>
          </cell>
          <cell r="E188">
            <v>9</v>
          </cell>
          <cell r="G188">
            <v>0</v>
          </cell>
          <cell r="H188">
            <v>0</v>
          </cell>
          <cell r="I188">
            <v>0</v>
          </cell>
          <cell r="K188">
            <v>0</v>
          </cell>
          <cell r="L188">
            <v>30.49</v>
          </cell>
          <cell r="M188">
            <v>274.40999999999997</v>
          </cell>
        </row>
        <row r="189">
          <cell r="G189">
            <v>0</v>
          </cell>
          <cell r="H189">
            <v>0</v>
          </cell>
          <cell r="I189">
            <v>0</v>
          </cell>
          <cell r="K189">
            <v>0</v>
          </cell>
          <cell r="M189">
            <v>0</v>
          </cell>
        </row>
        <row r="190">
          <cell r="C190" t="str">
            <v>Poutres pour quais niveleurs</v>
          </cell>
          <cell r="G190">
            <v>0</v>
          </cell>
          <cell r="H190">
            <v>0</v>
          </cell>
          <cell r="I190">
            <v>0</v>
          </cell>
          <cell r="K190">
            <v>0</v>
          </cell>
          <cell r="M190">
            <v>0</v>
          </cell>
        </row>
        <row r="191">
          <cell r="A191">
            <v>10</v>
          </cell>
          <cell r="C191" t="str">
            <v>● Repiquage rives de planchers</v>
          </cell>
          <cell r="D191" t="str">
            <v>ml</v>
          </cell>
          <cell r="E191">
            <v>68</v>
          </cell>
          <cell r="F191">
            <v>0.2</v>
          </cell>
          <cell r="G191">
            <v>13.600000000000001</v>
          </cell>
          <cell r="H191">
            <v>5.6000000000000005</v>
          </cell>
          <cell r="I191">
            <v>380.8</v>
          </cell>
          <cell r="K191">
            <v>0</v>
          </cell>
          <cell r="M191">
            <v>0</v>
          </cell>
        </row>
        <row r="192">
          <cell r="A192">
            <v>10</v>
          </cell>
          <cell r="C192" t="str">
            <v>● Evacuation des gravois aux décharges</v>
          </cell>
          <cell r="D192" t="str">
            <v>ens</v>
          </cell>
          <cell r="E192">
            <v>1</v>
          </cell>
          <cell r="F192">
            <v>16</v>
          </cell>
          <cell r="G192">
            <v>16</v>
          </cell>
          <cell r="H192">
            <v>448</v>
          </cell>
          <cell r="I192">
            <v>448</v>
          </cell>
          <cell r="K192">
            <v>0</v>
          </cell>
          <cell r="M192">
            <v>0</v>
          </cell>
        </row>
        <row r="193">
          <cell r="A193">
            <v>1</v>
          </cell>
          <cell r="C193" t="str">
            <v>● Béton</v>
          </cell>
          <cell r="D193" t="str">
            <v>m3</v>
          </cell>
          <cell r="E193">
            <v>47</v>
          </cell>
          <cell r="F193">
            <v>2.5</v>
          </cell>
          <cell r="G193">
            <v>117.5</v>
          </cell>
          <cell r="H193">
            <v>70</v>
          </cell>
          <cell r="I193">
            <v>3290</v>
          </cell>
          <cell r="J193">
            <v>92</v>
          </cell>
          <cell r="K193">
            <v>4324</v>
          </cell>
          <cell r="M193">
            <v>0</v>
          </cell>
        </row>
        <row r="194">
          <cell r="A194">
            <v>2</v>
          </cell>
          <cell r="C194" t="str">
            <v>● Coffrage</v>
          </cell>
          <cell r="D194" t="str">
            <v>m2</v>
          </cell>
          <cell r="E194">
            <v>414</v>
          </cell>
          <cell r="F194">
            <v>2.5</v>
          </cell>
          <cell r="G194">
            <v>1035</v>
          </cell>
          <cell r="H194">
            <v>70</v>
          </cell>
          <cell r="I194">
            <v>28980</v>
          </cell>
          <cell r="J194">
            <v>0.8</v>
          </cell>
          <cell r="K194">
            <v>331.20000000000005</v>
          </cell>
          <cell r="M194">
            <v>0</v>
          </cell>
        </row>
        <row r="195">
          <cell r="A195">
            <v>3</v>
          </cell>
          <cell r="C195" t="str">
            <v>● Armatures</v>
          </cell>
          <cell r="D195" t="str">
            <v>kg</v>
          </cell>
          <cell r="E195">
            <v>4202</v>
          </cell>
          <cell r="G195">
            <v>0</v>
          </cell>
          <cell r="H195">
            <v>0</v>
          </cell>
          <cell r="I195">
            <v>0</v>
          </cell>
          <cell r="K195">
            <v>0</v>
          </cell>
          <cell r="L195">
            <v>1.6</v>
          </cell>
          <cell r="M195">
            <v>6723.2000000000007</v>
          </cell>
        </row>
        <row r="196">
          <cell r="A196">
            <v>10</v>
          </cell>
          <cell r="C196" t="str">
            <v>● Scellements dans poteaux existants / Ha 12</v>
          </cell>
          <cell r="D196" t="str">
            <v>u</v>
          </cell>
          <cell r="E196">
            <v>54</v>
          </cell>
          <cell r="F196">
            <v>0.2</v>
          </cell>
          <cell r="G196">
            <v>10.8</v>
          </cell>
          <cell r="H196">
            <v>5.6000000000000005</v>
          </cell>
          <cell r="I196">
            <v>302.40000000000003</v>
          </cell>
          <cell r="J196">
            <v>2.1</v>
          </cell>
          <cell r="K196">
            <v>113.4</v>
          </cell>
          <cell r="M196">
            <v>0</v>
          </cell>
        </row>
        <row r="197">
          <cell r="A197">
            <v>10</v>
          </cell>
          <cell r="C197" t="str">
            <v>● Scellements dans poteaux existants / Ha 16</v>
          </cell>
          <cell r="D197" t="str">
            <v>u</v>
          </cell>
          <cell r="E197">
            <v>54</v>
          </cell>
          <cell r="F197">
            <v>0.2</v>
          </cell>
          <cell r="G197">
            <v>10.8</v>
          </cell>
          <cell r="H197">
            <v>5.6000000000000005</v>
          </cell>
          <cell r="I197">
            <v>302.40000000000003</v>
          </cell>
          <cell r="J197">
            <v>2.1</v>
          </cell>
          <cell r="K197">
            <v>113.4</v>
          </cell>
          <cell r="M197">
            <v>0</v>
          </cell>
        </row>
        <row r="198">
          <cell r="A198">
            <v>10</v>
          </cell>
          <cell r="C198" t="str">
            <v>● Scellements dans planchers existants</v>
          </cell>
          <cell r="D198" t="str">
            <v>ml</v>
          </cell>
          <cell r="E198">
            <v>68</v>
          </cell>
          <cell r="F198">
            <v>0.4</v>
          </cell>
          <cell r="G198">
            <v>27.200000000000003</v>
          </cell>
          <cell r="H198">
            <v>11.200000000000001</v>
          </cell>
          <cell r="I198">
            <v>761.6</v>
          </cell>
          <cell r="J198">
            <v>3</v>
          </cell>
          <cell r="K198">
            <v>204</v>
          </cell>
          <cell r="M198">
            <v>0</v>
          </cell>
        </row>
        <row r="199">
          <cell r="C199" t="str">
            <v>● Linéaire de poutres</v>
          </cell>
          <cell r="D199" t="str">
            <v>ml</v>
          </cell>
          <cell r="E199">
            <v>167</v>
          </cell>
          <cell r="G199">
            <v>0</v>
          </cell>
          <cell r="H199">
            <v>0</v>
          </cell>
          <cell r="I199">
            <v>0</v>
          </cell>
          <cell r="K199">
            <v>0</v>
          </cell>
          <cell r="M199">
            <v>0</v>
          </cell>
        </row>
        <row r="200">
          <cell r="C200" t="str">
            <v>● Unité de poutres</v>
          </cell>
          <cell r="D200" t="str">
            <v>u</v>
          </cell>
          <cell r="E200">
            <v>36</v>
          </cell>
          <cell r="G200">
            <v>0</v>
          </cell>
          <cell r="H200">
            <v>0</v>
          </cell>
          <cell r="I200">
            <v>0</v>
          </cell>
          <cell r="K200">
            <v>0</v>
          </cell>
          <cell r="M200">
            <v>0</v>
          </cell>
        </row>
        <row r="201">
          <cell r="G201">
            <v>0</v>
          </cell>
          <cell r="H201">
            <v>0</v>
          </cell>
          <cell r="I201">
            <v>0</v>
          </cell>
          <cell r="K201">
            <v>0</v>
          </cell>
          <cell r="M201">
            <v>0</v>
          </cell>
        </row>
        <row r="202">
          <cell r="C202" t="str">
            <v>Corbeaux filants pour quais niveleurs</v>
          </cell>
          <cell r="G202">
            <v>0</v>
          </cell>
          <cell r="H202">
            <v>0</v>
          </cell>
          <cell r="I202">
            <v>0</v>
          </cell>
          <cell r="K202">
            <v>0</v>
          </cell>
          <cell r="M202">
            <v>0</v>
          </cell>
        </row>
        <row r="203">
          <cell r="A203">
            <v>1</v>
          </cell>
          <cell r="C203" t="str">
            <v>● Béton</v>
          </cell>
          <cell r="D203" t="str">
            <v>m3</v>
          </cell>
          <cell r="E203">
            <v>16</v>
          </cell>
          <cell r="F203">
            <v>4</v>
          </cell>
          <cell r="G203">
            <v>64</v>
          </cell>
          <cell r="H203">
            <v>112</v>
          </cell>
          <cell r="I203">
            <v>1792</v>
          </cell>
          <cell r="J203">
            <v>92</v>
          </cell>
          <cell r="K203">
            <v>1472</v>
          </cell>
          <cell r="M203">
            <v>0</v>
          </cell>
        </row>
        <row r="204">
          <cell r="A204">
            <v>2</v>
          </cell>
          <cell r="C204" t="str">
            <v>● Coffrage</v>
          </cell>
          <cell r="D204" t="str">
            <v>m2</v>
          </cell>
          <cell r="E204">
            <v>60</v>
          </cell>
          <cell r="F204">
            <v>4</v>
          </cell>
          <cell r="G204">
            <v>240</v>
          </cell>
          <cell r="H204">
            <v>112</v>
          </cell>
          <cell r="I204">
            <v>6720</v>
          </cell>
          <cell r="J204">
            <v>0.8</v>
          </cell>
          <cell r="K204">
            <v>48</v>
          </cell>
          <cell r="M204">
            <v>0</v>
          </cell>
        </row>
        <row r="205">
          <cell r="A205">
            <v>3</v>
          </cell>
          <cell r="C205" t="str">
            <v>● Armatures</v>
          </cell>
          <cell r="D205" t="str">
            <v>kg</v>
          </cell>
          <cell r="E205">
            <v>1422</v>
          </cell>
          <cell r="G205">
            <v>0</v>
          </cell>
          <cell r="H205">
            <v>0</v>
          </cell>
          <cell r="I205">
            <v>0</v>
          </cell>
          <cell r="K205">
            <v>0</v>
          </cell>
          <cell r="L205">
            <v>1.6</v>
          </cell>
          <cell r="M205">
            <v>2275.2000000000003</v>
          </cell>
        </row>
        <row r="206">
          <cell r="C206" t="str">
            <v>● Linéaire de corbeaux</v>
          </cell>
          <cell r="D206" t="str">
            <v>ml</v>
          </cell>
          <cell r="E206">
            <v>54</v>
          </cell>
          <cell r="G206">
            <v>0</v>
          </cell>
          <cell r="H206">
            <v>0</v>
          </cell>
          <cell r="I206">
            <v>0</v>
          </cell>
          <cell r="K206">
            <v>0</v>
          </cell>
          <cell r="M206">
            <v>0</v>
          </cell>
        </row>
        <row r="207">
          <cell r="C207" t="str">
            <v>● Unité de corbeaux</v>
          </cell>
          <cell r="D207" t="str">
            <v>u</v>
          </cell>
          <cell r="E207">
            <v>18</v>
          </cell>
          <cell r="G207">
            <v>0</v>
          </cell>
          <cell r="H207">
            <v>0</v>
          </cell>
          <cell r="I207">
            <v>0</v>
          </cell>
          <cell r="K207">
            <v>0</v>
          </cell>
          <cell r="M207">
            <v>0</v>
          </cell>
        </row>
        <row r="208">
          <cell r="G208">
            <v>0</v>
          </cell>
          <cell r="H208">
            <v>0</v>
          </cell>
          <cell r="I208">
            <v>0</v>
          </cell>
          <cell r="K208">
            <v>0</v>
          </cell>
          <cell r="M208">
            <v>0</v>
          </cell>
        </row>
        <row r="209">
          <cell r="C209" t="str">
            <v>Corbeaux ponctuels pour poteaux métalliques</v>
          </cell>
          <cell r="G209">
            <v>0</v>
          </cell>
          <cell r="H209">
            <v>0</v>
          </cell>
          <cell r="I209">
            <v>0</v>
          </cell>
          <cell r="K209">
            <v>0</v>
          </cell>
          <cell r="M209">
            <v>0</v>
          </cell>
        </row>
        <row r="210">
          <cell r="A210">
            <v>10</v>
          </cell>
          <cell r="C210" t="str">
            <v>● Repiquage tête de voile</v>
          </cell>
          <cell r="D210" t="str">
            <v>u</v>
          </cell>
          <cell r="E210">
            <v>24</v>
          </cell>
          <cell r="F210">
            <v>2</v>
          </cell>
          <cell r="G210">
            <v>48</v>
          </cell>
          <cell r="H210">
            <v>56</v>
          </cell>
          <cell r="I210">
            <v>1344</v>
          </cell>
          <cell r="K210">
            <v>0</v>
          </cell>
          <cell r="M210">
            <v>0</v>
          </cell>
        </row>
        <row r="211">
          <cell r="A211">
            <v>10</v>
          </cell>
          <cell r="C211" t="str">
            <v>● Evacuation des gravois aux décharges</v>
          </cell>
          <cell r="D211" t="str">
            <v>ens</v>
          </cell>
          <cell r="E211">
            <v>1</v>
          </cell>
          <cell r="F211">
            <v>8</v>
          </cell>
          <cell r="G211">
            <v>8</v>
          </cell>
          <cell r="H211">
            <v>224</v>
          </cell>
          <cell r="I211">
            <v>224</v>
          </cell>
          <cell r="K211">
            <v>0</v>
          </cell>
          <cell r="M211">
            <v>0</v>
          </cell>
        </row>
        <row r="212">
          <cell r="A212">
            <v>1</v>
          </cell>
          <cell r="C212" t="str">
            <v>● Béton</v>
          </cell>
          <cell r="D212" t="str">
            <v>m3</v>
          </cell>
          <cell r="E212">
            <v>3</v>
          </cell>
          <cell r="F212">
            <v>4</v>
          </cell>
          <cell r="G212">
            <v>12</v>
          </cell>
          <cell r="H212">
            <v>112</v>
          </cell>
          <cell r="I212">
            <v>336</v>
          </cell>
          <cell r="J212">
            <v>92</v>
          </cell>
          <cell r="K212">
            <v>276</v>
          </cell>
          <cell r="M212">
            <v>0</v>
          </cell>
        </row>
        <row r="213">
          <cell r="A213">
            <v>2</v>
          </cell>
          <cell r="C213" t="str">
            <v>● Coffrage</v>
          </cell>
          <cell r="D213" t="str">
            <v>m2</v>
          </cell>
          <cell r="E213">
            <v>24</v>
          </cell>
          <cell r="F213">
            <v>4</v>
          </cell>
          <cell r="G213">
            <v>96</v>
          </cell>
          <cell r="H213">
            <v>112</v>
          </cell>
          <cell r="I213">
            <v>2688</v>
          </cell>
          <cell r="J213">
            <v>0.8</v>
          </cell>
          <cell r="K213">
            <v>19.200000000000003</v>
          </cell>
          <cell r="M213">
            <v>0</v>
          </cell>
        </row>
        <row r="214">
          <cell r="A214">
            <v>3</v>
          </cell>
          <cell r="C214" t="str">
            <v>● Armatures</v>
          </cell>
          <cell r="D214" t="str">
            <v>kg</v>
          </cell>
          <cell r="E214">
            <v>264</v>
          </cell>
          <cell r="G214">
            <v>0</v>
          </cell>
          <cell r="H214">
            <v>0</v>
          </cell>
          <cell r="I214">
            <v>0</v>
          </cell>
          <cell r="K214">
            <v>0</v>
          </cell>
          <cell r="L214">
            <v>1.6</v>
          </cell>
          <cell r="M214">
            <v>422.40000000000003</v>
          </cell>
        </row>
        <row r="215">
          <cell r="A215">
            <v>10</v>
          </cell>
          <cell r="C215" t="str">
            <v>● Sujétion pour protection des réseaux</v>
          </cell>
          <cell r="D215" t="str">
            <v>ens</v>
          </cell>
          <cell r="E215">
            <v>1</v>
          </cell>
          <cell r="F215">
            <v>48</v>
          </cell>
          <cell r="G215">
            <v>48</v>
          </cell>
          <cell r="H215">
            <v>1344</v>
          </cell>
          <cell r="I215">
            <v>1344</v>
          </cell>
          <cell r="J215">
            <v>152</v>
          </cell>
          <cell r="K215">
            <v>152</v>
          </cell>
          <cell r="M215">
            <v>0</v>
          </cell>
        </row>
        <row r="216">
          <cell r="A216">
            <v>10</v>
          </cell>
          <cell r="C216" t="str">
            <v>● Scellements dans voiles existants</v>
          </cell>
          <cell r="D216" t="str">
            <v>u</v>
          </cell>
          <cell r="E216">
            <v>24</v>
          </cell>
          <cell r="F216">
            <v>0.2</v>
          </cell>
          <cell r="G216">
            <v>4.8000000000000007</v>
          </cell>
          <cell r="H216">
            <v>5.6000000000000005</v>
          </cell>
          <cell r="I216">
            <v>134.4</v>
          </cell>
          <cell r="J216">
            <v>2.1</v>
          </cell>
          <cell r="K216">
            <v>50.400000000000006</v>
          </cell>
          <cell r="M216">
            <v>0</v>
          </cell>
        </row>
        <row r="217">
          <cell r="C217" t="str">
            <v>● Unité de corbeaux</v>
          </cell>
          <cell r="D217" t="str">
            <v>u</v>
          </cell>
          <cell r="E217">
            <v>24</v>
          </cell>
          <cell r="G217">
            <v>0</v>
          </cell>
          <cell r="H217">
            <v>0</v>
          </cell>
          <cell r="I217">
            <v>0</v>
          </cell>
          <cell r="K217">
            <v>0</v>
          </cell>
          <cell r="M217">
            <v>0</v>
          </cell>
        </row>
        <row r="218">
          <cell r="G218">
            <v>0</v>
          </cell>
          <cell r="H218">
            <v>0</v>
          </cell>
          <cell r="I218">
            <v>0</v>
          </cell>
          <cell r="K218">
            <v>0</v>
          </cell>
          <cell r="M218">
            <v>0</v>
          </cell>
        </row>
        <row r="219">
          <cell r="C219" t="str">
            <v>Voiles</v>
          </cell>
          <cell r="G219">
            <v>0</v>
          </cell>
          <cell r="H219">
            <v>0</v>
          </cell>
          <cell r="I219">
            <v>0</v>
          </cell>
          <cell r="K219">
            <v>0</v>
          </cell>
          <cell r="M219">
            <v>0</v>
          </cell>
        </row>
        <row r="220">
          <cell r="C220" t="str">
            <v>● Ensemble sans objet</v>
          </cell>
          <cell r="D220" t="str">
            <v>ens</v>
          </cell>
          <cell r="E220" t="str">
            <v>So</v>
          </cell>
          <cell r="G220">
            <v>0</v>
          </cell>
          <cell r="H220">
            <v>0</v>
          </cell>
          <cell r="I220">
            <v>0</v>
          </cell>
          <cell r="K220">
            <v>0</v>
          </cell>
          <cell r="M220">
            <v>0</v>
          </cell>
        </row>
        <row r="221">
          <cell r="G221">
            <v>0</v>
          </cell>
          <cell r="H221">
            <v>0</v>
          </cell>
          <cell r="I221">
            <v>0</v>
          </cell>
          <cell r="K221">
            <v>0</v>
          </cell>
          <cell r="M221">
            <v>0</v>
          </cell>
        </row>
        <row r="222">
          <cell r="C222" t="str">
            <v>Planchers dalles pleines</v>
          </cell>
          <cell r="G222">
            <v>0</v>
          </cell>
          <cell r="H222">
            <v>0</v>
          </cell>
          <cell r="I222">
            <v>0</v>
          </cell>
          <cell r="K222">
            <v>0</v>
          </cell>
          <cell r="M222">
            <v>0</v>
          </cell>
        </row>
        <row r="223">
          <cell r="G223">
            <v>0</v>
          </cell>
          <cell r="H223">
            <v>0</v>
          </cell>
          <cell r="I223">
            <v>0</v>
          </cell>
          <cell r="K223">
            <v>0</v>
          </cell>
          <cell r="M223">
            <v>0</v>
          </cell>
        </row>
        <row r="224">
          <cell r="C224" t="str">
            <v>Planchers pour quais niveleurs</v>
          </cell>
          <cell r="G224">
            <v>0</v>
          </cell>
          <cell r="H224">
            <v>0</v>
          </cell>
          <cell r="I224">
            <v>0</v>
          </cell>
          <cell r="K224">
            <v>0</v>
          </cell>
          <cell r="M224">
            <v>0</v>
          </cell>
        </row>
        <row r="225">
          <cell r="A225">
            <v>10</v>
          </cell>
          <cell r="C225" t="str">
            <v>● Repiquage tête de voile</v>
          </cell>
          <cell r="D225" t="str">
            <v>ml</v>
          </cell>
          <cell r="E225">
            <v>28</v>
          </cell>
          <cell r="F225">
            <v>0.2</v>
          </cell>
          <cell r="G225">
            <v>5.6000000000000005</v>
          </cell>
          <cell r="H225">
            <v>5.6000000000000005</v>
          </cell>
          <cell r="I225">
            <v>156.80000000000001</v>
          </cell>
          <cell r="K225">
            <v>0</v>
          </cell>
          <cell r="M225">
            <v>0</v>
          </cell>
        </row>
        <row r="226">
          <cell r="A226">
            <v>10</v>
          </cell>
          <cell r="C226" t="str">
            <v>● Evacuation des gravois aux décharges</v>
          </cell>
          <cell r="D226" t="str">
            <v>ens</v>
          </cell>
          <cell r="E226">
            <v>1</v>
          </cell>
          <cell r="F226">
            <v>16</v>
          </cell>
          <cell r="G226">
            <v>16</v>
          </cell>
          <cell r="H226">
            <v>448</v>
          </cell>
          <cell r="I226">
            <v>448</v>
          </cell>
          <cell r="K226">
            <v>0</v>
          </cell>
          <cell r="M226">
            <v>0</v>
          </cell>
        </row>
        <row r="227">
          <cell r="A227">
            <v>1</v>
          </cell>
          <cell r="C227" t="str">
            <v>● Béton</v>
          </cell>
          <cell r="D227" t="str">
            <v>m3</v>
          </cell>
          <cell r="E227">
            <v>19</v>
          </cell>
          <cell r="F227">
            <v>1</v>
          </cell>
          <cell r="G227">
            <v>19</v>
          </cell>
          <cell r="H227">
            <v>28</v>
          </cell>
          <cell r="I227">
            <v>532</v>
          </cell>
          <cell r="J227">
            <v>92</v>
          </cell>
          <cell r="K227">
            <v>1748</v>
          </cell>
          <cell r="M227">
            <v>0</v>
          </cell>
        </row>
        <row r="228">
          <cell r="A228">
            <v>2</v>
          </cell>
          <cell r="C228" t="str">
            <v>● Coffrage</v>
          </cell>
          <cell r="D228" t="str">
            <v>m2</v>
          </cell>
          <cell r="E228">
            <v>84</v>
          </cell>
          <cell r="F228">
            <v>2</v>
          </cell>
          <cell r="G228">
            <v>168</v>
          </cell>
          <cell r="H228">
            <v>56</v>
          </cell>
          <cell r="I228">
            <v>4704</v>
          </cell>
          <cell r="J228">
            <v>0.8</v>
          </cell>
          <cell r="K228">
            <v>67.2</v>
          </cell>
          <cell r="M228">
            <v>0</v>
          </cell>
        </row>
        <row r="229">
          <cell r="A229">
            <v>2</v>
          </cell>
          <cell r="C229" t="str">
            <v>● Coffrage des rives</v>
          </cell>
          <cell r="D229" t="str">
            <v>m2</v>
          </cell>
          <cell r="E229">
            <v>18</v>
          </cell>
          <cell r="F229">
            <v>1.2</v>
          </cell>
          <cell r="G229">
            <v>21.599999999999998</v>
          </cell>
          <cell r="H229">
            <v>33.6</v>
          </cell>
          <cell r="I229">
            <v>604.80000000000007</v>
          </cell>
          <cell r="J229">
            <v>0.8</v>
          </cell>
          <cell r="K229">
            <v>14.4</v>
          </cell>
          <cell r="M229">
            <v>0</v>
          </cell>
        </row>
        <row r="230">
          <cell r="A230">
            <v>3</v>
          </cell>
          <cell r="C230" t="str">
            <v>● Armatures / Aciers Ha</v>
          </cell>
          <cell r="D230" t="str">
            <v>kg</v>
          </cell>
          <cell r="E230">
            <v>126</v>
          </cell>
          <cell r="G230">
            <v>0</v>
          </cell>
          <cell r="H230">
            <v>0</v>
          </cell>
          <cell r="I230">
            <v>0</v>
          </cell>
          <cell r="K230">
            <v>0</v>
          </cell>
          <cell r="L230">
            <v>1.6</v>
          </cell>
          <cell r="M230">
            <v>201.60000000000002</v>
          </cell>
        </row>
        <row r="231">
          <cell r="A231">
            <v>6</v>
          </cell>
          <cell r="C231" t="str">
            <v>● Armatures / Treillis Soudé</v>
          </cell>
          <cell r="D231" t="str">
            <v>kg</v>
          </cell>
          <cell r="E231">
            <v>420</v>
          </cell>
          <cell r="G231">
            <v>0</v>
          </cell>
          <cell r="H231">
            <v>0</v>
          </cell>
          <cell r="I231">
            <v>0</v>
          </cell>
          <cell r="J231">
            <v>0.84</v>
          </cell>
          <cell r="K231">
            <v>352.8</v>
          </cell>
          <cell r="L231">
            <v>0.42</v>
          </cell>
          <cell r="M231">
            <v>176.4</v>
          </cell>
        </row>
        <row r="232">
          <cell r="A232">
            <v>10</v>
          </cell>
          <cell r="C232" t="str">
            <v>● Scellements dans voiles existants</v>
          </cell>
          <cell r="D232" t="str">
            <v>ml</v>
          </cell>
          <cell r="E232">
            <v>28</v>
          </cell>
          <cell r="F232">
            <v>0.4</v>
          </cell>
          <cell r="G232">
            <v>11.200000000000001</v>
          </cell>
          <cell r="H232">
            <v>11.200000000000001</v>
          </cell>
          <cell r="I232">
            <v>313.60000000000002</v>
          </cell>
          <cell r="J232">
            <v>3</v>
          </cell>
          <cell r="K232">
            <v>84</v>
          </cell>
          <cell r="M232">
            <v>0</v>
          </cell>
        </row>
        <row r="233">
          <cell r="A233">
            <v>8</v>
          </cell>
          <cell r="C233" t="str">
            <v>● Surfaçage</v>
          </cell>
          <cell r="D233" t="str">
            <v>m2</v>
          </cell>
          <cell r="E233">
            <v>84</v>
          </cell>
          <cell r="F233">
            <v>0.1</v>
          </cell>
          <cell r="G233">
            <v>8.4</v>
          </cell>
          <cell r="H233">
            <v>2.8000000000000003</v>
          </cell>
          <cell r="I233">
            <v>235.20000000000002</v>
          </cell>
          <cell r="J233">
            <v>1.5</v>
          </cell>
          <cell r="K233">
            <v>126</v>
          </cell>
          <cell r="M233">
            <v>0</v>
          </cell>
        </row>
        <row r="234">
          <cell r="G234">
            <v>0</v>
          </cell>
          <cell r="H234">
            <v>0</v>
          </cell>
          <cell r="I234">
            <v>0</v>
          </cell>
          <cell r="K234">
            <v>0</v>
          </cell>
          <cell r="M234">
            <v>0</v>
          </cell>
        </row>
        <row r="235">
          <cell r="C235" t="str">
            <v>Bouchements de trémies</v>
          </cell>
          <cell r="G235">
            <v>0</v>
          </cell>
          <cell r="H235">
            <v>0</v>
          </cell>
          <cell r="I235">
            <v>0</v>
          </cell>
          <cell r="K235">
            <v>0</v>
          </cell>
          <cell r="M235">
            <v>0</v>
          </cell>
        </row>
        <row r="236">
          <cell r="C236" t="str">
            <v>● Bouchements accès sous-sol</v>
          </cell>
          <cell r="D236" t="str">
            <v>m2</v>
          </cell>
          <cell r="E236">
            <v>13</v>
          </cell>
          <cell r="G236">
            <v>0</v>
          </cell>
          <cell r="H236">
            <v>0</v>
          </cell>
          <cell r="I236">
            <v>0</v>
          </cell>
          <cell r="K236">
            <v>0</v>
          </cell>
          <cell r="M236">
            <v>0</v>
          </cell>
        </row>
        <row r="237">
          <cell r="C237" t="str">
            <v>● Bouchements emplacements des balances</v>
          </cell>
          <cell r="D237" t="str">
            <v>m2</v>
          </cell>
          <cell r="E237">
            <v>24</v>
          </cell>
          <cell r="G237">
            <v>0</v>
          </cell>
          <cell r="H237">
            <v>0</v>
          </cell>
          <cell r="I237">
            <v>0</v>
          </cell>
          <cell r="K237">
            <v>0</v>
          </cell>
          <cell r="M237">
            <v>0</v>
          </cell>
        </row>
        <row r="238">
          <cell r="A238">
            <v>1</v>
          </cell>
          <cell r="C238" t="str">
            <v>● Béton</v>
          </cell>
          <cell r="D238" t="str">
            <v>m3</v>
          </cell>
          <cell r="E238">
            <v>8</v>
          </cell>
          <cell r="F238">
            <v>1</v>
          </cell>
          <cell r="G238">
            <v>8</v>
          </cell>
          <cell r="H238">
            <v>28</v>
          </cell>
          <cell r="I238">
            <v>224</v>
          </cell>
          <cell r="J238">
            <v>92</v>
          </cell>
          <cell r="K238">
            <v>736</v>
          </cell>
          <cell r="M238">
            <v>0</v>
          </cell>
        </row>
        <row r="239">
          <cell r="A239">
            <v>2</v>
          </cell>
          <cell r="C239" t="str">
            <v>● Coffrage et étaiement</v>
          </cell>
          <cell r="D239" t="str">
            <v>m2</v>
          </cell>
          <cell r="E239">
            <v>37</v>
          </cell>
          <cell r="F239">
            <v>2</v>
          </cell>
          <cell r="G239">
            <v>74</v>
          </cell>
          <cell r="H239">
            <v>56</v>
          </cell>
          <cell r="I239">
            <v>2072</v>
          </cell>
          <cell r="J239">
            <v>0.8</v>
          </cell>
          <cell r="K239">
            <v>29.6</v>
          </cell>
          <cell r="M239">
            <v>0</v>
          </cell>
        </row>
        <row r="240">
          <cell r="A240">
            <v>3</v>
          </cell>
          <cell r="C240" t="str">
            <v>● Armatures</v>
          </cell>
          <cell r="D240" t="str">
            <v>kg</v>
          </cell>
          <cell r="E240">
            <v>315</v>
          </cell>
          <cell r="G240">
            <v>0</v>
          </cell>
          <cell r="H240">
            <v>0</v>
          </cell>
          <cell r="I240">
            <v>0</v>
          </cell>
          <cell r="K240">
            <v>0</v>
          </cell>
          <cell r="L240">
            <v>1.6</v>
          </cell>
          <cell r="M240">
            <v>504</v>
          </cell>
        </row>
        <row r="241">
          <cell r="A241">
            <v>10</v>
          </cell>
          <cell r="C241" t="str">
            <v>● Scellements dans planchers existants</v>
          </cell>
          <cell r="D241" t="str">
            <v>ml</v>
          </cell>
          <cell r="E241">
            <v>93</v>
          </cell>
          <cell r="F241">
            <v>0.4</v>
          </cell>
          <cell r="G241">
            <v>37.200000000000003</v>
          </cell>
          <cell r="H241">
            <v>11.200000000000001</v>
          </cell>
          <cell r="I241">
            <v>1041.6000000000001</v>
          </cell>
          <cell r="J241">
            <v>3</v>
          </cell>
          <cell r="K241">
            <v>279</v>
          </cell>
          <cell r="M241">
            <v>0</v>
          </cell>
        </row>
        <row r="242">
          <cell r="A242">
            <v>8</v>
          </cell>
          <cell r="C242" t="str">
            <v>● Surfaçage</v>
          </cell>
          <cell r="D242" t="str">
            <v>m2</v>
          </cell>
          <cell r="E242">
            <v>37</v>
          </cell>
          <cell r="F242">
            <v>0.1</v>
          </cell>
          <cell r="G242">
            <v>3.7</v>
          </cell>
          <cell r="H242">
            <v>2.8000000000000003</v>
          </cell>
          <cell r="I242">
            <v>103.60000000000001</v>
          </cell>
          <cell r="J242">
            <v>1.5</v>
          </cell>
          <cell r="K242">
            <v>55.5</v>
          </cell>
          <cell r="M242">
            <v>0</v>
          </cell>
        </row>
        <row r="243">
          <cell r="G243">
            <v>0</v>
          </cell>
          <cell r="H243">
            <v>0</v>
          </cell>
          <cell r="I243">
            <v>0</v>
          </cell>
          <cell r="K243">
            <v>0</v>
          </cell>
          <cell r="M243">
            <v>0</v>
          </cell>
        </row>
        <row r="244">
          <cell r="C244" t="str">
            <v>Mur coupe feu 4 heures</v>
          </cell>
          <cell r="G244">
            <v>0</v>
          </cell>
          <cell r="H244">
            <v>0</v>
          </cell>
          <cell r="I244">
            <v>0</v>
          </cell>
          <cell r="K244">
            <v>0</v>
          </cell>
          <cell r="M244">
            <v>0</v>
          </cell>
        </row>
        <row r="245">
          <cell r="G245">
            <v>0</v>
          </cell>
          <cell r="H245">
            <v>0</v>
          </cell>
          <cell r="I245">
            <v>0</v>
          </cell>
          <cell r="K245">
            <v>0</v>
          </cell>
          <cell r="M245">
            <v>0</v>
          </cell>
        </row>
        <row r="246">
          <cell r="C246" t="str">
            <v>Longrines zone terre-plein</v>
          </cell>
          <cell r="G246">
            <v>0</v>
          </cell>
          <cell r="H246">
            <v>0</v>
          </cell>
          <cell r="I246">
            <v>0</v>
          </cell>
          <cell r="K246">
            <v>0</v>
          </cell>
          <cell r="M246">
            <v>0</v>
          </cell>
        </row>
        <row r="247">
          <cell r="C247" t="str">
            <v>● Prévues au chapitre Fondations</v>
          </cell>
          <cell r="D247" t="str">
            <v>ml</v>
          </cell>
          <cell r="E247" t="str">
            <v>Pm</v>
          </cell>
          <cell r="G247">
            <v>0</v>
          </cell>
          <cell r="H247">
            <v>0</v>
          </cell>
          <cell r="I247">
            <v>0</v>
          </cell>
          <cell r="K247">
            <v>0</v>
          </cell>
          <cell r="M247">
            <v>0</v>
          </cell>
        </row>
        <row r="248">
          <cell r="G248">
            <v>0</v>
          </cell>
          <cell r="H248">
            <v>0</v>
          </cell>
          <cell r="I248">
            <v>0</v>
          </cell>
          <cell r="K248">
            <v>0</v>
          </cell>
          <cell r="M248">
            <v>0</v>
          </cell>
        </row>
        <row r="249">
          <cell r="C249" t="str">
            <v>Semelles de répartition sur sous-sol</v>
          </cell>
          <cell r="G249">
            <v>0</v>
          </cell>
          <cell r="H249">
            <v>0</v>
          </cell>
          <cell r="I249">
            <v>0</v>
          </cell>
          <cell r="K249">
            <v>0</v>
          </cell>
          <cell r="M249">
            <v>0</v>
          </cell>
        </row>
        <row r="250">
          <cell r="A250">
            <v>1</v>
          </cell>
          <cell r="C250" t="str">
            <v>● Béton</v>
          </cell>
          <cell r="D250" t="str">
            <v>m3</v>
          </cell>
          <cell r="E250">
            <v>3</v>
          </cell>
          <cell r="F250">
            <v>1</v>
          </cell>
          <cell r="G250">
            <v>3</v>
          </cell>
          <cell r="H250">
            <v>28</v>
          </cell>
          <cell r="I250">
            <v>84</v>
          </cell>
          <cell r="J250">
            <v>92</v>
          </cell>
          <cell r="K250">
            <v>276</v>
          </cell>
          <cell r="M250">
            <v>0</v>
          </cell>
        </row>
        <row r="251">
          <cell r="A251">
            <v>2</v>
          </cell>
          <cell r="C251" t="str">
            <v>● Coffrage</v>
          </cell>
          <cell r="D251" t="str">
            <v>m2</v>
          </cell>
          <cell r="E251">
            <v>24</v>
          </cell>
          <cell r="F251">
            <v>1.2</v>
          </cell>
          <cell r="G251">
            <v>28.799999999999997</v>
          </cell>
          <cell r="H251">
            <v>33.6</v>
          </cell>
          <cell r="I251">
            <v>806.40000000000009</v>
          </cell>
          <cell r="J251">
            <v>0.8</v>
          </cell>
          <cell r="K251">
            <v>19.200000000000003</v>
          </cell>
          <cell r="M251">
            <v>0</v>
          </cell>
        </row>
        <row r="252">
          <cell r="A252">
            <v>3</v>
          </cell>
          <cell r="C252" t="str">
            <v>● Armatures</v>
          </cell>
          <cell r="D252" t="str">
            <v>kg</v>
          </cell>
          <cell r="E252">
            <v>274</v>
          </cell>
          <cell r="G252">
            <v>0</v>
          </cell>
          <cell r="H252">
            <v>0</v>
          </cell>
          <cell r="I252">
            <v>0</v>
          </cell>
          <cell r="K252">
            <v>0</v>
          </cell>
          <cell r="L252">
            <v>1.6</v>
          </cell>
          <cell r="M252">
            <v>438.40000000000003</v>
          </cell>
        </row>
        <row r="253">
          <cell r="A253">
            <v>10</v>
          </cell>
          <cell r="C253" t="str">
            <v>● Scellements dans sol existant</v>
          </cell>
          <cell r="D253" t="str">
            <v>ml</v>
          </cell>
          <cell r="E253">
            <v>48</v>
          </cell>
          <cell r="F253">
            <v>0.2</v>
          </cell>
          <cell r="G253">
            <v>9.6000000000000014</v>
          </cell>
          <cell r="H253">
            <v>5.6000000000000005</v>
          </cell>
          <cell r="I253">
            <v>268.8</v>
          </cell>
          <cell r="K253">
            <v>0</v>
          </cell>
          <cell r="M253">
            <v>0</v>
          </cell>
        </row>
        <row r="254">
          <cell r="C254" t="str">
            <v>● Linéaire</v>
          </cell>
          <cell r="D254" t="str">
            <v>ml</v>
          </cell>
          <cell r="E254">
            <v>48</v>
          </cell>
          <cell r="G254">
            <v>0</v>
          </cell>
          <cell r="H254">
            <v>0</v>
          </cell>
          <cell r="I254">
            <v>0</v>
          </cell>
          <cell r="K254">
            <v>0</v>
          </cell>
          <cell r="M254">
            <v>0</v>
          </cell>
        </row>
        <row r="255">
          <cell r="G255">
            <v>0</v>
          </cell>
          <cell r="H255">
            <v>0</v>
          </cell>
          <cell r="I255">
            <v>0</v>
          </cell>
          <cell r="K255">
            <v>0</v>
          </cell>
          <cell r="M255">
            <v>0</v>
          </cell>
        </row>
        <row r="256">
          <cell r="A256">
            <v>18</v>
          </cell>
          <cell r="C256" t="str">
            <v>Mur Cf 4 heures</v>
          </cell>
          <cell r="D256" t="str">
            <v>m2</v>
          </cell>
          <cell r="E256">
            <v>553</v>
          </cell>
          <cell r="G256">
            <v>0</v>
          </cell>
          <cell r="H256">
            <v>0</v>
          </cell>
          <cell r="I256">
            <v>0</v>
          </cell>
          <cell r="K256">
            <v>0</v>
          </cell>
          <cell r="L256">
            <v>30</v>
          </cell>
          <cell r="M256">
            <v>16590</v>
          </cell>
        </row>
        <row r="257">
          <cell r="A257">
            <v>18</v>
          </cell>
          <cell r="C257" t="str">
            <v>Chaînages de tête</v>
          </cell>
          <cell r="D257" t="str">
            <v>ml</v>
          </cell>
          <cell r="E257">
            <v>65</v>
          </cell>
          <cell r="G257">
            <v>0</v>
          </cell>
          <cell r="H257">
            <v>0</v>
          </cell>
          <cell r="I257">
            <v>0</v>
          </cell>
          <cell r="K257">
            <v>0</v>
          </cell>
          <cell r="L257">
            <v>15</v>
          </cell>
          <cell r="M257">
            <v>975</v>
          </cell>
        </row>
        <row r="258">
          <cell r="A258">
            <v>18</v>
          </cell>
          <cell r="C258" t="str">
            <v xml:space="preserve">Raidisseurs verticaux </v>
          </cell>
          <cell r="D258" t="str">
            <v>m2</v>
          </cell>
          <cell r="E258">
            <v>79</v>
          </cell>
          <cell r="G258">
            <v>0</v>
          </cell>
          <cell r="H258">
            <v>0</v>
          </cell>
          <cell r="I258">
            <v>0</v>
          </cell>
          <cell r="K258">
            <v>0</v>
          </cell>
          <cell r="L258">
            <v>30</v>
          </cell>
          <cell r="M258">
            <v>2370</v>
          </cell>
        </row>
        <row r="259">
          <cell r="A259">
            <v>18</v>
          </cell>
          <cell r="C259" t="str">
            <v xml:space="preserve">Raidisseurs horizontaux </v>
          </cell>
          <cell r="D259" t="str">
            <v>ml</v>
          </cell>
          <cell r="E259">
            <v>163</v>
          </cell>
          <cell r="G259">
            <v>0</v>
          </cell>
          <cell r="H259">
            <v>0</v>
          </cell>
          <cell r="I259">
            <v>0</v>
          </cell>
          <cell r="K259">
            <v>0</v>
          </cell>
          <cell r="L259">
            <v>15</v>
          </cell>
          <cell r="M259">
            <v>2445</v>
          </cell>
        </row>
        <row r="260">
          <cell r="A260">
            <v>10</v>
          </cell>
          <cell r="C260" t="str">
            <v>Divers fourniture</v>
          </cell>
          <cell r="D260" t="str">
            <v>ens</v>
          </cell>
          <cell r="E260">
            <v>1</v>
          </cell>
          <cell r="G260">
            <v>0</v>
          </cell>
          <cell r="H260">
            <v>0</v>
          </cell>
          <cell r="I260">
            <v>0</v>
          </cell>
          <cell r="J260">
            <v>830</v>
          </cell>
          <cell r="K260">
            <v>830</v>
          </cell>
          <cell r="M260">
            <v>0</v>
          </cell>
        </row>
        <row r="261">
          <cell r="A261">
            <v>10</v>
          </cell>
          <cell r="C261" t="str">
            <v>Mur Cf 4 heures  fourniture</v>
          </cell>
          <cell r="D261" t="str">
            <v>m2</v>
          </cell>
          <cell r="E261">
            <v>553</v>
          </cell>
          <cell r="G261">
            <v>0</v>
          </cell>
          <cell r="H261">
            <v>0</v>
          </cell>
          <cell r="I261">
            <v>0</v>
          </cell>
          <cell r="J261">
            <v>22.6</v>
          </cell>
          <cell r="K261">
            <v>12497.800000000001</v>
          </cell>
          <cell r="M261">
            <v>0</v>
          </cell>
        </row>
        <row r="262">
          <cell r="A262">
            <v>10</v>
          </cell>
          <cell r="C262" t="str">
            <v>Chaînages de tête fourniture</v>
          </cell>
          <cell r="D262" t="str">
            <v>ml</v>
          </cell>
          <cell r="E262">
            <v>65</v>
          </cell>
          <cell r="G262">
            <v>0</v>
          </cell>
          <cell r="H262">
            <v>0</v>
          </cell>
          <cell r="I262">
            <v>0</v>
          </cell>
          <cell r="J262">
            <v>7.84</v>
          </cell>
          <cell r="K262">
            <v>509.59999999999997</v>
          </cell>
          <cell r="M262">
            <v>0</v>
          </cell>
        </row>
        <row r="263">
          <cell r="A263">
            <v>10</v>
          </cell>
          <cell r="C263" t="str">
            <v>Raidisseurs verticaux  fourniture</v>
          </cell>
          <cell r="D263" t="str">
            <v>m2</v>
          </cell>
          <cell r="E263">
            <v>79</v>
          </cell>
          <cell r="G263">
            <v>0</v>
          </cell>
          <cell r="H263">
            <v>0</v>
          </cell>
          <cell r="I263">
            <v>0</v>
          </cell>
          <cell r="J263">
            <v>31.36</v>
          </cell>
          <cell r="K263">
            <v>2477.44</v>
          </cell>
          <cell r="M263">
            <v>0</v>
          </cell>
        </row>
        <row r="264">
          <cell r="A264">
            <v>10</v>
          </cell>
          <cell r="C264" t="str">
            <v>Raidisseurs horizontaux  fourniture</v>
          </cell>
          <cell r="D264" t="str">
            <v>ml</v>
          </cell>
          <cell r="E264">
            <v>163</v>
          </cell>
          <cell r="G264">
            <v>0</v>
          </cell>
          <cell r="H264">
            <v>0</v>
          </cell>
          <cell r="I264">
            <v>0</v>
          </cell>
          <cell r="J264">
            <v>7.84</v>
          </cell>
          <cell r="K264">
            <v>1277.92</v>
          </cell>
          <cell r="M264">
            <v>0</v>
          </cell>
        </row>
        <row r="265">
          <cell r="G265">
            <v>0</v>
          </cell>
          <cell r="H265">
            <v>0</v>
          </cell>
          <cell r="I265">
            <v>0</v>
          </cell>
          <cell r="K265">
            <v>0</v>
          </cell>
          <cell r="M265">
            <v>0</v>
          </cell>
        </row>
        <row r="266">
          <cell r="C266" t="str">
            <v xml:space="preserve"> joint de dilatation voir ci-après 2 u</v>
          </cell>
          <cell r="G266">
            <v>0</v>
          </cell>
          <cell r="H266">
            <v>0</v>
          </cell>
          <cell r="I266">
            <v>0</v>
          </cell>
          <cell r="K266">
            <v>0</v>
          </cell>
          <cell r="M266">
            <v>0</v>
          </cell>
        </row>
        <row r="267">
          <cell r="C267" t="str">
            <v>Ventilations hautes et basses des locaux techniques au sous-sol</v>
          </cell>
          <cell r="G267">
            <v>0</v>
          </cell>
          <cell r="H267">
            <v>0</v>
          </cell>
          <cell r="I267">
            <v>0</v>
          </cell>
          <cell r="K267">
            <v>0</v>
          </cell>
          <cell r="M267">
            <v>0</v>
          </cell>
        </row>
        <row r="268">
          <cell r="G268">
            <v>0</v>
          </cell>
          <cell r="H268">
            <v>0</v>
          </cell>
          <cell r="I268">
            <v>0</v>
          </cell>
          <cell r="K268">
            <v>0</v>
          </cell>
          <cell r="M268">
            <v>0</v>
          </cell>
        </row>
        <row r="269">
          <cell r="A269">
            <v>19</v>
          </cell>
          <cell r="C269" t="str">
            <v>● Percements en façade y/cis grilles</v>
          </cell>
          <cell r="D269" t="str">
            <v>u</v>
          </cell>
          <cell r="E269">
            <v>4</v>
          </cell>
          <cell r="G269">
            <v>0</v>
          </cell>
          <cell r="H269">
            <v>0</v>
          </cell>
          <cell r="I269">
            <v>0</v>
          </cell>
          <cell r="K269">
            <v>0</v>
          </cell>
          <cell r="L269">
            <v>190</v>
          </cell>
          <cell r="M269">
            <v>760</v>
          </cell>
        </row>
        <row r="270">
          <cell r="A270">
            <v>17</v>
          </cell>
          <cell r="C270" t="str">
            <v>● Conduits verticaux pour Vb</v>
          </cell>
          <cell r="D270" t="str">
            <v>ml</v>
          </cell>
          <cell r="E270">
            <v>32</v>
          </cell>
          <cell r="G270">
            <v>0</v>
          </cell>
          <cell r="H270">
            <v>0</v>
          </cell>
          <cell r="I270">
            <v>0</v>
          </cell>
          <cell r="K270">
            <v>0</v>
          </cell>
          <cell r="L270">
            <v>205</v>
          </cell>
          <cell r="M270">
            <v>6560</v>
          </cell>
        </row>
        <row r="271">
          <cell r="A271">
            <v>17</v>
          </cell>
          <cell r="C271" t="str">
            <v>● Trainasses en plafonds pour Vb</v>
          </cell>
          <cell r="D271" t="str">
            <v>ml</v>
          </cell>
          <cell r="E271">
            <v>62</v>
          </cell>
          <cell r="G271">
            <v>0</v>
          </cell>
          <cell r="H271">
            <v>0</v>
          </cell>
          <cell r="I271">
            <v>0</v>
          </cell>
          <cell r="K271">
            <v>0</v>
          </cell>
          <cell r="L271">
            <v>205</v>
          </cell>
          <cell r="M271">
            <v>12710</v>
          </cell>
        </row>
        <row r="272">
          <cell r="A272">
            <v>17</v>
          </cell>
          <cell r="C272" t="str">
            <v>● Trainasses en plafonds pour Vh</v>
          </cell>
          <cell r="D272" t="str">
            <v>ml</v>
          </cell>
          <cell r="E272">
            <v>62</v>
          </cell>
          <cell r="G272">
            <v>0</v>
          </cell>
          <cell r="H272">
            <v>0</v>
          </cell>
          <cell r="I272">
            <v>0</v>
          </cell>
          <cell r="K272">
            <v>0</v>
          </cell>
          <cell r="L272">
            <v>205</v>
          </cell>
          <cell r="M272">
            <v>12710</v>
          </cell>
        </row>
        <row r="273">
          <cell r="G273">
            <v>0</v>
          </cell>
          <cell r="H273">
            <v>0</v>
          </cell>
          <cell r="I273">
            <v>0</v>
          </cell>
          <cell r="K273">
            <v>0</v>
          </cell>
          <cell r="M273">
            <v>0</v>
          </cell>
        </row>
        <row r="274">
          <cell r="C274" t="str">
            <v>Banquettes béton0,1 x  ht 0,2</v>
          </cell>
          <cell r="G274">
            <v>0</v>
          </cell>
          <cell r="H274">
            <v>0</v>
          </cell>
          <cell r="I274">
            <v>0</v>
          </cell>
          <cell r="K274">
            <v>0</v>
          </cell>
          <cell r="M274">
            <v>0</v>
          </cell>
        </row>
        <row r="275">
          <cell r="G275">
            <v>0</v>
          </cell>
          <cell r="H275">
            <v>0</v>
          </cell>
          <cell r="I275">
            <v>0</v>
          </cell>
          <cell r="K275">
            <v>0</v>
          </cell>
          <cell r="M275">
            <v>0</v>
          </cell>
        </row>
        <row r="276">
          <cell r="C276" t="str">
            <v>En périphérie des cloisons iso-thermiques</v>
          </cell>
          <cell r="G276">
            <v>0</v>
          </cell>
          <cell r="H276">
            <v>0</v>
          </cell>
          <cell r="I276">
            <v>0</v>
          </cell>
          <cell r="K276">
            <v>0</v>
          </cell>
          <cell r="M276">
            <v>0</v>
          </cell>
        </row>
        <row r="277">
          <cell r="A277">
            <v>10</v>
          </cell>
          <cell r="C277" t="str">
            <v>● Pour cloisons en façade ( 1 face )</v>
          </cell>
          <cell r="D277" t="str">
            <v>ml</v>
          </cell>
          <cell r="E277">
            <v>192</v>
          </cell>
          <cell r="F277">
            <v>0.25</v>
          </cell>
          <cell r="G277">
            <v>48</v>
          </cell>
          <cell r="H277">
            <v>7</v>
          </cell>
          <cell r="I277">
            <v>1344</v>
          </cell>
          <cell r="J277">
            <v>6.7</v>
          </cell>
          <cell r="K277">
            <v>1286.4000000000001</v>
          </cell>
          <cell r="M277">
            <v>0</v>
          </cell>
        </row>
        <row r="278">
          <cell r="A278">
            <v>10</v>
          </cell>
          <cell r="C278" t="str">
            <v>● Pour cloisons intérieures ( 2 faces )</v>
          </cell>
          <cell r="D278" t="str">
            <v>ml</v>
          </cell>
          <cell r="E278">
            <v>574</v>
          </cell>
          <cell r="F278">
            <v>0.25</v>
          </cell>
          <cell r="G278">
            <v>143.5</v>
          </cell>
          <cell r="H278">
            <v>7</v>
          </cell>
          <cell r="I278">
            <v>4018</v>
          </cell>
          <cell r="J278">
            <v>6.7</v>
          </cell>
          <cell r="K278">
            <v>3845.8</v>
          </cell>
          <cell r="M278">
            <v>0</v>
          </cell>
        </row>
        <row r="279">
          <cell r="A279">
            <v>1</v>
          </cell>
          <cell r="C279" t="str">
            <v>● béton banquettes</v>
          </cell>
          <cell r="D279" t="str">
            <v>m3</v>
          </cell>
          <cell r="E279">
            <v>15.320000000000002</v>
          </cell>
          <cell r="G279">
            <v>0</v>
          </cell>
          <cell r="H279">
            <v>0</v>
          </cell>
          <cell r="I279">
            <v>0</v>
          </cell>
          <cell r="K279">
            <v>0</v>
          </cell>
          <cell r="M279">
            <v>0</v>
          </cell>
        </row>
        <row r="280">
          <cell r="C280" t="str">
            <v>Chapes</v>
          </cell>
          <cell r="G280">
            <v>0</v>
          </cell>
          <cell r="H280">
            <v>0</v>
          </cell>
          <cell r="I280">
            <v>0</v>
          </cell>
          <cell r="K280">
            <v>0</v>
          </cell>
          <cell r="M280">
            <v>0</v>
          </cell>
        </row>
        <row r="281">
          <cell r="A281">
            <v>10</v>
          </cell>
          <cell r="C281" t="str">
            <v>● Chapes dans quais niveleurs</v>
          </cell>
          <cell r="D281" t="str">
            <v>m2</v>
          </cell>
          <cell r="E281">
            <v>72</v>
          </cell>
          <cell r="F281">
            <v>1</v>
          </cell>
          <cell r="G281">
            <v>72</v>
          </cell>
          <cell r="H281">
            <v>28</v>
          </cell>
          <cell r="I281">
            <v>2016</v>
          </cell>
          <cell r="J281">
            <v>4</v>
          </cell>
          <cell r="K281">
            <v>288</v>
          </cell>
          <cell r="M281">
            <v>0</v>
          </cell>
        </row>
        <row r="282">
          <cell r="G282">
            <v>0</v>
          </cell>
          <cell r="H282">
            <v>0</v>
          </cell>
          <cell r="I282">
            <v>0</v>
          </cell>
          <cell r="K282">
            <v>0</v>
          </cell>
          <cell r="M282">
            <v>0</v>
          </cell>
        </row>
        <row r="283">
          <cell r="C283" t="str">
            <v>Maçonneries</v>
          </cell>
          <cell r="G283">
            <v>0</v>
          </cell>
          <cell r="H283">
            <v>0</v>
          </cell>
          <cell r="I283">
            <v>0</v>
          </cell>
          <cell r="K283">
            <v>0</v>
          </cell>
          <cell r="M283">
            <v>0</v>
          </cell>
        </row>
        <row r="284">
          <cell r="G284">
            <v>0</v>
          </cell>
          <cell r="H284">
            <v>0</v>
          </cell>
          <cell r="I284">
            <v>0</v>
          </cell>
          <cell r="K284">
            <v>0</v>
          </cell>
          <cell r="M284">
            <v>0</v>
          </cell>
        </row>
        <row r="285">
          <cell r="C285" t="str">
            <v>En infrastructure</v>
          </cell>
          <cell r="G285">
            <v>0</v>
          </cell>
          <cell r="H285">
            <v>0</v>
          </cell>
          <cell r="I285">
            <v>0</v>
          </cell>
          <cell r="K285">
            <v>0</v>
          </cell>
          <cell r="M285">
            <v>0</v>
          </cell>
        </row>
        <row r="286">
          <cell r="A286">
            <v>15</v>
          </cell>
          <cell r="C286" t="str">
            <v>● Murs en maçonneries de parpaings</v>
          </cell>
          <cell r="D286" t="str">
            <v>m2</v>
          </cell>
          <cell r="E286">
            <v>36</v>
          </cell>
          <cell r="G286">
            <v>0</v>
          </cell>
          <cell r="H286">
            <v>0</v>
          </cell>
          <cell r="I286">
            <v>0</v>
          </cell>
          <cell r="K286">
            <v>0</v>
          </cell>
          <cell r="L286">
            <v>33.536585365853661</v>
          </cell>
          <cell r="M286">
            <v>1207.3170731707319</v>
          </cell>
        </row>
        <row r="287">
          <cell r="A287">
            <v>15</v>
          </cell>
          <cell r="C287" t="str">
            <v>● Liaisons verticales avec murs existants</v>
          </cell>
          <cell r="D287" t="str">
            <v>ml</v>
          </cell>
          <cell r="E287">
            <v>24</v>
          </cell>
          <cell r="G287">
            <v>0</v>
          </cell>
          <cell r="H287">
            <v>0</v>
          </cell>
          <cell r="I287">
            <v>0</v>
          </cell>
          <cell r="K287">
            <v>0</v>
          </cell>
          <cell r="L287">
            <v>15.24</v>
          </cell>
          <cell r="M287">
            <v>365.76</v>
          </cell>
        </row>
        <row r="288">
          <cell r="A288">
            <v>15</v>
          </cell>
          <cell r="C288" t="str">
            <v>● Calfeutrement Cf en tête des parois</v>
          </cell>
          <cell r="D288" t="str">
            <v>ml</v>
          </cell>
          <cell r="E288">
            <v>9</v>
          </cell>
          <cell r="G288">
            <v>0</v>
          </cell>
          <cell r="H288">
            <v>0</v>
          </cell>
          <cell r="I288">
            <v>0</v>
          </cell>
          <cell r="K288">
            <v>0</v>
          </cell>
          <cell r="L288">
            <v>15.24390243902439</v>
          </cell>
          <cell r="M288">
            <v>137.19512195121951</v>
          </cell>
        </row>
        <row r="289">
          <cell r="A289">
            <v>15</v>
          </cell>
          <cell r="C289" t="str">
            <v>● Enduits ciments</v>
          </cell>
          <cell r="D289" t="str">
            <v>m2</v>
          </cell>
          <cell r="E289">
            <v>72</v>
          </cell>
          <cell r="G289">
            <v>0</v>
          </cell>
          <cell r="H289">
            <v>0</v>
          </cell>
          <cell r="I289">
            <v>0</v>
          </cell>
          <cell r="K289">
            <v>0</v>
          </cell>
          <cell r="L289">
            <v>18.292682926829269</v>
          </cell>
          <cell r="M289">
            <v>1317.0731707317073</v>
          </cell>
        </row>
        <row r="290">
          <cell r="G290">
            <v>0</v>
          </cell>
          <cell r="H290">
            <v>0</v>
          </cell>
          <cell r="I290">
            <v>0</v>
          </cell>
          <cell r="K290">
            <v>0</v>
          </cell>
          <cell r="M290">
            <v>0</v>
          </cell>
        </row>
        <row r="291">
          <cell r="C291" t="str">
            <v>En superstructure</v>
          </cell>
          <cell r="G291">
            <v>0</v>
          </cell>
          <cell r="H291">
            <v>0</v>
          </cell>
          <cell r="I291">
            <v>0</v>
          </cell>
          <cell r="K291">
            <v>0</v>
          </cell>
          <cell r="M291">
            <v>0</v>
          </cell>
        </row>
        <row r="292">
          <cell r="G292">
            <v>0</v>
          </cell>
          <cell r="H292">
            <v>0</v>
          </cell>
          <cell r="I292">
            <v>0</v>
          </cell>
          <cell r="K292">
            <v>0</v>
          </cell>
          <cell r="M292">
            <v>0</v>
          </cell>
        </row>
        <row r="293">
          <cell r="A293">
            <v>15</v>
          </cell>
          <cell r="C293" t="str">
            <v>● Murs en façade</v>
          </cell>
          <cell r="G293">
            <v>0</v>
          </cell>
          <cell r="H293">
            <v>0</v>
          </cell>
          <cell r="I293">
            <v>0</v>
          </cell>
          <cell r="K293">
            <v>0</v>
          </cell>
          <cell r="M293">
            <v>0</v>
          </cell>
        </row>
        <row r="294">
          <cell r="A294">
            <v>15</v>
          </cell>
          <cell r="C294" t="str">
            <v>● Murs en maçonneries de parpaings</v>
          </cell>
          <cell r="D294" t="str">
            <v>m2</v>
          </cell>
          <cell r="E294">
            <v>68</v>
          </cell>
          <cell r="G294">
            <v>0</v>
          </cell>
          <cell r="H294">
            <v>0</v>
          </cell>
          <cell r="I294">
            <v>0</v>
          </cell>
          <cell r="K294">
            <v>0</v>
          </cell>
          <cell r="L294">
            <v>33.536585365853661</v>
          </cell>
          <cell r="M294">
            <v>2280.4878048780488</v>
          </cell>
        </row>
        <row r="295">
          <cell r="A295">
            <v>15</v>
          </cell>
          <cell r="C295" t="str">
            <v>● Plus value pour linteaux , chaînages, raidisseurs</v>
          </cell>
          <cell r="D295" t="str">
            <v>ml</v>
          </cell>
          <cell r="E295">
            <v>37</v>
          </cell>
          <cell r="G295">
            <v>0</v>
          </cell>
          <cell r="H295">
            <v>0</v>
          </cell>
          <cell r="I295">
            <v>0</v>
          </cell>
          <cell r="K295">
            <v>0</v>
          </cell>
          <cell r="L295">
            <v>27.439024390243905</v>
          </cell>
          <cell r="M295">
            <v>1015.2439024390245</v>
          </cell>
        </row>
        <row r="296">
          <cell r="A296">
            <v>15</v>
          </cell>
          <cell r="C296" t="str">
            <v>● Liaisons verticales avec murs existants</v>
          </cell>
          <cell r="D296" t="str">
            <v>ml</v>
          </cell>
          <cell r="E296">
            <v>8</v>
          </cell>
          <cell r="G296">
            <v>0</v>
          </cell>
          <cell r="H296">
            <v>0</v>
          </cell>
          <cell r="I296">
            <v>0</v>
          </cell>
          <cell r="K296">
            <v>0</v>
          </cell>
          <cell r="L296">
            <v>15.24</v>
          </cell>
          <cell r="M296">
            <v>121.92</v>
          </cell>
        </row>
        <row r="297">
          <cell r="A297">
            <v>15</v>
          </cell>
          <cell r="C297" t="str">
            <v>● Calfeutrement Cf en tête des parois</v>
          </cell>
          <cell r="D297" t="str">
            <v>ml</v>
          </cell>
          <cell r="E297">
            <v>18</v>
          </cell>
          <cell r="G297">
            <v>0</v>
          </cell>
          <cell r="H297">
            <v>0</v>
          </cell>
          <cell r="I297">
            <v>0</v>
          </cell>
          <cell r="K297">
            <v>0</v>
          </cell>
          <cell r="L297">
            <v>15.24390243902439</v>
          </cell>
          <cell r="M297">
            <v>274.39024390243901</v>
          </cell>
        </row>
        <row r="298">
          <cell r="A298">
            <v>15</v>
          </cell>
          <cell r="C298" t="str">
            <v>● Enduits ciments</v>
          </cell>
          <cell r="D298" t="str">
            <v>m2</v>
          </cell>
          <cell r="E298">
            <v>136</v>
          </cell>
          <cell r="G298">
            <v>0</v>
          </cell>
          <cell r="H298">
            <v>0</v>
          </cell>
          <cell r="I298">
            <v>0</v>
          </cell>
          <cell r="K298">
            <v>0</v>
          </cell>
          <cell r="L298">
            <v>18.292682926829269</v>
          </cell>
          <cell r="M298">
            <v>2487.8048780487807</v>
          </cell>
        </row>
        <row r="299">
          <cell r="G299">
            <v>0</v>
          </cell>
          <cell r="H299">
            <v>0</v>
          </cell>
          <cell r="I299">
            <v>0</v>
          </cell>
          <cell r="K299">
            <v>0</v>
          </cell>
          <cell r="M299">
            <v>0</v>
          </cell>
        </row>
        <row r="300">
          <cell r="C300" t="str">
            <v>● Murs intérieurs</v>
          </cell>
          <cell r="G300">
            <v>0</v>
          </cell>
          <cell r="H300">
            <v>0</v>
          </cell>
          <cell r="I300">
            <v>0</v>
          </cell>
          <cell r="K300">
            <v>0</v>
          </cell>
          <cell r="M300">
            <v>0</v>
          </cell>
        </row>
        <row r="301">
          <cell r="A301">
            <v>15</v>
          </cell>
          <cell r="C301" t="str">
            <v>● Murs en maçonneries de parpaings</v>
          </cell>
          <cell r="D301" t="str">
            <v>m2</v>
          </cell>
          <cell r="E301">
            <v>162</v>
          </cell>
          <cell r="G301">
            <v>0</v>
          </cell>
          <cell r="H301">
            <v>0</v>
          </cell>
          <cell r="I301">
            <v>0</v>
          </cell>
          <cell r="K301">
            <v>0</v>
          </cell>
          <cell r="L301">
            <v>33.536585365853661</v>
          </cell>
          <cell r="M301">
            <v>5432.9268292682927</v>
          </cell>
        </row>
        <row r="302">
          <cell r="A302">
            <v>15</v>
          </cell>
          <cell r="C302" t="str">
            <v>● Plus value pour linteaux , chaînages, raidisseurs</v>
          </cell>
          <cell r="D302" t="str">
            <v>ml</v>
          </cell>
          <cell r="E302">
            <v>75</v>
          </cell>
          <cell r="G302">
            <v>0</v>
          </cell>
          <cell r="H302">
            <v>0</v>
          </cell>
          <cell r="I302">
            <v>0</v>
          </cell>
          <cell r="K302">
            <v>0</v>
          </cell>
          <cell r="L302">
            <v>27.439024390243905</v>
          </cell>
          <cell r="M302">
            <v>2057.9268292682927</v>
          </cell>
        </row>
        <row r="303">
          <cell r="A303">
            <v>15</v>
          </cell>
          <cell r="C303" t="str">
            <v>● Liaisons verticales avec murs existants</v>
          </cell>
          <cell r="D303" t="str">
            <v>ml</v>
          </cell>
          <cell r="E303">
            <v>36</v>
          </cell>
          <cell r="G303">
            <v>0</v>
          </cell>
          <cell r="H303">
            <v>0</v>
          </cell>
          <cell r="I303">
            <v>0</v>
          </cell>
          <cell r="K303">
            <v>0</v>
          </cell>
          <cell r="L303">
            <v>15.24</v>
          </cell>
          <cell r="M303">
            <v>548.64</v>
          </cell>
        </row>
        <row r="304">
          <cell r="A304">
            <v>15</v>
          </cell>
          <cell r="C304" t="str">
            <v>● Calfeutrement Cf en tête des parois</v>
          </cell>
          <cell r="D304" t="str">
            <v>ml</v>
          </cell>
          <cell r="E304">
            <v>47</v>
          </cell>
          <cell r="G304">
            <v>0</v>
          </cell>
          <cell r="H304">
            <v>0</v>
          </cell>
          <cell r="I304">
            <v>0</v>
          </cell>
          <cell r="K304">
            <v>0</v>
          </cell>
          <cell r="L304">
            <v>15.24390243902439</v>
          </cell>
          <cell r="M304">
            <v>716.46341463414637</v>
          </cell>
        </row>
        <row r="305">
          <cell r="A305">
            <v>15</v>
          </cell>
          <cell r="C305" t="str">
            <v>● Enduits ciments</v>
          </cell>
          <cell r="D305" t="str">
            <v>m2</v>
          </cell>
          <cell r="E305">
            <v>324</v>
          </cell>
          <cell r="G305">
            <v>0</v>
          </cell>
          <cell r="H305">
            <v>0</v>
          </cell>
          <cell r="I305">
            <v>0</v>
          </cell>
          <cell r="K305">
            <v>0</v>
          </cell>
          <cell r="L305">
            <v>18.292682926829269</v>
          </cell>
          <cell r="M305">
            <v>5926.8292682926831</v>
          </cell>
        </row>
        <row r="306">
          <cell r="G306">
            <v>0</v>
          </cell>
          <cell r="H306">
            <v>0</v>
          </cell>
          <cell r="I306">
            <v>0</v>
          </cell>
          <cell r="K306">
            <v>0</v>
          </cell>
          <cell r="M306">
            <v>0</v>
          </cell>
        </row>
        <row r="307">
          <cell r="C307" t="str">
            <v>Scellement d'ouvrages métalliques</v>
          </cell>
          <cell r="D307" t="str">
            <v>}</v>
          </cell>
          <cell r="E307">
            <v>1</v>
          </cell>
          <cell r="G307">
            <v>0</v>
          </cell>
          <cell r="H307">
            <v>0</v>
          </cell>
          <cell r="I307">
            <v>0</v>
          </cell>
          <cell r="K307">
            <v>0</v>
          </cell>
          <cell r="M307">
            <v>0</v>
          </cell>
        </row>
        <row r="308">
          <cell r="C308" t="str">
            <v>Scellement des portes</v>
          </cell>
          <cell r="D308" t="str">
            <v>}</v>
          </cell>
          <cell r="E308">
            <v>1</v>
          </cell>
          <cell r="G308">
            <v>0</v>
          </cell>
          <cell r="H308">
            <v>0</v>
          </cell>
          <cell r="I308">
            <v>0</v>
          </cell>
          <cell r="K308">
            <v>0</v>
          </cell>
          <cell r="M308">
            <v>0</v>
          </cell>
        </row>
        <row r="309">
          <cell r="C309" t="str">
            <v>Garnissage</v>
          </cell>
          <cell r="D309" t="str">
            <v>}</v>
          </cell>
          <cell r="E309">
            <v>1</v>
          </cell>
          <cell r="G309">
            <v>0</v>
          </cell>
          <cell r="H309">
            <v>0</v>
          </cell>
          <cell r="I309">
            <v>0</v>
          </cell>
          <cell r="K309">
            <v>0</v>
          </cell>
          <cell r="M309">
            <v>0</v>
          </cell>
        </row>
        <row r="310">
          <cell r="A310">
            <v>9</v>
          </cell>
          <cell r="C310" t="str">
            <v>Réservations calfeutrements et carottages</v>
          </cell>
          <cell r="D310" t="str">
            <v>ens</v>
          </cell>
          <cell r="E310">
            <v>1</v>
          </cell>
          <cell r="F310">
            <v>285</v>
          </cell>
          <cell r="G310">
            <v>285</v>
          </cell>
          <cell r="H310">
            <v>7980</v>
          </cell>
          <cell r="I310">
            <v>7980</v>
          </cell>
          <cell r="J310">
            <v>2887.5</v>
          </cell>
          <cell r="K310">
            <v>2887.5</v>
          </cell>
          <cell r="M310">
            <v>0</v>
          </cell>
        </row>
        <row r="311">
          <cell r="A311">
            <v>20</v>
          </cell>
          <cell r="C311" t="str">
            <v>Joints et couvre-joints Mur  CF</v>
          </cell>
          <cell r="D311" t="str">
            <v>ml</v>
          </cell>
          <cell r="E311">
            <v>22</v>
          </cell>
          <cell r="G311">
            <v>0</v>
          </cell>
          <cell r="H311">
            <v>0</v>
          </cell>
          <cell r="I311">
            <v>0</v>
          </cell>
          <cell r="K311">
            <v>0</v>
          </cell>
          <cell r="L311">
            <v>53.35</v>
          </cell>
          <cell r="M311">
            <v>1173.7</v>
          </cell>
        </row>
        <row r="312">
          <cell r="A312">
            <v>20</v>
          </cell>
          <cell r="C312" t="str">
            <v>reprise joitns et couvre joints des existants</v>
          </cell>
          <cell r="D312" t="str">
            <v>ml</v>
          </cell>
          <cell r="E312">
            <v>251</v>
          </cell>
          <cell r="G312">
            <v>0</v>
          </cell>
          <cell r="H312">
            <v>0</v>
          </cell>
          <cell r="I312">
            <v>0</v>
          </cell>
          <cell r="K312">
            <v>0</v>
          </cell>
          <cell r="L312">
            <v>38.11</v>
          </cell>
          <cell r="M312">
            <v>9565.61</v>
          </cell>
        </row>
        <row r="313">
          <cell r="C313" t="str">
            <v>Joints sciés</v>
          </cell>
          <cell r="G313">
            <v>0</v>
          </cell>
          <cell r="H313">
            <v>0</v>
          </cell>
          <cell r="I313">
            <v>0</v>
          </cell>
          <cell r="K313">
            <v>0</v>
          </cell>
          <cell r="M313">
            <v>0</v>
          </cell>
        </row>
        <row r="314">
          <cell r="A314">
            <v>19</v>
          </cell>
          <cell r="C314" t="str">
            <v>● Dans dallage rdch</v>
          </cell>
          <cell r="D314" t="str">
            <v>ml</v>
          </cell>
          <cell r="E314">
            <v>535</v>
          </cell>
          <cell r="G314">
            <v>0</v>
          </cell>
          <cell r="H314">
            <v>0</v>
          </cell>
          <cell r="I314">
            <v>0</v>
          </cell>
          <cell r="K314">
            <v>0</v>
          </cell>
          <cell r="L314">
            <v>6</v>
          </cell>
          <cell r="M314">
            <v>3210</v>
          </cell>
        </row>
        <row r="315">
          <cell r="A315">
            <v>19</v>
          </cell>
          <cell r="C315" t="str">
            <v>● Dans plancher bas rdch</v>
          </cell>
          <cell r="D315" t="str">
            <v>ml</v>
          </cell>
          <cell r="E315">
            <v>840</v>
          </cell>
          <cell r="G315">
            <v>0</v>
          </cell>
          <cell r="H315">
            <v>0</v>
          </cell>
          <cell r="I315">
            <v>0</v>
          </cell>
          <cell r="K315">
            <v>0</v>
          </cell>
          <cell r="L315">
            <v>6</v>
          </cell>
          <cell r="M315">
            <v>5040</v>
          </cell>
        </row>
        <row r="316">
          <cell r="A316">
            <v>20</v>
          </cell>
          <cell r="C316" t="str">
            <v>Bouchage des anciens fourreaux et civers</v>
          </cell>
          <cell r="D316" t="str">
            <v>ens</v>
          </cell>
          <cell r="E316">
            <v>1</v>
          </cell>
          <cell r="G316">
            <v>0</v>
          </cell>
          <cell r="H316">
            <v>0</v>
          </cell>
          <cell r="I316">
            <v>0</v>
          </cell>
          <cell r="K316">
            <v>0</v>
          </cell>
          <cell r="L316">
            <v>762.19512195121956</v>
          </cell>
          <cell r="M316">
            <v>762.19512195121956</v>
          </cell>
        </row>
        <row r="317">
          <cell r="G317">
            <v>0</v>
          </cell>
          <cell r="H317">
            <v>0</v>
          </cell>
          <cell r="I317">
            <v>0</v>
          </cell>
          <cell r="K317">
            <v>0</v>
          </cell>
          <cell r="M317">
            <v>0</v>
          </cell>
        </row>
        <row r="318">
          <cell r="C318" t="str">
            <v>Canalisations enterrées pvc</v>
          </cell>
          <cell r="G318">
            <v>0</v>
          </cell>
          <cell r="H318">
            <v>0</v>
          </cell>
          <cell r="I318">
            <v>0</v>
          </cell>
          <cell r="K318">
            <v>0</v>
          </cell>
          <cell r="M318">
            <v>0</v>
          </cell>
        </row>
        <row r="319">
          <cell r="G319">
            <v>0</v>
          </cell>
          <cell r="H319">
            <v>0</v>
          </cell>
          <cell r="I319">
            <v>0</v>
          </cell>
          <cell r="K319">
            <v>0</v>
          </cell>
          <cell r="M319">
            <v>0</v>
          </cell>
        </row>
        <row r="320">
          <cell r="C320" t="str">
            <v>Démolition dallage existant</v>
          </cell>
          <cell r="G320">
            <v>0</v>
          </cell>
          <cell r="H320">
            <v>0</v>
          </cell>
          <cell r="I320">
            <v>0</v>
          </cell>
          <cell r="K320">
            <v>0</v>
          </cell>
          <cell r="M320">
            <v>0</v>
          </cell>
        </row>
        <row r="321">
          <cell r="A321">
            <v>19</v>
          </cell>
          <cell r="C321" t="str">
            <v>● Sciages</v>
          </cell>
          <cell r="D321" t="str">
            <v>ml</v>
          </cell>
          <cell r="E321">
            <v>178</v>
          </cell>
          <cell r="G321">
            <v>0</v>
          </cell>
          <cell r="H321">
            <v>0</v>
          </cell>
          <cell r="I321">
            <v>0</v>
          </cell>
          <cell r="K321">
            <v>0</v>
          </cell>
          <cell r="L321">
            <v>76.22</v>
          </cell>
          <cell r="M321">
            <v>13567.16</v>
          </cell>
        </row>
        <row r="322">
          <cell r="A322">
            <v>19</v>
          </cell>
          <cell r="C322" t="str">
            <v>● Démolition dallage</v>
          </cell>
          <cell r="D322" t="str">
            <v>m2</v>
          </cell>
          <cell r="E322">
            <v>89</v>
          </cell>
          <cell r="G322">
            <v>0</v>
          </cell>
          <cell r="H322">
            <v>0</v>
          </cell>
          <cell r="I322">
            <v>0</v>
          </cell>
          <cell r="K322">
            <v>0</v>
          </cell>
          <cell r="L322">
            <v>38.11</v>
          </cell>
          <cell r="M322">
            <v>3391.79</v>
          </cell>
        </row>
        <row r="323">
          <cell r="A323">
            <v>19</v>
          </cell>
          <cell r="C323" t="str">
            <v>● Evacuation des gravois aux décharges</v>
          </cell>
          <cell r="D323" t="str">
            <v>m3</v>
          </cell>
          <cell r="E323">
            <v>18</v>
          </cell>
          <cell r="G323">
            <v>0</v>
          </cell>
          <cell r="H323">
            <v>0</v>
          </cell>
          <cell r="I323">
            <v>0</v>
          </cell>
          <cell r="K323">
            <v>0</v>
          </cell>
          <cell r="L323">
            <v>30.49</v>
          </cell>
          <cell r="M323">
            <v>548.81999999999994</v>
          </cell>
        </row>
        <row r="324">
          <cell r="G324">
            <v>0</v>
          </cell>
          <cell r="H324">
            <v>0</v>
          </cell>
          <cell r="I324">
            <v>0</v>
          </cell>
          <cell r="K324">
            <v>0</v>
          </cell>
          <cell r="M324">
            <v>0</v>
          </cell>
        </row>
        <row r="325">
          <cell r="C325" t="str">
            <v>Percements dans existants y/cis calfeutrements</v>
          </cell>
          <cell r="G325">
            <v>0</v>
          </cell>
          <cell r="H325">
            <v>0</v>
          </cell>
          <cell r="I325">
            <v>0</v>
          </cell>
          <cell r="K325">
            <v>0</v>
          </cell>
          <cell r="M325">
            <v>0</v>
          </cell>
        </row>
        <row r="326">
          <cell r="A326">
            <v>19</v>
          </cell>
          <cell r="C326" t="str">
            <v>● Dans voiles contre terre</v>
          </cell>
          <cell r="D326" t="str">
            <v>u</v>
          </cell>
          <cell r="E326">
            <v>7</v>
          </cell>
          <cell r="G326">
            <v>0</v>
          </cell>
          <cell r="H326">
            <v>0</v>
          </cell>
          <cell r="I326">
            <v>0</v>
          </cell>
          <cell r="K326">
            <v>0</v>
          </cell>
          <cell r="L326">
            <v>81.646799999999999</v>
          </cell>
          <cell r="M326">
            <v>571.52760000000001</v>
          </cell>
        </row>
        <row r="327">
          <cell r="A327">
            <v>19</v>
          </cell>
          <cell r="C327" t="str">
            <v>● Dans planchers / pour siphons</v>
          </cell>
          <cell r="D327" t="str">
            <v>u</v>
          </cell>
          <cell r="E327">
            <v>12</v>
          </cell>
          <cell r="G327">
            <v>0</v>
          </cell>
          <cell r="H327">
            <v>0</v>
          </cell>
          <cell r="I327">
            <v>0</v>
          </cell>
          <cell r="K327">
            <v>0</v>
          </cell>
          <cell r="L327">
            <v>134.66540000000001</v>
          </cell>
          <cell r="M327">
            <v>1615.9848000000002</v>
          </cell>
        </row>
        <row r="328">
          <cell r="A328">
            <v>19</v>
          </cell>
          <cell r="C328" t="str">
            <v>● Dans planchers / pour regards de visite</v>
          </cell>
          <cell r="D328" t="str">
            <v>u</v>
          </cell>
          <cell r="E328">
            <v>7</v>
          </cell>
          <cell r="G328">
            <v>0</v>
          </cell>
          <cell r="H328">
            <v>0</v>
          </cell>
          <cell r="I328">
            <v>0</v>
          </cell>
          <cell r="K328">
            <v>0</v>
          </cell>
          <cell r="L328">
            <v>279.33080000000001</v>
          </cell>
          <cell r="M328">
            <v>1955.3156000000001</v>
          </cell>
        </row>
        <row r="329">
          <cell r="G329">
            <v>0</v>
          </cell>
          <cell r="H329">
            <v>0</v>
          </cell>
          <cell r="I329">
            <v>0</v>
          </cell>
          <cell r="K329">
            <v>0</v>
          </cell>
          <cell r="M329">
            <v>0</v>
          </cell>
        </row>
        <row r="330">
          <cell r="C330" t="str">
            <v>Canalisations enterrées pvc</v>
          </cell>
          <cell r="G330">
            <v>0</v>
          </cell>
          <cell r="H330">
            <v>0</v>
          </cell>
          <cell r="I330">
            <v>0</v>
          </cell>
          <cell r="K330">
            <v>0</v>
          </cell>
          <cell r="M330">
            <v>0</v>
          </cell>
        </row>
        <row r="331">
          <cell r="A331">
            <v>13</v>
          </cell>
          <cell r="C331" t="str">
            <v>● Terrassements &amp; remblais</v>
          </cell>
          <cell r="D331" t="str">
            <v>ml</v>
          </cell>
          <cell r="E331">
            <v>89</v>
          </cell>
          <cell r="G331">
            <v>0</v>
          </cell>
          <cell r="H331">
            <v>0</v>
          </cell>
          <cell r="I331">
            <v>0</v>
          </cell>
          <cell r="K331">
            <v>0</v>
          </cell>
          <cell r="L331">
            <v>24.390243902439025</v>
          </cell>
          <cell r="M331">
            <v>2170.7317073170734</v>
          </cell>
        </row>
        <row r="332">
          <cell r="A332">
            <v>13</v>
          </cell>
          <cell r="C332" t="str">
            <v>● Canalisations enterrées pvc</v>
          </cell>
          <cell r="D332" t="str">
            <v>ml</v>
          </cell>
          <cell r="E332">
            <v>89</v>
          </cell>
          <cell r="G332">
            <v>0</v>
          </cell>
          <cell r="H332">
            <v>0</v>
          </cell>
          <cell r="I332">
            <v>0</v>
          </cell>
          <cell r="K332">
            <v>0</v>
          </cell>
          <cell r="L332">
            <v>22.865853658536587</v>
          </cell>
          <cell r="M332">
            <v>2035.0609756097563</v>
          </cell>
        </row>
        <row r="333">
          <cell r="A333">
            <v>13</v>
          </cell>
          <cell r="C333" t="str">
            <v>● Branchements sur réseaux existants galerie</v>
          </cell>
          <cell r="D333" t="str">
            <v>u</v>
          </cell>
          <cell r="E333">
            <v>7</v>
          </cell>
          <cell r="G333">
            <v>0</v>
          </cell>
          <cell r="H333">
            <v>0</v>
          </cell>
          <cell r="I333">
            <v>0</v>
          </cell>
          <cell r="K333">
            <v>0</v>
          </cell>
          <cell r="L333">
            <v>152</v>
          </cell>
          <cell r="M333">
            <v>1064</v>
          </cell>
        </row>
        <row r="334">
          <cell r="G334">
            <v>0</v>
          </cell>
          <cell r="H334">
            <v>0</v>
          </cell>
          <cell r="I334">
            <v>0</v>
          </cell>
          <cell r="K334">
            <v>0</v>
          </cell>
          <cell r="M334">
            <v>0</v>
          </cell>
        </row>
        <row r="335">
          <cell r="C335" t="str">
            <v>Reconstitution du dallage</v>
          </cell>
          <cell r="G335">
            <v>0</v>
          </cell>
          <cell r="H335">
            <v>0</v>
          </cell>
          <cell r="I335">
            <v>0</v>
          </cell>
          <cell r="K335">
            <v>0</v>
          </cell>
          <cell r="M335">
            <v>0</v>
          </cell>
        </row>
        <row r="336">
          <cell r="A336">
            <v>10</v>
          </cell>
          <cell r="C336" t="str">
            <v>● Dressement &amp; compactage remblais</v>
          </cell>
          <cell r="D336" t="str">
            <v>m2</v>
          </cell>
          <cell r="E336">
            <v>89</v>
          </cell>
          <cell r="F336">
            <v>0.4</v>
          </cell>
          <cell r="G336">
            <v>35.6</v>
          </cell>
          <cell r="H336">
            <v>11.200000000000001</v>
          </cell>
          <cell r="I336">
            <v>996.80000000000007</v>
          </cell>
          <cell r="J336">
            <v>6.86</v>
          </cell>
          <cell r="K336">
            <v>610.54000000000008</v>
          </cell>
          <cell r="M336">
            <v>0</v>
          </cell>
        </row>
        <row r="337">
          <cell r="A337">
            <v>10</v>
          </cell>
          <cell r="C337" t="str">
            <v>● Dallage de 0.20 m éps</v>
          </cell>
          <cell r="D337" t="str">
            <v>m2</v>
          </cell>
          <cell r="E337">
            <v>89</v>
          </cell>
          <cell r="F337">
            <v>1</v>
          </cell>
          <cell r="G337">
            <v>89</v>
          </cell>
          <cell r="H337">
            <v>28</v>
          </cell>
          <cell r="I337">
            <v>2492</v>
          </cell>
          <cell r="J337">
            <v>18.399999999999999</v>
          </cell>
          <cell r="K337">
            <v>1637.6</v>
          </cell>
          <cell r="M337">
            <v>0</v>
          </cell>
        </row>
        <row r="338">
          <cell r="A338">
            <v>1</v>
          </cell>
          <cell r="C338" t="str">
            <v>●  Béton Dallage de 0.20 m éps</v>
          </cell>
          <cell r="D338" t="str">
            <v>m3</v>
          </cell>
          <cell r="E338">
            <v>17.8</v>
          </cell>
          <cell r="G338">
            <v>0</v>
          </cell>
          <cell r="H338">
            <v>0</v>
          </cell>
          <cell r="I338">
            <v>0</v>
          </cell>
          <cell r="K338">
            <v>0</v>
          </cell>
          <cell r="M338">
            <v>0</v>
          </cell>
        </row>
        <row r="339">
          <cell r="A339">
            <v>3</v>
          </cell>
          <cell r="C339" t="str">
            <v>● Armatures / Aciers Ha</v>
          </cell>
          <cell r="D339" t="str">
            <v>kg</v>
          </cell>
          <cell r="E339">
            <v>178</v>
          </cell>
          <cell r="G339">
            <v>0</v>
          </cell>
          <cell r="H339">
            <v>0</v>
          </cell>
          <cell r="I339">
            <v>0</v>
          </cell>
          <cell r="K339">
            <v>0</v>
          </cell>
          <cell r="L339">
            <v>1.6</v>
          </cell>
          <cell r="M339">
            <v>284.8</v>
          </cell>
        </row>
        <row r="340">
          <cell r="A340">
            <v>6</v>
          </cell>
          <cell r="C340" t="str">
            <v>● Armatures / Treillis Soudé</v>
          </cell>
          <cell r="D340" t="str">
            <v>kg</v>
          </cell>
          <cell r="E340">
            <v>178</v>
          </cell>
          <cell r="G340">
            <v>0</v>
          </cell>
          <cell r="H340">
            <v>0</v>
          </cell>
          <cell r="I340">
            <v>0</v>
          </cell>
          <cell r="J340">
            <v>0.84</v>
          </cell>
          <cell r="K340">
            <v>149.51999999999998</v>
          </cell>
          <cell r="L340">
            <v>0.42</v>
          </cell>
          <cell r="M340">
            <v>74.759999999999991</v>
          </cell>
        </row>
        <row r="341">
          <cell r="A341">
            <v>10</v>
          </cell>
          <cell r="C341" t="str">
            <v>● Scellements dans dallage existant</v>
          </cell>
          <cell r="D341" t="str">
            <v>ml</v>
          </cell>
          <cell r="E341">
            <v>178</v>
          </cell>
          <cell r="F341">
            <v>0.2</v>
          </cell>
          <cell r="G341">
            <v>35.6</v>
          </cell>
          <cell r="H341">
            <v>5.6000000000000005</v>
          </cell>
          <cell r="I341">
            <v>996.80000000000007</v>
          </cell>
          <cell r="J341">
            <v>1.5</v>
          </cell>
          <cell r="K341">
            <v>267</v>
          </cell>
          <cell r="M341">
            <v>0</v>
          </cell>
        </row>
        <row r="342">
          <cell r="A342">
            <v>8</v>
          </cell>
          <cell r="C342" t="str">
            <v>● Surfaçage</v>
          </cell>
          <cell r="D342" t="str">
            <v>m2</v>
          </cell>
          <cell r="E342">
            <v>89</v>
          </cell>
          <cell r="F342">
            <v>0.1</v>
          </cell>
          <cell r="G342">
            <v>8.9</v>
          </cell>
          <cell r="H342">
            <v>2.8000000000000003</v>
          </cell>
          <cell r="I342">
            <v>249.20000000000002</v>
          </cell>
          <cell r="J342">
            <v>1.52</v>
          </cell>
          <cell r="K342">
            <v>135.28</v>
          </cell>
          <cell r="M342">
            <v>0</v>
          </cell>
        </row>
        <row r="343">
          <cell r="G343">
            <v>0</v>
          </cell>
          <cell r="H343">
            <v>0</v>
          </cell>
          <cell r="I343">
            <v>0</v>
          </cell>
          <cell r="K343">
            <v>0</v>
          </cell>
          <cell r="M343">
            <v>0</v>
          </cell>
        </row>
        <row r="344">
          <cell r="C344" t="str">
            <v>Siphons de sol</v>
          </cell>
          <cell r="G344">
            <v>0</v>
          </cell>
          <cell r="H344">
            <v>0</v>
          </cell>
          <cell r="I344">
            <v>0</v>
          </cell>
          <cell r="K344">
            <v>0</v>
          </cell>
          <cell r="M344">
            <v>0</v>
          </cell>
        </row>
        <row r="345">
          <cell r="A345">
            <v>13</v>
          </cell>
          <cell r="C345" t="str">
            <v>● Au droit réseaux enterrés</v>
          </cell>
          <cell r="D345" t="str">
            <v>u</v>
          </cell>
          <cell r="E345">
            <v>10</v>
          </cell>
          <cell r="G345">
            <v>0</v>
          </cell>
          <cell r="H345">
            <v>0</v>
          </cell>
          <cell r="I345">
            <v>0</v>
          </cell>
          <cell r="K345">
            <v>0</v>
          </cell>
          <cell r="L345">
            <v>129.58166465179883</v>
          </cell>
          <cell r="M345">
            <v>1295.8166465179884</v>
          </cell>
        </row>
        <row r="346">
          <cell r="A346">
            <v>13</v>
          </cell>
          <cell r="C346" t="str">
            <v>● Au droit réseaux en élévation</v>
          </cell>
          <cell r="D346" t="str">
            <v>u</v>
          </cell>
          <cell r="E346">
            <v>12</v>
          </cell>
          <cell r="G346">
            <v>0</v>
          </cell>
          <cell r="H346">
            <v>0</v>
          </cell>
          <cell r="I346">
            <v>0</v>
          </cell>
          <cell r="K346">
            <v>0</v>
          </cell>
          <cell r="L346">
            <v>129.58166465179883</v>
          </cell>
          <cell r="M346">
            <v>1554.9799758215859</v>
          </cell>
        </row>
        <row r="347">
          <cell r="G347">
            <v>0</v>
          </cell>
          <cell r="H347">
            <v>0</v>
          </cell>
          <cell r="I347">
            <v>0</v>
          </cell>
          <cell r="K347">
            <v>0</v>
          </cell>
          <cell r="M347">
            <v>0</v>
          </cell>
        </row>
        <row r="348">
          <cell r="C348" t="str">
            <v>Regards de visite</v>
          </cell>
          <cell r="G348">
            <v>0</v>
          </cell>
          <cell r="H348">
            <v>0</v>
          </cell>
          <cell r="I348">
            <v>0</v>
          </cell>
          <cell r="K348">
            <v>0</v>
          </cell>
          <cell r="M348">
            <v>0</v>
          </cell>
        </row>
        <row r="349">
          <cell r="A349">
            <v>13</v>
          </cell>
          <cell r="C349" t="str">
            <v>● Au droit réseaux enterrés</v>
          </cell>
          <cell r="D349" t="str">
            <v>u</v>
          </cell>
          <cell r="E349">
            <v>7</v>
          </cell>
          <cell r="G349">
            <v>0</v>
          </cell>
          <cell r="H349">
            <v>0</v>
          </cell>
          <cell r="I349">
            <v>0</v>
          </cell>
          <cell r="K349">
            <v>0</v>
          </cell>
          <cell r="L349">
            <v>457.31707317073176</v>
          </cell>
          <cell r="M349">
            <v>3201.2195121951222</v>
          </cell>
        </row>
        <row r="350">
          <cell r="A350">
            <v>13</v>
          </cell>
          <cell r="C350" t="str">
            <v>● Au droit halls d'entrée</v>
          </cell>
          <cell r="D350" t="str">
            <v>u</v>
          </cell>
          <cell r="E350">
            <v>7</v>
          </cell>
          <cell r="G350">
            <v>0</v>
          </cell>
          <cell r="H350">
            <v>0</v>
          </cell>
          <cell r="I350">
            <v>0</v>
          </cell>
          <cell r="K350">
            <v>0</v>
          </cell>
          <cell r="L350">
            <v>381.09756097560978</v>
          </cell>
          <cell r="M350">
            <v>2667.6829268292686</v>
          </cell>
        </row>
        <row r="351">
          <cell r="G351">
            <v>0</v>
          </cell>
          <cell r="H351">
            <v>0</v>
          </cell>
          <cell r="I351">
            <v>0</v>
          </cell>
          <cell r="K351">
            <v>0</v>
          </cell>
          <cell r="M351">
            <v>0</v>
          </cell>
        </row>
        <row r="352">
          <cell r="C352" t="str">
            <v>Flocage en plancher haut du sous-sol</v>
          </cell>
          <cell r="G352">
            <v>0</v>
          </cell>
          <cell r="H352">
            <v>0</v>
          </cell>
          <cell r="I352">
            <v>0</v>
          </cell>
          <cell r="K352">
            <v>0</v>
          </cell>
          <cell r="M352">
            <v>0</v>
          </cell>
        </row>
        <row r="353">
          <cell r="G353">
            <v>0</v>
          </cell>
          <cell r="H353">
            <v>0</v>
          </cell>
          <cell r="I353">
            <v>0</v>
          </cell>
          <cell r="K353">
            <v>0</v>
          </cell>
          <cell r="M353">
            <v>0</v>
          </cell>
        </row>
        <row r="354">
          <cell r="C354" t="str">
            <v>Sur structures créées</v>
          </cell>
          <cell r="G354">
            <v>0</v>
          </cell>
          <cell r="H354">
            <v>0</v>
          </cell>
          <cell r="I354">
            <v>0</v>
          </cell>
          <cell r="K354">
            <v>0</v>
          </cell>
          <cell r="M354">
            <v>0</v>
          </cell>
        </row>
        <row r="355">
          <cell r="A355">
            <v>17</v>
          </cell>
          <cell r="C355" t="str">
            <v>● Surfaces courantes</v>
          </cell>
          <cell r="D355" t="str">
            <v>m2</v>
          </cell>
          <cell r="E355">
            <v>121</v>
          </cell>
          <cell r="G355">
            <v>0</v>
          </cell>
          <cell r="H355">
            <v>0</v>
          </cell>
          <cell r="I355">
            <v>0</v>
          </cell>
          <cell r="K355">
            <v>0</v>
          </cell>
          <cell r="L355">
            <v>9.9</v>
          </cell>
          <cell r="M355">
            <v>1197.9000000000001</v>
          </cell>
        </row>
        <row r="356">
          <cell r="A356">
            <v>17</v>
          </cell>
          <cell r="C356" t="str">
            <v>● Poutres attenantes</v>
          </cell>
          <cell r="D356" t="str">
            <v>m2</v>
          </cell>
          <cell r="E356">
            <v>271</v>
          </cell>
          <cell r="G356">
            <v>0</v>
          </cell>
          <cell r="H356">
            <v>0</v>
          </cell>
          <cell r="I356">
            <v>0</v>
          </cell>
          <cell r="K356">
            <v>0</v>
          </cell>
          <cell r="L356">
            <v>9.9</v>
          </cell>
          <cell r="M356">
            <v>2682.9</v>
          </cell>
        </row>
        <row r="357">
          <cell r="A357">
            <v>17</v>
          </cell>
          <cell r="C357" t="str">
            <v>● Poutres attenantes</v>
          </cell>
          <cell r="D357" t="str">
            <v>m2</v>
          </cell>
          <cell r="E357">
            <v>220</v>
          </cell>
          <cell r="G357">
            <v>0</v>
          </cell>
          <cell r="H357">
            <v>0</v>
          </cell>
          <cell r="I357">
            <v>0</v>
          </cell>
          <cell r="K357">
            <v>0</v>
          </cell>
          <cell r="L357">
            <v>9.9</v>
          </cell>
          <cell r="M357">
            <v>2178</v>
          </cell>
        </row>
        <row r="358">
          <cell r="C358" t="str">
            <v>Sur structures existantes y/cis préparation supports</v>
          </cell>
          <cell r="G358">
            <v>0</v>
          </cell>
          <cell r="H358">
            <v>0</v>
          </cell>
          <cell r="I358">
            <v>0</v>
          </cell>
          <cell r="K358">
            <v>0</v>
          </cell>
          <cell r="M358">
            <v>0</v>
          </cell>
        </row>
        <row r="359">
          <cell r="A359">
            <v>17</v>
          </cell>
          <cell r="C359" t="str">
            <v>● Surfaces courantes</v>
          </cell>
          <cell r="D359" t="str">
            <v>m2</v>
          </cell>
          <cell r="E359">
            <v>2248</v>
          </cell>
          <cell r="G359">
            <v>0</v>
          </cell>
          <cell r="H359">
            <v>0</v>
          </cell>
          <cell r="I359">
            <v>0</v>
          </cell>
          <cell r="K359">
            <v>0</v>
          </cell>
          <cell r="L359">
            <v>9.32</v>
          </cell>
          <cell r="M359">
            <v>20951.36</v>
          </cell>
        </row>
        <row r="360">
          <cell r="A360">
            <v>17</v>
          </cell>
          <cell r="C360" t="str">
            <v>● Poutres &amp; caissons attenants</v>
          </cell>
          <cell r="D360" t="str">
            <v>m2</v>
          </cell>
          <cell r="E360">
            <v>2250</v>
          </cell>
          <cell r="G360">
            <v>0</v>
          </cell>
          <cell r="H360">
            <v>0</v>
          </cell>
          <cell r="I360">
            <v>0</v>
          </cell>
          <cell r="K360">
            <v>0</v>
          </cell>
          <cell r="L360">
            <v>9.32</v>
          </cell>
          <cell r="M360">
            <v>20970</v>
          </cell>
        </row>
        <row r="361">
          <cell r="G361">
            <v>0</v>
          </cell>
          <cell r="H361">
            <v>0</v>
          </cell>
          <cell r="I361">
            <v>0</v>
          </cell>
          <cell r="K361">
            <v>0</v>
          </cell>
          <cell r="M361">
            <v>0</v>
          </cell>
        </row>
        <row r="362">
          <cell r="G362">
            <v>0</v>
          </cell>
          <cell r="H362">
            <v>0</v>
          </cell>
          <cell r="I362">
            <v>0</v>
          </cell>
          <cell r="K362">
            <v>0</v>
          </cell>
          <cell r="M362">
            <v>0</v>
          </cell>
        </row>
        <row r="363">
          <cell r="G363">
            <v>0</v>
          </cell>
          <cell r="H363">
            <v>0</v>
          </cell>
          <cell r="I363">
            <v>0</v>
          </cell>
          <cell r="K363">
            <v>0</v>
          </cell>
          <cell r="M363">
            <v>0</v>
          </cell>
        </row>
        <row r="364">
          <cell r="A364">
            <v>20</v>
          </cell>
          <cell r="B364" t="str">
            <v>4.24</v>
          </cell>
          <cell r="C364" t="str">
            <v>Dossier de récolement DOE y compris le relevé régulier des ouvrages par un géomètre et remise régulier de fiche d'auto contrôle</v>
          </cell>
          <cell r="D364" t="str">
            <v>Ens.</v>
          </cell>
          <cell r="E364">
            <v>1</v>
          </cell>
          <cell r="G364">
            <v>0</v>
          </cell>
          <cell r="H364">
            <v>0</v>
          </cell>
          <cell r="I364">
            <v>0</v>
          </cell>
          <cell r="K364">
            <v>0</v>
          </cell>
          <cell r="L364">
            <v>17008</v>
          </cell>
          <cell r="M364">
            <v>17008</v>
          </cell>
        </row>
        <row r="365">
          <cell r="G365">
            <v>0</v>
          </cell>
          <cell r="H365">
            <v>0</v>
          </cell>
          <cell r="I365">
            <v>0</v>
          </cell>
          <cell r="K365">
            <v>0</v>
          </cell>
          <cell r="M365">
            <v>0</v>
          </cell>
        </row>
        <row r="366">
          <cell r="C366" t="str">
            <v>Sous total H.T. gros œuvre</v>
          </cell>
          <cell r="G366">
            <v>0</v>
          </cell>
          <cell r="H366">
            <v>0</v>
          </cell>
          <cell r="I366">
            <v>0</v>
          </cell>
          <cell r="K366">
            <v>0</v>
          </cell>
          <cell r="M366">
            <v>0</v>
          </cell>
        </row>
        <row r="367">
          <cell r="G367">
            <v>0</v>
          </cell>
          <cell r="H367">
            <v>0</v>
          </cell>
          <cell r="I367">
            <v>0</v>
          </cell>
          <cell r="K367">
            <v>0</v>
          </cell>
          <cell r="M367">
            <v>0</v>
          </cell>
        </row>
        <row r="368">
          <cell r="C368" t="str">
            <v>TOTAL LOT N° 01 EN €/HT</v>
          </cell>
          <cell r="G368">
            <v>0</v>
          </cell>
          <cell r="H368">
            <v>0</v>
          </cell>
          <cell r="I368">
            <v>0</v>
          </cell>
          <cell r="K368">
            <v>0</v>
          </cell>
          <cell r="M368">
            <v>0</v>
          </cell>
        </row>
        <row r="369">
          <cell r="C369" t="str">
            <v>TVA 19,6 %</v>
          </cell>
          <cell r="G369">
            <v>0</v>
          </cell>
          <cell r="H369">
            <v>0</v>
          </cell>
          <cell r="I369">
            <v>0</v>
          </cell>
          <cell r="K369">
            <v>0</v>
          </cell>
          <cell r="M369">
            <v>0</v>
          </cell>
        </row>
        <row r="370">
          <cell r="C370" t="str">
            <v>TOTAL LOT N° 01 EN €/TTC</v>
          </cell>
          <cell r="G370">
            <v>0</v>
          </cell>
          <cell r="H370">
            <v>0</v>
          </cell>
          <cell r="I370">
            <v>0</v>
          </cell>
          <cell r="K370">
            <v>0</v>
          </cell>
          <cell r="M370">
            <v>0</v>
          </cell>
        </row>
        <row r="371">
          <cell r="G371">
            <v>0</v>
          </cell>
          <cell r="H371">
            <v>0</v>
          </cell>
          <cell r="I371">
            <v>0</v>
          </cell>
          <cell r="K371">
            <v>0</v>
          </cell>
          <cell r="M371">
            <v>0</v>
          </cell>
        </row>
        <row r="372">
          <cell r="G372">
            <v>0</v>
          </cell>
          <cell r="H372">
            <v>0</v>
          </cell>
          <cell r="I372">
            <v>0</v>
          </cell>
          <cell r="K372">
            <v>0</v>
          </cell>
          <cell r="M372">
            <v>0</v>
          </cell>
        </row>
        <row r="373">
          <cell r="A373" t="str">
            <v>$</v>
          </cell>
          <cell r="G373">
            <v>0</v>
          </cell>
          <cell r="H373">
            <v>0</v>
          </cell>
          <cell r="I373">
            <v>0</v>
          </cell>
          <cell r="K373">
            <v>0</v>
          </cell>
          <cell r="M373">
            <v>0</v>
          </cell>
        </row>
        <row r="374">
          <cell r="A374" t="str">
            <v>*</v>
          </cell>
          <cell r="B374" t="str">
            <v>2</v>
          </cell>
          <cell r="C374" t="str">
            <v>LOT 02 - Charpente Métallique,Couverture -Serrurerie</v>
          </cell>
          <cell r="G374">
            <v>0</v>
          </cell>
          <cell r="H374">
            <v>0</v>
          </cell>
          <cell r="I374">
            <v>0</v>
          </cell>
          <cell r="K374">
            <v>0</v>
          </cell>
          <cell r="M374">
            <v>0</v>
          </cell>
        </row>
        <row r="375">
          <cell r="G375">
            <v>0</v>
          </cell>
          <cell r="H375">
            <v>0</v>
          </cell>
          <cell r="I375">
            <v>0</v>
          </cell>
          <cell r="K375">
            <v>0</v>
          </cell>
          <cell r="M375">
            <v>0</v>
          </cell>
        </row>
        <row r="376">
          <cell r="B376" t="str">
            <v xml:space="preserve"> 0</v>
          </cell>
          <cell r="C376" t="str">
            <v>Etudes d'exécution</v>
          </cell>
          <cell r="G376">
            <v>0</v>
          </cell>
          <cell r="H376">
            <v>0</v>
          </cell>
          <cell r="I376">
            <v>0</v>
          </cell>
          <cell r="K376">
            <v>0</v>
          </cell>
          <cell r="M376">
            <v>0</v>
          </cell>
        </row>
        <row r="377">
          <cell r="B377" t="str">
            <v>0.1</v>
          </cell>
          <cell r="C377" t="str">
            <v>Etudes d'exécution, notes de calcul, relevé et vérification de l'existant</v>
          </cell>
          <cell r="D377" t="str">
            <v>Ens</v>
          </cell>
          <cell r="G377">
            <v>0</v>
          </cell>
          <cell r="H377">
            <v>0</v>
          </cell>
          <cell r="I377">
            <v>0</v>
          </cell>
          <cell r="K377">
            <v>0</v>
          </cell>
          <cell r="M377">
            <v>0</v>
          </cell>
        </row>
        <row r="378">
          <cell r="C378" t="str">
            <v>Sous total Etudes et synthèse</v>
          </cell>
          <cell r="G378">
            <v>0</v>
          </cell>
          <cell r="H378">
            <v>0</v>
          </cell>
          <cell r="I378">
            <v>0</v>
          </cell>
          <cell r="K378">
            <v>0</v>
          </cell>
          <cell r="M378">
            <v>0</v>
          </cell>
        </row>
        <row r="379">
          <cell r="G379">
            <v>0</v>
          </cell>
          <cell r="H379">
            <v>0</v>
          </cell>
          <cell r="I379">
            <v>0</v>
          </cell>
          <cell r="K379">
            <v>0</v>
          </cell>
          <cell r="M379">
            <v>0</v>
          </cell>
        </row>
        <row r="380">
          <cell r="B380">
            <v>1</v>
          </cell>
          <cell r="C380" t="str">
            <v>Charpente métallique</v>
          </cell>
          <cell r="D380" t="str">
            <v>ens</v>
          </cell>
          <cell r="E380">
            <v>1</v>
          </cell>
          <cell r="G380">
            <v>0</v>
          </cell>
          <cell r="H380">
            <v>0</v>
          </cell>
          <cell r="I380">
            <v>0</v>
          </cell>
          <cell r="K380">
            <v>0</v>
          </cell>
          <cell r="L380">
            <v>272847</v>
          </cell>
          <cell r="M380">
            <v>272847</v>
          </cell>
        </row>
        <row r="381">
          <cell r="B381" t="str">
            <v>1.1</v>
          </cell>
          <cell r="C381" t="str">
            <v>Poteaux de portique de renfort</v>
          </cell>
          <cell r="D381" t="str">
            <v>kg</v>
          </cell>
          <cell r="G381">
            <v>0</v>
          </cell>
          <cell r="H381">
            <v>0</v>
          </cell>
          <cell r="I381">
            <v>0</v>
          </cell>
          <cell r="K381">
            <v>0</v>
          </cell>
          <cell r="M381">
            <v>0</v>
          </cell>
        </row>
        <row r="382">
          <cell r="B382" t="str">
            <v>1.2</v>
          </cell>
          <cell r="C382" t="str">
            <v>Poutres de portique de renfort</v>
          </cell>
          <cell r="G382">
            <v>0</v>
          </cell>
          <cell r="H382">
            <v>0</v>
          </cell>
          <cell r="I382">
            <v>0</v>
          </cell>
          <cell r="K382">
            <v>0</v>
          </cell>
          <cell r="M382">
            <v>0</v>
          </cell>
        </row>
        <row r="383">
          <cell r="B383" t="str">
            <v>1.2</v>
          </cell>
          <cell r="C383" t="str">
            <v>Pannes de toiture</v>
          </cell>
          <cell r="D383" t="str">
            <v>kg</v>
          </cell>
          <cell r="G383">
            <v>0</v>
          </cell>
          <cell r="H383">
            <v>0</v>
          </cell>
          <cell r="I383">
            <v>0</v>
          </cell>
          <cell r="K383">
            <v>0</v>
          </cell>
          <cell r="M383">
            <v>0</v>
          </cell>
        </row>
        <row r="384">
          <cell r="B384" t="str">
            <v>1.3</v>
          </cell>
          <cell r="C384" t="str">
            <v>Déplacement de ferme de structure file 35 ouest pour mur coupe feu</v>
          </cell>
          <cell r="D384" t="str">
            <v>Ens</v>
          </cell>
          <cell r="G384">
            <v>0</v>
          </cell>
          <cell r="H384">
            <v>0</v>
          </cell>
          <cell r="I384">
            <v>0</v>
          </cell>
          <cell r="K384">
            <v>0</v>
          </cell>
          <cell r="M384">
            <v>0</v>
          </cell>
        </row>
        <row r="385">
          <cell r="B385" t="str">
            <v>1.4</v>
          </cell>
          <cell r="C385" t="str">
            <v>Création de ferme de structure file 35 est pour mur coupe feu</v>
          </cell>
          <cell r="D385" t="str">
            <v>Ens</v>
          </cell>
          <cell r="G385">
            <v>0</v>
          </cell>
          <cell r="H385">
            <v>0</v>
          </cell>
          <cell r="I385">
            <v>0</v>
          </cell>
          <cell r="K385">
            <v>0</v>
          </cell>
          <cell r="M385">
            <v>0</v>
          </cell>
        </row>
        <row r="386">
          <cell r="B386" t="str">
            <v>1.5</v>
          </cell>
          <cell r="C386" t="str">
            <v>Poutres de plancher haut RdC</v>
          </cell>
          <cell r="D386" t="str">
            <v>kg</v>
          </cell>
          <cell r="G386">
            <v>0</v>
          </cell>
          <cell r="H386">
            <v>0</v>
          </cell>
          <cell r="I386">
            <v>0</v>
          </cell>
          <cell r="K386">
            <v>0</v>
          </cell>
          <cell r="M386">
            <v>0</v>
          </cell>
        </row>
        <row r="387">
          <cell r="B387" t="str">
            <v>1.6</v>
          </cell>
          <cell r="C387" t="str">
            <v>Poutrelle du plancher haut RdC pour chevêtres escaliers</v>
          </cell>
          <cell r="D387" t="str">
            <v>kg</v>
          </cell>
          <cell r="G387">
            <v>0</v>
          </cell>
          <cell r="H387">
            <v>0</v>
          </cell>
          <cell r="I387">
            <v>0</v>
          </cell>
          <cell r="K387">
            <v>0</v>
          </cell>
          <cell r="M387">
            <v>0</v>
          </cell>
        </row>
        <row r="388">
          <cell r="B388" t="str">
            <v>1.7</v>
          </cell>
          <cell r="C388" t="str">
            <v>Poutres de renfort de plancher haut RdC au droit des locaux techniques</v>
          </cell>
          <cell r="D388" t="str">
            <v>kg</v>
          </cell>
          <cell r="G388">
            <v>0</v>
          </cell>
          <cell r="H388">
            <v>0</v>
          </cell>
          <cell r="I388">
            <v>0</v>
          </cell>
          <cell r="K388">
            <v>0</v>
          </cell>
          <cell r="M388">
            <v>0</v>
          </cell>
        </row>
        <row r="389">
          <cell r="B389" t="str">
            <v>1.8</v>
          </cell>
          <cell r="C389" t="str">
            <v>Feuillures</v>
          </cell>
          <cell r="D389" t="str">
            <v>kg</v>
          </cell>
          <cell r="G389">
            <v>0</v>
          </cell>
          <cell r="H389">
            <v>0</v>
          </cell>
          <cell r="I389">
            <v>0</v>
          </cell>
          <cell r="K389">
            <v>0</v>
          </cell>
          <cell r="M389">
            <v>0</v>
          </cell>
        </row>
        <row r="390">
          <cell r="B390" t="str">
            <v>1.9</v>
          </cell>
          <cell r="C390" t="str">
            <v>Calfeutrement coupe-feu</v>
          </cell>
          <cell r="D390" t="str">
            <v>m2</v>
          </cell>
          <cell r="G390">
            <v>0</v>
          </cell>
          <cell r="H390">
            <v>0</v>
          </cell>
          <cell r="I390">
            <v>0</v>
          </cell>
          <cell r="K390">
            <v>0</v>
          </cell>
          <cell r="M390">
            <v>0</v>
          </cell>
        </row>
        <row r="391">
          <cell r="B391" t="str">
            <v>1.10</v>
          </cell>
          <cell r="C391" t="str">
            <v>Support d'appareils en toiture</v>
          </cell>
          <cell r="D391" t="str">
            <v>U</v>
          </cell>
          <cell r="G391">
            <v>0</v>
          </cell>
          <cell r="H391">
            <v>0</v>
          </cell>
          <cell r="I391">
            <v>0</v>
          </cell>
          <cell r="K391">
            <v>0</v>
          </cell>
          <cell r="M391">
            <v>0</v>
          </cell>
        </row>
        <row r="392">
          <cell r="B392" t="str">
            <v>1.11</v>
          </cell>
          <cell r="C392" t="str">
            <v>Renforts pour lanterneaux de désenfumage</v>
          </cell>
          <cell r="D392" t="str">
            <v>U</v>
          </cell>
          <cell r="G392">
            <v>0</v>
          </cell>
          <cell r="H392">
            <v>0</v>
          </cell>
          <cell r="I392">
            <v>0</v>
          </cell>
          <cell r="K392">
            <v>0</v>
          </cell>
          <cell r="M392">
            <v>0</v>
          </cell>
        </row>
        <row r="393">
          <cell r="B393" t="str">
            <v>1.12</v>
          </cell>
          <cell r="C393" t="str">
            <v>Ecrans de cantonnement</v>
          </cell>
          <cell r="D393" t="str">
            <v>U</v>
          </cell>
          <cell r="G393">
            <v>0</v>
          </cell>
          <cell r="H393">
            <v>0</v>
          </cell>
          <cell r="I393">
            <v>0</v>
          </cell>
          <cell r="K393">
            <v>0</v>
          </cell>
          <cell r="M393">
            <v>0</v>
          </cell>
        </row>
        <row r="394">
          <cell r="C394" t="str">
            <v>Sous total Charpente</v>
          </cell>
          <cell r="G394">
            <v>0</v>
          </cell>
          <cell r="H394">
            <v>0</v>
          </cell>
          <cell r="I394">
            <v>0</v>
          </cell>
          <cell r="K394">
            <v>0</v>
          </cell>
          <cell r="M394">
            <v>0</v>
          </cell>
        </row>
        <row r="395">
          <cell r="G395">
            <v>0</v>
          </cell>
          <cell r="H395">
            <v>0</v>
          </cell>
          <cell r="I395">
            <v>0</v>
          </cell>
          <cell r="K395">
            <v>0</v>
          </cell>
          <cell r="M395">
            <v>0</v>
          </cell>
        </row>
        <row r="396">
          <cell r="B396">
            <v>2</v>
          </cell>
          <cell r="C396" t="str">
            <v>Serrurerie</v>
          </cell>
          <cell r="D396" t="str">
            <v>ens</v>
          </cell>
          <cell r="E396">
            <v>1</v>
          </cell>
          <cell r="G396">
            <v>0</v>
          </cell>
          <cell r="H396">
            <v>0</v>
          </cell>
          <cell r="I396">
            <v>0</v>
          </cell>
          <cell r="K396">
            <v>0</v>
          </cell>
          <cell r="L396">
            <v>150433</v>
          </cell>
          <cell r="M396">
            <v>150433</v>
          </cell>
        </row>
        <row r="397">
          <cell r="B397" t="str">
            <v>2.1</v>
          </cell>
          <cell r="C397" t="str">
            <v>Bloc portes coupe feu 1 heure</v>
          </cell>
          <cell r="D397" t="str">
            <v>U</v>
          </cell>
          <cell r="G397">
            <v>0</v>
          </cell>
          <cell r="H397">
            <v>0</v>
          </cell>
          <cell r="I397">
            <v>0</v>
          </cell>
          <cell r="K397">
            <v>0</v>
          </cell>
          <cell r="M397">
            <v>0</v>
          </cell>
        </row>
        <row r="398">
          <cell r="B398" t="str">
            <v>2.2</v>
          </cell>
          <cell r="C398" t="str">
            <v>Main courante</v>
          </cell>
          <cell r="D398" t="str">
            <v>ml</v>
          </cell>
          <cell r="G398">
            <v>0</v>
          </cell>
          <cell r="H398">
            <v>0</v>
          </cell>
          <cell r="I398">
            <v>0</v>
          </cell>
          <cell r="K398">
            <v>0</v>
          </cell>
          <cell r="M398">
            <v>0</v>
          </cell>
        </row>
        <row r="399">
          <cell r="B399" t="str">
            <v>2.3</v>
          </cell>
          <cell r="C399" t="str">
            <v>Garde-corps escalier</v>
          </cell>
          <cell r="D399" t="str">
            <v>U</v>
          </cell>
          <cell r="G399">
            <v>0</v>
          </cell>
          <cell r="H399">
            <v>0</v>
          </cell>
          <cell r="I399">
            <v>0</v>
          </cell>
          <cell r="K399">
            <v>0</v>
          </cell>
          <cell r="M399">
            <v>0</v>
          </cell>
        </row>
        <row r="400">
          <cell r="B400" t="str">
            <v>2.4</v>
          </cell>
          <cell r="C400" t="str">
            <v>Garde-corps local technique</v>
          </cell>
          <cell r="D400" t="str">
            <v>U</v>
          </cell>
          <cell r="G400">
            <v>0</v>
          </cell>
          <cell r="H400">
            <v>0</v>
          </cell>
          <cell r="I400">
            <v>0</v>
          </cell>
          <cell r="K400">
            <v>0</v>
          </cell>
          <cell r="M400">
            <v>0</v>
          </cell>
        </row>
        <row r="401">
          <cell r="B401" t="str">
            <v>2.5</v>
          </cell>
          <cell r="C401" t="str">
            <v>Ensemble grillagé</v>
          </cell>
          <cell r="G401">
            <v>0</v>
          </cell>
          <cell r="H401">
            <v>0</v>
          </cell>
          <cell r="I401">
            <v>0</v>
          </cell>
          <cell r="K401">
            <v>0</v>
          </cell>
          <cell r="M401">
            <v>0</v>
          </cell>
        </row>
        <row r="402">
          <cell r="C402" t="str">
            <v>● Grille</v>
          </cell>
          <cell r="D402" t="str">
            <v>m2</v>
          </cell>
          <cell r="G402">
            <v>0</v>
          </cell>
          <cell r="H402">
            <v>0</v>
          </cell>
          <cell r="I402">
            <v>0</v>
          </cell>
          <cell r="K402">
            <v>0</v>
          </cell>
          <cell r="M402">
            <v>0</v>
          </cell>
        </row>
        <row r="403">
          <cell r="C403" t="str">
            <v>●Portillon</v>
          </cell>
          <cell r="D403" t="str">
            <v>U</v>
          </cell>
          <cell r="G403">
            <v>0</v>
          </cell>
          <cell r="H403">
            <v>0</v>
          </cell>
          <cell r="I403">
            <v>0</v>
          </cell>
          <cell r="K403">
            <v>0</v>
          </cell>
          <cell r="M403">
            <v>0</v>
          </cell>
        </row>
        <row r="404">
          <cell r="B404" t="str">
            <v>2.6</v>
          </cell>
          <cell r="C404" t="str">
            <v>Escalier droit intérieur principale</v>
          </cell>
          <cell r="D404" t="str">
            <v>U</v>
          </cell>
          <cell r="G404">
            <v>0</v>
          </cell>
          <cell r="H404">
            <v>0</v>
          </cell>
          <cell r="I404">
            <v>0</v>
          </cell>
          <cell r="K404">
            <v>0</v>
          </cell>
          <cell r="M404">
            <v>0</v>
          </cell>
        </row>
        <row r="405">
          <cell r="B405" t="str">
            <v>2.7</v>
          </cell>
          <cell r="C405" t="str">
            <v>Escalier droit intérieur accessoire</v>
          </cell>
          <cell r="D405" t="str">
            <v>U</v>
          </cell>
          <cell r="G405">
            <v>0</v>
          </cell>
          <cell r="H405">
            <v>0</v>
          </cell>
          <cell r="I405">
            <v>0</v>
          </cell>
          <cell r="K405">
            <v>0</v>
          </cell>
          <cell r="M405">
            <v>0</v>
          </cell>
        </row>
        <row r="406">
          <cell r="B406" t="str">
            <v>2.8</v>
          </cell>
          <cell r="C406" t="str">
            <v>Escalier droit extérieur</v>
          </cell>
          <cell r="D406" t="str">
            <v>U</v>
          </cell>
          <cell r="G406">
            <v>0</v>
          </cell>
          <cell r="H406">
            <v>0</v>
          </cell>
          <cell r="I406">
            <v>0</v>
          </cell>
          <cell r="K406">
            <v>0</v>
          </cell>
          <cell r="M406">
            <v>0</v>
          </cell>
        </row>
        <row r="407">
          <cell r="B407" t="str">
            <v>2.9</v>
          </cell>
          <cell r="C407" t="str">
            <v>Ossature horizontale pour portes sectionnelles de quais niveleurs</v>
          </cell>
          <cell r="D407" t="str">
            <v>U</v>
          </cell>
          <cell r="G407">
            <v>0</v>
          </cell>
          <cell r="H407">
            <v>0</v>
          </cell>
          <cell r="I407">
            <v>0</v>
          </cell>
          <cell r="K407">
            <v>0</v>
          </cell>
          <cell r="M407">
            <v>0</v>
          </cell>
        </row>
        <row r="408">
          <cell r="B408" t="str">
            <v>2.10</v>
          </cell>
          <cell r="C408" t="str">
            <v>Ossature horizontale pour portes sectionnelles</v>
          </cell>
          <cell r="D408" t="str">
            <v>U</v>
          </cell>
          <cell r="G408">
            <v>0</v>
          </cell>
          <cell r="H408">
            <v>0</v>
          </cell>
          <cell r="I408">
            <v>0</v>
          </cell>
          <cell r="K408">
            <v>0</v>
          </cell>
          <cell r="M408">
            <v>0</v>
          </cell>
        </row>
        <row r="409">
          <cell r="B409" t="str">
            <v>2.11</v>
          </cell>
          <cell r="C409" t="str">
            <v>Ossature verticale de meneau</v>
          </cell>
          <cell r="D409" t="str">
            <v>U</v>
          </cell>
          <cell r="G409">
            <v>0</v>
          </cell>
          <cell r="H409">
            <v>0</v>
          </cell>
          <cell r="I409">
            <v>0</v>
          </cell>
          <cell r="K409">
            <v>0</v>
          </cell>
          <cell r="M409">
            <v>0</v>
          </cell>
        </row>
        <row r="410">
          <cell r="B410" t="str">
            <v>2.12</v>
          </cell>
          <cell r="C410" t="str">
            <v>Portillon dans partie verticale des sheds pour accès au comble des entrepôt</v>
          </cell>
          <cell r="D410" t="str">
            <v>U</v>
          </cell>
          <cell r="G410">
            <v>0</v>
          </cell>
          <cell r="H410">
            <v>0</v>
          </cell>
          <cell r="I410">
            <v>0</v>
          </cell>
          <cell r="K410">
            <v>0</v>
          </cell>
          <cell r="M410">
            <v>0</v>
          </cell>
        </row>
        <row r="411">
          <cell r="B411" t="str">
            <v>2.13</v>
          </cell>
          <cell r="C411" t="str">
            <v>Echelle à crinoline protégée d'accès du portillon jusqu'au panneau isotherme de plafond de chaque entrepôt</v>
          </cell>
          <cell r="D411" t="str">
            <v>U</v>
          </cell>
          <cell r="G411">
            <v>0</v>
          </cell>
          <cell r="H411">
            <v>0</v>
          </cell>
          <cell r="I411">
            <v>0</v>
          </cell>
          <cell r="K411">
            <v>0</v>
          </cell>
          <cell r="M411">
            <v>0</v>
          </cell>
        </row>
        <row r="412">
          <cell r="B412" t="str">
            <v>2.14</v>
          </cell>
          <cell r="C412" t="str">
            <v>Echelle de franchissement</v>
          </cell>
          <cell r="D412" t="str">
            <v>U</v>
          </cell>
          <cell r="G412">
            <v>0</v>
          </cell>
          <cell r="H412">
            <v>0</v>
          </cell>
          <cell r="I412">
            <v>0</v>
          </cell>
          <cell r="K412">
            <v>0</v>
          </cell>
          <cell r="M412">
            <v>0</v>
          </cell>
        </row>
        <row r="413">
          <cell r="B413" t="str">
            <v>2.15</v>
          </cell>
          <cell r="C413" t="str">
            <v>Protection tubulaire</v>
          </cell>
          <cell r="D413" t="str">
            <v>U</v>
          </cell>
          <cell r="G413">
            <v>0</v>
          </cell>
          <cell r="H413">
            <v>0</v>
          </cell>
          <cell r="I413">
            <v>0</v>
          </cell>
          <cell r="K413">
            <v>0</v>
          </cell>
          <cell r="M413">
            <v>0</v>
          </cell>
        </row>
        <row r="414">
          <cell r="B414" t="str">
            <v>2.16</v>
          </cell>
          <cell r="C414" t="str">
            <v>Protection des sortie de câbles et de tuyaux</v>
          </cell>
          <cell r="D414" t="str">
            <v>U</v>
          </cell>
          <cell r="G414">
            <v>0</v>
          </cell>
          <cell r="H414">
            <v>0</v>
          </cell>
          <cell r="I414">
            <v>0</v>
          </cell>
          <cell r="K414">
            <v>0</v>
          </cell>
          <cell r="M414">
            <v>0</v>
          </cell>
        </row>
        <row r="415">
          <cell r="B415" t="str">
            <v>2.17</v>
          </cell>
          <cell r="C415" t="str">
            <v>Protection intérieure</v>
          </cell>
          <cell r="D415" t="str">
            <v>U</v>
          </cell>
          <cell r="G415">
            <v>0</v>
          </cell>
          <cell r="H415">
            <v>0</v>
          </cell>
          <cell r="I415">
            <v>0</v>
          </cell>
          <cell r="K415">
            <v>0</v>
          </cell>
          <cell r="M415">
            <v>0</v>
          </cell>
        </row>
        <row r="416">
          <cell r="B416" t="str">
            <v>2.18</v>
          </cell>
          <cell r="C416" t="str">
            <v>Protection intérieure et extérieure des meneaux</v>
          </cell>
          <cell r="D416" t="str">
            <v>U</v>
          </cell>
          <cell r="G416">
            <v>0</v>
          </cell>
          <cell r="H416">
            <v>0</v>
          </cell>
          <cell r="I416">
            <v>0</v>
          </cell>
          <cell r="K416">
            <v>0</v>
          </cell>
          <cell r="M416">
            <v>0</v>
          </cell>
        </row>
        <row r="417">
          <cell r="B417" t="str">
            <v>2.19</v>
          </cell>
          <cell r="C417" t="str">
            <v>Protection de quai</v>
          </cell>
          <cell r="D417" t="str">
            <v>ml</v>
          </cell>
          <cell r="G417">
            <v>0</v>
          </cell>
          <cell r="H417">
            <v>0</v>
          </cell>
          <cell r="I417">
            <v>0</v>
          </cell>
          <cell r="K417">
            <v>0</v>
          </cell>
          <cell r="M417">
            <v>0</v>
          </cell>
        </row>
        <row r="418">
          <cell r="B418" t="str">
            <v>2.20</v>
          </cell>
          <cell r="C418" t="str">
            <v>Protection intérieure</v>
          </cell>
          <cell r="D418" t="str">
            <v>U</v>
          </cell>
          <cell r="G418">
            <v>0</v>
          </cell>
          <cell r="H418">
            <v>0</v>
          </cell>
          <cell r="I418">
            <v>0</v>
          </cell>
          <cell r="K418">
            <v>0</v>
          </cell>
          <cell r="M418">
            <v>0</v>
          </cell>
        </row>
        <row r="419">
          <cell r="C419" t="str">
            <v>Sous total Serrurerie</v>
          </cell>
          <cell r="G419">
            <v>0</v>
          </cell>
          <cell r="H419">
            <v>0</v>
          </cell>
          <cell r="I419">
            <v>0</v>
          </cell>
          <cell r="K419">
            <v>0</v>
          </cell>
          <cell r="M419">
            <v>0</v>
          </cell>
        </row>
        <row r="420">
          <cell r="G420">
            <v>0</v>
          </cell>
          <cell r="H420">
            <v>0</v>
          </cell>
          <cell r="I420">
            <v>0</v>
          </cell>
          <cell r="K420">
            <v>0</v>
          </cell>
          <cell r="M420">
            <v>0</v>
          </cell>
        </row>
        <row r="421">
          <cell r="B421">
            <v>3</v>
          </cell>
          <cell r="C421" t="str">
            <v>Couverture et étanchéité</v>
          </cell>
          <cell r="D421" t="str">
            <v>Ens.</v>
          </cell>
          <cell r="E421">
            <v>1</v>
          </cell>
          <cell r="G421">
            <v>0</v>
          </cell>
          <cell r="H421">
            <v>0</v>
          </cell>
          <cell r="I421">
            <v>0</v>
          </cell>
          <cell r="K421">
            <v>0</v>
          </cell>
          <cell r="L421">
            <v>106933</v>
          </cell>
          <cell r="M421">
            <v>106933</v>
          </cell>
        </row>
        <row r="422">
          <cell r="B422" t="str">
            <v>3. 1</v>
          </cell>
          <cell r="C422" t="str">
            <v>Modification couverture au droit du mur coupe feu</v>
          </cell>
          <cell r="D422" t="str">
            <v>ml</v>
          </cell>
          <cell r="G422">
            <v>0</v>
          </cell>
          <cell r="H422">
            <v>0</v>
          </cell>
          <cell r="I422">
            <v>0</v>
          </cell>
          <cell r="K422">
            <v>0</v>
          </cell>
          <cell r="M422">
            <v>0</v>
          </cell>
        </row>
        <row r="423">
          <cell r="B423" t="str">
            <v>3. 2</v>
          </cell>
          <cell r="C423" t="str">
            <v>Reprise de l'étanchéité au droit du mur coupe feu</v>
          </cell>
          <cell r="D423" t="str">
            <v>ml</v>
          </cell>
          <cell r="G423">
            <v>0</v>
          </cell>
          <cell r="H423">
            <v>0</v>
          </cell>
          <cell r="I423">
            <v>0</v>
          </cell>
          <cell r="K423">
            <v>0</v>
          </cell>
          <cell r="M423">
            <v>0</v>
          </cell>
        </row>
        <row r="424">
          <cell r="B424" t="str">
            <v>3. 3</v>
          </cell>
          <cell r="C424" t="str">
            <v>Renfort M1 de protection de l'étanchéité de chaque côté du mur coupe feu</v>
          </cell>
          <cell r="D424" t="str">
            <v>m2</v>
          </cell>
          <cell r="G424">
            <v>0</v>
          </cell>
          <cell r="H424">
            <v>0</v>
          </cell>
          <cell r="I424">
            <v>0</v>
          </cell>
          <cell r="K424">
            <v>0</v>
          </cell>
          <cell r="M424">
            <v>0</v>
          </cell>
        </row>
        <row r="425">
          <cell r="B425" t="str">
            <v>3. 4</v>
          </cell>
          <cell r="C425" t="str">
            <v>Bacs en acier galvanisé cintrés ou plats</v>
          </cell>
          <cell r="D425" t="str">
            <v>m2</v>
          </cell>
          <cell r="G425">
            <v>0</v>
          </cell>
          <cell r="H425">
            <v>0</v>
          </cell>
          <cell r="I425">
            <v>0</v>
          </cell>
          <cell r="K425">
            <v>0</v>
          </cell>
          <cell r="M425">
            <v>0</v>
          </cell>
        </row>
        <row r="426">
          <cell r="B426" t="str">
            <v>3. 5</v>
          </cell>
          <cell r="C426" t="str">
            <v>Bacs en acier galvanisé vertical</v>
          </cell>
          <cell r="D426" t="str">
            <v>m2</v>
          </cell>
          <cell r="G426">
            <v>0</v>
          </cell>
          <cell r="H426">
            <v>0</v>
          </cell>
          <cell r="I426">
            <v>0</v>
          </cell>
          <cell r="K426">
            <v>0</v>
          </cell>
          <cell r="M426">
            <v>0</v>
          </cell>
        </row>
        <row r="427">
          <cell r="B427" t="str">
            <v>3. 6</v>
          </cell>
          <cell r="C427" t="str">
            <v>Habilage inox des meneaux</v>
          </cell>
          <cell r="D427" t="str">
            <v>U</v>
          </cell>
          <cell r="G427">
            <v>0</v>
          </cell>
          <cell r="H427">
            <v>0</v>
          </cell>
          <cell r="I427">
            <v>0</v>
          </cell>
          <cell r="K427">
            <v>0</v>
          </cell>
          <cell r="M427">
            <v>0</v>
          </cell>
        </row>
        <row r="428">
          <cell r="B428" t="str">
            <v>3. 7</v>
          </cell>
          <cell r="C428" t="str">
            <v>Chéneau métallique</v>
          </cell>
          <cell r="D428" t="str">
            <v>ml</v>
          </cell>
          <cell r="G428">
            <v>0</v>
          </cell>
          <cell r="H428">
            <v>0</v>
          </cell>
          <cell r="I428">
            <v>0</v>
          </cell>
          <cell r="K428">
            <v>0</v>
          </cell>
          <cell r="M428">
            <v>0</v>
          </cell>
        </row>
        <row r="429">
          <cell r="B429" t="str">
            <v>3. 8</v>
          </cell>
          <cell r="C429" t="str">
            <v>Accessoires divers</v>
          </cell>
          <cell r="D429" t="str">
            <v>Ens.</v>
          </cell>
          <cell r="G429">
            <v>0</v>
          </cell>
          <cell r="H429">
            <v>0</v>
          </cell>
          <cell r="I429">
            <v>0</v>
          </cell>
          <cell r="K429">
            <v>0</v>
          </cell>
          <cell r="M429">
            <v>0</v>
          </cell>
        </row>
        <row r="430">
          <cell r="B430" t="str">
            <v>3. 9</v>
          </cell>
          <cell r="C430" t="str">
            <v>Habilage chéneau</v>
          </cell>
          <cell r="D430" t="str">
            <v>ml</v>
          </cell>
          <cell r="G430">
            <v>0</v>
          </cell>
          <cell r="H430">
            <v>0</v>
          </cell>
          <cell r="I430">
            <v>0</v>
          </cell>
          <cell r="K430">
            <v>0</v>
          </cell>
          <cell r="M430">
            <v>0</v>
          </cell>
        </row>
        <row r="431">
          <cell r="B431" t="str">
            <v>3. 10</v>
          </cell>
          <cell r="C431" t="str">
            <v>Couvertines métalliques</v>
          </cell>
          <cell r="D431" t="str">
            <v>ml</v>
          </cell>
          <cell r="G431">
            <v>0</v>
          </cell>
          <cell r="H431">
            <v>0</v>
          </cell>
          <cell r="I431">
            <v>0</v>
          </cell>
          <cell r="K431">
            <v>0</v>
          </cell>
          <cell r="M431">
            <v>0</v>
          </cell>
        </row>
        <row r="432">
          <cell r="B432" t="str">
            <v>3. 11</v>
          </cell>
          <cell r="C432" t="str">
            <v>Lanterneau ouvrant (désenfumage)</v>
          </cell>
          <cell r="D432" t="str">
            <v>U</v>
          </cell>
          <cell r="G432">
            <v>0</v>
          </cell>
          <cell r="H432">
            <v>0</v>
          </cell>
          <cell r="I432">
            <v>0</v>
          </cell>
          <cell r="K432">
            <v>0</v>
          </cell>
          <cell r="M432">
            <v>0</v>
          </cell>
        </row>
        <row r="433">
          <cell r="B433" t="str">
            <v>3. 12</v>
          </cell>
          <cell r="C433" t="str">
            <v>Reprise de l'étanchéité au droit des lanterneaux</v>
          </cell>
          <cell r="D433" t="str">
            <v>U</v>
          </cell>
          <cell r="G433">
            <v>0</v>
          </cell>
          <cell r="H433">
            <v>0</v>
          </cell>
          <cell r="I433">
            <v>0</v>
          </cell>
          <cell r="K433">
            <v>0</v>
          </cell>
          <cell r="M433">
            <v>0</v>
          </cell>
        </row>
        <row r="434">
          <cell r="B434" t="str">
            <v>3. 13</v>
          </cell>
          <cell r="C434" t="str">
            <v>Reprise de l'étanchéité au droit des sorties des ventilations</v>
          </cell>
          <cell r="D434" t="str">
            <v>U</v>
          </cell>
          <cell r="G434">
            <v>0</v>
          </cell>
          <cell r="H434">
            <v>0</v>
          </cell>
          <cell r="I434">
            <v>0</v>
          </cell>
          <cell r="K434">
            <v>0</v>
          </cell>
          <cell r="M434">
            <v>0</v>
          </cell>
        </row>
        <row r="435">
          <cell r="B435" t="str">
            <v>3. 14</v>
          </cell>
          <cell r="C435" t="str">
            <v>Entrées d'eaux pluviales</v>
          </cell>
          <cell r="D435" t="str">
            <v>U</v>
          </cell>
          <cell r="G435">
            <v>0</v>
          </cell>
          <cell r="H435">
            <v>0</v>
          </cell>
          <cell r="I435">
            <v>0</v>
          </cell>
          <cell r="K435">
            <v>0</v>
          </cell>
          <cell r="M435">
            <v>0</v>
          </cell>
        </row>
        <row r="436">
          <cell r="B436" t="str">
            <v>3. 15</v>
          </cell>
          <cell r="C436" t="str">
            <v>Descentes d'eaux pluviales</v>
          </cell>
          <cell r="D436" t="str">
            <v>ml</v>
          </cell>
          <cell r="G436">
            <v>0</v>
          </cell>
          <cell r="H436">
            <v>0</v>
          </cell>
          <cell r="I436">
            <v>0</v>
          </cell>
          <cell r="K436">
            <v>0</v>
          </cell>
          <cell r="M436">
            <v>0</v>
          </cell>
        </row>
        <row r="437">
          <cell r="C437" t="str">
            <v>Sous total Couverture</v>
          </cell>
          <cell r="G437">
            <v>0</v>
          </cell>
          <cell r="H437">
            <v>0</v>
          </cell>
          <cell r="I437">
            <v>0</v>
          </cell>
          <cell r="K437">
            <v>0</v>
          </cell>
          <cell r="M437">
            <v>0</v>
          </cell>
        </row>
        <row r="438">
          <cell r="G438">
            <v>0</v>
          </cell>
          <cell r="H438">
            <v>0</v>
          </cell>
          <cell r="I438">
            <v>0</v>
          </cell>
          <cell r="K438">
            <v>0</v>
          </cell>
          <cell r="M438">
            <v>0</v>
          </cell>
        </row>
        <row r="439">
          <cell r="C439" t="str">
            <v>TOTAL LOT N° 02 EN €/HT</v>
          </cell>
          <cell r="G439">
            <v>0</v>
          </cell>
          <cell r="H439">
            <v>0</v>
          </cell>
          <cell r="I439">
            <v>0</v>
          </cell>
          <cell r="K439">
            <v>0</v>
          </cell>
          <cell r="M439">
            <v>0</v>
          </cell>
        </row>
        <row r="440">
          <cell r="C440" t="str">
            <v>TVA 19,6 %</v>
          </cell>
          <cell r="G440">
            <v>0</v>
          </cell>
          <cell r="H440">
            <v>0</v>
          </cell>
          <cell r="I440">
            <v>0</v>
          </cell>
          <cell r="K440">
            <v>0</v>
          </cell>
          <cell r="M440">
            <v>0</v>
          </cell>
        </row>
        <row r="441">
          <cell r="C441" t="str">
            <v>TOTAL LOT N° 02 EN €/TTC</v>
          </cell>
          <cell r="G441">
            <v>0</v>
          </cell>
          <cell r="H441">
            <v>0</v>
          </cell>
          <cell r="I441">
            <v>0</v>
          </cell>
          <cell r="K441">
            <v>0</v>
          </cell>
          <cell r="M441">
            <v>0</v>
          </cell>
        </row>
        <row r="442">
          <cell r="G442">
            <v>0</v>
          </cell>
          <cell r="H442">
            <v>0</v>
          </cell>
          <cell r="I442">
            <v>0</v>
          </cell>
          <cell r="K442">
            <v>0</v>
          </cell>
          <cell r="M442">
            <v>0</v>
          </cell>
        </row>
        <row r="443">
          <cell r="A443" t="str">
            <v>$</v>
          </cell>
          <cell r="G443">
            <v>0</v>
          </cell>
          <cell r="H443">
            <v>0</v>
          </cell>
          <cell r="I443">
            <v>0</v>
          </cell>
          <cell r="K443">
            <v>0</v>
          </cell>
          <cell r="M443">
            <v>0</v>
          </cell>
        </row>
        <row r="444">
          <cell r="A444" t="str">
            <v>*</v>
          </cell>
          <cell r="B444" t="str">
            <v>3</v>
          </cell>
          <cell r="C444" t="str">
            <v>LOT 03 - Chape de mortier de résine</v>
          </cell>
          <cell r="G444">
            <v>0</v>
          </cell>
          <cell r="H444">
            <v>0</v>
          </cell>
          <cell r="I444">
            <v>0</v>
          </cell>
          <cell r="K444">
            <v>0</v>
          </cell>
          <cell r="M444">
            <v>0</v>
          </cell>
        </row>
        <row r="445">
          <cell r="G445">
            <v>0</v>
          </cell>
          <cell r="H445">
            <v>0</v>
          </cell>
          <cell r="I445">
            <v>0</v>
          </cell>
          <cell r="K445">
            <v>0</v>
          </cell>
          <cell r="M445">
            <v>0</v>
          </cell>
        </row>
        <row r="446">
          <cell r="A446">
            <v>16</v>
          </cell>
          <cell r="B446">
            <v>1</v>
          </cell>
          <cell r="C446" t="str">
            <v>Chape de mortier de résine</v>
          </cell>
          <cell r="D446" t="str">
            <v>ens</v>
          </cell>
          <cell r="E446">
            <v>1</v>
          </cell>
          <cell r="G446">
            <v>0</v>
          </cell>
          <cell r="H446">
            <v>0</v>
          </cell>
          <cell r="I446">
            <v>0</v>
          </cell>
          <cell r="K446">
            <v>0</v>
          </cell>
          <cell r="L446">
            <v>181119</v>
          </cell>
          <cell r="M446">
            <v>181119</v>
          </cell>
        </row>
        <row r="447">
          <cell r="A447">
            <v>16</v>
          </cell>
          <cell r="B447" t="str">
            <v>1.1</v>
          </cell>
          <cell r="C447" t="str">
            <v>Néttoyage de préparation</v>
          </cell>
          <cell r="D447" t="str">
            <v>m2</v>
          </cell>
          <cell r="E447">
            <v>3809</v>
          </cell>
          <cell r="G447">
            <v>0</v>
          </cell>
          <cell r="H447">
            <v>0</v>
          </cell>
          <cell r="I447">
            <v>0</v>
          </cell>
          <cell r="K447">
            <v>0</v>
          </cell>
          <cell r="M447">
            <v>0</v>
          </cell>
        </row>
        <row r="448">
          <cell r="A448">
            <v>16</v>
          </cell>
          <cell r="B448" t="str">
            <v>1.2</v>
          </cell>
          <cell r="C448" t="str">
            <v>Préparation du support</v>
          </cell>
          <cell r="D448" t="str">
            <v>m2</v>
          </cell>
          <cell r="E448">
            <v>3809</v>
          </cell>
          <cell r="G448">
            <v>0</v>
          </cell>
          <cell r="H448">
            <v>0</v>
          </cell>
          <cell r="I448">
            <v>0</v>
          </cell>
          <cell r="K448">
            <v>0</v>
          </cell>
          <cell r="M448">
            <v>0</v>
          </cell>
        </row>
        <row r="449">
          <cell r="A449">
            <v>16</v>
          </cell>
          <cell r="B449" t="str">
            <v>1.3</v>
          </cell>
          <cell r="C449" t="str">
            <v>Mise en œuvre du revêtement</v>
          </cell>
          <cell r="D449" t="str">
            <v>m2</v>
          </cell>
          <cell r="E449">
            <v>3809</v>
          </cell>
          <cell r="G449">
            <v>0</v>
          </cell>
          <cell r="H449">
            <v>0</v>
          </cell>
          <cell r="I449">
            <v>0</v>
          </cell>
          <cell r="K449">
            <v>0</v>
          </cell>
          <cell r="M449">
            <v>0</v>
          </cell>
        </row>
        <row r="450">
          <cell r="A450">
            <v>16</v>
          </cell>
          <cell r="B450" t="str">
            <v>1.4</v>
          </cell>
          <cell r="C450" t="str">
            <v>Traiter des relevés</v>
          </cell>
          <cell r="D450" t="str">
            <v>ml</v>
          </cell>
          <cell r="E450">
            <v>766</v>
          </cell>
          <cell r="G450">
            <v>0</v>
          </cell>
          <cell r="H450">
            <v>0</v>
          </cell>
          <cell r="I450">
            <v>0</v>
          </cell>
          <cell r="K450">
            <v>0</v>
          </cell>
          <cell r="M450">
            <v>0</v>
          </cell>
        </row>
        <row r="451">
          <cell r="A451">
            <v>16</v>
          </cell>
          <cell r="B451" t="str">
            <v>1.5</v>
          </cell>
          <cell r="C451" t="str">
            <v>Joint scié</v>
          </cell>
          <cell r="D451" t="str">
            <v>ml</v>
          </cell>
          <cell r="E451">
            <v>1981</v>
          </cell>
          <cell r="G451">
            <v>0</v>
          </cell>
          <cell r="H451">
            <v>0</v>
          </cell>
          <cell r="I451">
            <v>0</v>
          </cell>
          <cell r="K451">
            <v>0</v>
          </cell>
          <cell r="M451">
            <v>0</v>
          </cell>
        </row>
        <row r="452">
          <cell r="A452">
            <v>16</v>
          </cell>
          <cell r="B452" t="str">
            <v>1.6</v>
          </cell>
          <cell r="C452" t="str">
            <v>Traitement des fissures</v>
          </cell>
          <cell r="D452" t="str">
            <v>ens</v>
          </cell>
          <cell r="E452">
            <v>1</v>
          </cell>
          <cell r="G452">
            <v>0</v>
          </cell>
          <cell r="H452">
            <v>0</v>
          </cell>
          <cell r="I452">
            <v>0</v>
          </cell>
          <cell r="K452">
            <v>0</v>
          </cell>
          <cell r="M452">
            <v>0</v>
          </cell>
        </row>
        <row r="453">
          <cell r="A453">
            <v>16</v>
          </cell>
          <cell r="B453" t="str">
            <v>1.7</v>
          </cell>
          <cell r="C453" t="str">
            <v>Traitement autour des siphons de sol</v>
          </cell>
          <cell r="D453" t="str">
            <v>U</v>
          </cell>
          <cell r="E453">
            <v>9</v>
          </cell>
          <cell r="G453">
            <v>0</v>
          </cell>
          <cell r="H453">
            <v>0</v>
          </cell>
          <cell r="I453">
            <v>0</v>
          </cell>
          <cell r="K453">
            <v>0</v>
          </cell>
          <cell r="M453">
            <v>0</v>
          </cell>
        </row>
        <row r="454">
          <cell r="A454">
            <v>16</v>
          </cell>
          <cell r="B454" t="str">
            <v>1.8</v>
          </cell>
          <cell r="C454" t="str">
            <v>Nettoyage</v>
          </cell>
          <cell r="D454" t="str">
            <v>m2</v>
          </cell>
          <cell r="E454">
            <v>3809</v>
          </cell>
          <cell r="G454">
            <v>0</v>
          </cell>
          <cell r="H454">
            <v>0</v>
          </cell>
          <cell r="I454">
            <v>0</v>
          </cell>
          <cell r="K454">
            <v>0</v>
          </cell>
          <cell r="M454">
            <v>0</v>
          </cell>
        </row>
        <row r="455">
          <cell r="C455" t="str">
            <v>TOTAL LOT N° 03 EN €/HT</v>
          </cell>
          <cell r="G455">
            <v>0</v>
          </cell>
          <cell r="H455">
            <v>0</v>
          </cell>
          <cell r="I455">
            <v>0</v>
          </cell>
          <cell r="K455">
            <v>0</v>
          </cell>
          <cell r="M455">
            <v>0</v>
          </cell>
        </row>
        <row r="456">
          <cell r="C456" t="str">
            <v>TVA 19,6 %</v>
          </cell>
          <cell r="G456">
            <v>0</v>
          </cell>
          <cell r="H456">
            <v>0</v>
          </cell>
          <cell r="I456">
            <v>0</v>
          </cell>
          <cell r="K456">
            <v>0</v>
          </cell>
          <cell r="M456">
            <v>0</v>
          </cell>
        </row>
        <row r="457">
          <cell r="C457" t="str">
            <v>TOTAL LOT N° 03 EN €/TTC</v>
          </cell>
          <cell r="G457">
            <v>0</v>
          </cell>
          <cell r="H457">
            <v>0</v>
          </cell>
          <cell r="I457">
            <v>0</v>
          </cell>
          <cell r="K457">
            <v>0</v>
          </cell>
          <cell r="M457">
            <v>0</v>
          </cell>
        </row>
        <row r="458">
          <cell r="A458" t="str">
            <v>$</v>
          </cell>
          <cell r="G458">
            <v>0</v>
          </cell>
          <cell r="H458">
            <v>0</v>
          </cell>
          <cell r="I458">
            <v>0</v>
          </cell>
          <cell r="K458">
            <v>0</v>
          </cell>
          <cell r="M458">
            <v>0</v>
          </cell>
        </row>
        <row r="459">
          <cell r="A459" t="str">
            <v>*</v>
          </cell>
          <cell r="B459" t="str">
            <v>4</v>
          </cell>
          <cell r="C459" t="str">
            <v>LOT 04 - Isolation Thermique ( Cloisons et Plafonds)</v>
          </cell>
          <cell r="G459">
            <v>0</v>
          </cell>
          <cell r="H459">
            <v>0</v>
          </cell>
          <cell r="I459">
            <v>0</v>
          </cell>
          <cell r="K459">
            <v>0</v>
          </cell>
          <cell r="M459">
            <v>0</v>
          </cell>
        </row>
        <row r="460">
          <cell r="G460">
            <v>0</v>
          </cell>
          <cell r="H460">
            <v>0</v>
          </cell>
          <cell r="I460">
            <v>0</v>
          </cell>
          <cell r="K460">
            <v>0</v>
          </cell>
          <cell r="M460">
            <v>0</v>
          </cell>
        </row>
        <row r="461">
          <cell r="D461" t="str">
            <v>ens</v>
          </cell>
          <cell r="E461">
            <v>1</v>
          </cell>
          <cell r="G461">
            <v>0</v>
          </cell>
          <cell r="H461">
            <v>0</v>
          </cell>
          <cell r="I461">
            <v>0</v>
          </cell>
          <cell r="K461">
            <v>0</v>
          </cell>
          <cell r="L461">
            <v>676512</v>
          </cell>
          <cell r="M461">
            <v>676512</v>
          </cell>
        </row>
        <row r="462">
          <cell r="G462">
            <v>0</v>
          </cell>
          <cell r="H462">
            <v>0</v>
          </cell>
          <cell r="I462">
            <v>0</v>
          </cell>
          <cell r="K462">
            <v>0</v>
          </cell>
          <cell r="M462">
            <v>0</v>
          </cell>
        </row>
        <row r="463">
          <cell r="G463">
            <v>0</v>
          </cell>
          <cell r="H463">
            <v>0</v>
          </cell>
          <cell r="I463">
            <v>0</v>
          </cell>
          <cell r="K463">
            <v>0</v>
          </cell>
          <cell r="M463">
            <v>0</v>
          </cell>
        </row>
        <row r="464">
          <cell r="A464" t="str">
            <v>$</v>
          </cell>
          <cell r="G464">
            <v>0</v>
          </cell>
          <cell r="H464">
            <v>0</v>
          </cell>
          <cell r="I464">
            <v>0</v>
          </cell>
          <cell r="K464">
            <v>0</v>
          </cell>
          <cell r="M464">
            <v>0</v>
          </cell>
        </row>
        <row r="465">
          <cell r="A465" t="str">
            <v>*</v>
          </cell>
          <cell r="B465" t="str">
            <v>5</v>
          </cell>
          <cell r="C465" t="str">
            <v>LOT 05 - Portes Sectionnelles, Niveleurs de Quais</v>
          </cell>
          <cell r="G465">
            <v>0</v>
          </cell>
          <cell r="H465">
            <v>0</v>
          </cell>
          <cell r="I465">
            <v>0</v>
          </cell>
          <cell r="K465">
            <v>0</v>
          </cell>
          <cell r="M465">
            <v>0</v>
          </cell>
        </row>
        <row r="466">
          <cell r="G466">
            <v>0</v>
          </cell>
          <cell r="H466">
            <v>0</v>
          </cell>
          <cell r="I466">
            <v>0</v>
          </cell>
          <cell r="K466">
            <v>0</v>
          </cell>
          <cell r="M466">
            <v>0</v>
          </cell>
        </row>
        <row r="467">
          <cell r="B467">
            <v>1</v>
          </cell>
          <cell r="C467" t="str">
            <v>Etudes</v>
          </cell>
          <cell r="G467">
            <v>0</v>
          </cell>
          <cell r="H467">
            <v>0</v>
          </cell>
          <cell r="I467">
            <v>0</v>
          </cell>
          <cell r="K467">
            <v>0</v>
          </cell>
          <cell r="M467">
            <v>0</v>
          </cell>
        </row>
        <row r="468">
          <cell r="B468">
            <v>1.1000000000000001</v>
          </cell>
          <cell r="C468" t="str">
            <v>Plans d'exécution et de détails</v>
          </cell>
          <cell r="D468" t="str">
            <v>Ens</v>
          </cell>
          <cell r="E468">
            <v>1</v>
          </cell>
          <cell r="G468">
            <v>0</v>
          </cell>
          <cell r="H468">
            <v>0</v>
          </cell>
          <cell r="I468">
            <v>0</v>
          </cell>
          <cell r="K468">
            <v>0</v>
          </cell>
          <cell r="L468">
            <v>92766</v>
          </cell>
          <cell r="M468">
            <v>92766</v>
          </cell>
        </row>
        <row r="469">
          <cell r="B469">
            <v>2</v>
          </cell>
          <cell r="C469" t="str">
            <v>Portes sectionnelles</v>
          </cell>
          <cell r="G469">
            <v>0</v>
          </cell>
          <cell r="H469">
            <v>0</v>
          </cell>
          <cell r="I469">
            <v>0</v>
          </cell>
          <cell r="K469">
            <v>0</v>
          </cell>
          <cell r="M469">
            <v>0</v>
          </cell>
        </row>
        <row r="470">
          <cell r="B470" t="str">
            <v>2.1</v>
          </cell>
          <cell r="C470" t="str">
            <v>Portes sectionnelles 250x250</v>
          </cell>
          <cell r="D470" t="str">
            <v>u</v>
          </cell>
          <cell r="E470">
            <v>21</v>
          </cell>
          <cell r="G470">
            <v>0</v>
          </cell>
          <cell r="H470">
            <v>0</v>
          </cell>
          <cell r="I470">
            <v>0</v>
          </cell>
          <cell r="K470">
            <v>0</v>
          </cell>
          <cell r="M470">
            <v>0</v>
          </cell>
        </row>
        <row r="471">
          <cell r="B471" t="str">
            <v>2.2</v>
          </cell>
          <cell r="C471" t="str">
            <v>Motorisation</v>
          </cell>
          <cell r="D471" t="str">
            <v>u</v>
          </cell>
          <cell r="E471">
            <v>21</v>
          </cell>
          <cell r="G471">
            <v>0</v>
          </cell>
          <cell r="H471">
            <v>0</v>
          </cell>
          <cell r="I471">
            <v>0</v>
          </cell>
          <cell r="K471">
            <v>0</v>
          </cell>
          <cell r="M471">
            <v>0</v>
          </cell>
        </row>
        <row r="472">
          <cell r="C472" t="str">
            <v>Sous total portes sectionnelles</v>
          </cell>
          <cell r="G472">
            <v>0</v>
          </cell>
          <cell r="H472">
            <v>0</v>
          </cell>
          <cell r="I472">
            <v>0</v>
          </cell>
          <cell r="K472">
            <v>0</v>
          </cell>
          <cell r="M472">
            <v>0</v>
          </cell>
        </row>
        <row r="473">
          <cell r="G473">
            <v>0</v>
          </cell>
          <cell r="H473">
            <v>0</v>
          </cell>
          <cell r="I473">
            <v>0</v>
          </cell>
          <cell r="K473">
            <v>0</v>
          </cell>
          <cell r="M473">
            <v>0</v>
          </cell>
        </row>
        <row r="474">
          <cell r="B474">
            <v>3</v>
          </cell>
          <cell r="C474" t="str">
            <v>Niveleur de quai</v>
          </cell>
          <cell r="G474">
            <v>0</v>
          </cell>
          <cell r="H474">
            <v>0</v>
          </cell>
          <cell r="I474">
            <v>0</v>
          </cell>
          <cell r="K474">
            <v>0</v>
          </cell>
          <cell r="M474">
            <v>0</v>
          </cell>
        </row>
        <row r="475">
          <cell r="B475" t="str">
            <v>3.1</v>
          </cell>
          <cell r="C475" t="str">
            <v>Niveleur de quai hydraulique conforme à la norme EN1398</v>
          </cell>
          <cell r="D475" t="str">
            <v>u</v>
          </cell>
          <cell r="E475">
            <v>9</v>
          </cell>
          <cell r="G475">
            <v>0</v>
          </cell>
          <cell r="H475">
            <v>0</v>
          </cell>
          <cell r="I475">
            <v>0</v>
          </cell>
          <cell r="K475">
            <v>0</v>
          </cell>
          <cell r="M475">
            <v>0</v>
          </cell>
        </row>
        <row r="476">
          <cell r="B476" t="str">
            <v>3.2</v>
          </cell>
          <cell r="C476" t="str">
            <v>Porte sectionnelle pour quai niveleur 250x250</v>
          </cell>
          <cell r="D476" t="str">
            <v>u</v>
          </cell>
          <cell r="E476">
            <v>9</v>
          </cell>
          <cell r="G476">
            <v>0</v>
          </cell>
          <cell r="H476">
            <v>0</v>
          </cell>
          <cell r="I476">
            <v>0</v>
          </cell>
          <cell r="K476">
            <v>0</v>
          </cell>
          <cell r="M476">
            <v>0</v>
          </cell>
        </row>
        <row r="477">
          <cell r="B477" t="str">
            <v>3.2</v>
          </cell>
          <cell r="C477" t="str">
            <v>Motorisation de portes</v>
          </cell>
          <cell r="D477" t="str">
            <v>u</v>
          </cell>
          <cell r="E477">
            <v>9</v>
          </cell>
          <cell r="G477">
            <v>0</v>
          </cell>
          <cell r="H477">
            <v>0</v>
          </cell>
          <cell r="I477">
            <v>0</v>
          </cell>
          <cell r="K477">
            <v>0</v>
          </cell>
          <cell r="M477">
            <v>0</v>
          </cell>
        </row>
        <row r="478">
          <cell r="B478" t="str">
            <v>3.2</v>
          </cell>
          <cell r="C478" t="str">
            <v>Sas d'étanchéité 350x345x50</v>
          </cell>
          <cell r="D478" t="str">
            <v>u</v>
          </cell>
          <cell r="E478">
            <v>9</v>
          </cell>
          <cell r="G478">
            <v>0</v>
          </cell>
          <cell r="H478">
            <v>0</v>
          </cell>
          <cell r="I478">
            <v>0</v>
          </cell>
          <cell r="K478">
            <v>0</v>
          </cell>
          <cell r="M478">
            <v>0</v>
          </cell>
        </row>
        <row r="479">
          <cell r="B479" t="str">
            <v>3.3</v>
          </cell>
          <cell r="C479" t="str">
            <v>Butoir caoutchouc 50x25x10</v>
          </cell>
          <cell r="D479" t="str">
            <v>u</v>
          </cell>
          <cell r="E479">
            <v>9</v>
          </cell>
          <cell r="G479">
            <v>0</v>
          </cell>
          <cell r="H479">
            <v>0</v>
          </cell>
          <cell r="I479">
            <v>0</v>
          </cell>
          <cell r="K479">
            <v>0</v>
          </cell>
          <cell r="M479">
            <v>0</v>
          </cell>
        </row>
        <row r="480">
          <cell r="G480">
            <v>0</v>
          </cell>
          <cell r="H480">
            <v>0</v>
          </cell>
          <cell r="I480">
            <v>0</v>
          </cell>
          <cell r="K480">
            <v>0</v>
          </cell>
          <cell r="M480">
            <v>0</v>
          </cell>
        </row>
        <row r="481">
          <cell r="C481" t="str">
            <v>Sous total niveleurs de quais</v>
          </cell>
          <cell r="G481">
            <v>0</v>
          </cell>
          <cell r="H481">
            <v>0</v>
          </cell>
          <cell r="I481">
            <v>0</v>
          </cell>
          <cell r="K481">
            <v>0</v>
          </cell>
          <cell r="M481">
            <v>0</v>
          </cell>
        </row>
        <row r="482">
          <cell r="G482">
            <v>0</v>
          </cell>
          <cell r="H482">
            <v>0</v>
          </cell>
          <cell r="I482">
            <v>0</v>
          </cell>
          <cell r="K482">
            <v>0</v>
          </cell>
          <cell r="M482">
            <v>0</v>
          </cell>
        </row>
        <row r="483">
          <cell r="C483" t="str">
            <v>TOTAL LOT N° 05 EN €/HT</v>
          </cell>
          <cell r="G483">
            <v>0</v>
          </cell>
          <cell r="H483">
            <v>0</v>
          </cell>
          <cell r="I483">
            <v>0</v>
          </cell>
          <cell r="K483">
            <v>0</v>
          </cell>
          <cell r="M483">
            <v>0</v>
          </cell>
        </row>
        <row r="484">
          <cell r="C484" t="str">
            <v>TVA 19,6 %</v>
          </cell>
          <cell r="G484">
            <v>0</v>
          </cell>
          <cell r="H484">
            <v>0</v>
          </cell>
          <cell r="I484">
            <v>0</v>
          </cell>
          <cell r="K484">
            <v>0</v>
          </cell>
          <cell r="M484">
            <v>0</v>
          </cell>
        </row>
        <row r="485">
          <cell r="C485" t="str">
            <v>TOTAL LOT N° 05 EN €/TTC</v>
          </cell>
          <cell r="G485">
            <v>0</v>
          </cell>
          <cell r="H485">
            <v>0</v>
          </cell>
          <cell r="I485">
            <v>0</v>
          </cell>
          <cell r="K485">
            <v>0</v>
          </cell>
          <cell r="M485">
            <v>0</v>
          </cell>
        </row>
        <row r="486">
          <cell r="G486">
            <v>0</v>
          </cell>
          <cell r="H486">
            <v>0</v>
          </cell>
          <cell r="I486">
            <v>0</v>
          </cell>
          <cell r="K486">
            <v>0</v>
          </cell>
          <cell r="M486">
            <v>0</v>
          </cell>
        </row>
        <row r="487">
          <cell r="G487">
            <v>0</v>
          </cell>
          <cell r="H487">
            <v>0</v>
          </cell>
          <cell r="I487">
            <v>0</v>
          </cell>
          <cell r="K487">
            <v>0</v>
          </cell>
          <cell r="M487">
            <v>0</v>
          </cell>
        </row>
        <row r="488">
          <cell r="A488" t="str">
            <v>$</v>
          </cell>
          <cell r="G488">
            <v>0</v>
          </cell>
          <cell r="H488">
            <v>0</v>
          </cell>
          <cell r="I488">
            <v>0</v>
          </cell>
          <cell r="K488">
            <v>0</v>
          </cell>
          <cell r="M488">
            <v>0</v>
          </cell>
        </row>
        <row r="489">
          <cell r="A489" t="str">
            <v>*</v>
          </cell>
          <cell r="B489" t="str">
            <v>6</v>
          </cell>
          <cell r="C489" t="str">
            <v>LOT 06 - Plancher bois,Menuiserie bois,Cloisonnement,FP</v>
          </cell>
          <cell r="G489">
            <v>0</v>
          </cell>
          <cell r="H489">
            <v>0</v>
          </cell>
          <cell r="I489">
            <v>0</v>
          </cell>
          <cell r="K489">
            <v>0</v>
          </cell>
          <cell r="M489">
            <v>0</v>
          </cell>
        </row>
        <row r="490">
          <cell r="G490">
            <v>0</v>
          </cell>
          <cell r="H490">
            <v>0</v>
          </cell>
          <cell r="I490">
            <v>0</v>
          </cell>
          <cell r="K490">
            <v>0</v>
          </cell>
          <cell r="M490">
            <v>0</v>
          </cell>
        </row>
        <row r="491">
          <cell r="B491">
            <v>1</v>
          </cell>
          <cell r="C491" t="str">
            <v>Plancher et menuiserie bois</v>
          </cell>
          <cell r="G491">
            <v>0</v>
          </cell>
          <cell r="H491">
            <v>0</v>
          </cell>
          <cell r="I491">
            <v>0</v>
          </cell>
          <cell r="K491">
            <v>0</v>
          </cell>
          <cell r="M491">
            <v>0</v>
          </cell>
        </row>
        <row r="492">
          <cell r="B492" t="str">
            <v>1.1</v>
          </cell>
          <cell r="C492" t="str">
            <v>Bloc portes</v>
          </cell>
          <cell r="G492">
            <v>0</v>
          </cell>
          <cell r="H492">
            <v>0</v>
          </cell>
          <cell r="I492">
            <v>0</v>
          </cell>
          <cell r="K492">
            <v>0</v>
          </cell>
          <cell r="M492">
            <v>0</v>
          </cell>
        </row>
        <row r="493">
          <cell r="C493" t="str">
            <v xml:space="preserve"> - Bloc-portes des bureaux </v>
          </cell>
          <cell r="G493">
            <v>0</v>
          </cell>
          <cell r="H493">
            <v>0</v>
          </cell>
          <cell r="I493">
            <v>0</v>
          </cell>
          <cell r="K493">
            <v>0</v>
          </cell>
          <cell r="M493">
            <v>0</v>
          </cell>
        </row>
        <row r="494">
          <cell r="C494" t="str">
            <v xml:space="preserve">    Dimension 0,93 x 2,04 m ht</v>
          </cell>
          <cell r="D494" t="str">
            <v>U</v>
          </cell>
          <cell r="E494">
            <v>28</v>
          </cell>
          <cell r="G494">
            <v>0</v>
          </cell>
          <cell r="H494">
            <v>0</v>
          </cell>
          <cell r="I494">
            <v>0</v>
          </cell>
          <cell r="K494">
            <v>0</v>
          </cell>
          <cell r="M494">
            <v>0</v>
          </cell>
        </row>
        <row r="495">
          <cell r="C495" t="str">
            <v xml:space="preserve"> - Bloc-portes de communication entre  bureaux </v>
          </cell>
          <cell r="G495">
            <v>0</v>
          </cell>
          <cell r="H495">
            <v>0</v>
          </cell>
          <cell r="I495">
            <v>0</v>
          </cell>
          <cell r="K495">
            <v>0</v>
          </cell>
          <cell r="M495">
            <v>0</v>
          </cell>
        </row>
        <row r="496">
          <cell r="C496" t="str">
            <v xml:space="preserve">    Dimension 0,93 x 2,04 m ht</v>
          </cell>
          <cell r="D496" t="str">
            <v>U</v>
          </cell>
          <cell r="E496">
            <v>6</v>
          </cell>
          <cell r="G496">
            <v>0</v>
          </cell>
          <cell r="H496">
            <v>0</v>
          </cell>
          <cell r="I496">
            <v>0</v>
          </cell>
          <cell r="K496">
            <v>0</v>
          </cell>
          <cell r="M496">
            <v>0</v>
          </cell>
        </row>
        <row r="497">
          <cell r="C497" t="str">
            <v xml:space="preserve"> - Bloc-portes accès sanitaires</v>
          </cell>
          <cell r="G497">
            <v>0</v>
          </cell>
          <cell r="H497">
            <v>0</v>
          </cell>
          <cell r="I497">
            <v>0</v>
          </cell>
          <cell r="K497">
            <v>0</v>
          </cell>
          <cell r="M497">
            <v>0</v>
          </cell>
        </row>
        <row r="498">
          <cell r="C498" t="str">
            <v xml:space="preserve">    Dimension 0,93 x 2,04 m ht</v>
          </cell>
          <cell r="D498" t="str">
            <v>U</v>
          </cell>
          <cell r="E498">
            <v>7</v>
          </cell>
          <cell r="G498">
            <v>0</v>
          </cell>
          <cell r="H498">
            <v>0</v>
          </cell>
          <cell r="I498">
            <v>0</v>
          </cell>
          <cell r="K498">
            <v>0</v>
          </cell>
          <cell r="M498">
            <v>0</v>
          </cell>
        </row>
        <row r="499">
          <cell r="C499" t="str">
            <v xml:space="preserve"> - Bloc-portes accès escaliers</v>
          </cell>
          <cell r="G499">
            <v>0</v>
          </cell>
          <cell r="H499">
            <v>0</v>
          </cell>
          <cell r="I499">
            <v>0</v>
          </cell>
          <cell r="K499">
            <v>0</v>
          </cell>
          <cell r="M499">
            <v>0</v>
          </cell>
        </row>
        <row r="500">
          <cell r="C500" t="str">
            <v xml:space="preserve">    Dimension 0,73 x 2,04 m ht</v>
          </cell>
          <cell r="D500" t="str">
            <v>U</v>
          </cell>
          <cell r="E500">
            <v>7</v>
          </cell>
          <cell r="G500">
            <v>0</v>
          </cell>
          <cell r="H500">
            <v>0</v>
          </cell>
          <cell r="I500">
            <v>0</v>
          </cell>
          <cell r="K500">
            <v>0</v>
          </cell>
          <cell r="M500">
            <v>0</v>
          </cell>
        </row>
        <row r="501">
          <cell r="C501" t="str">
            <v xml:space="preserve">    Dimension 0,93 x 2,04 m ht, wc handicapés</v>
          </cell>
          <cell r="D501" t="str">
            <v>U</v>
          </cell>
          <cell r="E501">
            <v>7</v>
          </cell>
          <cell r="G501">
            <v>0</v>
          </cell>
          <cell r="H501">
            <v>0</v>
          </cell>
          <cell r="I501">
            <v>0</v>
          </cell>
          <cell r="K501">
            <v>0</v>
          </cell>
          <cell r="M501">
            <v>0</v>
          </cell>
        </row>
        <row r="502">
          <cell r="C502" t="str">
            <v xml:space="preserve"> - Bloc-portes cabines wc</v>
          </cell>
          <cell r="G502">
            <v>0</v>
          </cell>
          <cell r="H502">
            <v>0</v>
          </cell>
          <cell r="I502">
            <v>0</v>
          </cell>
          <cell r="K502">
            <v>0</v>
          </cell>
          <cell r="M502">
            <v>0</v>
          </cell>
        </row>
        <row r="503">
          <cell r="C503" t="str">
            <v xml:space="preserve">    Dimension 0,73 x 2,04 m ht</v>
          </cell>
          <cell r="D503" t="str">
            <v>U</v>
          </cell>
          <cell r="E503">
            <v>7</v>
          </cell>
          <cell r="G503">
            <v>0</v>
          </cell>
          <cell r="H503">
            <v>0</v>
          </cell>
          <cell r="I503">
            <v>0</v>
          </cell>
          <cell r="K503">
            <v>0</v>
          </cell>
          <cell r="M503">
            <v>0</v>
          </cell>
        </row>
        <row r="504">
          <cell r="C504" t="str">
            <v xml:space="preserve">    Dimension 0,93 x 2,04 m ht, wc handicapés</v>
          </cell>
          <cell r="D504" t="str">
            <v>U</v>
          </cell>
          <cell r="E504">
            <v>7</v>
          </cell>
          <cell r="G504">
            <v>0</v>
          </cell>
          <cell r="H504">
            <v>0</v>
          </cell>
          <cell r="I504">
            <v>0</v>
          </cell>
          <cell r="K504">
            <v>0</v>
          </cell>
          <cell r="M504">
            <v>0</v>
          </cell>
        </row>
        <row r="505">
          <cell r="G505">
            <v>0</v>
          </cell>
          <cell r="H505">
            <v>0</v>
          </cell>
          <cell r="I505">
            <v>0</v>
          </cell>
          <cell r="K505">
            <v>0</v>
          </cell>
          <cell r="M505">
            <v>0</v>
          </cell>
        </row>
        <row r="506">
          <cell r="B506" t="str">
            <v>1.2</v>
          </cell>
          <cell r="C506" t="str">
            <v>Bloc porte CF 1/2 heure huisserie métallique</v>
          </cell>
          <cell r="G506">
            <v>0</v>
          </cell>
          <cell r="H506">
            <v>0</v>
          </cell>
          <cell r="I506">
            <v>0</v>
          </cell>
          <cell r="K506">
            <v>0</v>
          </cell>
          <cell r="M506">
            <v>0</v>
          </cell>
        </row>
        <row r="507">
          <cell r="C507" t="str">
            <v xml:space="preserve"> - Portes des locaux sous escalier, 2 Vtx battant</v>
          </cell>
          <cell r="G507">
            <v>0</v>
          </cell>
          <cell r="H507">
            <v>0</v>
          </cell>
          <cell r="I507">
            <v>0</v>
          </cell>
          <cell r="K507">
            <v>0</v>
          </cell>
          <cell r="M507">
            <v>0</v>
          </cell>
        </row>
        <row r="508">
          <cell r="C508" t="str">
            <v xml:space="preserve">    Dimension 1,20 x 2,04 m ht, LT rdc </v>
          </cell>
          <cell r="D508" t="str">
            <v>U</v>
          </cell>
          <cell r="E508">
            <v>7</v>
          </cell>
          <cell r="G508">
            <v>0</v>
          </cell>
          <cell r="H508">
            <v>0</v>
          </cell>
          <cell r="I508">
            <v>0</v>
          </cell>
          <cell r="K508">
            <v>0</v>
          </cell>
          <cell r="M508">
            <v>0</v>
          </cell>
        </row>
        <row r="509">
          <cell r="G509">
            <v>0</v>
          </cell>
          <cell r="H509">
            <v>0</v>
          </cell>
          <cell r="I509">
            <v>0</v>
          </cell>
          <cell r="K509">
            <v>0</v>
          </cell>
          <cell r="M509">
            <v>0</v>
          </cell>
        </row>
        <row r="510">
          <cell r="C510" t="str">
            <v xml:space="preserve"> - Portes d'accès au compartiment par hall d'entrée</v>
          </cell>
          <cell r="G510">
            <v>0</v>
          </cell>
          <cell r="H510">
            <v>0</v>
          </cell>
          <cell r="I510">
            <v>0</v>
          </cell>
          <cell r="K510">
            <v>0</v>
          </cell>
          <cell r="M510">
            <v>0</v>
          </cell>
        </row>
        <row r="511">
          <cell r="C511" t="str">
            <v xml:space="preserve">    Dimension 1,03 x 2,04 m ht, </v>
          </cell>
          <cell r="D511" t="str">
            <v>U</v>
          </cell>
          <cell r="E511">
            <v>7</v>
          </cell>
          <cell r="G511">
            <v>0</v>
          </cell>
          <cell r="H511">
            <v>0</v>
          </cell>
          <cell r="I511">
            <v>0</v>
          </cell>
          <cell r="K511">
            <v>0</v>
          </cell>
          <cell r="M511">
            <v>0</v>
          </cell>
        </row>
        <row r="512">
          <cell r="G512">
            <v>0</v>
          </cell>
          <cell r="H512">
            <v>0</v>
          </cell>
          <cell r="I512">
            <v>0</v>
          </cell>
          <cell r="K512">
            <v>0</v>
          </cell>
          <cell r="M512">
            <v>0</v>
          </cell>
        </row>
        <row r="513">
          <cell r="C513" t="str">
            <v xml:space="preserve"> - Bloc-porte coulissantes CF 2h</v>
          </cell>
          <cell r="G513">
            <v>0</v>
          </cell>
          <cell r="H513">
            <v>0</v>
          </cell>
          <cell r="I513">
            <v>0</v>
          </cell>
          <cell r="K513">
            <v>0</v>
          </cell>
          <cell r="M513">
            <v>0</v>
          </cell>
        </row>
        <row r="514">
          <cell r="C514" t="str">
            <v xml:space="preserve">    Dimension 1,40 x 2,04 mht cis butée, Gc amovible</v>
          </cell>
          <cell r="D514" t="str">
            <v>U</v>
          </cell>
          <cell r="E514">
            <v>7</v>
          </cell>
          <cell r="G514">
            <v>0</v>
          </cell>
          <cell r="H514">
            <v>0</v>
          </cell>
          <cell r="I514">
            <v>0</v>
          </cell>
          <cell r="K514">
            <v>0</v>
          </cell>
          <cell r="M514">
            <v>0</v>
          </cell>
        </row>
        <row r="515">
          <cell r="G515">
            <v>0</v>
          </cell>
          <cell r="H515">
            <v>0</v>
          </cell>
          <cell r="I515">
            <v>0</v>
          </cell>
          <cell r="K515">
            <v>0</v>
          </cell>
          <cell r="M515">
            <v>0</v>
          </cell>
        </row>
        <row r="516">
          <cell r="B516" t="str">
            <v>1.3</v>
          </cell>
          <cell r="C516" t="str">
            <v>Bloc porte pare flamme 1/2 H</v>
          </cell>
          <cell r="G516">
            <v>0</v>
          </cell>
          <cell r="H516">
            <v>0</v>
          </cell>
          <cell r="I516">
            <v>0</v>
          </cell>
          <cell r="K516">
            <v>0</v>
          </cell>
          <cell r="M516">
            <v>0</v>
          </cell>
        </row>
        <row r="517">
          <cell r="C517" t="str">
            <v xml:space="preserve"> - Bloc-porte extérieure intégrés au bardage</v>
          </cell>
          <cell r="G517">
            <v>0</v>
          </cell>
          <cell r="H517">
            <v>0</v>
          </cell>
          <cell r="I517">
            <v>0</v>
          </cell>
          <cell r="K517">
            <v>0</v>
          </cell>
          <cell r="M517">
            <v>0</v>
          </cell>
        </row>
        <row r="518">
          <cell r="C518" t="str">
            <v xml:space="preserve">    Dimension 1,40 x 2,04 m ht, 2 vts tiercés</v>
          </cell>
          <cell r="D518" t="str">
            <v>U</v>
          </cell>
          <cell r="E518">
            <v>7</v>
          </cell>
          <cell r="G518">
            <v>0</v>
          </cell>
          <cell r="H518">
            <v>0</v>
          </cell>
          <cell r="I518">
            <v>0</v>
          </cell>
          <cell r="K518">
            <v>0</v>
          </cell>
          <cell r="M518">
            <v>0</v>
          </cell>
        </row>
        <row r="519">
          <cell r="G519">
            <v>0</v>
          </cell>
          <cell r="H519">
            <v>0</v>
          </cell>
          <cell r="I519">
            <v>0</v>
          </cell>
          <cell r="K519">
            <v>0</v>
          </cell>
          <cell r="M519">
            <v>0</v>
          </cell>
        </row>
        <row r="520">
          <cell r="B520" t="str">
            <v>1.4</v>
          </cell>
          <cell r="C520" t="str">
            <v>Tablette en bois</v>
          </cell>
          <cell r="D520" t="str">
            <v>ml</v>
          </cell>
          <cell r="E520">
            <v>133</v>
          </cell>
          <cell r="G520">
            <v>0</v>
          </cell>
          <cell r="H520">
            <v>0</v>
          </cell>
          <cell r="I520">
            <v>0</v>
          </cell>
          <cell r="K520">
            <v>0</v>
          </cell>
          <cell r="M520">
            <v>0</v>
          </cell>
        </row>
        <row r="521">
          <cell r="G521">
            <v>0</v>
          </cell>
          <cell r="H521">
            <v>0</v>
          </cell>
          <cell r="I521">
            <v>0</v>
          </cell>
          <cell r="K521">
            <v>0</v>
          </cell>
          <cell r="M521">
            <v>0</v>
          </cell>
        </row>
        <row r="522">
          <cell r="B522" t="str">
            <v>1.5</v>
          </cell>
          <cell r="C522" t="str">
            <v>Plancher 1er étage cis ossature métallique</v>
          </cell>
          <cell r="D522" t="str">
            <v>m2</v>
          </cell>
          <cell r="E522">
            <v>248</v>
          </cell>
          <cell r="G522">
            <v>0</v>
          </cell>
          <cell r="H522">
            <v>0</v>
          </cell>
          <cell r="I522">
            <v>0</v>
          </cell>
          <cell r="K522">
            <v>0</v>
          </cell>
          <cell r="M522">
            <v>0</v>
          </cell>
        </row>
        <row r="523">
          <cell r="G523">
            <v>0</v>
          </cell>
          <cell r="H523">
            <v>0</v>
          </cell>
          <cell r="I523">
            <v>0</v>
          </cell>
          <cell r="K523">
            <v>0</v>
          </cell>
          <cell r="M523">
            <v>0</v>
          </cell>
        </row>
        <row r="524">
          <cell r="B524" t="str">
            <v>1.6</v>
          </cell>
          <cell r="C524" t="str">
            <v>Plinthe bois</v>
          </cell>
          <cell r="D524" t="str">
            <v>ml</v>
          </cell>
          <cell r="E524">
            <v>719</v>
          </cell>
          <cell r="G524">
            <v>0</v>
          </cell>
          <cell r="H524">
            <v>0</v>
          </cell>
          <cell r="I524">
            <v>0</v>
          </cell>
          <cell r="K524">
            <v>0</v>
          </cell>
          <cell r="M524">
            <v>0</v>
          </cell>
        </row>
        <row r="525">
          <cell r="C525" t="str">
            <v xml:space="preserve"> - Moins value pour plinthes électrique</v>
          </cell>
          <cell r="D525" t="str">
            <v>Ens.</v>
          </cell>
          <cell r="E525">
            <v>1</v>
          </cell>
          <cell r="G525">
            <v>0</v>
          </cell>
          <cell r="H525">
            <v>0</v>
          </cell>
          <cell r="I525">
            <v>0</v>
          </cell>
          <cell r="K525">
            <v>0</v>
          </cell>
          <cell r="M525">
            <v>0</v>
          </cell>
        </row>
        <row r="526">
          <cell r="G526">
            <v>0</v>
          </cell>
          <cell r="H526">
            <v>0</v>
          </cell>
          <cell r="I526">
            <v>0</v>
          </cell>
          <cell r="K526">
            <v>0</v>
          </cell>
          <cell r="M526">
            <v>0</v>
          </cell>
        </row>
        <row r="527">
          <cell r="B527" t="str">
            <v>1.7</v>
          </cell>
          <cell r="C527" t="str">
            <v>Plan de vasque</v>
          </cell>
          <cell r="G527">
            <v>0</v>
          </cell>
          <cell r="H527">
            <v>0</v>
          </cell>
          <cell r="I527">
            <v>0</v>
          </cell>
          <cell r="K527">
            <v>0</v>
          </cell>
          <cell r="M527">
            <v>0</v>
          </cell>
        </row>
        <row r="528">
          <cell r="C528" t="str">
            <v xml:space="preserve"> - Dimension 1,215 x 0,55 m, cis découpe 1 vasque</v>
          </cell>
          <cell r="D528" t="str">
            <v>U</v>
          </cell>
          <cell r="E528">
            <v>7</v>
          </cell>
          <cell r="G528">
            <v>0</v>
          </cell>
          <cell r="H528">
            <v>0</v>
          </cell>
          <cell r="I528">
            <v>0</v>
          </cell>
          <cell r="K528">
            <v>0</v>
          </cell>
          <cell r="M528">
            <v>0</v>
          </cell>
        </row>
        <row r="529">
          <cell r="C529" t="str">
            <v xml:space="preserve"> - Dimension 0,885 x 0,55 m, cis découpe 1 vasques</v>
          </cell>
          <cell r="D529" t="str">
            <v>U</v>
          </cell>
          <cell r="E529">
            <v>7</v>
          </cell>
          <cell r="G529">
            <v>0</v>
          </cell>
          <cell r="H529">
            <v>0</v>
          </cell>
          <cell r="I529">
            <v>0</v>
          </cell>
          <cell r="K529">
            <v>0</v>
          </cell>
          <cell r="M529">
            <v>0</v>
          </cell>
        </row>
        <row r="530">
          <cell r="G530">
            <v>0</v>
          </cell>
          <cell r="H530">
            <v>0</v>
          </cell>
          <cell r="I530">
            <v>0</v>
          </cell>
          <cell r="K530">
            <v>0</v>
          </cell>
          <cell r="M530">
            <v>0</v>
          </cell>
        </row>
        <row r="531">
          <cell r="B531" t="str">
            <v>1.8</v>
          </cell>
          <cell r="C531" t="str">
            <v>Trappe d'accès CF</v>
          </cell>
          <cell r="G531">
            <v>0</v>
          </cell>
          <cell r="H531">
            <v>0</v>
          </cell>
          <cell r="I531">
            <v>0</v>
          </cell>
          <cell r="K531">
            <v>0</v>
          </cell>
          <cell r="M531">
            <v>0</v>
          </cell>
        </row>
        <row r="532">
          <cell r="C532" t="str">
            <v xml:space="preserve"> - Dimension 0,50 x 0,50 m ht</v>
          </cell>
          <cell r="D532" t="str">
            <v>U</v>
          </cell>
          <cell r="E532">
            <v>14</v>
          </cell>
          <cell r="G532">
            <v>0</v>
          </cell>
          <cell r="H532">
            <v>0</v>
          </cell>
          <cell r="I532">
            <v>0</v>
          </cell>
          <cell r="K532">
            <v>0</v>
          </cell>
          <cell r="M532">
            <v>0</v>
          </cell>
        </row>
        <row r="533">
          <cell r="G533">
            <v>0</v>
          </cell>
          <cell r="H533">
            <v>0</v>
          </cell>
          <cell r="I533">
            <v>0</v>
          </cell>
          <cell r="K533">
            <v>0</v>
          </cell>
          <cell r="M533">
            <v>0</v>
          </cell>
        </row>
        <row r="534">
          <cell r="B534" t="str">
            <v>1.9</v>
          </cell>
          <cell r="C534" t="str">
            <v>Protection antivibratile du plancher support des groupes froid</v>
          </cell>
          <cell r="G534">
            <v>0</v>
          </cell>
          <cell r="H534">
            <v>0</v>
          </cell>
          <cell r="I534">
            <v>0</v>
          </cell>
          <cell r="K534">
            <v>0</v>
          </cell>
          <cell r="M534">
            <v>0</v>
          </cell>
        </row>
        <row r="535">
          <cell r="C535" t="str">
            <v xml:space="preserve"> - Dim 6,50 x 0,40 m</v>
          </cell>
          <cell r="D535" t="str">
            <v>U</v>
          </cell>
          <cell r="E535">
            <v>2</v>
          </cell>
          <cell r="G535">
            <v>0</v>
          </cell>
          <cell r="H535">
            <v>0</v>
          </cell>
          <cell r="I535">
            <v>0</v>
          </cell>
          <cell r="K535">
            <v>0</v>
          </cell>
          <cell r="M535">
            <v>0</v>
          </cell>
        </row>
        <row r="536">
          <cell r="C536" t="str">
            <v xml:space="preserve"> - Dim 5,00 x 0,40 m</v>
          </cell>
          <cell r="D536" t="str">
            <v>U</v>
          </cell>
          <cell r="E536">
            <v>1</v>
          </cell>
          <cell r="G536">
            <v>0</v>
          </cell>
          <cell r="H536">
            <v>0</v>
          </cell>
          <cell r="I536">
            <v>0</v>
          </cell>
          <cell r="K536">
            <v>0</v>
          </cell>
          <cell r="M536">
            <v>0</v>
          </cell>
        </row>
        <row r="537">
          <cell r="C537" t="str">
            <v xml:space="preserve"> - Dim 3,10 x 0,60 m</v>
          </cell>
          <cell r="D537" t="str">
            <v>U</v>
          </cell>
          <cell r="E537">
            <v>1</v>
          </cell>
          <cell r="G537">
            <v>0</v>
          </cell>
          <cell r="H537">
            <v>0</v>
          </cell>
          <cell r="I537">
            <v>0</v>
          </cell>
          <cell r="K537">
            <v>0</v>
          </cell>
          <cell r="M537">
            <v>0</v>
          </cell>
        </row>
        <row r="538">
          <cell r="C538" t="str">
            <v xml:space="preserve"> - Dim 1,40 x 1,60 m</v>
          </cell>
          <cell r="D538" t="str">
            <v>U</v>
          </cell>
          <cell r="E538">
            <v>1</v>
          </cell>
          <cell r="G538">
            <v>0</v>
          </cell>
          <cell r="H538">
            <v>0</v>
          </cell>
          <cell r="I538">
            <v>0</v>
          </cell>
          <cell r="K538">
            <v>0</v>
          </cell>
          <cell r="M538">
            <v>0</v>
          </cell>
        </row>
        <row r="539">
          <cell r="C539" t="str">
            <v xml:space="preserve"> - Dim 4,30 x 0,60 m</v>
          </cell>
          <cell r="D539" t="str">
            <v>U</v>
          </cell>
          <cell r="E539">
            <v>1</v>
          </cell>
          <cell r="G539">
            <v>0</v>
          </cell>
          <cell r="H539">
            <v>0</v>
          </cell>
          <cell r="I539">
            <v>0</v>
          </cell>
          <cell r="K539">
            <v>0</v>
          </cell>
          <cell r="M539">
            <v>0</v>
          </cell>
        </row>
        <row r="540">
          <cell r="C540" t="str">
            <v xml:space="preserve"> - Dim 1,50 x 0,70 m</v>
          </cell>
          <cell r="D540" t="str">
            <v>U</v>
          </cell>
          <cell r="E540">
            <v>2</v>
          </cell>
          <cell r="G540">
            <v>0</v>
          </cell>
          <cell r="H540">
            <v>0</v>
          </cell>
          <cell r="I540">
            <v>0</v>
          </cell>
          <cell r="K540">
            <v>0</v>
          </cell>
          <cell r="M540">
            <v>0</v>
          </cell>
        </row>
        <row r="541">
          <cell r="G541">
            <v>0</v>
          </cell>
          <cell r="H541">
            <v>0</v>
          </cell>
          <cell r="I541">
            <v>0</v>
          </cell>
          <cell r="K541">
            <v>0</v>
          </cell>
          <cell r="M541">
            <v>0</v>
          </cell>
        </row>
        <row r="542">
          <cell r="C542" t="str">
            <v>Ouvrages non prévus au CCTP</v>
          </cell>
          <cell r="G542">
            <v>0</v>
          </cell>
          <cell r="H542">
            <v>0</v>
          </cell>
          <cell r="I542">
            <v>0</v>
          </cell>
          <cell r="K542">
            <v>0</v>
          </cell>
          <cell r="M542">
            <v>0</v>
          </cell>
        </row>
        <row r="543">
          <cell r="C543" t="str">
            <v>Portes de placards dans sanitaires</v>
          </cell>
          <cell r="G543">
            <v>0</v>
          </cell>
          <cell r="H543">
            <v>0</v>
          </cell>
          <cell r="I543">
            <v>0</v>
          </cell>
          <cell r="K543">
            <v>0</v>
          </cell>
          <cell r="M543">
            <v>0</v>
          </cell>
        </row>
        <row r="544">
          <cell r="C544" t="str">
            <v xml:space="preserve"> - Dim 0,65 x 2,32 m ht, 1 vantail pliant</v>
          </cell>
          <cell r="D544" t="str">
            <v>U</v>
          </cell>
          <cell r="E544">
            <v>7</v>
          </cell>
          <cell r="G544">
            <v>0</v>
          </cell>
          <cell r="H544">
            <v>0</v>
          </cell>
          <cell r="I544">
            <v>0</v>
          </cell>
          <cell r="K544">
            <v>0</v>
          </cell>
          <cell r="M544">
            <v>0</v>
          </cell>
        </row>
        <row r="545">
          <cell r="D545" t="str">
            <v>ens</v>
          </cell>
          <cell r="E545">
            <v>1</v>
          </cell>
          <cell r="G545">
            <v>0</v>
          </cell>
          <cell r="H545">
            <v>0</v>
          </cell>
          <cell r="I545">
            <v>0</v>
          </cell>
          <cell r="K545">
            <v>0</v>
          </cell>
          <cell r="L545">
            <v>63513</v>
          </cell>
          <cell r="M545">
            <v>63513</v>
          </cell>
        </row>
        <row r="546">
          <cell r="C546" t="str">
            <v>Total plancher et menuiserie bois</v>
          </cell>
          <cell r="G546">
            <v>0</v>
          </cell>
          <cell r="H546">
            <v>0</v>
          </cell>
          <cell r="I546">
            <v>0</v>
          </cell>
          <cell r="K546">
            <v>0</v>
          </cell>
          <cell r="M546">
            <v>0</v>
          </cell>
        </row>
        <row r="547">
          <cell r="G547">
            <v>0</v>
          </cell>
          <cell r="H547">
            <v>0</v>
          </cell>
          <cell r="I547">
            <v>0</v>
          </cell>
          <cell r="K547">
            <v>0</v>
          </cell>
          <cell r="M547">
            <v>0</v>
          </cell>
        </row>
        <row r="548">
          <cell r="B548">
            <v>2</v>
          </cell>
          <cell r="C548" t="str">
            <v>Cloisons</v>
          </cell>
          <cell r="G548">
            <v>0</v>
          </cell>
          <cell r="H548">
            <v>0</v>
          </cell>
          <cell r="I548">
            <v>0</v>
          </cell>
          <cell r="K548">
            <v>0</v>
          </cell>
          <cell r="M548">
            <v>0</v>
          </cell>
        </row>
        <row r="549">
          <cell r="B549" t="str">
            <v>2. 1</v>
          </cell>
          <cell r="C549" t="str">
            <v>Etudes, plans</v>
          </cell>
          <cell r="D549" t="str">
            <v>Ens.</v>
          </cell>
          <cell r="E549">
            <v>1</v>
          </cell>
          <cell r="G549">
            <v>0</v>
          </cell>
          <cell r="H549">
            <v>0</v>
          </cell>
          <cell r="I549">
            <v>0</v>
          </cell>
          <cell r="K549">
            <v>0</v>
          </cell>
          <cell r="L549">
            <v>72948</v>
          </cell>
          <cell r="M549">
            <v>72948</v>
          </cell>
        </row>
        <row r="550">
          <cell r="B550" t="str">
            <v>2. 2</v>
          </cell>
          <cell r="C550" t="str">
            <v>Doublage</v>
          </cell>
          <cell r="G550">
            <v>0</v>
          </cell>
          <cell r="H550">
            <v>0</v>
          </cell>
          <cell r="I550">
            <v>0</v>
          </cell>
          <cell r="K550">
            <v>0</v>
          </cell>
          <cell r="M550">
            <v>0</v>
          </cell>
        </row>
        <row r="551">
          <cell r="B551" t="str">
            <v>2. 3</v>
          </cell>
          <cell r="C551" t="str">
            <v>Doublage standard</v>
          </cell>
          <cell r="G551">
            <v>0</v>
          </cell>
          <cell r="H551">
            <v>0</v>
          </cell>
          <cell r="I551">
            <v>0</v>
          </cell>
          <cell r="K551">
            <v>0</v>
          </cell>
          <cell r="M551">
            <v>0</v>
          </cell>
        </row>
        <row r="552">
          <cell r="C552" t="str">
            <v xml:space="preserve"> - Doublage des cages d'escaliers</v>
          </cell>
          <cell r="D552" t="str">
            <v>m2</v>
          </cell>
          <cell r="E552">
            <v>434</v>
          </cell>
          <cell r="G552">
            <v>0</v>
          </cell>
          <cell r="H552">
            <v>0</v>
          </cell>
          <cell r="I552">
            <v>0</v>
          </cell>
          <cell r="K552">
            <v>0</v>
          </cell>
          <cell r="M552">
            <v>0</v>
          </cell>
        </row>
        <row r="553">
          <cell r="C553" t="str">
            <v xml:space="preserve"> - Semelle phaltex ou fixation s/ossature</v>
          </cell>
          <cell r="D553" t="str">
            <v>ml</v>
          </cell>
          <cell r="E553">
            <v>177</v>
          </cell>
          <cell r="G553">
            <v>0</v>
          </cell>
          <cell r="H553">
            <v>0</v>
          </cell>
          <cell r="I553">
            <v>0</v>
          </cell>
          <cell r="K553">
            <v>0</v>
          </cell>
          <cell r="M553">
            <v>0</v>
          </cell>
        </row>
        <row r="554">
          <cell r="C554" t="str">
            <v xml:space="preserve"> - Incorporations d'huisseries</v>
          </cell>
          <cell r="D554" t="str">
            <v>U</v>
          </cell>
          <cell r="E554">
            <v>14</v>
          </cell>
          <cell r="G554">
            <v>0</v>
          </cell>
          <cell r="H554">
            <v>0</v>
          </cell>
          <cell r="I554">
            <v>0</v>
          </cell>
          <cell r="K554">
            <v>0</v>
          </cell>
          <cell r="M554">
            <v>0</v>
          </cell>
        </row>
        <row r="555">
          <cell r="G555">
            <v>0</v>
          </cell>
          <cell r="H555">
            <v>0</v>
          </cell>
          <cell r="I555">
            <v>0</v>
          </cell>
          <cell r="K555">
            <v>0</v>
          </cell>
          <cell r="M555">
            <v>0</v>
          </cell>
        </row>
        <row r="556">
          <cell r="B556" t="str">
            <v>2. 4</v>
          </cell>
          <cell r="C556" t="str">
            <v>Cloisons plaques de plâtre sur ossature métallique</v>
          </cell>
          <cell r="G556">
            <v>0</v>
          </cell>
          <cell r="H556">
            <v>0</v>
          </cell>
          <cell r="I556">
            <v>0</v>
          </cell>
          <cell r="K556">
            <v>0</v>
          </cell>
          <cell r="M556">
            <v>0</v>
          </cell>
        </row>
        <row r="557">
          <cell r="C557" t="str">
            <v xml:space="preserve"> - Surface courante</v>
          </cell>
          <cell r="D557" t="str">
            <v>m2</v>
          </cell>
          <cell r="E557">
            <v>712</v>
          </cell>
          <cell r="G557">
            <v>0</v>
          </cell>
          <cell r="H557">
            <v>0</v>
          </cell>
          <cell r="I557">
            <v>0</v>
          </cell>
          <cell r="K557">
            <v>0</v>
          </cell>
          <cell r="M557">
            <v>0</v>
          </cell>
        </row>
        <row r="558">
          <cell r="C558" t="str">
            <v xml:space="preserve"> - Semelle phaltex ou fixation s/ossature</v>
          </cell>
          <cell r="D558" t="str">
            <v>ml</v>
          </cell>
          <cell r="E558">
            <v>306</v>
          </cell>
          <cell r="G558">
            <v>0</v>
          </cell>
          <cell r="H558">
            <v>0</v>
          </cell>
          <cell r="I558">
            <v>0</v>
          </cell>
          <cell r="K558">
            <v>0</v>
          </cell>
          <cell r="M558">
            <v>0</v>
          </cell>
        </row>
        <row r="559">
          <cell r="C559" t="str">
            <v xml:space="preserve"> - Protection des angles</v>
          </cell>
          <cell r="D559" t="str">
            <v>ml</v>
          </cell>
          <cell r="E559">
            <v>37</v>
          </cell>
          <cell r="G559">
            <v>0</v>
          </cell>
          <cell r="H559">
            <v>0</v>
          </cell>
          <cell r="I559">
            <v>0</v>
          </cell>
          <cell r="K559">
            <v>0</v>
          </cell>
          <cell r="M559">
            <v>0</v>
          </cell>
        </row>
        <row r="560">
          <cell r="C560" t="str">
            <v xml:space="preserve"> - Incorporations d'huisseries</v>
          </cell>
          <cell r="D560" t="str">
            <v>U</v>
          </cell>
          <cell r="E560">
            <v>48</v>
          </cell>
          <cell r="G560">
            <v>0</v>
          </cell>
          <cell r="H560">
            <v>0</v>
          </cell>
          <cell r="I560">
            <v>0</v>
          </cell>
          <cell r="K560">
            <v>0</v>
          </cell>
          <cell r="M560">
            <v>0</v>
          </cell>
        </row>
        <row r="561">
          <cell r="G561">
            <v>0</v>
          </cell>
          <cell r="H561">
            <v>0</v>
          </cell>
          <cell r="I561">
            <v>0</v>
          </cell>
          <cell r="K561">
            <v>0</v>
          </cell>
          <cell r="M561">
            <v>0</v>
          </cell>
        </row>
        <row r="562">
          <cell r="B562" t="str">
            <v>2. 5</v>
          </cell>
          <cell r="C562" t="str">
            <v>Cloisons plaques de plâtre sur ossature métallique (pièces humides)</v>
          </cell>
          <cell r="G562">
            <v>0</v>
          </cell>
          <cell r="H562">
            <v>0</v>
          </cell>
          <cell r="I562">
            <v>0</v>
          </cell>
          <cell r="K562">
            <v>0</v>
          </cell>
          <cell r="M562">
            <v>0</v>
          </cell>
        </row>
        <row r="563">
          <cell r="C563" t="str">
            <v xml:space="preserve"> - Cloisons de distribution des sanitaires</v>
          </cell>
          <cell r="D563" t="str">
            <v>m2</v>
          </cell>
          <cell r="E563">
            <v>165</v>
          </cell>
          <cell r="G563">
            <v>0</v>
          </cell>
          <cell r="H563">
            <v>0</v>
          </cell>
          <cell r="I563">
            <v>0</v>
          </cell>
          <cell r="K563">
            <v>0</v>
          </cell>
          <cell r="M563">
            <v>0</v>
          </cell>
        </row>
        <row r="564">
          <cell r="C564" t="str">
            <v xml:space="preserve"> - Cloisons des gaines techniques sanitaires</v>
          </cell>
          <cell r="D564" t="str">
            <v>m2</v>
          </cell>
          <cell r="E564">
            <v>65</v>
          </cell>
          <cell r="G564">
            <v>0</v>
          </cell>
          <cell r="H564">
            <v>0</v>
          </cell>
          <cell r="I564">
            <v>0</v>
          </cell>
          <cell r="K564">
            <v>0</v>
          </cell>
          <cell r="M564">
            <v>0</v>
          </cell>
        </row>
        <row r="565">
          <cell r="C565" t="str">
            <v xml:space="preserve"> - Semelle phaltex ou fixation s/ossature</v>
          </cell>
          <cell r="D565" t="str">
            <v>ml</v>
          </cell>
          <cell r="E565">
            <v>114</v>
          </cell>
          <cell r="G565">
            <v>0</v>
          </cell>
          <cell r="H565">
            <v>0</v>
          </cell>
          <cell r="I565">
            <v>0</v>
          </cell>
          <cell r="K565">
            <v>0</v>
          </cell>
          <cell r="M565">
            <v>0</v>
          </cell>
        </row>
        <row r="566">
          <cell r="C566" t="str">
            <v xml:space="preserve"> - U plastique</v>
          </cell>
          <cell r="D566" t="str">
            <v>ml</v>
          </cell>
          <cell r="E566">
            <v>97</v>
          </cell>
          <cell r="G566">
            <v>0</v>
          </cell>
          <cell r="H566">
            <v>0</v>
          </cell>
          <cell r="I566">
            <v>0</v>
          </cell>
          <cell r="K566">
            <v>0</v>
          </cell>
          <cell r="M566">
            <v>0</v>
          </cell>
        </row>
        <row r="567">
          <cell r="C567" t="str">
            <v xml:space="preserve"> - Protection des angles</v>
          </cell>
          <cell r="D567" t="str">
            <v>ml</v>
          </cell>
          <cell r="E567">
            <v>49</v>
          </cell>
          <cell r="G567">
            <v>0</v>
          </cell>
          <cell r="H567">
            <v>0</v>
          </cell>
          <cell r="I567">
            <v>0</v>
          </cell>
          <cell r="K567">
            <v>0</v>
          </cell>
          <cell r="M567">
            <v>0</v>
          </cell>
        </row>
        <row r="568">
          <cell r="C568" t="str">
            <v xml:space="preserve"> - Incorporations d'huisseries</v>
          </cell>
          <cell r="D568" t="str">
            <v>U</v>
          </cell>
          <cell r="E568">
            <v>21</v>
          </cell>
          <cell r="G568">
            <v>0</v>
          </cell>
          <cell r="H568">
            <v>0</v>
          </cell>
          <cell r="I568">
            <v>0</v>
          </cell>
          <cell r="K568">
            <v>0</v>
          </cell>
          <cell r="M568">
            <v>0</v>
          </cell>
        </row>
        <row r="569">
          <cell r="C569" t="str">
            <v xml:space="preserve"> - Scellements de trappes</v>
          </cell>
          <cell r="D569" t="str">
            <v>U</v>
          </cell>
          <cell r="E569">
            <v>14</v>
          </cell>
          <cell r="G569">
            <v>0</v>
          </cell>
          <cell r="H569">
            <v>0</v>
          </cell>
          <cell r="I569">
            <v>0</v>
          </cell>
          <cell r="K569">
            <v>0</v>
          </cell>
          <cell r="M569">
            <v>0</v>
          </cell>
        </row>
        <row r="570">
          <cell r="G570">
            <v>0</v>
          </cell>
          <cell r="H570">
            <v>0</v>
          </cell>
          <cell r="I570">
            <v>0</v>
          </cell>
          <cell r="K570">
            <v>0</v>
          </cell>
          <cell r="M570">
            <v>0</v>
          </cell>
        </row>
        <row r="571">
          <cell r="B571" t="str">
            <v>2. 6</v>
          </cell>
          <cell r="C571" t="str">
            <v>Gaine plâtre d'amené d'air CF 2H</v>
          </cell>
          <cell r="D571" t="str">
            <v>U</v>
          </cell>
          <cell r="E571">
            <v>7</v>
          </cell>
          <cell r="G571">
            <v>0</v>
          </cell>
          <cell r="H571">
            <v>0</v>
          </cell>
          <cell r="I571">
            <v>0</v>
          </cell>
          <cell r="K571">
            <v>0</v>
          </cell>
          <cell r="M571">
            <v>0</v>
          </cell>
        </row>
        <row r="572">
          <cell r="B572" t="str">
            <v>2. 7</v>
          </cell>
          <cell r="C572" t="str">
            <v>Gaine plâtre d'extraction d'air CF 2H</v>
          </cell>
          <cell r="D572" t="str">
            <v>U</v>
          </cell>
          <cell r="E572">
            <v>7</v>
          </cell>
          <cell r="G572">
            <v>0</v>
          </cell>
          <cell r="H572">
            <v>0</v>
          </cell>
          <cell r="I572">
            <v>0</v>
          </cell>
          <cell r="K572">
            <v>0</v>
          </cell>
          <cell r="M572">
            <v>0</v>
          </cell>
        </row>
        <row r="573">
          <cell r="G573">
            <v>0</v>
          </cell>
          <cell r="H573">
            <v>0</v>
          </cell>
          <cell r="I573">
            <v>0</v>
          </cell>
          <cell r="K573">
            <v>0</v>
          </cell>
          <cell r="M573">
            <v>0</v>
          </cell>
        </row>
        <row r="574">
          <cell r="C574" t="str">
            <v>Total cloisons</v>
          </cell>
          <cell r="G574">
            <v>0</v>
          </cell>
          <cell r="H574">
            <v>0</v>
          </cell>
          <cell r="I574">
            <v>0</v>
          </cell>
          <cell r="K574">
            <v>0</v>
          </cell>
          <cell r="M574">
            <v>0</v>
          </cell>
        </row>
        <row r="575">
          <cell r="G575">
            <v>0</v>
          </cell>
          <cell r="H575">
            <v>0</v>
          </cell>
          <cell r="I575">
            <v>0</v>
          </cell>
          <cell r="K575">
            <v>0</v>
          </cell>
          <cell r="M575">
            <v>0</v>
          </cell>
        </row>
        <row r="576">
          <cell r="B576">
            <v>4</v>
          </cell>
          <cell r="C576" t="str">
            <v>Faux plafond en fibre minérale</v>
          </cell>
          <cell r="D576" t="str">
            <v>ens</v>
          </cell>
          <cell r="E576">
            <v>1</v>
          </cell>
          <cell r="G576">
            <v>0</v>
          </cell>
          <cell r="H576">
            <v>0</v>
          </cell>
          <cell r="I576">
            <v>0</v>
          </cell>
          <cell r="K576">
            <v>0</v>
          </cell>
          <cell r="L576">
            <v>52814</v>
          </cell>
          <cell r="M576">
            <v>52814</v>
          </cell>
        </row>
        <row r="577">
          <cell r="B577" t="str">
            <v>4. 1</v>
          </cell>
          <cell r="C577" t="str">
            <v xml:space="preserve">Dalle minérale : 600 x 600 mm </v>
          </cell>
          <cell r="G577">
            <v>0</v>
          </cell>
          <cell r="H577">
            <v>0</v>
          </cell>
          <cell r="I577">
            <v>0</v>
          </cell>
          <cell r="K577">
            <v>0</v>
          </cell>
          <cell r="M577">
            <v>0</v>
          </cell>
        </row>
        <row r="578">
          <cell r="C578" t="str">
            <v xml:space="preserve"> - Fx-plafonds dans hall d'entrée</v>
          </cell>
          <cell r="D578" t="str">
            <v>m2</v>
          </cell>
          <cell r="E578">
            <v>54</v>
          </cell>
          <cell r="G578">
            <v>0</v>
          </cell>
          <cell r="H578">
            <v>0</v>
          </cell>
          <cell r="I578">
            <v>0</v>
          </cell>
          <cell r="K578">
            <v>0</v>
          </cell>
          <cell r="M578">
            <v>0</v>
          </cell>
        </row>
        <row r="579">
          <cell r="C579" t="str">
            <v xml:space="preserve"> - Fx-plafonds dans bureaux et circulation</v>
          </cell>
          <cell r="D579" t="str">
            <v>m2</v>
          </cell>
          <cell r="E579">
            <v>908</v>
          </cell>
          <cell r="G579">
            <v>0</v>
          </cell>
          <cell r="H579">
            <v>0</v>
          </cell>
          <cell r="I579">
            <v>0</v>
          </cell>
          <cell r="K579">
            <v>0</v>
          </cell>
          <cell r="M579">
            <v>0</v>
          </cell>
        </row>
        <row r="580">
          <cell r="C580" t="str">
            <v xml:space="preserve"> - Fx-plafonds dans sanitaires</v>
          </cell>
          <cell r="D580" t="str">
            <v>m2</v>
          </cell>
          <cell r="E580">
            <v>65</v>
          </cell>
          <cell r="G580">
            <v>0</v>
          </cell>
          <cell r="H580">
            <v>0</v>
          </cell>
          <cell r="I580">
            <v>0</v>
          </cell>
          <cell r="K580">
            <v>0</v>
          </cell>
          <cell r="M580">
            <v>0</v>
          </cell>
        </row>
        <row r="581">
          <cell r="C581" t="str">
            <v xml:space="preserve"> - Fx-plafonds dans escaliers</v>
          </cell>
          <cell r="D581" t="str">
            <v>m2</v>
          </cell>
          <cell r="E581">
            <v>76</v>
          </cell>
          <cell r="G581">
            <v>0</v>
          </cell>
          <cell r="H581">
            <v>0</v>
          </cell>
          <cell r="I581">
            <v>0</v>
          </cell>
          <cell r="K581">
            <v>0</v>
          </cell>
          <cell r="M581">
            <v>0</v>
          </cell>
        </row>
        <row r="582">
          <cell r="C582" t="str">
            <v xml:space="preserve"> - Fax-plafonds dans LT à R+1 CF 2H</v>
          </cell>
          <cell r="D582" t="str">
            <v>m2</v>
          </cell>
          <cell r="E582">
            <v>120</v>
          </cell>
          <cell r="G582">
            <v>0</v>
          </cell>
          <cell r="H582">
            <v>0</v>
          </cell>
          <cell r="I582">
            <v>0</v>
          </cell>
          <cell r="K582">
            <v>0</v>
          </cell>
          <cell r="M582">
            <v>0</v>
          </cell>
        </row>
        <row r="583">
          <cell r="C583" t="str">
            <v xml:space="preserve"> - Jouée de fermeture dans escalier ( ht = 1,20m)</v>
          </cell>
          <cell r="D583" t="str">
            <v>ml</v>
          </cell>
          <cell r="E583">
            <v>9</v>
          </cell>
          <cell r="G583">
            <v>0</v>
          </cell>
          <cell r="H583">
            <v>0</v>
          </cell>
          <cell r="I583">
            <v>0</v>
          </cell>
          <cell r="K583">
            <v>0</v>
          </cell>
          <cell r="M583">
            <v>0</v>
          </cell>
        </row>
        <row r="584">
          <cell r="C584" t="str">
            <v xml:space="preserve"> - Réservations pour luminaires</v>
          </cell>
          <cell r="D584" t="str">
            <v>U</v>
          </cell>
          <cell r="E584">
            <v>124</v>
          </cell>
          <cell r="G584">
            <v>0</v>
          </cell>
          <cell r="H584">
            <v>0</v>
          </cell>
          <cell r="I584">
            <v>0</v>
          </cell>
          <cell r="K584">
            <v>0</v>
          </cell>
          <cell r="M584">
            <v>0</v>
          </cell>
        </row>
        <row r="585">
          <cell r="G585">
            <v>0</v>
          </cell>
          <cell r="H585">
            <v>0</v>
          </cell>
          <cell r="I585">
            <v>0</v>
          </cell>
          <cell r="K585">
            <v>0</v>
          </cell>
          <cell r="M585">
            <v>0</v>
          </cell>
        </row>
        <row r="586">
          <cell r="B586" t="str">
            <v>4. 2</v>
          </cell>
          <cell r="C586" t="str">
            <v>Ossature primaire galvanisée et  T24 apparente</v>
          </cell>
          <cell r="D586" t="str">
            <v>m2</v>
          </cell>
          <cell r="E586">
            <v>1169</v>
          </cell>
          <cell r="G586">
            <v>0</v>
          </cell>
          <cell r="H586">
            <v>0</v>
          </cell>
          <cell r="I586">
            <v>0</v>
          </cell>
          <cell r="K586">
            <v>0</v>
          </cell>
          <cell r="M586">
            <v>0</v>
          </cell>
        </row>
        <row r="587">
          <cell r="B587" t="str">
            <v>4. 3</v>
          </cell>
          <cell r="C587" t="str">
            <v>Pré-ossature : fixée sur structure bâtiment réalisée en I de 50</v>
          </cell>
          <cell r="D587" t="str">
            <v>m2</v>
          </cell>
          <cell r="E587">
            <v>54</v>
          </cell>
          <cell r="G587">
            <v>0</v>
          </cell>
          <cell r="H587">
            <v>0</v>
          </cell>
          <cell r="I587">
            <v>0</v>
          </cell>
          <cell r="K587">
            <v>0</v>
          </cell>
          <cell r="M587">
            <v>0</v>
          </cell>
        </row>
        <row r="588">
          <cell r="B588" t="str">
            <v>4. 4</v>
          </cell>
          <cell r="C588" t="str">
            <v>Isolation par un lit en laine de verre de 120 mm posée sur l'ossature primaire</v>
          </cell>
          <cell r="D588" t="str">
            <v>m2</v>
          </cell>
          <cell r="E588">
            <v>1223</v>
          </cell>
          <cell r="G588">
            <v>0</v>
          </cell>
          <cell r="H588">
            <v>0</v>
          </cell>
          <cell r="I588">
            <v>0</v>
          </cell>
          <cell r="K588">
            <v>0</v>
          </cell>
          <cell r="M588">
            <v>0</v>
          </cell>
        </row>
        <row r="589">
          <cell r="G589">
            <v>0</v>
          </cell>
          <cell r="H589">
            <v>0</v>
          </cell>
          <cell r="I589">
            <v>0</v>
          </cell>
          <cell r="K589">
            <v>0</v>
          </cell>
          <cell r="M589">
            <v>0</v>
          </cell>
        </row>
        <row r="590">
          <cell r="C590" t="str">
            <v>Total faux plafond</v>
          </cell>
          <cell r="G590">
            <v>0</v>
          </cell>
          <cell r="H590">
            <v>0</v>
          </cell>
          <cell r="I590">
            <v>0</v>
          </cell>
          <cell r="K590">
            <v>0</v>
          </cell>
          <cell r="M590">
            <v>0</v>
          </cell>
        </row>
        <row r="591">
          <cell r="G591">
            <v>0</v>
          </cell>
          <cell r="H591">
            <v>0</v>
          </cell>
          <cell r="I591">
            <v>0</v>
          </cell>
          <cell r="K591">
            <v>0</v>
          </cell>
          <cell r="M591">
            <v>0</v>
          </cell>
        </row>
        <row r="592">
          <cell r="C592" t="str">
            <v>TOTAL LOT N° 06 EN €/HT</v>
          </cell>
          <cell r="G592">
            <v>0</v>
          </cell>
          <cell r="H592">
            <v>0</v>
          </cell>
          <cell r="I592">
            <v>0</v>
          </cell>
          <cell r="K592">
            <v>0</v>
          </cell>
          <cell r="M592">
            <v>0</v>
          </cell>
        </row>
        <row r="593">
          <cell r="C593" t="str">
            <v>TVA 19,6 %</v>
          </cell>
          <cell r="G593">
            <v>0</v>
          </cell>
          <cell r="H593">
            <v>0</v>
          </cell>
          <cell r="I593">
            <v>0</v>
          </cell>
          <cell r="K593">
            <v>0</v>
          </cell>
          <cell r="M593">
            <v>0</v>
          </cell>
        </row>
        <row r="594">
          <cell r="C594" t="str">
            <v>TOTAL LOT N° 06 EN €/TTC</v>
          </cell>
          <cell r="G594">
            <v>0</v>
          </cell>
          <cell r="H594">
            <v>0</v>
          </cell>
          <cell r="I594">
            <v>0</v>
          </cell>
          <cell r="K594">
            <v>0</v>
          </cell>
          <cell r="M594">
            <v>0</v>
          </cell>
        </row>
        <row r="595">
          <cell r="G595">
            <v>0</v>
          </cell>
          <cell r="H595">
            <v>0</v>
          </cell>
          <cell r="I595">
            <v>0</v>
          </cell>
          <cell r="K595">
            <v>0</v>
          </cell>
          <cell r="M595">
            <v>0</v>
          </cell>
        </row>
        <row r="596">
          <cell r="A596" t="str">
            <v>$</v>
          </cell>
          <cell r="G596">
            <v>0</v>
          </cell>
          <cell r="H596">
            <v>0</v>
          </cell>
          <cell r="I596">
            <v>0</v>
          </cell>
          <cell r="K596">
            <v>0</v>
          </cell>
          <cell r="M596">
            <v>0</v>
          </cell>
        </row>
        <row r="597">
          <cell r="A597" t="str">
            <v>*</v>
          </cell>
          <cell r="B597" t="str">
            <v>7</v>
          </cell>
          <cell r="C597" t="str">
            <v>LOT 07 -Revêtement de sol,revêtements muraux,Peinture</v>
          </cell>
          <cell r="G597">
            <v>0</v>
          </cell>
          <cell r="H597">
            <v>0</v>
          </cell>
          <cell r="I597">
            <v>0</v>
          </cell>
          <cell r="K597">
            <v>0</v>
          </cell>
          <cell r="M597">
            <v>0</v>
          </cell>
        </row>
        <row r="598">
          <cell r="G598">
            <v>0</v>
          </cell>
          <cell r="H598">
            <v>0</v>
          </cell>
          <cell r="I598">
            <v>0</v>
          </cell>
          <cell r="K598">
            <v>0</v>
          </cell>
          <cell r="M598">
            <v>0</v>
          </cell>
        </row>
        <row r="599">
          <cell r="B599">
            <v>1</v>
          </cell>
          <cell r="C599" t="str">
            <v>Revêtement de sol</v>
          </cell>
          <cell r="D599" t="str">
            <v>ens</v>
          </cell>
          <cell r="E599">
            <v>1</v>
          </cell>
          <cell r="G599">
            <v>0</v>
          </cell>
          <cell r="H599">
            <v>0</v>
          </cell>
          <cell r="I599">
            <v>0</v>
          </cell>
          <cell r="K599">
            <v>0</v>
          </cell>
          <cell r="L599">
            <v>54834</v>
          </cell>
          <cell r="M599">
            <v>54834</v>
          </cell>
        </row>
        <row r="600">
          <cell r="B600" t="str">
            <v>4.1</v>
          </cell>
          <cell r="C600" t="str">
            <v>F et P de revêtement de sol vinyle U4P3E2/3C2 sol bureaux</v>
          </cell>
          <cell r="D600" t="str">
            <v>m2</v>
          </cell>
          <cell r="E600">
            <v>1028</v>
          </cell>
          <cell r="G600">
            <v>0</v>
          </cell>
          <cell r="H600">
            <v>0</v>
          </cell>
          <cell r="I600">
            <v>0</v>
          </cell>
          <cell r="K600">
            <v>0</v>
          </cell>
          <cell r="M600">
            <v>0</v>
          </cell>
        </row>
        <row r="601">
          <cell r="B601" t="str">
            <v>4.2</v>
          </cell>
          <cell r="C601" t="str">
            <v>F et P de revêtement de sol vinyle U4P3E3C2 sanitaires</v>
          </cell>
          <cell r="D601" t="str">
            <v>m2</v>
          </cell>
          <cell r="E601">
            <v>64</v>
          </cell>
          <cell r="G601">
            <v>0</v>
          </cell>
          <cell r="H601">
            <v>0</v>
          </cell>
          <cell r="I601">
            <v>0</v>
          </cell>
          <cell r="K601">
            <v>0</v>
          </cell>
          <cell r="M601">
            <v>0</v>
          </cell>
        </row>
        <row r="602">
          <cell r="C602" t="str">
            <v xml:space="preserve"> - Revètements muraux des sanitaires taradouche</v>
          </cell>
          <cell r="D602" t="str">
            <v>m2</v>
          </cell>
          <cell r="E602">
            <v>265</v>
          </cell>
          <cell r="G602">
            <v>0</v>
          </cell>
          <cell r="H602">
            <v>0</v>
          </cell>
          <cell r="I602">
            <v>0</v>
          </cell>
          <cell r="K602">
            <v>0</v>
          </cell>
          <cell r="M602">
            <v>0</v>
          </cell>
        </row>
        <row r="603">
          <cell r="C603" t="str">
            <v xml:space="preserve"> - Listel en tête </v>
          </cell>
          <cell r="D603" t="str">
            <v>ml</v>
          </cell>
          <cell r="E603">
            <v>156</v>
          </cell>
          <cell r="G603">
            <v>0</v>
          </cell>
          <cell r="H603">
            <v>0</v>
          </cell>
          <cell r="I603">
            <v>0</v>
          </cell>
          <cell r="K603">
            <v>0</v>
          </cell>
          <cell r="M603">
            <v>0</v>
          </cell>
        </row>
        <row r="604">
          <cell r="C604" t="str">
            <v xml:space="preserve"> - Plinthes carrelage assorties</v>
          </cell>
          <cell r="D604" t="str">
            <v>ml</v>
          </cell>
          <cell r="E604">
            <v>42</v>
          </cell>
          <cell r="G604">
            <v>0</v>
          </cell>
          <cell r="H604">
            <v>0</v>
          </cell>
          <cell r="I604">
            <v>0</v>
          </cell>
          <cell r="K604">
            <v>0</v>
          </cell>
          <cell r="M604">
            <v>0</v>
          </cell>
        </row>
        <row r="605">
          <cell r="B605" t="str">
            <v>4.3</v>
          </cell>
          <cell r="C605" t="str">
            <v>F et P de revêtement de sol en carrelage des entrées principale U2P2E2C1</v>
          </cell>
          <cell r="D605" t="str">
            <v>m2</v>
          </cell>
          <cell r="E605">
            <v>39</v>
          </cell>
          <cell r="G605">
            <v>0</v>
          </cell>
          <cell r="H605">
            <v>0</v>
          </cell>
          <cell r="I605">
            <v>0</v>
          </cell>
          <cell r="K605">
            <v>0</v>
          </cell>
          <cell r="M605">
            <v>0</v>
          </cell>
        </row>
        <row r="606">
          <cell r="B606" t="str">
            <v>4.4</v>
          </cell>
          <cell r="C606" t="str">
            <v>Barre de seuil</v>
          </cell>
          <cell r="D606" t="str">
            <v>ml</v>
          </cell>
          <cell r="E606">
            <v>37</v>
          </cell>
          <cell r="G606">
            <v>0</v>
          </cell>
          <cell r="H606">
            <v>0</v>
          </cell>
          <cell r="I606">
            <v>0</v>
          </cell>
          <cell r="K606">
            <v>0</v>
          </cell>
          <cell r="M606">
            <v>0</v>
          </cell>
        </row>
        <row r="607">
          <cell r="G607">
            <v>0</v>
          </cell>
          <cell r="H607">
            <v>0</v>
          </cell>
          <cell r="I607">
            <v>0</v>
          </cell>
          <cell r="K607">
            <v>0</v>
          </cell>
          <cell r="M607">
            <v>0</v>
          </cell>
        </row>
        <row r="608">
          <cell r="C608" t="str">
            <v>Total revêtement de sol</v>
          </cell>
          <cell r="G608">
            <v>0</v>
          </cell>
          <cell r="H608">
            <v>0</v>
          </cell>
          <cell r="I608">
            <v>0</v>
          </cell>
          <cell r="K608">
            <v>0</v>
          </cell>
          <cell r="M608">
            <v>0</v>
          </cell>
        </row>
        <row r="609">
          <cell r="G609">
            <v>0</v>
          </cell>
          <cell r="H609">
            <v>0</v>
          </cell>
          <cell r="I609">
            <v>0</v>
          </cell>
          <cell r="K609">
            <v>0</v>
          </cell>
          <cell r="M609">
            <v>0</v>
          </cell>
        </row>
        <row r="610">
          <cell r="B610">
            <v>2</v>
          </cell>
          <cell r="C610" t="str">
            <v>Peinture</v>
          </cell>
          <cell r="D610" t="str">
            <v>ens</v>
          </cell>
          <cell r="E610">
            <v>1</v>
          </cell>
          <cell r="G610">
            <v>0</v>
          </cell>
          <cell r="H610">
            <v>0</v>
          </cell>
          <cell r="I610">
            <v>0</v>
          </cell>
          <cell r="K610">
            <v>0</v>
          </cell>
          <cell r="L610">
            <v>208818</v>
          </cell>
          <cell r="M610">
            <v>208818</v>
          </cell>
        </row>
        <row r="611">
          <cell r="B611" t="str">
            <v>2.1</v>
          </cell>
          <cell r="C611" t="str">
            <v>Peinture de sol anti poussière</v>
          </cell>
          <cell r="D611" t="str">
            <v>m2</v>
          </cell>
          <cell r="G611">
            <v>0</v>
          </cell>
          <cell r="H611">
            <v>0</v>
          </cell>
          <cell r="I611">
            <v>0</v>
          </cell>
          <cell r="K611">
            <v>0</v>
          </cell>
          <cell r="M611">
            <v>0</v>
          </cell>
        </row>
        <row r="612">
          <cell r="B612" t="str">
            <v>2.2</v>
          </cell>
          <cell r="C612" t="str">
            <v>Peinture vinylique finition courante</v>
          </cell>
          <cell r="D612" t="str">
            <v>m2</v>
          </cell>
          <cell r="G612">
            <v>0</v>
          </cell>
          <cell r="H612">
            <v>0</v>
          </cell>
          <cell r="I612">
            <v>0</v>
          </cell>
          <cell r="K612">
            <v>0</v>
          </cell>
          <cell r="M612">
            <v>0</v>
          </cell>
        </row>
        <row r="613">
          <cell r="B613" t="str">
            <v>2.3</v>
          </cell>
          <cell r="C613" t="str">
            <v>Peinture Alkyde finition soignée - support plâtre</v>
          </cell>
          <cell r="D613" t="str">
            <v>m2</v>
          </cell>
          <cell r="G613">
            <v>0</v>
          </cell>
          <cell r="H613">
            <v>0</v>
          </cell>
          <cell r="I613">
            <v>0</v>
          </cell>
          <cell r="K613">
            <v>0</v>
          </cell>
          <cell r="M613">
            <v>0</v>
          </cell>
        </row>
        <row r="614">
          <cell r="B614" t="str">
            <v>2.4</v>
          </cell>
          <cell r="C614" t="str">
            <v>Peinture alkyde finition soignée support bois</v>
          </cell>
          <cell r="D614" t="str">
            <v>m2</v>
          </cell>
          <cell r="G614">
            <v>0</v>
          </cell>
          <cell r="H614">
            <v>0</v>
          </cell>
          <cell r="I614">
            <v>0</v>
          </cell>
          <cell r="K614">
            <v>0</v>
          </cell>
          <cell r="M614">
            <v>0</v>
          </cell>
        </row>
        <row r="615">
          <cell r="B615" t="str">
            <v>2.5</v>
          </cell>
          <cell r="C615" t="str">
            <v>Vernis Alkyde soigné sur bois</v>
          </cell>
          <cell r="D615" t="str">
            <v>m2</v>
          </cell>
          <cell r="G615">
            <v>0</v>
          </cell>
          <cell r="H615">
            <v>0</v>
          </cell>
          <cell r="I615">
            <v>0</v>
          </cell>
          <cell r="K615">
            <v>0</v>
          </cell>
          <cell r="M615">
            <v>0</v>
          </cell>
        </row>
        <row r="616">
          <cell r="B616" t="str">
            <v>2.6</v>
          </cell>
          <cell r="C616" t="str">
            <v>Peinture glycérophtalique soignée sur ouvrage métallique</v>
          </cell>
          <cell r="D616" t="str">
            <v>m2</v>
          </cell>
          <cell r="G616">
            <v>0</v>
          </cell>
          <cell r="H616">
            <v>0</v>
          </cell>
          <cell r="I616">
            <v>0</v>
          </cell>
          <cell r="K616">
            <v>0</v>
          </cell>
          <cell r="M616">
            <v>0</v>
          </cell>
        </row>
        <row r="617">
          <cell r="B617" t="str">
            <v>2.7</v>
          </cell>
          <cell r="C617" t="str">
            <v>Matériaux ferreux</v>
          </cell>
          <cell r="D617" t="str">
            <v>m2</v>
          </cell>
          <cell r="G617">
            <v>0</v>
          </cell>
          <cell r="H617">
            <v>0</v>
          </cell>
          <cell r="I617">
            <v>0</v>
          </cell>
          <cell r="K617">
            <v>0</v>
          </cell>
          <cell r="M617">
            <v>0</v>
          </cell>
        </row>
        <row r="618">
          <cell r="B618" t="str">
            <v>2.8</v>
          </cell>
          <cell r="C618" t="str">
            <v>Matériaux non ferreux</v>
          </cell>
          <cell r="D618" t="str">
            <v>m2</v>
          </cell>
          <cell r="G618">
            <v>0</v>
          </cell>
          <cell r="H618">
            <v>0</v>
          </cell>
          <cell r="I618">
            <v>0</v>
          </cell>
          <cell r="K618">
            <v>0</v>
          </cell>
          <cell r="M618">
            <v>0</v>
          </cell>
        </row>
        <row r="619">
          <cell r="B619" t="str">
            <v>2.9</v>
          </cell>
          <cell r="C619" t="str">
            <v>Charpente métallique existante</v>
          </cell>
          <cell r="D619" t="str">
            <v>m2</v>
          </cell>
          <cell r="G619">
            <v>0</v>
          </cell>
          <cell r="H619">
            <v>0</v>
          </cell>
          <cell r="I619">
            <v>0</v>
          </cell>
          <cell r="K619">
            <v>0</v>
          </cell>
          <cell r="M619">
            <v>0</v>
          </cell>
        </row>
        <row r="620">
          <cell r="B620" t="str">
            <v>2.10</v>
          </cell>
          <cell r="C620" t="str">
            <v>Charpente métallique neuve</v>
          </cell>
          <cell r="D620" t="str">
            <v>m2</v>
          </cell>
          <cell r="G620">
            <v>0</v>
          </cell>
          <cell r="H620">
            <v>0</v>
          </cell>
          <cell r="I620">
            <v>0</v>
          </cell>
          <cell r="K620">
            <v>0</v>
          </cell>
          <cell r="M620">
            <v>0</v>
          </cell>
        </row>
        <row r="621">
          <cell r="B621" t="str">
            <v>2.11</v>
          </cell>
          <cell r="C621" t="str">
            <v>Peinture vinylique finition courante</v>
          </cell>
          <cell r="D621" t="str">
            <v>m2</v>
          </cell>
          <cell r="G621">
            <v>0</v>
          </cell>
          <cell r="H621">
            <v>0</v>
          </cell>
          <cell r="I621">
            <v>0</v>
          </cell>
          <cell r="K621">
            <v>0</v>
          </cell>
          <cell r="M621">
            <v>0</v>
          </cell>
        </row>
        <row r="622">
          <cell r="B622" t="str">
            <v>2.12</v>
          </cell>
          <cell r="C622" t="str">
            <v>Support PVC</v>
          </cell>
          <cell r="D622" t="str">
            <v>ml</v>
          </cell>
          <cell r="G622">
            <v>0</v>
          </cell>
          <cell r="H622">
            <v>0</v>
          </cell>
          <cell r="I622">
            <v>0</v>
          </cell>
          <cell r="K622">
            <v>0</v>
          </cell>
          <cell r="M622">
            <v>0</v>
          </cell>
        </row>
        <row r="623">
          <cell r="B623" t="str">
            <v>2.13</v>
          </cell>
          <cell r="C623" t="str">
            <v>Miroir toute hauteur et toute largeur</v>
          </cell>
          <cell r="D623" t="str">
            <v>m2</v>
          </cell>
          <cell r="G623">
            <v>0</v>
          </cell>
          <cell r="H623">
            <v>0</v>
          </cell>
          <cell r="I623">
            <v>0</v>
          </cell>
          <cell r="K623">
            <v>0</v>
          </cell>
          <cell r="M623">
            <v>0</v>
          </cell>
        </row>
        <row r="624">
          <cell r="G624">
            <v>0</v>
          </cell>
          <cell r="H624">
            <v>0</v>
          </cell>
          <cell r="I624">
            <v>0</v>
          </cell>
          <cell r="K624">
            <v>0</v>
          </cell>
          <cell r="M624">
            <v>0</v>
          </cell>
        </row>
        <row r="625">
          <cell r="C625" t="str">
            <v>Total peinture</v>
          </cell>
          <cell r="G625">
            <v>0</v>
          </cell>
          <cell r="H625">
            <v>0</v>
          </cell>
          <cell r="I625">
            <v>0</v>
          </cell>
          <cell r="K625">
            <v>0</v>
          </cell>
          <cell r="M625">
            <v>0</v>
          </cell>
        </row>
        <row r="626">
          <cell r="G626">
            <v>0</v>
          </cell>
          <cell r="H626">
            <v>0</v>
          </cell>
          <cell r="I626">
            <v>0</v>
          </cell>
          <cell r="K626">
            <v>0</v>
          </cell>
          <cell r="M626">
            <v>0</v>
          </cell>
        </row>
        <row r="627">
          <cell r="B627">
            <v>3</v>
          </cell>
          <cell r="C627" t="str">
            <v>Nettoyage de fin de chantier</v>
          </cell>
          <cell r="G627">
            <v>0</v>
          </cell>
          <cell r="H627">
            <v>0</v>
          </cell>
          <cell r="I627">
            <v>0</v>
          </cell>
          <cell r="K627">
            <v>0</v>
          </cell>
          <cell r="M627">
            <v>0</v>
          </cell>
        </row>
        <row r="628">
          <cell r="B628" t="str">
            <v>3.1</v>
          </cell>
          <cell r="C628" t="str">
            <v>Nettoyage des sols</v>
          </cell>
          <cell r="D628" t="str">
            <v>m2</v>
          </cell>
          <cell r="G628">
            <v>0</v>
          </cell>
          <cell r="H628">
            <v>0</v>
          </cell>
          <cell r="I628">
            <v>0</v>
          </cell>
          <cell r="K628">
            <v>0</v>
          </cell>
          <cell r="M628">
            <v>0</v>
          </cell>
        </row>
        <row r="629">
          <cell r="B629" t="str">
            <v>3.2</v>
          </cell>
          <cell r="C629" t="str">
            <v>Nettoyage des murs</v>
          </cell>
          <cell r="D629" t="str">
            <v>m2</v>
          </cell>
          <cell r="G629">
            <v>0</v>
          </cell>
          <cell r="H629">
            <v>0</v>
          </cell>
          <cell r="I629">
            <v>0</v>
          </cell>
          <cell r="K629">
            <v>0</v>
          </cell>
          <cell r="M629">
            <v>0</v>
          </cell>
        </row>
        <row r="630">
          <cell r="B630" t="str">
            <v>3.3</v>
          </cell>
          <cell r="C630" t="str">
            <v>Vitrerie - Miroiterie</v>
          </cell>
          <cell r="D630" t="str">
            <v>m2</v>
          </cell>
          <cell r="G630">
            <v>0</v>
          </cell>
          <cell r="H630">
            <v>0</v>
          </cell>
          <cell r="I630">
            <v>0</v>
          </cell>
          <cell r="K630">
            <v>0</v>
          </cell>
          <cell r="M630">
            <v>0</v>
          </cell>
        </row>
        <row r="631">
          <cell r="B631" t="str">
            <v>3.4</v>
          </cell>
          <cell r="C631" t="str">
            <v>Châssis de façade</v>
          </cell>
          <cell r="D631" t="str">
            <v>m2</v>
          </cell>
          <cell r="G631">
            <v>0</v>
          </cell>
          <cell r="H631">
            <v>0</v>
          </cell>
          <cell r="I631">
            <v>0</v>
          </cell>
          <cell r="K631">
            <v>0</v>
          </cell>
          <cell r="M631">
            <v>0</v>
          </cell>
        </row>
        <row r="632">
          <cell r="B632" t="str">
            <v>3.5</v>
          </cell>
          <cell r="C632" t="str">
            <v>Equipements sanitaires</v>
          </cell>
          <cell r="D632" t="str">
            <v>U</v>
          </cell>
          <cell r="G632">
            <v>0</v>
          </cell>
          <cell r="H632">
            <v>0</v>
          </cell>
          <cell r="I632">
            <v>0</v>
          </cell>
          <cell r="K632">
            <v>0</v>
          </cell>
          <cell r="M632">
            <v>0</v>
          </cell>
        </row>
        <row r="633">
          <cell r="B633" t="str">
            <v>3.6</v>
          </cell>
          <cell r="C633" t="str">
            <v>Petits équipements divers</v>
          </cell>
          <cell r="D633" t="str">
            <v>Ens.</v>
          </cell>
          <cell r="G633">
            <v>0</v>
          </cell>
          <cell r="H633">
            <v>0</v>
          </cell>
          <cell r="I633">
            <v>0</v>
          </cell>
          <cell r="K633">
            <v>0</v>
          </cell>
          <cell r="M633">
            <v>0</v>
          </cell>
        </row>
        <row r="634">
          <cell r="B634" t="str">
            <v>3.7</v>
          </cell>
          <cell r="C634" t="str">
            <v>Main courante - Garde corps en serrurerie</v>
          </cell>
          <cell r="D634" t="str">
            <v>ml</v>
          </cell>
          <cell r="G634">
            <v>0</v>
          </cell>
          <cell r="H634">
            <v>0</v>
          </cell>
          <cell r="I634">
            <v>0</v>
          </cell>
          <cell r="K634">
            <v>0</v>
          </cell>
          <cell r="M634">
            <v>0</v>
          </cell>
        </row>
        <row r="635">
          <cell r="B635" t="str">
            <v>3.8</v>
          </cell>
          <cell r="C635" t="str">
            <v>Dépoussiérage</v>
          </cell>
          <cell r="D635" t="str">
            <v>Ens.</v>
          </cell>
          <cell r="G635">
            <v>0</v>
          </cell>
          <cell r="H635">
            <v>0</v>
          </cell>
          <cell r="I635">
            <v>0</v>
          </cell>
          <cell r="K635">
            <v>0</v>
          </cell>
          <cell r="M635">
            <v>0</v>
          </cell>
        </row>
        <row r="636">
          <cell r="G636">
            <v>0</v>
          </cell>
          <cell r="H636">
            <v>0</v>
          </cell>
          <cell r="I636">
            <v>0</v>
          </cell>
          <cell r="K636">
            <v>0</v>
          </cell>
          <cell r="M636">
            <v>0</v>
          </cell>
        </row>
        <row r="637">
          <cell r="C637" t="str">
            <v>Total nettoyage de fin de chantier</v>
          </cell>
          <cell r="G637">
            <v>0</v>
          </cell>
          <cell r="H637">
            <v>0</v>
          </cell>
          <cell r="I637">
            <v>0</v>
          </cell>
          <cell r="K637">
            <v>0</v>
          </cell>
          <cell r="M637">
            <v>0</v>
          </cell>
        </row>
        <row r="638">
          <cell r="G638">
            <v>0</v>
          </cell>
          <cell r="H638">
            <v>0</v>
          </cell>
          <cell r="I638">
            <v>0</v>
          </cell>
          <cell r="K638">
            <v>0</v>
          </cell>
          <cell r="M638">
            <v>0</v>
          </cell>
        </row>
        <row r="639">
          <cell r="C639" t="str">
            <v>TOTAL LOT N° 07 EN €/HT</v>
          </cell>
          <cell r="G639">
            <v>0</v>
          </cell>
          <cell r="H639">
            <v>0</v>
          </cell>
          <cell r="I639">
            <v>0</v>
          </cell>
          <cell r="K639">
            <v>0</v>
          </cell>
          <cell r="M639">
            <v>0</v>
          </cell>
        </row>
        <row r="640">
          <cell r="C640" t="str">
            <v>TVA 19,6 %</v>
          </cell>
          <cell r="G640">
            <v>0</v>
          </cell>
          <cell r="H640">
            <v>0</v>
          </cell>
          <cell r="I640">
            <v>0</v>
          </cell>
          <cell r="K640">
            <v>0</v>
          </cell>
          <cell r="M640">
            <v>0</v>
          </cell>
        </row>
        <row r="641">
          <cell r="C641" t="str">
            <v>TOTAL LOT N° 07 EN €/TTC</v>
          </cell>
          <cell r="G641">
            <v>0</v>
          </cell>
          <cell r="H641">
            <v>0</v>
          </cell>
          <cell r="I641">
            <v>0</v>
          </cell>
          <cell r="K641">
            <v>0</v>
          </cell>
          <cell r="M641">
            <v>0</v>
          </cell>
        </row>
        <row r="642">
          <cell r="G642">
            <v>0</v>
          </cell>
          <cell r="H642">
            <v>0</v>
          </cell>
          <cell r="I642">
            <v>0</v>
          </cell>
          <cell r="K642">
            <v>0</v>
          </cell>
          <cell r="M642">
            <v>0</v>
          </cell>
        </row>
        <row r="643">
          <cell r="G643">
            <v>0</v>
          </cell>
          <cell r="H643">
            <v>0</v>
          </cell>
          <cell r="I643">
            <v>0</v>
          </cell>
          <cell r="K643">
            <v>0</v>
          </cell>
          <cell r="M643">
            <v>0</v>
          </cell>
        </row>
        <row r="644">
          <cell r="A644" t="str">
            <v>$</v>
          </cell>
          <cell r="G644">
            <v>0</v>
          </cell>
          <cell r="H644">
            <v>0</v>
          </cell>
          <cell r="I644">
            <v>0</v>
          </cell>
          <cell r="K644">
            <v>0</v>
          </cell>
          <cell r="M644">
            <v>0</v>
          </cell>
        </row>
        <row r="645">
          <cell r="A645" t="str">
            <v>*</v>
          </cell>
          <cell r="B645" t="str">
            <v>8</v>
          </cell>
          <cell r="C645" t="str">
            <v>LOT 08 - Chauffage- Hors marché</v>
          </cell>
          <cell r="G645">
            <v>0</v>
          </cell>
          <cell r="H645">
            <v>0</v>
          </cell>
          <cell r="I645">
            <v>0</v>
          </cell>
          <cell r="K645">
            <v>0</v>
          </cell>
          <cell r="M645">
            <v>0</v>
          </cell>
        </row>
        <row r="646">
          <cell r="G646">
            <v>0</v>
          </cell>
          <cell r="H646">
            <v>0</v>
          </cell>
          <cell r="I646">
            <v>0</v>
          </cell>
          <cell r="K646">
            <v>0</v>
          </cell>
          <cell r="M646">
            <v>0</v>
          </cell>
        </row>
        <row r="647">
          <cell r="G647">
            <v>0</v>
          </cell>
          <cell r="H647">
            <v>0</v>
          </cell>
          <cell r="I647">
            <v>0</v>
          </cell>
          <cell r="K647">
            <v>0</v>
          </cell>
          <cell r="M647">
            <v>0</v>
          </cell>
        </row>
        <row r="648">
          <cell r="G648">
            <v>0</v>
          </cell>
          <cell r="H648">
            <v>0</v>
          </cell>
          <cell r="I648">
            <v>0</v>
          </cell>
          <cell r="K648">
            <v>0</v>
          </cell>
          <cell r="M648">
            <v>0</v>
          </cell>
        </row>
        <row r="649">
          <cell r="A649" t="str">
            <v>$</v>
          </cell>
          <cell r="G649">
            <v>0</v>
          </cell>
          <cell r="H649">
            <v>0</v>
          </cell>
          <cell r="I649">
            <v>0</v>
          </cell>
          <cell r="K649">
            <v>0</v>
          </cell>
          <cell r="M649">
            <v>0</v>
          </cell>
        </row>
        <row r="650">
          <cell r="A650" t="str">
            <v>*</v>
          </cell>
          <cell r="B650" t="str">
            <v>9</v>
          </cell>
          <cell r="C650" t="str">
            <v>LOT 09 - Plomberie-Ventilation -RIA</v>
          </cell>
          <cell r="G650">
            <v>0</v>
          </cell>
          <cell r="H650">
            <v>0</v>
          </cell>
          <cell r="I650">
            <v>0</v>
          </cell>
          <cell r="K650">
            <v>0</v>
          </cell>
          <cell r="M650">
            <v>0</v>
          </cell>
        </row>
        <row r="651">
          <cell r="G651">
            <v>0</v>
          </cell>
          <cell r="H651">
            <v>0</v>
          </cell>
          <cell r="I651">
            <v>0</v>
          </cell>
          <cell r="K651">
            <v>0</v>
          </cell>
          <cell r="M651">
            <v>0</v>
          </cell>
        </row>
        <row r="652">
          <cell r="B652">
            <v>1</v>
          </cell>
          <cell r="C652" t="str">
            <v>Etudes et plans d'exécution</v>
          </cell>
          <cell r="G652">
            <v>0</v>
          </cell>
          <cell r="H652">
            <v>0</v>
          </cell>
          <cell r="I652">
            <v>0</v>
          </cell>
          <cell r="K652">
            <v>0</v>
          </cell>
          <cell r="M652">
            <v>0</v>
          </cell>
        </row>
        <row r="653">
          <cell r="B653" t="str">
            <v>1.1</v>
          </cell>
          <cell r="C653" t="str">
            <v>Etudes et plans d'exécution et synthèse</v>
          </cell>
          <cell r="D653" t="str">
            <v>Ens.</v>
          </cell>
          <cell r="E653">
            <v>1</v>
          </cell>
          <cell r="G653">
            <v>0</v>
          </cell>
          <cell r="H653">
            <v>0</v>
          </cell>
          <cell r="I653">
            <v>0</v>
          </cell>
          <cell r="K653">
            <v>0</v>
          </cell>
          <cell r="L653">
            <v>135029</v>
          </cell>
          <cell r="M653">
            <v>135029</v>
          </cell>
        </row>
        <row r="654">
          <cell r="C654" t="str">
            <v>Total des études et synthèse</v>
          </cell>
          <cell r="G654">
            <v>0</v>
          </cell>
          <cell r="H654">
            <v>0</v>
          </cell>
          <cell r="I654">
            <v>0</v>
          </cell>
          <cell r="K654">
            <v>0</v>
          </cell>
          <cell r="M654">
            <v>0</v>
          </cell>
        </row>
        <row r="655">
          <cell r="B655">
            <v>2</v>
          </cell>
          <cell r="C655" t="str">
            <v>Distribution d'eau potable</v>
          </cell>
          <cell r="G655">
            <v>0</v>
          </cell>
          <cell r="H655">
            <v>0</v>
          </cell>
          <cell r="I655">
            <v>0</v>
          </cell>
          <cell r="K655">
            <v>0</v>
          </cell>
          <cell r="M655">
            <v>0</v>
          </cell>
        </row>
        <row r="656">
          <cell r="B656" t="str">
            <v>2.1</v>
          </cell>
          <cell r="C656" t="str">
            <v>Dépose des raccordements de chaque installation</v>
          </cell>
          <cell r="D656" t="str">
            <v>Ens.</v>
          </cell>
          <cell r="G656">
            <v>0</v>
          </cell>
          <cell r="H656">
            <v>0</v>
          </cell>
          <cell r="I656">
            <v>0</v>
          </cell>
          <cell r="K656">
            <v>0</v>
          </cell>
          <cell r="M656">
            <v>0</v>
          </cell>
        </row>
        <row r="657">
          <cell r="B657" t="str">
            <v>2.2</v>
          </cell>
          <cell r="C657" t="str">
            <v>Dépose des alimentation de chaque installation</v>
          </cell>
          <cell r="D657" t="str">
            <v>Ens.</v>
          </cell>
          <cell r="G657">
            <v>0</v>
          </cell>
          <cell r="H657">
            <v>0</v>
          </cell>
          <cell r="I657">
            <v>0</v>
          </cell>
          <cell r="K657">
            <v>0</v>
          </cell>
          <cell r="M657">
            <v>0</v>
          </cell>
        </row>
        <row r="658">
          <cell r="B658" t="str">
            <v>2.3</v>
          </cell>
          <cell r="C658" t="str">
            <v>Dépose des appareils sanitaires de chaque installation</v>
          </cell>
          <cell r="D658" t="str">
            <v>Ens.</v>
          </cell>
          <cell r="G658">
            <v>0</v>
          </cell>
          <cell r="H658">
            <v>0</v>
          </cell>
          <cell r="I658">
            <v>0</v>
          </cell>
          <cell r="K658">
            <v>0</v>
          </cell>
          <cell r="M658">
            <v>0</v>
          </cell>
        </row>
        <row r="659">
          <cell r="B659" t="str">
            <v>2.4</v>
          </cell>
          <cell r="C659" t="str">
            <v>Dépose des évacuations EU/EV de chaque installation</v>
          </cell>
          <cell r="D659" t="str">
            <v>Ens.</v>
          </cell>
          <cell r="G659">
            <v>0</v>
          </cell>
          <cell r="H659">
            <v>0</v>
          </cell>
          <cell r="I659">
            <v>0</v>
          </cell>
          <cell r="K659">
            <v>0</v>
          </cell>
          <cell r="M659">
            <v>0</v>
          </cell>
        </row>
        <row r="660">
          <cell r="B660" t="str">
            <v>2.5</v>
          </cell>
          <cell r="C660" t="str">
            <v>Dépose des calorifugeages des réseaux</v>
          </cell>
          <cell r="D660" t="str">
            <v>ml</v>
          </cell>
          <cell r="G660">
            <v>0</v>
          </cell>
          <cell r="H660">
            <v>0</v>
          </cell>
          <cell r="I660">
            <v>0</v>
          </cell>
          <cell r="K660">
            <v>0</v>
          </cell>
          <cell r="M660">
            <v>0</v>
          </cell>
        </row>
        <row r="661">
          <cell r="B661" t="str">
            <v>2.6</v>
          </cell>
          <cell r="C661" t="str">
            <v>Neutralisation des réseaux existants</v>
          </cell>
          <cell r="D661" t="str">
            <v>Ens.</v>
          </cell>
          <cell r="G661">
            <v>0</v>
          </cell>
          <cell r="H661">
            <v>0</v>
          </cell>
          <cell r="I661">
            <v>0</v>
          </cell>
          <cell r="K661">
            <v>0</v>
          </cell>
          <cell r="M661">
            <v>0</v>
          </cell>
        </row>
        <row r="662">
          <cell r="C662" t="str">
            <v>Total des déposes</v>
          </cell>
          <cell r="G662">
            <v>0</v>
          </cell>
          <cell r="H662">
            <v>0</v>
          </cell>
          <cell r="I662">
            <v>0</v>
          </cell>
          <cell r="K662">
            <v>0</v>
          </cell>
          <cell r="M662">
            <v>0</v>
          </cell>
        </row>
        <row r="663">
          <cell r="B663">
            <v>3</v>
          </cell>
          <cell r="C663" t="str">
            <v>Distribution d'eau potable</v>
          </cell>
          <cell r="G663">
            <v>0</v>
          </cell>
          <cell r="H663">
            <v>0</v>
          </cell>
          <cell r="I663">
            <v>0</v>
          </cell>
          <cell r="K663">
            <v>0</v>
          </cell>
          <cell r="M663">
            <v>0</v>
          </cell>
        </row>
        <row r="664">
          <cell r="B664" t="str">
            <v>3.1</v>
          </cell>
          <cell r="C664" t="str">
            <v>Branchement d'eau potable</v>
          </cell>
          <cell r="D664" t="str">
            <v>u</v>
          </cell>
          <cell r="G664">
            <v>0</v>
          </cell>
          <cell r="H664">
            <v>0</v>
          </cell>
          <cell r="I664">
            <v>0</v>
          </cell>
          <cell r="K664">
            <v>0</v>
          </cell>
          <cell r="M664">
            <v>0</v>
          </cell>
        </row>
        <row r="665">
          <cell r="B665" t="str">
            <v>3.2</v>
          </cell>
          <cell r="C665" t="str">
            <v>Distribution d'eau potable</v>
          </cell>
          <cell r="D665" t="str">
            <v>ml</v>
          </cell>
          <cell r="G665">
            <v>0</v>
          </cell>
          <cell r="H665">
            <v>0</v>
          </cell>
          <cell r="I665">
            <v>0</v>
          </cell>
          <cell r="K665">
            <v>0</v>
          </cell>
          <cell r="M665">
            <v>0</v>
          </cell>
        </row>
        <row r="666">
          <cell r="B666" t="str">
            <v>3.3</v>
          </cell>
          <cell r="C666" t="str">
            <v>Raccordement aux appareils sanitaires</v>
          </cell>
          <cell r="D666" t="str">
            <v>ml</v>
          </cell>
          <cell r="G666">
            <v>0</v>
          </cell>
          <cell r="H666">
            <v>0</v>
          </cell>
          <cell r="I666">
            <v>0</v>
          </cell>
          <cell r="K666">
            <v>0</v>
          </cell>
          <cell r="M666">
            <v>0</v>
          </cell>
        </row>
        <row r="667">
          <cell r="B667" t="str">
            <v>3.4</v>
          </cell>
          <cell r="C667" t="str">
            <v>Robinetterie</v>
          </cell>
          <cell r="D667" t="str">
            <v>Ens.</v>
          </cell>
          <cell r="G667">
            <v>0</v>
          </cell>
          <cell r="H667">
            <v>0</v>
          </cell>
          <cell r="I667">
            <v>0</v>
          </cell>
          <cell r="K667">
            <v>0</v>
          </cell>
          <cell r="M667">
            <v>0</v>
          </cell>
        </row>
        <row r="668">
          <cell r="B668" t="str">
            <v>3.5</v>
          </cell>
          <cell r="C668" t="str">
            <v>Robinet de puisage avec raccord au nez cannelé</v>
          </cell>
          <cell r="D668" t="str">
            <v>u</v>
          </cell>
          <cell r="G668">
            <v>0</v>
          </cell>
          <cell r="H668">
            <v>0</v>
          </cell>
          <cell r="I668">
            <v>0</v>
          </cell>
          <cell r="K668">
            <v>0</v>
          </cell>
          <cell r="M668">
            <v>0</v>
          </cell>
        </row>
        <row r="669">
          <cell r="B669" t="str">
            <v>3.6</v>
          </cell>
          <cell r="C669" t="str">
            <v>Calorifugeage du réseau eau froide</v>
          </cell>
          <cell r="D669" t="str">
            <v>ml</v>
          </cell>
          <cell r="G669">
            <v>0</v>
          </cell>
          <cell r="H669">
            <v>0</v>
          </cell>
          <cell r="I669">
            <v>0</v>
          </cell>
          <cell r="K669">
            <v>0</v>
          </cell>
          <cell r="M669">
            <v>0</v>
          </cell>
        </row>
        <row r="670">
          <cell r="B670" t="str">
            <v>3.7</v>
          </cell>
          <cell r="C670" t="str">
            <v>Stérilisation du réseau eau froide</v>
          </cell>
          <cell r="D670" t="str">
            <v>Ens.</v>
          </cell>
          <cell r="G670">
            <v>0</v>
          </cell>
          <cell r="H670">
            <v>0</v>
          </cell>
          <cell r="I670">
            <v>0</v>
          </cell>
          <cell r="K670">
            <v>0</v>
          </cell>
          <cell r="M670">
            <v>0</v>
          </cell>
        </row>
        <row r="671">
          <cell r="B671" t="str">
            <v>3.8</v>
          </cell>
          <cell r="C671" t="str">
            <v>Repérage - Etiquetage</v>
          </cell>
          <cell r="D671" t="str">
            <v>Ens.</v>
          </cell>
          <cell r="G671">
            <v>0</v>
          </cell>
          <cell r="H671">
            <v>0</v>
          </cell>
          <cell r="I671">
            <v>0</v>
          </cell>
          <cell r="K671">
            <v>0</v>
          </cell>
          <cell r="M671">
            <v>0</v>
          </cell>
        </row>
        <row r="672">
          <cell r="B672" t="str">
            <v>3.9</v>
          </cell>
          <cell r="C672" t="str">
            <v>Attente EF</v>
          </cell>
          <cell r="D672" t="str">
            <v>u</v>
          </cell>
          <cell r="G672">
            <v>0</v>
          </cell>
          <cell r="H672">
            <v>0</v>
          </cell>
          <cell r="I672">
            <v>0</v>
          </cell>
          <cell r="K672">
            <v>0</v>
          </cell>
          <cell r="M672">
            <v>0</v>
          </cell>
        </row>
        <row r="673">
          <cell r="B673" t="str">
            <v>3.10</v>
          </cell>
          <cell r="C673" t="str">
            <v>Peinture antirouille</v>
          </cell>
          <cell r="D673" t="str">
            <v>Ens.</v>
          </cell>
          <cell r="G673">
            <v>0</v>
          </cell>
          <cell r="H673">
            <v>0</v>
          </cell>
          <cell r="I673">
            <v>0</v>
          </cell>
          <cell r="K673">
            <v>0</v>
          </cell>
          <cell r="M673">
            <v>0</v>
          </cell>
        </row>
        <row r="674">
          <cell r="C674" t="str">
            <v>Total distribution eau froide</v>
          </cell>
          <cell r="G674">
            <v>0</v>
          </cell>
          <cell r="H674">
            <v>0</v>
          </cell>
          <cell r="I674">
            <v>0</v>
          </cell>
          <cell r="K674">
            <v>0</v>
          </cell>
          <cell r="M674">
            <v>0</v>
          </cell>
        </row>
        <row r="675">
          <cell r="B675">
            <v>4</v>
          </cell>
          <cell r="C675" t="str">
            <v xml:space="preserve">Eau chaude sanitaire </v>
          </cell>
          <cell r="G675">
            <v>0</v>
          </cell>
          <cell r="H675">
            <v>0</v>
          </cell>
          <cell r="I675">
            <v>0</v>
          </cell>
          <cell r="K675">
            <v>0</v>
          </cell>
          <cell r="M675">
            <v>0</v>
          </cell>
        </row>
        <row r="676">
          <cell r="B676" t="str">
            <v>4.1</v>
          </cell>
          <cell r="C676" t="str">
            <v>Chauffe eau 200 litres</v>
          </cell>
          <cell r="D676" t="str">
            <v>u</v>
          </cell>
          <cell r="G676">
            <v>0</v>
          </cell>
          <cell r="H676">
            <v>0</v>
          </cell>
          <cell r="I676">
            <v>0</v>
          </cell>
          <cell r="K676">
            <v>0</v>
          </cell>
          <cell r="M676">
            <v>0</v>
          </cell>
        </row>
        <row r="677">
          <cell r="B677" t="str">
            <v>4.2</v>
          </cell>
          <cell r="C677" t="str">
            <v>Distribution eau chaude sanitaire</v>
          </cell>
          <cell r="D677" t="str">
            <v>ml</v>
          </cell>
          <cell r="G677">
            <v>0</v>
          </cell>
          <cell r="H677">
            <v>0</v>
          </cell>
          <cell r="I677">
            <v>0</v>
          </cell>
          <cell r="K677">
            <v>0</v>
          </cell>
          <cell r="M677">
            <v>0</v>
          </cell>
        </row>
        <row r="678">
          <cell r="B678" t="str">
            <v>4.3</v>
          </cell>
          <cell r="C678" t="str">
            <v>Robinetterie</v>
          </cell>
          <cell r="D678" t="str">
            <v>u</v>
          </cell>
          <cell r="G678">
            <v>0</v>
          </cell>
          <cell r="H678">
            <v>0</v>
          </cell>
          <cell r="I678">
            <v>0</v>
          </cell>
          <cell r="K678">
            <v>0</v>
          </cell>
          <cell r="M678">
            <v>0</v>
          </cell>
        </row>
        <row r="679">
          <cell r="B679" t="str">
            <v>4.4</v>
          </cell>
          <cell r="C679" t="str">
            <v>Calorifugeage du réseau ECS</v>
          </cell>
          <cell r="D679" t="str">
            <v>ml</v>
          </cell>
          <cell r="G679">
            <v>0</v>
          </cell>
          <cell r="H679">
            <v>0</v>
          </cell>
          <cell r="I679">
            <v>0</v>
          </cell>
          <cell r="K679">
            <v>0</v>
          </cell>
          <cell r="M679">
            <v>0</v>
          </cell>
        </row>
        <row r="680">
          <cell r="B680" t="str">
            <v>4.5</v>
          </cell>
          <cell r="C680" t="str">
            <v>Repérage et étiquetage</v>
          </cell>
          <cell r="D680" t="str">
            <v>Ens.</v>
          </cell>
          <cell r="G680">
            <v>0</v>
          </cell>
          <cell r="H680">
            <v>0</v>
          </cell>
          <cell r="I680">
            <v>0</v>
          </cell>
          <cell r="K680">
            <v>0</v>
          </cell>
          <cell r="M680">
            <v>0</v>
          </cell>
        </row>
        <row r="681">
          <cell r="C681" t="str">
            <v>Total distribution eau chaude sanitaire</v>
          </cell>
          <cell r="G681">
            <v>0</v>
          </cell>
          <cell r="H681">
            <v>0</v>
          </cell>
          <cell r="I681">
            <v>0</v>
          </cell>
          <cell r="K681">
            <v>0</v>
          </cell>
          <cell r="M681">
            <v>0</v>
          </cell>
        </row>
        <row r="682">
          <cell r="B682">
            <v>5</v>
          </cell>
          <cell r="C682" t="str">
            <v>Appareils sanitaires</v>
          </cell>
          <cell r="G682">
            <v>0</v>
          </cell>
          <cell r="H682">
            <v>0</v>
          </cell>
          <cell r="I682">
            <v>0</v>
          </cell>
          <cell r="K682">
            <v>0</v>
          </cell>
          <cell r="M682">
            <v>0</v>
          </cell>
        </row>
        <row r="683">
          <cell r="B683" t="str">
            <v>5.1</v>
          </cell>
          <cell r="C683" t="str">
            <v>WC à l'anglaise suspendu avec chasse d'eau dans gaine</v>
          </cell>
          <cell r="D683" t="str">
            <v>u</v>
          </cell>
          <cell r="G683">
            <v>0</v>
          </cell>
          <cell r="H683">
            <v>0</v>
          </cell>
          <cell r="I683">
            <v>0</v>
          </cell>
          <cell r="K683">
            <v>0</v>
          </cell>
          <cell r="M683">
            <v>0</v>
          </cell>
        </row>
        <row r="684">
          <cell r="B684" t="str">
            <v>5.2</v>
          </cell>
          <cell r="C684" t="str">
            <v>Vasque</v>
          </cell>
          <cell r="D684" t="str">
            <v>u</v>
          </cell>
          <cell r="G684">
            <v>0</v>
          </cell>
          <cell r="H684">
            <v>0</v>
          </cell>
          <cell r="I684">
            <v>0</v>
          </cell>
          <cell r="K684">
            <v>0</v>
          </cell>
          <cell r="M684">
            <v>0</v>
          </cell>
        </row>
        <row r="685">
          <cell r="B685" t="str">
            <v>5.3</v>
          </cell>
          <cell r="C685" t="str">
            <v>Bandeau lumineux</v>
          </cell>
          <cell r="D685" t="str">
            <v>u</v>
          </cell>
          <cell r="G685">
            <v>0</v>
          </cell>
          <cell r="H685">
            <v>0</v>
          </cell>
          <cell r="I685">
            <v>0</v>
          </cell>
          <cell r="K685">
            <v>0</v>
          </cell>
          <cell r="M685">
            <v>0</v>
          </cell>
        </row>
        <row r="686">
          <cell r="B686" t="str">
            <v>5.4</v>
          </cell>
          <cell r="C686" t="str">
            <v>Miroir toute hauteur et toute largeur</v>
          </cell>
          <cell r="D686" t="str">
            <v>u</v>
          </cell>
          <cell r="G686">
            <v>0</v>
          </cell>
          <cell r="H686">
            <v>0</v>
          </cell>
          <cell r="I686">
            <v>0</v>
          </cell>
          <cell r="K686">
            <v>0</v>
          </cell>
          <cell r="M686">
            <v>0</v>
          </cell>
        </row>
        <row r="687">
          <cell r="C687" t="str">
            <v>Total appareils sanitaires</v>
          </cell>
          <cell r="G687">
            <v>0</v>
          </cell>
          <cell r="H687">
            <v>0</v>
          </cell>
          <cell r="I687">
            <v>0</v>
          </cell>
          <cell r="K687">
            <v>0</v>
          </cell>
          <cell r="M687">
            <v>0</v>
          </cell>
        </row>
        <row r="688">
          <cell r="B688">
            <v>6</v>
          </cell>
          <cell r="C688" t="str">
            <v>Evacuations EU/EV; EP</v>
          </cell>
          <cell r="G688">
            <v>0</v>
          </cell>
          <cell r="H688">
            <v>0</v>
          </cell>
          <cell r="I688">
            <v>0</v>
          </cell>
          <cell r="K688">
            <v>0</v>
          </cell>
          <cell r="M688">
            <v>0</v>
          </cell>
        </row>
        <row r="689">
          <cell r="B689" t="str">
            <v>6.1</v>
          </cell>
          <cell r="C689" t="str">
            <v>Raccordement des appareils sanitaires aux EU/EV</v>
          </cell>
          <cell r="G689">
            <v>0</v>
          </cell>
          <cell r="H689">
            <v>0</v>
          </cell>
          <cell r="I689">
            <v>0</v>
          </cell>
          <cell r="K689">
            <v>0</v>
          </cell>
          <cell r="M689">
            <v>0</v>
          </cell>
        </row>
        <row r="690">
          <cell r="C690" t="str">
            <v>● PVC diamètre 33.6/40</v>
          </cell>
          <cell r="D690" t="str">
            <v>Ens.</v>
          </cell>
          <cell r="G690">
            <v>0</v>
          </cell>
          <cell r="H690">
            <v>0</v>
          </cell>
          <cell r="I690">
            <v>0</v>
          </cell>
          <cell r="K690">
            <v>0</v>
          </cell>
          <cell r="M690">
            <v>0</v>
          </cell>
        </row>
        <row r="691">
          <cell r="C691" t="str">
            <v>● PVC diamètre 43.6/50</v>
          </cell>
          <cell r="D691" t="str">
            <v>Ens.</v>
          </cell>
          <cell r="G691">
            <v>0</v>
          </cell>
          <cell r="H691">
            <v>0</v>
          </cell>
          <cell r="I691">
            <v>0</v>
          </cell>
          <cell r="K691">
            <v>0</v>
          </cell>
          <cell r="M691">
            <v>0</v>
          </cell>
        </row>
        <row r="692">
          <cell r="C692" t="str">
            <v>● PVC diamètre 93.6/100</v>
          </cell>
          <cell r="D692" t="str">
            <v>Ens.</v>
          </cell>
          <cell r="G692">
            <v>0</v>
          </cell>
          <cell r="H692">
            <v>0</v>
          </cell>
          <cell r="I692">
            <v>0</v>
          </cell>
          <cell r="K692">
            <v>0</v>
          </cell>
          <cell r="M692">
            <v>0</v>
          </cell>
        </row>
        <row r="693">
          <cell r="B693" t="str">
            <v>6.2</v>
          </cell>
          <cell r="C693" t="str">
            <v>Chutes et collecteurs d'eaux usées et d'eaux vannes</v>
          </cell>
          <cell r="D693" t="str">
            <v>ml</v>
          </cell>
          <cell r="G693">
            <v>0</v>
          </cell>
          <cell r="H693">
            <v>0</v>
          </cell>
          <cell r="I693">
            <v>0</v>
          </cell>
          <cell r="K693">
            <v>0</v>
          </cell>
          <cell r="M693">
            <v>0</v>
          </cell>
        </row>
        <row r="694">
          <cell r="B694" t="str">
            <v>6.3</v>
          </cell>
          <cell r="C694" t="str">
            <v>Ventilation primaire</v>
          </cell>
          <cell r="G694">
            <v>0</v>
          </cell>
          <cell r="H694">
            <v>0</v>
          </cell>
          <cell r="I694">
            <v>0</v>
          </cell>
          <cell r="K694">
            <v>0</v>
          </cell>
          <cell r="M694">
            <v>0</v>
          </cell>
        </row>
        <row r="695">
          <cell r="C695" t="str">
            <v>● PVC diamètre 103.6/110</v>
          </cell>
          <cell r="D695" t="str">
            <v>ml</v>
          </cell>
          <cell r="G695">
            <v>0</v>
          </cell>
          <cell r="H695">
            <v>0</v>
          </cell>
          <cell r="I695">
            <v>0</v>
          </cell>
          <cell r="K695">
            <v>0</v>
          </cell>
          <cell r="M695">
            <v>0</v>
          </cell>
        </row>
        <row r="696">
          <cell r="C696" t="str">
            <v>● Chatières</v>
          </cell>
          <cell r="D696" t="str">
            <v>u</v>
          </cell>
          <cell r="G696">
            <v>0</v>
          </cell>
          <cell r="H696">
            <v>0</v>
          </cell>
          <cell r="I696">
            <v>0</v>
          </cell>
          <cell r="K696">
            <v>0</v>
          </cell>
          <cell r="M696">
            <v>0</v>
          </cell>
        </row>
        <row r="697">
          <cell r="B697" t="str">
            <v>6.4</v>
          </cell>
          <cell r="C697" t="str">
            <v>Eaux pluviales</v>
          </cell>
          <cell r="G697">
            <v>0</v>
          </cell>
          <cell r="H697">
            <v>0</v>
          </cell>
          <cell r="I697">
            <v>0</v>
          </cell>
          <cell r="K697">
            <v>0</v>
          </cell>
          <cell r="M697">
            <v>0</v>
          </cell>
        </row>
        <row r="698">
          <cell r="C698" t="str">
            <v>● PVC diamètre 250 et le raccordement sur existant</v>
          </cell>
          <cell r="D698" t="str">
            <v>ml</v>
          </cell>
          <cell r="G698">
            <v>0</v>
          </cell>
          <cell r="H698">
            <v>0</v>
          </cell>
          <cell r="I698">
            <v>0</v>
          </cell>
          <cell r="K698">
            <v>0</v>
          </cell>
          <cell r="M698">
            <v>0</v>
          </cell>
        </row>
        <row r="699">
          <cell r="C699" t="str">
            <v>● Dépose des chutes et collecteur existant (en grès)</v>
          </cell>
          <cell r="D699" t="str">
            <v>Ens.</v>
          </cell>
          <cell r="G699">
            <v>0</v>
          </cell>
          <cell r="H699">
            <v>0</v>
          </cell>
          <cell r="I699">
            <v>0</v>
          </cell>
          <cell r="K699">
            <v>0</v>
          </cell>
          <cell r="M699">
            <v>0</v>
          </cell>
        </row>
        <row r="700">
          <cell r="B700" t="str">
            <v>6.5</v>
          </cell>
          <cell r="C700" t="str">
            <v>Raccordement attente EU des siphons de sol</v>
          </cell>
          <cell r="D700" t="str">
            <v>u</v>
          </cell>
          <cell r="G700">
            <v>0</v>
          </cell>
          <cell r="H700">
            <v>0</v>
          </cell>
          <cell r="I700">
            <v>0</v>
          </cell>
          <cell r="K700">
            <v>0</v>
          </cell>
          <cell r="M700">
            <v>0</v>
          </cell>
        </row>
        <row r="701">
          <cell r="B701" t="str">
            <v>6.6</v>
          </cell>
          <cell r="C701" t="str">
            <v>Attente EU siphonnée</v>
          </cell>
          <cell r="D701" t="str">
            <v>u</v>
          </cell>
          <cell r="G701">
            <v>0</v>
          </cell>
          <cell r="H701">
            <v>0</v>
          </cell>
          <cell r="I701">
            <v>0</v>
          </cell>
          <cell r="K701">
            <v>0</v>
          </cell>
          <cell r="M701">
            <v>0</v>
          </cell>
        </row>
        <row r="702">
          <cell r="B702" t="str">
            <v>6.7</v>
          </cell>
          <cell r="C702" t="str">
            <v>Attente EU</v>
          </cell>
          <cell r="D702" t="str">
            <v>u</v>
          </cell>
          <cell r="G702">
            <v>0</v>
          </cell>
          <cell r="H702">
            <v>0</v>
          </cell>
          <cell r="I702">
            <v>0</v>
          </cell>
          <cell r="K702">
            <v>0</v>
          </cell>
          <cell r="M702">
            <v>0</v>
          </cell>
        </row>
        <row r="703">
          <cell r="C703" t="str">
            <v>Total évacuations</v>
          </cell>
          <cell r="G703">
            <v>0</v>
          </cell>
          <cell r="H703">
            <v>0</v>
          </cell>
          <cell r="I703">
            <v>0</v>
          </cell>
          <cell r="K703">
            <v>0</v>
          </cell>
          <cell r="M703">
            <v>0</v>
          </cell>
        </row>
        <row r="704">
          <cell r="B704">
            <v>3</v>
          </cell>
          <cell r="C704" t="str">
            <v>Ventilation</v>
          </cell>
          <cell r="G704">
            <v>0</v>
          </cell>
          <cell r="H704">
            <v>0</v>
          </cell>
          <cell r="I704">
            <v>0</v>
          </cell>
          <cell r="K704">
            <v>0</v>
          </cell>
          <cell r="M704">
            <v>0</v>
          </cell>
        </row>
        <row r="705">
          <cell r="B705" t="str">
            <v>3.1</v>
          </cell>
          <cell r="C705" t="str">
            <v>Modules entrées d'air autoréglable</v>
          </cell>
          <cell r="D705" t="str">
            <v>u</v>
          </cell>
          <cell r="G705">
            <v>0</v>
          </cell>
          <cell r="H705">
            <v>0</v>
          </cell>
          <cell r="I705">
            <v>0</v>
          </cell>
          <cell r="K705">
            <v>0</v>
          </cell>
          <cell r="M705">
            <v>0</v>
          </cell>
        </row>
        <row r="706">
          <cell r="B706" t="str">
            <v>3.2</v>
          </cell>
          <cell r="C706" t="str">
            <v>Bouches d'extraction</v>
          </cell>
          <cell r="D706" t="str">
            <v>u</v>
          </cell>
          <cell r="G706">
            <v>0</v>
          </cell>
          <cell r="H706">
            <v>0</v>
          </cell>
          <cell r="I706">
            <v>0</v>
          </cell>
          <cell r="K706">
            <v>0</v>
          </cell>
          <cell r="M706">
            <v>0</v>
          </cell>
        </row>
        <row r="707">
          <cell r="B707" t="str">
            <v>3.3</v>
          </cell>
          <cell r="C707" t="str">
            <v>Gaines souples isophonique</v>
          </cell>
          <cell r="D707" t="str">
            <v>ml/dia</v>
          </cell>
          <cell r="G707">
            <v>0</v>
          </cell>
          <cell r="H707">
            <v>0</v>
          </cell>
          <cell r="I707">
            <v>0</v>
          </cell>
          <cell r="K707">
            <v>0</v>
          </cell>
          <cell r="M707">
            <v>0</v>
          </cell>
        </row>
        <row r="708">
          <cell r="B708" t="str">
            <v>3.4</v>
          </cell>
          <cell r="C708" t="str">
            <v>Conduits en acier galvanisé</v>
          </cell>
          <cell r="D708" t="str">
            <v>ml/dia</v>
          </cell>
          <cell r="G708">
            <v>0</v>
          </cell>
          <cell r="H708">
            <v>0</v>
          </cell>
          <cell r="I708">
            <v>0</v>
          </cell>
          <cell r="K708">
            <v>0</v>
          </cell>
          <cell r="M708">
            <v>0</v>
          </cell>
        </row>
        <row r="709">
          <cell r="B709" t="str">
            <v>3.5</v>
          </cell>
          <cell r="C709" t="str">
            <v>Extracteurs</v>
          </cell>
          <cell r="D709" t="str">
            <v>u</v>
          </cell>
          <cell r="G709">
            <v>0</v>
          </cell>
          <cell r="H709">
            <v>0</v>
          </cell>
          <cell r="I709">
            <v>0</v>
          </cell>
          <cell r="K709">
            <v>0</v>
          </cell>
          <cell r="M709">
            <v>0</v>
          </cell>
        </row>
        <row r="710">
          <cell r="B710" t="str">
            <v>3.6</v>
          </cell>
          <cell r="C710" t="str">
            <v>Tests, essais et mise en service</v>
          </cell>
          <cell r="D710" t="str">
            <v>u</v>
          </cell>
          <cell r="G710">
            <v>0</v>
          </cell>
          <cell r="H710">
            <v>0</v>
          </cell>
          <cell r="I710">
            <v>0</v>
          </cell>
          <cell r="K710">
            <v>0</v>
          </cell>
          <cell r="M710">
            <v>0</v>
          </cell>
        </row>
        <row r="711">
          <cell r="C711" t="str">
            <v>Total ventilation</v>
          </cell>
          <cell r="G711">
            <v>0</v>
          </cell>
          <cell r="H711">
            <v>0</v>
          </cell>
          <cell r="I711">
            <v>0</v>
          </cell>
          <cell r="K711">
            <v>0</v>
          </cell>
          <cell r="M711">
            <v>0</v>
          </cell>
        </row>
        <row r="712">
          <cell r="B712">
            <v>7</v>
          </cell>
          <cell r="C712" t="str">
            <v>Protection incendie par RIA</v>
          </cell>
          <cell r="G712">
            <v>0</v>
          </cell>
          <cell r="H712">
            <v>0</v>
          </cell>
          <cell r="I712">
            <v>0</v>
          </cell>
          <cell r="K712">
            <v>0</v>
          </cell>
          <cell r="M712">
            <v>0</v>
          </cell>
        </row>
        <row r="713">
          <cell r="B713" t="str">
            <v>7.1</v>
          </cell>
          <cell r="C713" t="str">
            <v>Branchement d'eau sur existant dans galerie technique</v>
          </cell>
          <cell r="D713" t="str">
            <v>u</v>
          </cell>
          <cell r="G713">
            <v>0</v>
          </cell>
          <cell r="H713">
            <v>0</v>
          </cell>
          <cell r="I713">
            <v>0</v>
          </cell>
          <cell r="K713">
            <v>0</v>
          </cell>
          <cell r="M713">
            <v>0</v>
          </cell>
        </row>
        <row r="714">
          <cell r="B714" t="str">
            <v>7.2</v>
          </cell>
          <cell r="C714" t="str">
            <v>Canalisation</v>
          </cell>
          <cell r="D714" t="str">
            <v>ml</v>
          </cell>
          <cell r="G714">
            <v>0</v>
          </cell>
          <cell r="H714">
            <v>0</v>
          </cell>
          <cell r="I714">
            <v>0</v>
          </cell>
          <cell r="K714">
            <v>0</v>
          </cell>
          <cell r="M714">
            <v>0</v>
          </cell>
        </row>
        <row r="715">
          <cell r="B715" t="str">
            <v>7.3</v>
          </cell>
          <cell r="C715" t="str">
            <v>Manomètre de contrôle</v>
          </cell>
          <cell r="D715" t="str">
            <v>u</v>
          </cell>
          <cell r="G715">
            <v>0</v>
          </cell>
          <cell r="H715">
            <v>0</v>
          </cell>
          <cell r="I715">
            <v>0</v>
          </cell>
          <cell r="K715">
            <v>0</v>
          </cell>
          <cell r="M715">
            <v>0</v>
          </cell>
        </row>
        <row r="716">
          <cell r="B716" t="str">
            <v>7.4</v>
          </cell>
          <cell r="C716" t="str">
            <v>Anti-bélier</v>
          </cell>
          <cell r="D716" t="str">
            <v>u</v>
          </cell>
          <cell r="G716">
            <v>0</v>
          </cell>
          <cell r="H716">
            <v>0</v>
          </cell>
          <cell r="I716">
            <v>0</v>
          </cell>
          <cell r="K716">
            <v>0</v>
          </cell>
          <cell r="M716">
            <v>0</v>
          </cell>
        </row>
        <row r="717">
          <cell r="B717" t="str">
            <v>7.5</v>
          </cell>
          <cell r="C717" t="str">
            <v>Plaques indicatrices</v>
          </cell>
          <cell r="D717" t="str">
            <v>u</v>
          </cell>
          <cell r="G717">
            <v>0</v>
          </cell>
          <cell r="H717">
            <v>0</v>
          </cell>
          <cell r="I717">
            <v>0</v>
          </cell>
          <cell r="K717">
            <v>0</v>
          </cell>
          <cell r="M717">
            <v>0</v>
          </cell>
        </row>
        <row r="718">
          <cell r="B718" t="str">
            <v>7.7</v>
          </cell>
          <cell r="C718" t="str">
            <v>Poste RIA</v>
          </cell>
          <cell r="D718" t="str">
            <v>u</v>
          </cell>
          <cell r="G718">
            <v>0</v>
          </cell>
          <cell r="H718">
            <v>0</v>
          </cell>
          <cell r="I718">
            <v>0</v>
          </cell>
          <cell r="K718">
            <v>0</v>
          </cell>
          <cell r="M718">
            <v>0</v>
          </cell>
        </row>
        <row r="719">
          <cell r="B719" t="str">
            <v>7.7</v>
          </cell>
          <cell r="C719" t="str">
            <v>Peinture anti-rouille</v>
          </cell>
          <cell r="D719" t="str">
            <v>Ens.</v>
          </cell>
          <cell r="G719">
            <v>0</v>
          </cell>
          <cell r="H719">
            <v>0</v>
          </cell>
          <cell r="I719">
            <v>0</v>
          </cell>
          <cell r="K719">
            <v>0</v>
          </cell>
          <cell r="M719">
            <v>0</v>
          </cell>
        </row>
        <row r="720">
          <cell r="B720" t="str">
            <v>7.8</v>
          </cell>
          <cell r="C720" t="str">
            <v>Peinture de finition</v>
          </cell>
          <cell r="D720" t="str">
            <v>Ens.</v>
          </cell>
          <cell r="G720">
            <v>0</v>
          </cell>
          <cell r="H720">
            <v>0</v>
          </cell>
          <cell r="I720">
            <v>0</v>
          </cell>
          <cell r="K720">
            <v>0</v>
          </cell>
          <cell r="M720">
            <v>0</v>
          </cell>
        </row>
        <row r="721">
          <cell r="B721" t="str">
            <v>7.9</v>
          </cell>
          <cell r="C721" t="str">
            <v>Déplacement de poste RIA</v>
          </cell>
          <cell r="D721" t="str">
            <v>u</v>
          </cell>
          <cell r="G721">
            <v>0</v>
          </cell>
          <cell r="H721">
            <v>0</v>
          </cell>
          <cell r="I721">
            <v>0</v>
          </cell>
          <cell r="K721">
            <v>0</v>
          </cell>
          <cell r="M721">
            <v>0</v>
          </cell>
        </row>
        <row r="722">
          <cell r="C722" t="str">
            <v>Total protection incendie</v>
          </cell>
          <cell r="G722">
            <v>0</v>
          </cell>
          <cell r="H722">
            <v>0</v>
          </cell>
          <cell r="I722">
            <v>0</v>
          </cell>
          <cell r="K722">
            <v>0</v>
          </cell>
          <cell r="M722">
            <v>0</v>
          </cell>
        </row>
        <row r="723">
          <cell r="B723">
            <v>8</v>
          </cell>
          <cell r="C723" t="str">
            <v>Essais; contrôle; vérification et nettoyage</v>
          </cell>
          <cell r="G723">
            <v>0</v>
          </cell>
          <cell r="H723">
            <v>0</v>
          </cell>
          <cell r="I723">
            <v>0</v>
          </cell>
          <cell r="K723">
            <v>0</v>
          </cell>
          <cell r="M723">
            <v>0</v>
          </cell>
        </row>
        <row r="724">
          <cell r="B724" t="str">
            <v>8.1</v>
          </cell>
          <cell r="C724" t="str">
            <v>Essais; contrôle et vérification</v>
          </cell>
          <cell r="D724" t="str">
            <v>Ens.</v>
          </cell>
          <cell r="G724">
            <v>0</v>
          </cell>
          <cell r="H724">
            <v>0</v>
          </cell>
          <cell r="I724">
            <v>0</v>
          </cell>
          <cell r="K724">
            <v>0</v>
          </cell>
          <cell r="M724">
            <v>0</v>
          </cell>
        </row>
        <row r="725">
          <cell r="B725" t="str">
            <v>8.2</v>
          </cell>
          <cell r="C725" t="str">
            <v>Nettoyage</v>
          </cell>
          <cell r="D725" t="str">
            <v>Ens.</v>
          </cell>
          <cell r="G725">
            <v>0</v>
          </cell>
          <cell r="H725">
            <v>0</v>
          </cell>
          <cell r="I725">
            <v>0</v>
          </cell>
          <cell r="K725">
            <v>0</v>
          </cell>
          <cell r="M725">
            <v>0</v>
          </cell>
        </row>
        <row r="726">
          <cell r="C726" t="str">
            <v>Total essais et contrôle</v>
          </cell>
          <cell r="G726">
            <v>0</v>
          </cell>
          <cell r="H726">
            <v>0</v>
          </cell>
          <cell r="I726">
            <v>0</v>
          </cell>
          <cell r="K726">
            <v>0</v>
          </cell>
          <cell r="M726">
            <v>0</v>
          </cell>
        </row>
        <row r="727">
          <cell r="G727">
            <v>0</v>
          </cell>
          <cell r="H727">
            <v>0</v>
          </cell>
          <cell r="I727">
            <v>0</v>
          </cell>
          <cell r="K727">
            <v>0</v>
          </cell>
          <cell r="M727">
            <v>0</v>
          </cell>
        </row>
        <row r="728">
          <cell r="C728" t="str">
            <v>TOTAL LOT N° 09 EN €/HT</v>
          </cell>
          <cell r="G728">
            <v>0</v>
          </cell>
          <cell r="H728">
            <v>0</v>
          </cell>
          <cell r="I728">
            <v>0</v>
          </cell>
          <cell r="K728">
            <v>0</v>
          </cell>
          <cell r="M728">
            <v>0</v>
          </cell>
        </row>
        <row r="729">
          <cell r="C729" t="str">
            <v>TVA 19,6 %</v>
          </cell>
          <cell r="G729">
            <v>0</v>
          </cell>
          <cell r="H729">
            <v>0</v>
          </cell>
          <cell r="I729">
            <v>0</v>
          </cell>
          <cell r="K729">
            <v>0</v>
          </cell>
          <cell r="M729">
            <v>0</v>
          </cell>
        </row>
        <row r="730">
          <cell r="C730" t="str">
            <v>TOTAL LOT N° 09 EN €/TTC</v>
          </cell>
          <cell r="G730">
            <v>0</v>
          </cell>
          <cell r="H730">
            <v>0</v>
          </cell>
          <cell r="I730">
            <v>0</v>
          </cell>
          <cell r="K730">
            <v>0</v>
          </cell>
          <cell r="M730">
            <v>0</v>
          </cell>
        </row>
        <row r="731">
          <cell r="G731">
            <v>0</v>
          </cell>
          <cell r="H731">
            <v>0</v>
          </cell>
          <cell r="I731">
            <v>0</v>
          </cell>
          <cell r="K731">
            <v>0</v>
          </cell>
          <cell r="M731">
            <v>0</v>
          </cell>
        </row>
        <row r="732">
          <cell r="A732" t="str">
            <v>$</v>
          </cell>
          <cell r="G732">
            <v>0</v>
          </cell>
          <cell r="H732">
            <v>0</v>
          </cell>
          <cell r="I732">
            <v>0</v>
          </cell>
          <cell r="K732">
            <v>0</v>
          </cell>
          <cell r="M732">
            <v>0</v>
          </cell>
        </row>
        <row r="733">
          <cell r="A733" t="str">
            <v>*</v>
          </cell>
          <cell r="B733" t="str">
            <v>10</v>
          </cell>
          <cell r="C733" t="str">
            <v>LOT 10 - Electricité Courants forts faibles Détection icendie</v>
          </cell>
          <cell r="G733">
            <v>0</v>
          </cell>
          <cell r="H733">
            <v>0</v>
          </cell>
          <cell r="I733">
            <v>0</v>
          </cell>
          <cell r="K733">
            <v>0</v>
          </cell>
          <cell r="M733">
            <v>0</v>
          </cell>
        </row>
        <row r="734">
          <cell r="G734">
            <v>0</v>
          </cell>
          <cell r="H734">
            <v>0</v>
          </cell>
          <cell r="I734">
            <v>0</v>
          </cell>
          <cell r="K734">
            <v>0</v>
          </cell>
          <cell r="M734">
            <v>0</v>
          </cell>
        </row>
        <row r="735">
          <cell r="B735">
            <v>1</v>
          </cell>
          <cell r="C735" t="str">
            <v xml:space="preserve">Courant fort </v>
          </cell>
          <cell r="G735">
            <v>0</v>
          </cell>
          <cell r="H735">
            <v>0</v>
          </cell>
          <cell r="I735">
            <v>0</v>
          </cell>
          <cell r="K735">
            <v>0</v>
          </cell>
          <cell r="M735">
            <v>0</v>
          </cell>
        </row>
        <row r="736">
          <cell r="G736">
            <v>0</v>
          </cell>
          <cell r="H736">
            <v>0</v>
          </cell>
          <cell r="I736">
            <v>0</v>
          </cell>
          <cell r="K736">
            <v>0</v>
          </cell>
          <cell r="M736">
            <v>0</v>
          </cell>
        </row>
        <row r="737">
          <cell r="B737" t="str">
            <v>1.1</v>
          </cell>
          <cell r="C737" t="str">
            <v>Etudes, plans d'exécution et synthèse</v>
          </cell>
          <cell r="D737" t="str">
            <v>Ens.</v>
          </cell>
          <cell r="E737">
            <v>1</v>
          </cell>
          <cell r="G737">
            <v>0</v>
          </cell>
          <cell r="H737">
            <v>0</v>
          </cell>
          <cell r="I737">
            <v>0</v>
          </cell>
          <cell r="K737">
            <v>0</v>
          </cell>
          <cell r="L737">
            <v>337445</v>
          </cell>
          <cell r="M737">
            <v>337445</v>
          </cell>
        </row>
        <row r="738">
          <cell r="C738" t="str">
            <v>Total études et synthèse</v>
          </cell>
          <cell r="G738">
            <v>0</v>
          </cell>
          <cell r="H738">
            <v>0</v>
          </cell>
          <cell r="I738">
            <v>0</v>
          </cell>
          <cell r="K738">
            <v>0</v>
          </cell>
          <cell r="M738">
            <v>0</v>
          </cell>
        </row>
        <row r="739">
          <cell r="B739">
            <v>2</v>
          </cell>
          <cell r="C739" t="str">
            <v xml:space="preserve">Courant fort </v>
          </cell>
          <cell r="G739">
            <v>0</v>
          </cell>
          <cell r="H739">
            <v>0</v>
          </cell>
          <cell r="I739">
            <v>0</v>
          </cell>
          <cell r="K739">
            <v>0</v>
          </cell>
          <cell r="M739">
            <v>0</v>
          </cell>
        </row>
        <row r="740">
          <cell r="G740">
            <v>0</v>
          </cell>
          <cell r="H740">
            <v>0</v>
          </cell>
          <cell r="I740">
            <v>0</v>
          </cell>
          <cell r="K740">
            <v>0</v>
          </cell>
          <cell r="M740">
            <v>0</v>
          </cell>
        </row>
        <row r="741">
          <cell r="B741" t="str">
            <v>2.1</v>
          </cell>
          <cell r="C741" t="str">
            <v>Branchement électrique dans local comptage</v>
          </cell>
          <cell r="D741" t="str">
            <v>u</v>
          </cell>
          <cell r="G741">
            <v>0</v>
          </cell>
          <cell r="H741">
            <v>0</v>
          </cell>
          <cell r="I741">
            <v>0</v>
          </cell>
          <cell r="K741">
            <v>0</v>
          </cell>
          <cell r="M741">
            <v>0</v>
          </cell>
        </row>
        <row r="742">
          <cell r="B742" t="str">
            <v>2.2</v>
          </cell>
          <cell r="C742" t="str">
            <v>Prise de terre générale</v>
          </cell>
          <cell r="D742" t="str">
            <v>Ens.</v>
          </cell>
          <cell r="G742">
            <v>0</v>
          </cell>
          <cell r="H742">
            <v>0</v>
          </cell>
          <cell r="I742">
            <v>0</v>
          </cell>
          <cell r="K742">
            <v>0</v>
          </cell>
          <cell r="M742">
            <v>0</v>
          </cell>
        </row>
        <row r="743">
          <cell r="B743" t="str">
            <v>2.3</v>
          </cell>
          <cell r="C743" t="str">
            <v>Réseau de mise à la terre</v>
          </cell>
          <cell r="D743" t="str">
            <v>Ens.</v>
          </cell>
          <cell r="G743">
            <v>0</v>
          </cell>
          <cell r="H743">
            <v>0</v>
          </cell>
          <cell r="I743">
            <v>0</v>
          </cell>
          <cell r="K743">
            <v>0</v>
          </cell>
          <cell r="M743">
            <v>0</v>
          </cell>
        </row>
        <row r="744">
          <cell r="B744" t="str">
            <v>2.4</v>
          </cell>
          <cell r="C744" t="str">
            <v>Tableaux de distribution basse tension</v>
          </cell>
          <cell r="G744">
            <v>0</v>
          </cell>
          <cell r="H744">
            <v>0</v>
          </cell>
          <cell r="I744">
            <v>0</v>
          </cell>
          <cell r="K744">
            <v>0</v>
          </cell>
          <cell r="M744">
            <v>0</v>
          </cell>
        </row>
        <row r="745">
          <cell r="C745" t="str">
            <v>TGBT</v>
          </cell>
          <cell r="D745" t="str">
            <v>u</v>
          </cell>
          <cell r="G745">
            <v>0</v>
          </cell>
          <cell r="H745">
            <v>0</v>
          </cell>
          <cell r="I745">
            <v>0</v>
          </cell>
          <cell r="K745">
            <v>0</v>
          </cell>
          <cell r="M745">
            <v>0</v>
          </cell>
        </row>
        <row r="746">
          <cell r="C746" t="str">
            <v>Arrêt d'urgence armoire</v>
          </cell>
          <cell r="G746">
            <v>0</v>
          </cell>
          <cell r="H746">
            <v>0</v>
          </cell>
          <cell r="I746">
            <v>0</v>
          </cell>
          <cell r="K746">
            <v>0</v>
          </cell>
          <cell r="M746">
            <v>0</v>
          </cell>
        </row>
        <row r="747">
          <cell r="B747" t="str">
            <v>2.5</v>
          </cell>
          <cell r="C747" t="str">
            <v>Alimentation des équipements de plomberie</v>
          </cell>
          <cell r="G747">
            <v>0</v>
          </cell>
          <cell r="H747">
            <v>0</v>
          </cell>
          <cell r="I747">
            <v>0</v>
          </cell>
          <cell r="K747">
            <v>0</v>
          </cell>
          <cell r="M747">
            <v>0</v>
          </cell>
        </row>
        <row r="748">
          <cell r="C748" t="str">
            <v>Alimentation ballons d'eau chaude</v>
          </cell>
          <cell r="D748" t="str">
            <v>u</v>
          </cell>
          <cell r="G748">
            <v>0</v>
          </cell>
          <cell r="H748">
            <v>0</v>
          </cell>
          <cell r="I748">
            <v>0</v>
          </cell>
          <cell r="K748">
            <v>0</v>
          </cell>
          <cell r="M748">
            <v>0</v>
          </cell>
        </row>
        <row r="749">
          <cell r="C749" t="str">
            <v>Alimentation bandeaux lumineux</v>
          </cell>
          <cell r="D749" t="str">
            <v>u</v>
          </cell>
          <cell r="G749">
            <v>0</v>
          </cell>
          <cell r="H749">
            <v>0</v>
          </cell>
          <cell r="I749">
            <v>0</v>
          </cell>
          <cell r="K749">
            <v>0</v>
          </cell>
          <cell r="M749">
            <v>0</v>
          </cell>
        </row>
        <row r="750">
          <cell r="B750" t="str">
            <v>2.6</v>
          </cell>
          <cell r="C750" t="str">
            <v>Alimentation des équipements de ventilation:</v>
          </cell>
          <cell r="D750" t="str">
            <v>u</v>
          </cell>
          <cell r="G750">
            <v>0</v>
          </cell>
          <cell r="H750">
            <v>0</v>
          </cell>
          <cell r="I750">
            <v>0</v>
          </cell>
          <cell r="K750">
            <v>0</v>
          </cell>
          <cell r="M750">
            <v>0</v>
          </cell>
        </row>
        <row r="751">
          <cell r="B751" t="str">
            <v>2.7</v>
          </cell>
          <cell r="C751" t="str">
            <v>Alimentation convecteurs électriques</v>
          </cell>
          <cell r="G751">
            <v>0</v>
          </cell>
          <cell r="H751">
            <v>0</v>
          </cell>
          <cell r="I751">
            <v>0</v>
          </cell>
          <cell r="K751">
            <v>0</v>
          </cell>
          <cell r="M751">
            <v>0</v>
          </cell>
        </row>
        <row r="752">
          <cell r="B752" t="str">
            <v>2.8</v>
          </cell>
          <cell r="C752" t="str">
            <v>Alimentation motorisation portes sectionnelles</v>
          </cell>
          <cell r="D752" t="str">
            <v>u</v>
          </cell>
          <cell r="G752">
            <v>0</v>
          </cell>
          <cell r="H752">
            <v>0</v>
          </cell>
          <cell r="I752">
            <v>0</v>
          </cell>
          <cell r="K752">
            <v>0</v>
          </cell>
          <cell r="M752">
            <v>0</v>
          </cell>
        </row>
        <row r="753">
          <cell r="B753" t="str">
            <v>2.9</v>
          </cell>
          <cell r="C753" t="str">
            <v>Alimentation mécanisme niveleurs de quai</v>
          </cell>
          <cell r="D753" t="str">
            <v>u</v>
          </cell>
          <cell r="G753">
            <v>0</v>
          </cell>
          <cell r="H753">
            <v>0</v>
          </cell>
          <cell r="I753">
            <v>0</v>
          </cell>
          <cell r="K753">
            <v>0</v>
          </cell>
          <cell r="M753">
            <v>0</v>
          </cell>
        </row>
        <row r="754">
          <cell r="B754" t="str">
            <v>2.10</v>
          </cell>
          <cell r="C754" t="str">
            <v>Alimentation gâche électrique et digicode</v>
          </cell>
          <cell r="G754">
            <v>0</v>
          </cell>
          <cell r="H754">
            <v>0</v>
          </cell>
          <cell r="I754">
            <v>0</v>
          </cell>
          <cell r="K754">
            <v>0</v>
          </cell>
          <cell r="M754">
            <v>0</v>
          </cell>
        </row>
        <row r="755">
          <cell r="B755" t="str">
            <v>2.11</v>
          </cell>
          <cell r="C755" t="str">
            <v>Alimentation éclairage extérieur entrée principale</v>
          </cell>
          <cell r="G755">
            <v>0</v>
          </cell>
          <cell r="H755">
            <v>0</v>
          </cell>
          <cell r="I755">
            <v>0</v>
          </cell>
          <cell r="K755">
            <v>0</v>
          </cell>
          <cell r="M755">
            <v>0</v>
          </cell>
        </row>
        <row r="756">
          <cell r="C756" t="str">
            <v xml:space="preserve">Alimentation appareils sous station de brassage </v>
          </cell>
          <cell r="G756">
            <v>0</v>
          </cell>
          <cell r="H756">
            <v>0</v>
          </cell>
          <cell r="I756">
            <v>0</v>
          </cell>
          <cell r="K756">
            <v>0</v>
          </cell>
          <cell r="M756">
            <v>0</v>
          </cell>
        </row>
        <row r="757">
          <cell r="B757" t="str">
            <v>2.12</v>
          </cell>
          <cell r="C757" t="str">
            <v>Alimentation équipement et installation froid positif</v>
          </cell>
          <cell r="D757" t="str">
            <v>u</v>
          </cell>
          <cell r="G757">
            <v>0</v>
          </cell>
          <cell r="H757">
            <v>0</v>
          </cell>
          <cell r="I757">
            <v>0</v>
          </cell>
          <cell r="K757">
            <v>0</v>
          </cell>
          <cell r="M757">
            <v>0</v>
          </cell>
        </row>
        <row r="758">
          <cell r="B758" t="str">
            <v>2.13</v>
          </cell>
          <cell r="C758" t="str">
            <v>Distribution prises-éclairage</v>
          </cell>
          <cell r="G758">
            <v>0</v>
          </cell>
          <cell r="H758">
            <v>0</v>
          </cell>
          <cell r="I758">
            <v>0</v>
          </cell>
          <cell r="K758">
            <v>0</v>
          </cell>
          <cell r="M758">
            <v>0</v>
          </cell>
        </row>
        <row r="759">
          <cell r="C759" t="str">
            <v>a) Canalisation prise de courant et force</v>
          </cell>
          <cell r="D759" t="str">
            <v>Ens.</v>
          </cell>
          <cell r="G759">
            <v>0</v>
          </cell>
          <cell r="H759">
            <v>0</v>
          </cell>
          <cell r="I759">
            <v>0</v>
          </cell>
          <cell r="K759">
            <v>0</v>
          </cell>
          <cell r="M759">
            <v>0</v>
          </cell>
        </row>
        <row r="760">
          <cell r="C760" t="str">
            <v>b) Canalisations éclairage</v>
          </cell>
          <cell r="D760" t="str">
            <v>Ens.</v>
          </cell>
          <cell r="G760">
            <v>0</v>
          </cell>
          <cell r="H760">
            <v>0</v>
          </cell>
          <cell r="I760">
            <v>0</v>
          </cell>
          <cell r="K760">
            <v>0</v>
          </cell>
          <cell r="M760">
            <v>0</v>
          </cell>
        </row>
        <row r="761">
          <cell r="B761" t="str">
            <v>2.14</v>
          </cell>
          <cell r="C761" t="str">
            <v>Conduits et chemins de câbles courant fort sous sol</v>
          </cell>
          <cell r="D761" t="str">
            <v>ml</v>
          </cell>
          <cell r="G761">
            <v>0</v>
          </cell>
          <cell r="H761">
            <v>0</v>
          </cell>
          <cell r="I761">
            <v>0</v>
          </cell>
          <cell r="K761">
            <v>0</v>
          </cell>
          <cell r="M761">
            <v>0</v>
          </cell>
        </row>
        <row r="762">
          <cell r="B762" t="str">
            <v>2.15</v>
          </cell>
          <cell r="C762" t="str">
            <v>Conduits et chemins de câbles courant faible sous sol</v>
          </cell>
          <cell r="D762" t="str">
            <v>ml</v>
          </cell>
          <cell r="G762">
            <v>0</v>
          </cell>
          <cell r="H762">
            <v>0</v>
          </cell>
          <cell r="I762">
            <v>0</v>
          </cell>
          <cell r="K762">
            <v>0</v>
          </cell>
          <cell r="M762">
            <v>0</v>
          </cell>
        </row>
        <row r="763">
          <cell r="B763" t="str">
            <v>2.16</v>
          </cell>
          <cell r="C763" t="str">
            <v>Conduits et chemins de câbles courant fort RdC</v>
          </cell>
          <cell r="D763" t="str">
            <v>ml</v>
          </cell>
          <cell r="G763">
            <v>0</v>
          </cell>
          <cell r="H763">
            <v>0</v>
          </cell>
          <cell r="I763">
            <v>0</v>
          </cell>
          <cell r="K763">
            <v>0</v>
          </cell>
          <cell r="M763">
            <v>0</v>
          </cell>
        </row>
        <row r="764">
          <cell r="B764" t="str">
            <v>2.17</v>
          </cell>
          <cell r="C764" t="str">
            <v>Conduits et chemins de câbles courant faible RdC</v>
          </cell>
          <cell r="D764" t="str">
            <v>ml</v>
          </cell>
          <cell r="G764">
            <v>0</v>
          </cell>
          <cell r="H764">
            <v>0</v>
          </cell>
          <cell r="I764">
            <v>0</v>
          </cell>
          <cell r="K764">
            <v>0</v>
          </cell>
          <cell r="M764">
            <v>0</v>
          </cell>
        </row>
        <row r="765">
          <cell r="B765" t="str">
            <v>2.18</v>
          </cell>
          <cell r="C765" t="str">
            <v>Conduits et chemins de câbles courant fort R+1</v>
          </cell>
          <cell r="D765" t="str">
            <v>ml</v>
          </cell>
          <cell r="G765">
            <v>0</v>
          </cell>
          <cell r="H765">
            <v>0</v>
          </cell>
          <cell r="I765">
            <v>0</v>
          </cell>
          <cell r="K765">
            <v>0</v>
          </cell>
          <cell r="M765">
            <v>0</v>
          </cell>
        </row>
        <row r="766">
          <cell r="B766" t="str">
            <v>2.19</v>
          </cell>
          <cell r="C766" t="str">
            <v>Conduits et chemins de câbles courant faible R+1</v>
          </cell>
          <cell r="D766" t="str">
            <v>ml</v>
          </cell>
          <cell r="G766">
            <v>0</v>
          </cell>
          <cell r="H766">
            <v>0</v>
          </cell>
          <cell r="I766">
            <v>0</v>
          </cell>
          <cell r="K766">
            <v>0</v>
          </cell>
          <cell r="M766">
            <v>0</v>
          </cell>
        </row>
        <row r="767">
          <cell r="B767" t="str">
            <v>2.20</v>
          </cell>
          <cell r="C767" t="str">
            <v>Plinthes électrique à double compartiments</v>
          </cell>
          <cell r="D767" t="str">
            <v>ml</v>
          </cell>
          <cell r="G767">
            <v>0</v>
          </cell>
          <cell r="H767">
            <v>0</v>
          </cell>
          <cell r="I767">
            <v>0</v>
          </cell>
          <cell r="K767">
            <v>0</v>
          </cell>
          <cell r="M767">
            <v>0</v>
          </cell>
        </row>
        <row r="768">
          <cell r="B768" t="str">
            <v>2.21</v>
          </cell>
          <cell r="C768" t="str">
            <v>Création d'une distribution par goulotte deux compartiments 160 x 50 en périphérique du bâtiment</v>
          </cell>
          <cell r="D768" t="str">
            <v>ml</v>
          </cell>
          <cell r="G768">
            <v>0</v>
          </cell>
          <cell r="H768">
            <v>0</v>
          </cell>
          <cell r="I768">
            <v>0</v>
          </cell>
          <cell r="K768">
            <v>0</v>
          </cell>
          <cell r="M768">
            <v>0</v>
          </cell>
        </row>
        <row r="769">
          <cell r="C769" t="str">
            <v>Boites de dérivation</v>
          </cell>
          <cell r="D769" t="str">
            <v>u</v>
          </cell>
          <cell r="G769">
            <v>0</v>
          </cell>
          <cell r="H769">
            <v>0</v>
          </cell>
          <cell r="I769">
            <v>0</v>
          </cell>
          <cell r="K769">
            <v>0</v>
          </cell>
          <cell r="M769">
            <v>0</v>
          </cell>
        </row>
        <row r="770">
          <cell r="B770" t="str">
            <v>2.22</v>
          </cell>
          <cell r="C770" t="str">
            <v>Appareillages électriques</v>
          </cell>
          <cell r="G770">
            <v>0</v>
          </cell>
          <cell r="H770">
            <v>0</v>
          </cell>
          <cell r="I770">
            <v>0</v>
          </cell>
          <cell r="K770">
            <v>0</v>
          </cell>
          <cell r="M770">
            <v>0</v>
          </cell>
        </row>
        <row r="771">
          <cell r="B771" t="str">
            <v>2.23</v>
          </cell>
          <cell r="C771" t="str">
            <v>a) Interrupteur SA encastré</v>
          </cell>
          <cell r="D771" t="str">
            <v>u</v>
          </cell>
          <cell r="G771">
            <v>0</v>
          </cell>
          <cell r="H771">
            <v>0</v>
          </cell>
          <cell r="I771">
            <v>0</v>
          </cell>
          <cell r="K771">
            <v>0</v>
          </cell>
          <cell r="M771">
            <v>0</v>
          </cell>
        </row>
        <row r="772">
          <cell r="C772" t="str">
            <v>b) Interrupteur SA étanche lumineux</v>
          </cell>
          <cell r="D772" t="str">
            <v>u</v>
          </cell>
          <cell r="G772">
            <v>0</v>
          </cell>
          <cell r="H772">
            <v>0</v>
          </cell>
          <cell r="I772">
            <v>0</v>
          </cell>
          <cell r="K772">
            <v>0</v>
          </cell>
          <cell r="M772">
            <v>0</v>
          </cell>
        </row>
        <row r="773">
          <cell r="C773" t="str">
            <v>c) Bouton poussoir lumineux étanche</v>
          </cell>
          <cell r="D773" t="str">
            <v>u</v>
          </cell>
          <cell r="G773">
            <v>0</v>
          </cell>
          <cell r="H773">
            <v>0</v>
          </cell>
          <cell r="I773">
            <v>0</v>
          </cell>
          <cell r="K773">
            <v>0</v>
          </cell>
          <cell r="M773">
            <v>0</v>
          </cell>
        </row>
        <row r="774">
          <cell r="C774" t="str">
            <v>d) Prise de courant 2 P+T 10/16A étanche</v>
          </cell>
          <cell r="D774" t="str">
            <v>u</v>
          </cell>
          <cell r="G774">
            <v>0</v>
          </cell>
          <cell r="H774">
            <v>0</v>
          </cell>
          <cell r="I774">
            <v>0</v>
          </cell>
          <cell r="K774">
            <v>0</v>
          </cell>
          <cell r="M774">
            <v>0</v>
          </cell>
        </row>
        <row r="775">
          <cell r="C775" t="str">
            <v>e) Prise de courant 2 P+T 10/16A encastrée</v>
          </cell>
          <cell r="D775" t="str">
            <v>u</v>
          </cell>
          <cell r="G775">
            <v>0</v>
          </cell>
          <cell r="H775">
            <v>0</v>
          </cell>
          <cell r="I775">
            <v>0</v>
          </cell>
          <cell r="K775">
            <v>0</v>
          </cell>
          <cell r="M775">
            <v>0</v>
          </cell>
        </row>
        <row r="776">
          <cell r="C776" t="str">
            <v>f) Coffret de prise de courant</v>
          </cell>
          <cell r="D776" t="str">
            <v>u</v>
          </cell>
          <cell r="G776">
            <v>0</v>
          </cell>
          <cell r="H776">
            <v>0</v>
          </cell>
          <cell r="I776">
            <v>0</v>
          </cell>
          <cell r="K776">
            <v>0</v>
          </cell>
          <cell r="M776">
            <v>0</v>
          </cell>
        </row>
        <row r="777">
          <cell r="C777" t="str">
            <v>f) Interphone et digicode</v>
          </cell>
          <cell r="G777">
            <v>0</v>
          </cell>
          <cell r="H777">
            <v>0</v>
          </cell>
          <cell r="I777">
            <v>0</v>
          </cell>
          <cell r="K777">
            <v>0</v>
          </cell>
          <cell r="M777">
            <v>0</v>
          </cell>
        </row>
        <row r="778">
          <cell r="B778" t="str">
            <v>2.23</v>
          </cell>
          <cell r="C778" t="str">
            <v>Eclairage</v>
          </cell>
          <cell r="G778">
            <v>0</v>
          </cell>
          <cell r="H778">
            <v>0</v>
          </cell>
          <cell r="I778">
            <v>0</v>
          </cell>
          <cell r="K778">
            <v>0</v>
          </cell>
          <cell r="M778">
            <v>0</v>
          </cell>
        </row>
        <row r="779">
          <cell r="C779" t="str">
            <v>a) appareil d'éclairage Entrepôt RdC</v>
          </cell>
          <cell r="D779" t="str">
            <v>u</v>
          </cell>
          <cell r="G779">
            <v>0</v>
          </cell>
          <cell r="H779">
            <v>0</v>
          </cell>
          <cell r="I779">
            <v>0</v>
          </cell>
          <cell r="K779">
            <v>0</v>
          </cell>
          <cell r="M779">
            <v>0</v>
          </cell>
        </row>
        <row r="780">
          <cell r="C780" t="str">
            <v>b) appareil d'éclairage Entrée</v>
          </cell>
          <cell r="D780" t="str">
            <v>u</v>
          </cell>
          <cell r="G780">
            <v>0</v>
          </cell>
          <cell r="H780">
            <v>0</v>
          </cell>
          <cell r="I780">
            <v>0</v>
          </cell>
          <cell r="K780">
            <v>0</v>
          </cell>
          <cell r="M780">
            <v>0</v>
          </cell>
        </row>
        <row r="781">
          <cell r="C781" t="str">
            <v>c) appareil d'éclairage étage</v>
          </cell>
          <cell r="D781" t="str">
            <v>u</v>
          </cell>
          <cell r="G781">
            <v>0</v>
          </cell>
          <cell r="H781">
            <v>0</v>
          </cell>
          <cell r="I781">
            <v>0</v>
          </cell>
          <cell r="K781">
            <v>0</v>
          </cell>
          <cell r="M781">
            <v>0</v>
          </cell>
        </row>
        <row r="782">
          <cell r="C782" t="str">
            <v>e) appareil d'éclairage escaliers</v>
          </cell>
          <cell r="D782" t="str">
            <v>u</v>
          </cell>
          <cell r="G782">
            <v>0</v>
          </cell>
          <cell r="H782">
            <v>0</v>
          </cell>
          <cell r="I782">
            <v>0</v>
          </cell>
          <cell r="K782">
            <v>0</v>
          </cell>
          <cell r="M782">
            <v>0</v>
          </cell>
        </row>
        <row r="783">
          <cell r="C783" t="str">
            <v>f) appareil d'éclairage sanitaires</v>
          </cell>
          <cell r="D783" t="str">
            <v>u</v>
          </cell>
          <cell r="G783">
            <v>0</v>
          </cell>
          <cell r="H783">
            <v>0</v>
          </cell>
          <cell r="I783">
            <v>0</v>
          </cell>
          <cell r="K783">
            <v>0</v>
          </cell>
          <cell r="M783">
            <v>0</v>
          </cell>
        </row>
        <row r="784">
          <cell r="C784" t="str">
            <v>g) appareil d'éclairage sas quai niveleur</v>
          </cell>
          <cell r="D784" t="str">
            <v>u</v>
          </cell>
          <cell r="G784">
            <v>0</v>
          </cell>
          <cell r="H784">
            <v>0</v>
          </cell>
          <cell r="I784">
            <v>0</v>
          </cell>
          <cell r="K784">
            <v>0</v>
          </cell>
          <cell r="M784">
            <v>0</v>
          </cell>
        </row>
        <row r="785">
          <cell r="C785" t="str">
            <v>h) appareil d'éclairage extérieur entrée principale</v>
          </cell>
          <cell r="D785" t="str">
            <v>u</v>
          </cell>
          <cell r="G785">
            <v>0</v>
          </cell>
          <cell r="H785">
            <v>0</v>
          </cell>
          <cell r="I785">
            <v>0</v>
          </cell>
          <cell r="K785">
            <v>0</v>
          </cell>
          <cell r="M785">
            <v>0</v>
          </cell>
        </row>
        <row r="786">
          <cell r="C786" t="str">
            <v>i) appareil d'éclairage de la station de brassage au RdC</v>
          </cell>
          <cell r="D786" t="str">
            <v>u</v>
          </cell>
          <cell r="G786">
            <v>0</v>
          </cell>
          <cell r="H786">
            <v>0</v>
          </cell>
          <cell r="I786">
            <v>0</v>
          </cell>
          <cell r="K786">
            <v>0</v>
          </cell>
          <cell r="M786">
            <v>0</v>
          </cell>
        </row>
        <row r="787">
          <cell r="C787" t="str">
            <v>j) appareil d'éclairage du local comptage au sous sol</v>
          </cell>
          <cell r="D787" t="str">
            <v>u</v>
          </cell>
          <cell r="G787">
            <v>0</v>
          </cell>
          <cell r="H787">
            <v>0</v>
          </cell>
          <cell r="I787">
            <v>0</v>
          </cell>
          <cell r="K787">
            <v>0</v>
          </cell>
          <cell r="M787">
            <v>0</v>
          </cell>
        </row>
        <row r="788">
          <cell r="C788" t="str">
            <v>k) appareil d'éclairage du local TGBT au sous sol</v>
          </cell>
          <cell r="D788" t="str">
            <v>u</v>
          </cell>
          <cell r="G788">
            <v>0</v>
          </cell>
          <cell r="H788">
            <v>0</v>
          </cell>
          <cell r="I788">
            <v>0</v>
          </cell>
          <cell r="K788">
            <v>0</v>
          </cell>
          <cell r="M788">
            <v>0</v>
          </cell>
        </row>
        <row r="789">
          <cell r="C789" t="str">
            <v>l) appareil d'éclairage du local TGBT services généraux au sous sol</v>
          </cell>
          <cell r="D789" t="str">
            <v>u</v>
          </cell>
          <cell r="G789">
            <v>0</v>
          </cell>
          <cell r="H789">
            <v>0</v>
          </cell>
          <cell r="I789">
            <v>0</v>
          </cell>
          <cell r="K789">
            <v>0</v>
          </cell>
          <cell r="M789">
            <v>0</v>
          </cell>
        </row>
        <row r="790">
          <cell r="C790" t="str">
            <v>m) appareil d'éclairage du local transfo sous sol</v>
          </cell>
          <cell r="D790" t="str">
            <v>u</v>
          </cell>
          <cell r="G790">
            <v>0</v>
          </cell>
          <cell r="H790">
            <v>0</v>
          </cell>
          <cell r="I790">
            <v>0</v>
          </cell>
          <cell r="K790">
            <v>0</v>
          </cell>
          <cell r="M790">
            <v>0</v>
          </cell>
        </row>
        <row r="791">
          <cell r="B791" t="str">
            <v>2.24</v>
          </cell>
          <cell r="C791" t="str">
            <v>Eclairage de sécurité</v>
          </cell>
          <cell r="G791">
            <v>0</v>
          </cell>
          <cell r="H791">
            <v>0</v>
          </cell>
          <cell r="I791">
            <v>0</v>
          </cell>
          <cell r="K791">
            <v>0</v>
          </cell>
          <cell r="M791">
            <v>0</v>
          </cell>
        </row>
        <row r="792">
          <cell r="C792" t="str">
            <v>a) bloc autonome 60 lumens</v>
          </cell>
          <cell r="D792" t="str">
            <v>u</v>
          </cell>
          <cell r="G792">
            <v>0</v>
          </cell>
          <cell r="H792">
            <v>0</v>
          </cell>
          <cell r="I792">
            <v>0</v>
          </cell>
          <cell r="K792">
            <v>0</v>
          </cell>
          <cell r="M792">
            <v>0</v>
          </cell>
        </row>
        <row r="793">
          <cell r="C793" t="str">
            <v>b) télécommande</v>
          </cell>
          <cell r="D793" t="str">
            <v>Ens.</v>
          </cell>
          <cell r="G793">
            <v>0</v>
          </cell>
          <cell r="H793">
            <v>0</v>
          </cell>
          <cell r="I793">
            <v>0</v>
          </cell>
          <cell r="K793">
            <v>0</v>
          </cell>
          <cell r="M793">
            <v>0</v>
          </cell>
        </row>
        <row r="794">
          <cell r="C794" t="str">
            <v>c) canalisations</v>
          </cell>
          <cell r="D794" t="str">
            <v>Ens.</v>
          </cell>
          <cell r="G794">
            <v>0</v>
          </cell>
          <cell r="H794">
            <v>0</v>
          </cell>
          <cell r="I794">
            <v>0</v>
          </cell>
          <cell r="K794">
            <v>0</v>
          </cell>
          <cell r="M794">
            <v>0</v>
          </cell>
        </row>
        <row r="795">
          <cell r="B795" t="str">
            <v>2.25</v>
          </cell>
          <cell r="C795" t="str">
            <v>Convecteurs électriques</v>
          </cell>
          <cell r="D795" t="str">
            <v>u</v>
          </cell>
          <cell r="G795">
            <v>0</v>
          </cell>
          <cell r="H795">
            <v>0</v>
          </cell>
          <cell r="I795">
            <v>0</v>
          </cell>
          <cell r="K795">
            <v>0</v>
          </cell>
          <cell r="M795">
            <v>0</v>
          </cell>
        </row>
        <row r="796">
          <cell r="B796" t="str">
            <v>2.26</v>
          </cell>
          <cell r="C796" t="str">
            <v>Tests, essais et mise en service</v>
          </cell>
          <cell r="D796" t="str">
            <v>Ens.</v>
          </cell>
          <cell r="G796">
            <v>0</v>
          </cell>
          <cell r="H796">
            <v>0</v>
          </cell>
          <cell r="I796">
            <v>0</v>
          </cell>
          <cell r="K796">
            <v>0</v>
          </cell>
          <cell r="M796">
            <v>0</v>
          </cell>
        </row>
        <row r="797">
          <cell r="C797" t="str">
            <v>Total courant fort</v>
          </cell>
          <cell r="G797">
            <v>0</v>
          </cell>
          <cell r="H797">
            <v>0</v>
          </cell>
          <cell r="I797">
            <v>0</v>
          </cell>
          <cell r="K797">
            <v>0</v>
          </cell>
          <cell r="M797">
            <v>0</v>
          </cell>
        </row>
        <row r="798">
          <cell r="B798">
            <v>3</v>
          </cell>
          <cell r="C798" t="str">
            <v xml:space="preserve">Courant faible </v>
          </cell>
          <cell r="G798">
            <v>0</v>
          </cell>
          <cell r="H798">
            <v>0</v>
          </cell>
          <cell r="I798">
            <v>0</v>
          </cell>
          <cell r="K798">
            <v>0</v>
          </cell>
          <cell r="M798">
            <v>0</v>
          </cell>
        </row>
        <row r="799">
          <cell r="B799" t="str">
            <v>3.1</v>
          </cell>
          <cell r="C799" t="str">
            <v>Branchement téléphonique</v>
          </cell>
          <cell r="G799">
            <v>0</v>
          </cell>
          <cell r="H799">
            <v>0</v>
          </cell>
          <cell r="I799">
            <v>0</v>
          </cell>
          <cell r="K799">
            <v>0</v>
          </cell>
          <cell r="M799">
            <v>0</v>
          </cell>
        </row>
        <row r="800">
          <cell r="C800" t="str">
            <v>a) Conduits de branchement</v>
          </cell>
          <cell r="D800" t="str">
            <v>Ens.</v>
          </cell>
          <cell r="G800">
            <v>0</v>
          </cell>
          <cell r="H800">
            <v>0</v>
          </cell>
          <cell r="I800">
            <v>0</v>
          </cell>
          <cell r="K800">
            <v>0</v>
          </cell>
          <cell r="M800">
            <v>0</v>
          </cell>
        </row>
        <row r="801">
          <cell r="C801" t="str">
            <v>b) Liaisons pour le télécomptage tarif jaune</v>
          </cell>
          <cell r="D801" t="str">
            <v>Ens.</v>
          </cell>
          <cell r="G801">
            <v>0</v>
          </cell>
          <cell r="H801">
            <v>0</v>
          </cell>
          <cell r="I801">
            <v>0</v>
          </cell>
          <cell r="K801">
            <v>0</v>
          </cell>
          <cell r="M801">
            <v>0</v>
          </cell>
        </row>
        <row r="802">
          <cell r="C802" t="str">
            <v>c) Conduits pour la distribution à l'étage</v>
          </cell>
          <cell r="D802" t="str">
            <v>Ens.</v>
          </cell>
          <cell r="G802">
            <v>0</v>
          </cell>
          <cell r="H802">
            <v>0</v>
          </cell>
          <cell r="I802">
            <v>0</v>
          </cell>
          <cell r="K802">
            <v>0</v>
          </cell>
          <cell r="M802">
            <v>0</v>
          </cell>
        </row>
        <row r="803">
          <cell r="B803" t="str">
            <v>3.2</v>
          </cell>
          <cell r="C803" t="str">
            <v>Prise RJ 45 CAT5 dans plinthes</v>
          </cell>
          <cell r="D803" t="str">
            <v>u</v>
          </cell>
          <cell r="G803">
            <v>0</v>
          </cell>
          <cell r="H803">
            <v>0</v>
          </cell>
          <cell r="I803">
            <v>0</v>
          </cell>
          <cell r="K803">
            <v>0</v>
          </cell>
          <cell r="M803">
            <v>0</v>
          </cell>
        </row>
        <row r="804">
          <cell r="B804" t="str">
            <v>3.3</v>
          </cell>
          <cell r="C804" t="str">
            <v>Câblage de l'ensemble en câble série 278</v>
          </cell>
          <cell r="D804" t="str">
            <v>Ens.</v>
          </cell>
          <cell r="G804">
            <v>0</v>
          </cell>
          <cell r="H804">
            <v>0</v>
          </cell>
          <cell r="I804">
            <v>0</v>
          </cell>
          <cell r="K804">
            <v>0</v>
          </cell>
          <cell r="M804">
            <v>0</v>
          </cell>
        </row>
        <row r="805">
          <cell r="B805" t="str">
            <v>3.4</v>
          </cell>
          <cell r="C805" t="str">
            <v xml:space="preserve">Matériels divers </v>
          </cell>
          <cell r="D805" t="str">
            <v>Ens.</v>
          </cell>
          <cell r="G805">
            <v>0</v>
          </cell>
          <cell r="H805">
            <v>0</v>
          </cell>
          <cell r="I805">
            <v>0</v>
          </cell>
          <cell r="K805">
            <v>0</v>
          </cell>
          <cell r="M805">
            <v>0</v>
          </cell>
        </row>
        <row r="806">
          <cell r="B806" t="str">
            <v>3.5</v>
          </cell>
          <cell r="C806" t="str">
            <v>Tests, essais et mise en service</v>
          </cell>
          <cell r="D806" t="str">
            <v>Ens.</v>
          </cell>
          <cell r="G806">
            <v>0</v>
          </cell>
          <cell r="H806">
            <v>0</v>
          </cell>
          <cell r="I806">
            <v>0</v>
          </cell>
          <cell r="K806">
            <v>0</v>
          </cell>
          <cell r="M806">
            <v>0</v>
          </cell>
        </row>
        <row r="807">
          <cell r="C807" t="str">
            <v>Total courant faible</v>
          </cell>
          <cell r="G807">
            <v>0</v>
          </cell>
          <cell r="H807">
            <v>0</v>
          </cell>
          <cell r="I807">
            <v>0</v>
          </cell>
          <cell r="K807">
            <v>0</v>
          </cell>
          <cell r="M807">
            <v>0</v>
          </cell>
        </row>
        <row r="808">
          <cell r="B808">
            <v>4</v>
          </cell>
          <cell r="C808" t="str">
            <v>Alarme incendie</v>
          </cell>
          <cell r="G808">
            <v>0</v>
          </cell>
          <cell r="H808">
            <v>0</v>
          </cell>
          <cell r="I808">
            <v>0</v>
          </cell>
          <cell r="K808">
            <v>0</v>
          </cell>
          <cell r="M808">
            <v>0</v>
          </cell>
        </row>
        <row r="809">
          <cell r="B809" t="str">
            <v>4.1</v>
          </cell>
          <cell r="C809" t="str">
            <v>Centrale d'alarme incendie</v>
          </cell>
          <cell r="D809" t="str">
            <v>u</v>
          </cell>
          <cell r="G809">
            <v>0</v>
          </cell>
          <cell r="H809">
            <v>0</v>
          </cell>
          <cell r="I809">
            <v>0</v>
          </cell>
          <cell r="K809">
            <v>0</v>
          </cell>
          <cell r="M809">
            <v>0</v>
          </cell>
        </row>
        <row r="810">
          <cell r="B810" t="str">
            <v>4.2</v>
          </cell>
          <cell r="C810" t="str">
            <v>Détecteur linéaire de fumée</v>
          </cell>
          <cell r="D810" t="str">
            <v>u</v>
          </cell>
          <cell r="G810">
            <v>0</v>
          </cell>
          <cell r="H810">
            <v>0</v>
          </cell>
          <cell r="I810">
            <v>0</v>
          </cell>
          <cell r="K810">
            <v>0</v>
          </cell>
          <cell r="M810">
            <v>0</v>
          </cell>
        </row>
        <row r="811">
          <cell r="B811" t="str">
            <v>4.3</v>
          </cell>
          <cell r="C811" t="str">
            <v>Détecteur ponctuel</v>
          </cell>
          <cell r="D811" t="str">
            <v>u</v>
          </cell>
          <cell r="G811">
            <v>0</v>
          </cell>
          <cell r="H811">
            <v>0</v>
          </cell>
          <cell r="I811">
            <v>0</v>
          </cell>
          <cell r="K811">
            <v>0</v>
          </cell>
          <cell r="M811">
            <v>0</v>
          </cell>
        </row>
        <row r="812">
          <cell r="B812" t="str">
            <v>4.4</v>
          </cell>
          <cell r="C812" t="str">
            <v>Déclencheur manuel</v>
          </cell>
          <cell r="D812" t="str">
            <v>u</v>
          </cell>
          <cell r="G812">
            <v>0</v>
          </cell>
          <cell r="H812">
            <v>0</v>
          </cell>
          <cell r="I812">
            <v>0</v>
          </cell>
          <cell r="K812">
            <v>0</v>
          </cell>
          <cell r="M812">
            <v>0</v>
          </cell>
        </row>
        <row r="813">
          <cell r="B813" t="str">
            <v>4.5</v>
          </cell>
          <cell r="C813" t="str">
            <v>Sirène</v>
          </cell>
          <cell r="D813" t="str">
            <v>u</v>
          </cell>
          <cell r="G813">
            <v>0</v>
          </cell>
          <cell r="H813">
            <v>0</v>
          </cell>
          <cell r="I813">
            <v>0</v>
          </cell>
          <cell r="K813">
            <v>0</v>
          </cell>
          <cell r="M813">
            <v>0</v>
          </cell>
        </row>
        <row r="814">
          <cell r="B814" t="str">
            <v>4.6</v>
          </cell>
          <cell r="C814" t="str">
            <v>Câblage sirène en câble résistant au feu</v>
          </cell>
          <cell r="D814" t="str">
            <v>Ens.</v>
          </cell>
          <cell r="G814">
            <v>0</v>
          </cell>
          <cell r="H814">
            <v>0</v>
          </cell>
          <cell r="I814">
            <v>0</v>
          </cell>
          <cell r="K814">
            <v>0</v>
          </cell>
          <cell r="M814">
            <v>0</v>
          </cell>
        </row>
        <row r="815">
          <cell r="B815" t="str">
            <v>4.7</v>
          </cell>
          <cell r="C815" t="str">
            <v>Voyant d'action</v>
          </cell>
          <cell r="D815" t="str">
            <v>u</v>
          </cell>
          <cell r="G815">
            <v>0</v>
          </cell>
          <cell r="H815">
            <v>0</v>
          </cell>
          <cell r="I815">
            <v>0</v>
          </cell>
          <cell r="K815">
            <v>0</v>
          </cell>
          <cell r="M815">
            <v>0</v>
          </cell>
        </row>
        <row r="816">
          <cell r="B816" t="str">
            <v>4.8</v>
          </cell>
          <cell r="C816" t="str">
            <v>Canalisations</v>
          </cell>
          <cell r="D816" t="str">
            <v>Ens.</v>
          </cell>
          <cell r="G816">
            <v>0</v>
          </cell>
          <cell r="H816">
            <v>0</v>
          </cell>
          <cell r="I816">
            <v>0</v>
          </cell>
          <cell r="K816">
            <v>0</v>
          </cell>
          <cell r="M816">
            <v>0</v>
          </cell>
        </row>
        <row r="817">
          <cell r="B817" t="str">
            <v>4.9</v>
          </cell>
          <cell r="C817" t="str">
            <v>Câblage de l'ensemble</v>
          </cell>
          <cell r="D817" t="str">
            <v>Ens.</v>
          </cell>
          <cell r="G817">
            <v>0</v>
          </cell>
          <cell r="H817">
            <v>0</v>
          </cell>
          <cell r="I817">
            <v>0</v>
          </cell>
          <cell r="K817">
            <v>0</v>
          </cell>
          <cell r="M817">
            <v>0</v>
          </cell>
        </row>
        <row r="818">
          <cell r="B818" t="str">
            <v>4.10</v>
          </cell>
          <cell r="C818" t="str">
            <v>Essais et mise en service</v>
          </cell>
          <cell r="D818" t="str">
            <v>Ens.</v>
          </cell>
          <cell r="G818">
            <v>0</v>
          </cell>
          <cell r="H818">
            <v>0</v>
          </cell>
          <cell r="I818">
            <v>0</v>
          </cell>
          <cell r="K818">
            <v>0</v>
          </cell>
          <cell r="M818">
            <v>0</v>
          </cell>
        </row>
        <row r="819">
          <cell r="C819" t="str">
            <v>Total alarme incendie</v>
          </cell>
          <cell r="G819">
            <v>0</v>
          </cell>
          <cell r="H819">
            <v>0</v>
          </cell>
          <cell r="I819">
            <v>0</v>
          </cell>
          <cell r="K819">
            <v>0</v>
          </cell>
          <cell r="M819">
            <v>0</v>
          </cell>
        </row>
        <row r="820">
          <cell r="G820">
            <v>0</v>
          </cell>
          <cell r="H820">
            <v>0</v>
          </cell>
          <cell r="I820">
            <v>0</v>
          </cell>
          <cell r="K820">
            <v>0</v>
          </cell>
          <cell r="M820">
            <v>0</v>
          </cell>
        </row>
        <row r="821">
          <cell r="C821" t="str">
            <v>TOTAL LOT N° 10 EN €/HT</v>
          </cell>
          <cell r="G821">
            <v>0</v>
          </cell>
          <cell r="H821">
            <v>0</v>
          </cell>
          <cell r="I821">
            <v>0</v>
          </cell>
          <cell r="K821">
            <v>0</v>
          </cell>
          <cell r="M821">
            <v>0</v>
          </cell>
        </row>
        <row r="822">
          <cell r="C822" t="str">
            <v>TVA 19,6 %</v>
          </cell>
          <cell r="G822">
            <v>0</v>
          </cell>
          <cell r="H822">
            <v>0</v>
          </cell>
          <cell r="I822">
            <v>0</v>
          </cell>
          <cell r="K822">
            <v>0</v>
          </cell>
          <cell r="M822">
            <v>0</v>
          </cell>
        </row>
        <row r="823">
          <cell r="C823" t="str">
            <v>TOTAL LOT N° 10 EN €/TTC</v>
          </cell>
          <cell r="G823">
            <v>0</v>
          </cell>
          <cell r="H823">
            <v>0</v>
          </cell>
          <cell r="I823">
            <v>0</v>
          </cell>
          <cell r="K823">
            <v>0</v>
          </cell>
          <cell r="M823">
            <v>0</v>
          </cell>
        </row>
        <row r="824">
          <cell r="G824">
            <v>0</v>
          </cell>
          <cell r="H824">
            <v>0</v>
          </cell>
          <cell r="I824">
            <v>0</v>
          </cell>
          <cell r="K824">
            <v>0</v>
          </cell>
          <cell r="M824">
            <v>0</v>
          </cell>
        </row>
        <row r="825">
          <cell r="A825" t="str">
            <v>$</v>
          </cell>
          <cell r="G825">
            <v>0</v>
          </cell>
          <cell r="H825">
            <v>0</v>
          </cell>
          <cell r="I825">
            <v>0</v>
          </cell>
          <cell r="K825">
            <v>0</v>
          </cell>
          <cell r="M825">
            <v>0</v>
          </cell>
        </row>
        <row r="826">
          <cell r="A826" t="str">
            <v>*</v>
          </cell>
          <cell r="B826" t="str">
            <v>11</v>
          </cell>
          <cell r="C826" t="str">
            <v>LOT 11 - Extinction automatique à eau type sprinkleur</v>
          </cell>
          <cell r="G826">
            <v>0</v>
          </cell>
          <cell r="H826">
            <v>0</v>
          </cell>
          <cell r="I826">
            <v>0</v>
          </cell>
          <cell r="K826">
            <v>0</v>
          </cell>
          <cell r="M826">
            <v>0</v>
          </cell>
        </row>
        <row r="827">
          <cell r="G827">
            <v>0</v>
          </cell>
          <cell r="H827">
            <v>0</v>
          </cell>
          <cell r="I827">
            <v>0</v>
          </cell>
          <cell r="K827">
            <v>0</v>
          </cell>
          <cell r="M827">
            <v>0</v>
          </cell>
        </row>
        <row r="828">
          <cell r="B828">
            <v>1</v>
          </cell>
          <cell r="C828" t="str">
            <v>Etudes et synthèse</v>
          </cell>
          <cell r="G828">
            <v>0</v>
          </cell>
          <cell r="H828">
            <v>0</v>
          </cell>
          <cell r="I828">
            <v>0</v>
          </cell>
          <cell r="K828">
            <v>0</v>
          </cell>
          <cell r="M828">
            <v>0</v>
          </cell>
        </row>
        <row r="829">
          <cell r="B829" t="str">
            <v>1.1</v>
          </cell>
          <cell r="C829" t="str">
            <v>Etudes, plans d'exécution et synthèse</v>
          </cell>
          <cell r="D829" t="str">
            <v>Ens.</v>
          </cell>
          <cell r="E829">
            <v>1</v>
          </cell>
          <cell r="G829">
            <v>0</v>
          </cell>
          <cell r="H829">
            <v>0</v>
          </cell>
          <cell r="I829">
            <v>0</v>
          </cell>
          <cell r="K829">
            <v>0</v>
          </cell>
          <cell r="L829">
            <v>368430</v>
          </cell>
          <cell r="M829">
            <v>368430</v>
          </cell>
        </row>
        <row r="830">
          <cell r="C830" t="str">
            <v>Total études et synthèse</v>
          </cell>
          <cell r="G830">
            <v>0</v>
          </cell>
          <cell r="H830">
            <v>0</v>
          </cell>
          <cell r="I830">
            <v>0</v>
          </cell>
          <cell r="K830">
            <v>0</v>
          </cell>
          <cell r="M830">
            <v>0</v>
          </cell>
        </row>
        <row r="831">
          <cell r="B831">
            <v>2</v>
          </cell>
          <cell r="C831" t="str">
            <v>Station de brassage</v>
          </cell>
          <cell r="G831">
            <v>0</v>
          </cell>
          <cell r="H831">
            <v>0</v>
          </cell>
          <cell r="I831">
            <v>0</v>
          </cell>
          <cell r="K831">
            <v>0</v>
          </cell>
          <cell r="M831">
            <v>0</v>
          </cell>
        </row>
        <row r="832">
          <cell r="B832" t="str">
            <v>2.1</v>
          </cell>
          <cell r="C832" t="str">
            <v>Réserve installée dans le local postes au RdC</v>
          </cell>
          <cell r="D832" t="str">
            <v>u</v>
          </cell>
          <cell r="G832">
            <v>0</v>
          </cell>
          <cell r="H832">
            <v>0</v>
          </cell>
          <cell r="I832">
            <v>0</v>
          </cell>
          <cell r="K832">
            <v>0</v>
          </cell>
          <cell r="M832">
            <v>0</v>
          </cell>
        </row>
        <row r="833">
          <cell r="B833" t="str">
            <v>2.2</v>
          </cell>
          <cell r="C833" t="str">
            <v>Groupe électropompe de brassage</v>
          </cell>
          <cell r="D833" t="str">
            <v>u</v>
          </cell>
          <cell r="G833">
            <v>0</v>
          </cell>
          <cell r="H833">
            <v>0</v>
          </cell>
          <cell r="I833">
            <v>0</v>
          </cell>
          <cell r="K833">
            <v>0</v>
          </cell>
          <cell r="M833">
            <v>0</v>
          </cell>
        </row>
        <row r="834">
          <cell r="B834" t="str">
            <v>2.3</v>
          </cell>
          <cell r="C834" t="str">
            <v>Pré mélange en eau glycolée pour protection à -25°C</v>
          </cell>
          <cell r="D834" t="str">
            <v>Ens.</v>
          </cell>
          <cell r="G834">
            <v>0</v>
          </cell>
          <cell r="H834">
            <v>0</v>
          </cell>
          <cell r="I834">
            <v>0</v>
          </cell>
          <cell r="K834">
            <v>0</v>
          </cell>
          <cell r="M834">
            <v>0</v>
          </cell>
        </row>
        <row r="835">
          <cell r="B835" t="str">
            <v>2.4</v>
          </cell>
          <cell r="C835" t="str">
            <v>Collecteur de récupération de glycol</v>
          </cell>
          <cell r="D835" t="str">
            <v>Ens.</v>
          </cell>
          <cell r="G835">
            <v>0</v>
          </cell>
          <cell r="H835">
            <v>0</v>
          </cell>
          <cell r="I835">
            <v>0</v>
          </cell>
          <cell r="K835">
            <v>0</v>
          </cell>
          <cell r="M835">
            <v>0</v>
          </cell>
        </row>
        <row r="836">
          <cell r="C836" t="str">
            <v>Deux postes à eau D 150</v>
          </cell>
          <cell r="D836" t="str">
            <v>u</v>
          </cell>
          <cell r="G836">
            <v>0</v>
          </cell>
          <cell r="H836">
            <v>0</v>
          </cell>
          <cell r="I836">
            <v>0</v>
          </cell>
          <cell r="K836">
            <v>0</v>
          </cell>
          <cell r="M836">
            <v>0</v>
          </cell>
        </row>
        <row r="837">
          <cell r="B837" t="str">
            <v>2.5</v>
          </cell>
          <cell r="C837" t="str">
            <v>Tuyauterie et raccords</v>
          </cell>
          <cell r="D837" t="str">
            <v>Ens.</v>
          </cell>
          <cell r="G837">
            <v>0</v>
          </cell>
          <cell r="H837">
            <v>0</v>
          </cell>
          <cell r="I837">
            <v>0</v>
          </cell>
          <cell r="K837">
            <v>0</v>
          </cell>
          <cell r="M837">
            <v>0</v>
          </cell>
        </row>
        <row r="838">
          <cell r="B838" t="str">
            <v>2.6</v>
          </cell>
          <cell r="C838" t="str">
            <v>Supports</v>
          </cell>
          <cell r="D838" t="str">
            <v>ml</v>
          </cell>
          <cell r="G838">
            <v>0</v>
          </cell>
          <cell r="H838">
            <v>0</v>
          </cell>
          <cell r="I838">
            <v>0</v>
          </cell>
          <cell r="K838">
            <v>0</v>
          </cell>
          <cell r="M838">
            <v>0</v>
          </cell>
        </row>
        <row r="839">
          <cell r="B839" t="str">
            <v>2.6</v>
          </cell>
          <cell r="C839" t="str">
            <v>Robinetterie</v>
          </cell>
          <cell r="D839" t="str">
            <v>u</v>
          </cell>
          <cell r="G839">
            <v>0</v>
          </cell>
          <cell r="H839">
            <v>0</v>
          </cell>
          <cell r="I839">
            <v>0</v>
          </cell>
          <cell r="K839">
            <v>0</v>
          </cell>
          <cell r="M839">
            <v>0</v>
          </cell>
        </row>
        <row r="840">
          <cell r="B840" t="str">
            <v>2.7</v>
          </cell>
          <cell r="C840" t="str">
            <v>Alarmes</v>
          </cell>
          <cell r="D840" t="str">
            <v>Ens.</v>
          </cell>
          <cell r="G840">
            <v>0</v>
          </cell>
          <cell r="H840">
            <v>0</v>
          </cell>
          <cell r="I840">
            <v>0</v>
          </cell>
          <cell r="K840">
            <v>0</v>
          </cell>
          <cell r="M840">
            <v>0</v>
          </cell>
        </row>
        <row r="841">
          <cell r="C841" t="str">
            <v xml:space="preserve"> pressostat de chaque poste de contrôle </v>
          </cell>
          <cell r="G841">
            <v>0</v>
          </cell>
          <cell r="H841">
            <v>0</v>
          </cell>
          <cell r="I841">
            <v>0</v>
          </cell>
          <cell r="K841">
            <v>0</v>
          </cell>
          <cell r="M841">
            <v>0</v>
          </cell>
        </row>
        <row r="842">
          <cell r="C842" t="str">
            <v xml:space="preserve">contrôleur de passage d'eau par niveau protégé par un même poste de contrôle </v>
          </cell>
          <cell r="G842">
            <v>0</v>
          </cell>
          <cell r="H842">
            <v>0</v>
          </cell>
          <cell r="I842">
            <v>0</v>
          </cell>
          <cell r="K842">
            <v>0</v>
          </cell>
          <cell r="M842">
            <v>0</v>
          </cell>
        </row>
        <row r="843">
          <cell r="C843" t="str">
            <v>contact de position de la vanne de barrage de chaque poste de contrôle contact de position de la vanne de contre barrage de chaque poste de contrôle (poste sous antigel) - peut être couplée avec la précédente.</v>
          </cell>
          <cell r="G843">
            <v>0</v>
          </cell>
          <cell r="H843">
            <v>0</v>
          </cell>
          <cell r="I843">
            <v>0</v>
          </cell>
          <cell r="K843">
            <v>0</v>
          </cell>
          <cell r="M843">
            <v>0</v>
          </cell>
        </row>
        <row r="844">
          <cell r="C844" t="str">
            <v xml:space="preserve">défaut température du local </v>
          </cell>
          <cell r="G844">
            <v>0</v>
          </cell>
          <cell r="H844">
            <v>0</v>
          </cell>
          <cell r="I844">
            <v>0</v>
          </cell>
          <cell r="K844">
            <v>0</v>
          </cell>
          <cell r="M844">
            <v>0</v>
          </cell>
        </row>
        <row r="845">
          <cell r="C845" t="str">
            <v>contact d'ouverture sur porte d'accès</v>
          </cell>
          <cell r="G845">
            <v>0</v>
          </cell>
          <cell r="H845">
            <v>0</v>
          </cell>
          <cell r="I845">
            <v>0</v>
          </cell>
          <cell r="K845">
            <v>0</v>
          </cell>
          <cell r="M845">
            <v>0</v>
          </cell>
        </row>
        <row r="846">
          <cell r="C846" t="str">
            <v>défaut pompe de ré-injection d'antigel</v>
          </cell>
          <cell r="G846">
            <v>0</v>
          </cell>
          <cell r="H846">
            <v>0</v>
          </cell>
          <cell r="I846">
            <v>0</v>
          </cell>
          <cell r="K846">
            <v>0</v>
          </cell>
          <cell r="M846">
            <v>0</v>
          </cell>
        </row>
        <row r="847">
          <cell r="B847" t="str">
            <v>2.14</v>
          </cell>
          <cell r="C847" t="str">
            <v xml:space="preserve">niveau bas réserve antigel </v>
          </cell>
          <cell r="G847">
            <v>0</v>
          </cell>
          <cell r="H847">
            <v>0</v>
          </cell>
          <cell r="I847">
            <v>0</v>
          </cell>
          <cell r="K847">
            <v>0</v>
          </cell>
          <cell r="M847">
            <v>0</v>
          </cell>
        </row>
        <row r="848">
          <cell r="B848" t="str">
            <v>2.8</v>
          </cell>
          <cell r="C848" t="str">
            <v xml:space="preserve">Raccordements électriques des équipements </v>
          </cell>
          <cell r="D848" t="str">
            <v>Ens.</v>
          </cell>
          <cell r="G848">
            <v>0</v>
          </cell>
          <cell r="H848">
            <v>0</v>
          </cell>
          <cell r="I848">
            <v>0</v>
          </cell>
          <cell r="K848">
            <v>0</v>
          </cell>
          <cell r="M848">
            <v>0</v>
          </cell>
        </row>
        <row r="849">
          <cell r="C849" t="str">
            <v>Total Station de brassage</v>
          </cell>
          <cell r="G849">
            <v>0</v>
          </cell>
          <cell r="H849">
            <v>0</v>
          </cell>
          <cell r="I849">
            <v>0</v>
          </cell>
          <cell r="K849">
            <v>0</v>
          </cell>
          <cell r="M849">
            <v>0</v>
          </cell>
        </row>
        <row r="850">
          <cell r="C850" t="str">
            <v>Réseaux de sprinkleurs</v>
          </cell>
          <cell r="G850">
            <v>0</v>
          </cell>
          <cell r="H850">
            <v>0</v>
          </cell>
          <cell r="I850">
            <v>0</v>
          </cell>
          <cell r="K850">
            <v>0</v>
          </cell>
          <cell r="M850">
            <v>0</v>
          </cell>
        </row>
        <row r="851">
          <cell r="B851" t="str">
            <v>2.8</v>
          </cell>
          <cell r="C851" t="str">
            <v>Séparation du réseaux existant en deux réseaux séparés à partir des galerie techniques</v>
          </cell>
          <cell r="D851" t="str">
            <v>Ens.</v>
          </cell>
          <cell r="G851">
            <v>0</v>
          </cell>
          <cell r="H851">
            <v>0</v>
          </cell>
          <cell r="I851">
            <v>0</v>
          </cell>
          <cell r="K851">
            <v>0</v>
          </cell>
          <cell r="M851">
            <v>0</v>
          </cell>
        </row>
        <row r="852">
          <cell r="B852" t="str">
            <v>2.9</v>
          </cell>
          <cell r="C852" t="str">
            <v>Réseau de tuyauteries acier noir Tarif T1 et T19 de raccordement à la station</v>
          </cell>
          <cell r="D852" t="str">
            <v>ml</v>
          </cell>
          <cell r="G852">
            <v>0</v>
          </cell>
          <cell r="H852">
            <v>0</v>
          </cell>
          <cell r="I852">
            <v>0</v>
          </cell>
          <cell r="K852">
            <v>0</v>
          </cell>
          <cell r="M852">
            <v>0</v>
          </cell>
        </row>
        <row r="853">
          <cell r="B853" t="str">
            <v>2.11</v>
          </cell>
          <cell r="C853" t="str">
            <v>Réseau de tuyauteries acier noir Tarif T1 et T19 à partir de la station</v>
          </cell>
          <cell r="D853" t="str">
            <v>ml</v>
          </cell>
          <cell r="G853">
            <v>0</v>
          </cell>
          <cell r="H853">
            <v>0</v>
          </cell>
          <cell r="I853">
            <v>0</v>
          </cell>
          <cell r="K853">
            <v>0</v>
          </cell>
          <cell r="M853">
            <v>0</v>
          </cell>
        </row>
        <row r="854">
          <cell r="B854" t="str">
            <v>2.12</v>
          </cell>
          <cell r="C854" t="str">
            <v>Protection des entrepôts</v>
          </cell>
          <cell r="D854" t="str">
            <v>u</v>
          </cell>
          <cell r="G854">
            <v>0</v>
          </cell>
          <cell r="H854">
            <v>0</v>
          </cell>
          <cell r="I854">
            <v>0</v>
          </cell>
          <cell r="K854">
            <v>0</v>
          </cell>
          <cell r="M854">
            <v>0</v>
          </cell>
        </row>
        <row r="855">
          <cell r="B855" t="str">
            <v>2.13</v>
          </cell>
          <cell r="C855" t="str">
            <v>Protection des combles sous toiture des entrepôts</v>
          </cell>
          <cell r="D855" t="str">
            <v>u</v>
          </cell>
          <cell r="G855">
            <v>0</v>
          </cell>
          <cell r="H855">
            <v>0</v>
          </cell>
          <cell r="I855">
            <v>0</v>
          </cell>
          <cell r="K855">
            <v>0</v>
          </cell>
          <cell r="M855">
            <v>0</v>
          </cell>
        </row>
        <row r="856">
          <cell r="B856" t="str">
            <v>2.14</v>
          </cell>
          <cell r="C856" t="str">
            <v>Protection des combles sous plancher du 1er étage des entrepôts</v>
          </cell>
          <cell r="D856" t="str">
            <v>u</v>
          </cell>
          <cell r="G856">
            <v>0</v>
          </cell>
          <cell r="H856">
            <v>0</v>
          </cell>
          <cell r="I856">
            <v>0</v>
          </cell>
          <cell r="K856">
            <v>0</v>
          </cell>
          <cell r="M856">
            <v>0</v>
          </cell>
        </row>
        <row r="857">
          <cell r="C857" t="str">
            <v>Protection des quais</v>
          </cell>
          <cell r="D857" t="str">
            <v>u</v>
          </cell>
          <cell r="G857">
            <v>0</v>
          </cell>
          <cell r="H857">
            <v>0</v>
          </cell>
          <cell r="I857">
            <v>0</v>
          </cell>
          <cell r="K857">
            <v>0</v>
          </cell>
          <cell r="M857">
            <v>0</v>
          </cell>
        </row>
        <row r="858">
          <cell r="C858" t="str">
            <v>Protection des auvent extérieur</v>
          </cell>
          <cell r="D858" t="str">
            <v>u</v>
          </cell>
          <cell r="G858">
            <v>0</v>
          </cell>
          <cell r="H858">
            <v>0</v>
          </cell>
          <cell r="I858">
            <v>0</v>
          </cell>
          <cell r="K858">
            <v>0</v>
          </cell>
          <cell r="M858">
            <v>0</v>
          </cell>
        </row>
        <row r="859">
          <cell r="C859" t="str">
            <v>Protection des bureaux au 1er étage</v>
          </cell>
          <cell r="D859" t="str">
            <v>u</v>
          </cell>
          <cell r="G859">
            <v>0</v>
          </cell>
          <cell r="H859">
            <v>0</v>
          </cell>
          <cell r="I859">
            <v>0</v>
          </cell>
          <cell r="K859">
            <v>0</v>
          </cell>
          <cell r="M859">
            <v>0</v>
          </cell>
        </row>
        <row r="860">
          <cell r="B860" t="str">
            <v>2.14</v>
          </cell>
          <cell r="C860" t="str">
            <v>Protection des combles sous toiture des bureaux du 1er étage</v>
          </cell>
          <cell r="D860" t="str">
            <v>u</v>
          </cell>
          <cell r="G860">
            <v>0</v>
          </cell>
          <cell r="H860">
            <v>0</v>
          </cell>
          <cell r="I860">
            <v>0</v>
          </cell>
          <cell r="K860">
            <v>0</v>
          </cell>
          <cell r="M860">
            <v>0</v>
          </cell>
        </row>
        <row r="861">
          <cell r="C861" t="str">
            <v>Protection de l'entrée</v>
          </cell>
          <cell r="D861" t="str">
            <v>u</v>
          </cell>
          <cell r="G861">
            <v>0</v>
          </cell>
          <cell r="H861">
            <v>0</v>
          </cell>
          <cell r="I861">
            <v>0</v>
          </cell>
          <cell r="K861">
            <v>0</v>
          </cell>
          <cell r="M861">
            <v>0</v>
          </cell>
        </row>
        <row r="862">
          <cell r="C862" t="str">
            <v>Protection local poste</v>
          </cell>
          <cell r="D862" t="str">
            <v>u</v>
          </cell>
          <cell r="G862">
            <v>0</v>
          </cell>
          <cell r="H862">
            <v>0</v>
          </cell>
          <cell r="I862">
            <v>0</v>
          </cell>
          <cell r="K862">
            <v>0</v>
          </cell>
          <cell r="M862">
            <v>0</v>
          </cell>
        </row>
        <row r="863">
          <cell r="C863" t="str">
            <v>Divers</v>
          </cell>
          <cell r="D863" t="str">
            <v>Ens.</v>
          </cell>
          <cell r="G863">
            <v>0</v>
          </cell>
          <cell r="H863">
            <v>0</v>
          </cell>
          <cell r="I863">
            <v>0</v>
          </cell>
          <cell r="K863">
            <v>0</v>
          </cell>
          <cell r="M863">
            <v>0</v>
          </cell>
        </row>
        <row r="864">
          <cell r="B864" t="str">
            <v>2.17</v>
          </cell>
          <cell r="C864" t="str">
            <v>Remplissage et purge</v>
          </cell>
          <cell r="D864" t="str">
            <v>Ens.</v>
          </cell>
          <cell r="G864">
            <v>0</v>
          </cell>
          <cell r="H864">
            <v>0</v>
          </cell>
          <cell r="I864">
            <v>0</v>
          </cell>
          <cell r="K864">
            <v>0</v>
          </cell>
          <cell r="M864">
            <v>0</v>
          </cell>
        </row>
        <row r="865">
          <cell r="C865" t="str">
            <v>Etiquetage et repérage</v>
          </cell>
          <cell r="D865" t="str">
            <v>Ens.</v>
          </cell>
          <cell r="G865">
            <v>0</v>
          </cell>
          <cell r="H865">
            <v>0</v>
          </cell>
          <cell r="I865">
            <v>0</v>
          </cell>
          <cell r="K865">
            <v>0</v>
          </cell>
          <cell r="M865">
            <v>0</v>
          </cell>
        </row>
        <row r="866">
          <cell r="C866" t="str">
            <v>Mise en service</v>
          </cell>
          <cell r="D866" t="str">
            <v>Ens.</v>
          </cell>
          <cell r="G866">
            <v>0</v>
          </cell>
          <cell r="H866">
            <v>0</v>
          </cell>
          <cell r="I866">
            <v>0</v>
          </cell>
          <cell r="K866">
            <v>0</v>
          </cell>
          <cell r="M866">
            <v>0</v>
          </cell>
        </row>
        <row r="867">
          <cell r="C867" t="str">
            <v>Essais d'étanchéité</v>
          </cell>
          <cell r="D867" t="str">
            <v>Ens.</v>
          </cell>
          <cell r="G867">
            <v>0</v>
          </cell>
          <cell r="H867">
            <v>0</v>
          </cell>
          <cell r="I867">
            <v>0</v>
          </cell>
          <cell r="K867">
            <v>0</v>
          </cell>
          <cell r="M867">
            <v>0</v>
          </cell>
        </row>
        <row r="868">
          <cell r="C868" t="str">
            <v>Procédure réception APSAD</v>
          </cell>
          <cell r="D868" t="str">
            <v>Ens.</v>
          </cell>
          <cell r="G868">
            <v>0</v>
          </cell>
          <cell r="H868">
            <v>0</v>
          </cell>
          <cell r="I868">
            <v>0</v>
          </cell>
          <cell r="K868">
            <v>0</v>
          </cell>
          <cell r="M868">
            <v>0</v>
          </cell>
        </row>
        <row r="869">
          <cell r="C869" t="str">
            <v>Total réseau de protection</v>
          </cell>
          <cell r="G869">
            <v>0</v>
          </cell>
          <cell r="H869">
            <v>0</v>
          </cell>
          <cell r="I869">
            <v>0</v>
          </cell>
          <cell r="K869">
            <v>0</v>
          </cell>
          <cell r="M869">
            <v>0</v>
          </cell>
        </row>
        <row r="870">
          <cell r="G870">
            <v>0</v>
          </cell>
          <cell r="H870">
            <v>0</v>
          </cell>
          <cell r="I870">
            <v>0</v>
          </cell>
          <cell r="K870">
            <v>0</v>
          </cell>
          <cell r="M870">
            <v>0</v>
          </cell>
        </row>
        <row r="871">
          <cell r="C871" t="str">
            <v>TOTAL LOT N° 11 EN €/HT</v>
          </cell>
          <cell r="G871">
            <v>0</v>
          </cell>
          <cell r="H871">
            <v>0</v>
          </cell>
          <cell r="I871">
            <v>0</v>
          </cell>
          <cell r="K871">
            <v>0</v>
          </cell>
          <cell r="M871">
            <v>0</v>
          </cell>
        </row>
        <row r="872">
          <cell r="C872" t="str">
            <v>TVA 19,6 %</v>
          </cell>
          <cell r="G872">
            <v>0</v>
          </cell>
          <cell r="H872">
            <v>0</v>
          </cell>
          <cell r="I872">
            <v>0</v>
          </cell>
          <cell r="K872">
            <v>0</v>
          </cell>
          <cell r="M872">
            <v>0</v>
          </cell>
        </row>
        <row r="873">
          <cell r="C873" t="str">
            <v>TOTAL LOT N° 11 EN €/TTC</v>
          </cell>
          <cell r="G873">
            <v>0</v>
          </cell>
          <cell r="H873">
            <v>0</v>
          </cell>
          <cell r="I873">
            <v>0</v>
          </cell>
          <cell r="K873">
            <v>0</v>
          </cell>
          <cell r="M873">
            <v>0</v>
          </cell>
        </row>
        <row r="874">
          <cell r="G874">
            <v>0</v>
          </cell>
          <cell r="H874">
            <v>0</v>
          </cell>
          <cell r="I874">
            <v>0</v>
          </cell>
          <cell r="K874">
            <v>0</v>
          </cell>
          <cell r="M874">
            <v>0</v>
          </cell>
        </row>
        <row r="875">
          <cell r="G875">
            <v>0</v>
          </cell>
          <cell r="H875">
            <v>0</v>
          </cell>
          <cell r="I875">
            <v>0</v>
          </cell>
          <cell r="K875">
            <v>0</v>
          </cell>
          <cell r="M875">
            <v>0</v>
          </cell>
        </row>
        <row r="876">
          <cell r="A876" t="str">
            <v>$</v>
          </cell>
          <cell r="G876">
            <v>0</v>
          </cell>
          <cell r="H876">
            <v>0</v>
          </cell>
          <cell r="I876">
            <v>0</v>
          </cell>
          <cell r="K876">
            <v>0</v>
          </cell>
          <cell r="M876">
            <v>0</v>
          </cell>
        </row>
        <row r="877">
          <cell r="A877" t="str">
            <v>*</v>
          </cell>
          <cell r="G877">
            <v>0</v>
          </cell>
          <cell r="H877">
            <v>0</v>
          </cell>
          <cell r="I877">
            <v>0</v>
          </cell>
          <cell r="K877">
            <v>0</v>
          </cell>
          <cell r="M877">
            <v>0</v>
          </cell>
        </row>
        <row r="878">
          <cell r="G878">
            <v>0</v>
          </cell>
          <cell r="H878">
            <v>0</v>
          </cell>
          <cell r="I878">
            <v>0</v>
          </cell>
          <cell r="K878">
            <v>0</v>
          </cell>
          <cell r="M878">
            <v>0</v>
          </cell>
        </row>
        <row r="879">
          <cell r="A879" t="str">
            <v>$</v>
          </cell>
          <cell r="G879">
            <v>0</v>
          </cell>
          <cell r="H879">
            <v>0</v>
          </cell>
          <cell r="I879">
            <v>0</v>
          </cell>
          <cell r="K879">
            <v>0</v>
          </cell>
          <cell r="M879">
            <v>0</v>
          </cell>
        </row>
        <row r="880">
          <cell r="A880" t="str">
            <v>*</v>
          </cell>
          <cell r="G880">
            <v>0</v>
          </cell>
          <cell r="H880">
            <v>0</v>
          </cell>
          <cell r="I880">
            <v>0</v>
          </cell>
          <cell r="K880">
            <v>0</v>
          </cell>
          <cell r="M880">
            <v>0</v>
          </cell>
        </row>
        <row r="881">
          <cell r="G881">
            <v>0</v>
          </cell>
          <cell r="H881">
            <v>0</v>
          </cell>
          <cell r="I881">
            <v>0</v>
          </cell>
          <cell r="K881">
            <v>0</v>
          </cell>
          <cell r="M881">
            <v>0</v>
          </cell>
        </row>
        <row r="882">
          <cell r="A882" t="str">
            <v>$</v>
          </cell>
          <cell r="G882">
            <v>0</v>
          </cell>
          <cell r="H882">
            <v>0</v>
          </cell>
          <cell r="I882">
            <v>0</v>
          </cell>
          <cell r="K882">
            <v>0</v>
          </cell>
          <cell r="M882">
            <v>0</v>
          </cell>
        </row>
        <row r="883">
          <cell r="A883" t="str">
            <v>*</v>
          </cell>
          <cell r="G883">
            <v>0</v>
          </cell>
          <cell r="H883">
            <v>0</v>
          </cell>
          <cell r="I883">
            <v>0</v>
          </cell>
          <cell r="K883">
            <v>0</v>
          </cell>
          <cell r="M883">
            <v>0</v>
          </cell>
        </row>
        <row r="884">
          <cell r="G884">
            <v>0</v>
          </cell>
          <cell r="H884">
            <v>0</v>
          </cell>
          <cell r="I884">
            <v>0</v>
          </cell>
          <cell r="K884">
            <v>0</v>
          </cell>
          <cell r="M884">
            <v>0</v>
          </cell>
        </row>
        <row r="885">
          <cell r="A885" t="str">
            <v>$</v>
          </cell>
          <cell r="G885">
            <v>0</v>
          </cell>
          <cell r="H885">
            <v>0</v>
          </cell>
          <cell r="I885">
            <v>0</v>
          </cell>
          <cell r="K885">
            <v>0</v>
          </cell>
          <cell r="M885">
            <v>0</v>
          </cell>
        </row>
        <row r="886">
          <cell r="A886" t="str">
            <v>*</v>
          </cell>
          <cell r="G886">
            <v>0</v>
          </cell>
          <cell r="H886">
            <v>0</v>
          </cell>
          <cell r="I886">
            <v>0</v>
          </cell>
          <cell r="K886">
            <v>0</v>
          </cell>
          <cell r="M886">
            <v>0</v>
          </cell>
        </row>
        <row r="887">
          <cell r="G887">
            <v>0</v>
          </cell>
          <cell r="H887">
            <v>0</v>
          </cell>
          <cell r="I887">
            <v>0</v>
          </cell>
          <cell r="K887">
            <v>0</v>
          </cell>
          <cell r="M887">
            <v>0</v>
          </cell>
        </row>
        <row r="888">
          <cell r="A888" t="str">
            <v>$</v>
          </cell>
          <cell r="G888">
            <v>0</v>
          </cell>
          <cell r="H888">
            <v>0</v>
          </cell>
          <cell r="I888">
            <v>0</v>
          </cell>
          <cell r="K888">
            <v>0</v>
          </cell>
          <cell r="M888">
            <v>0</v>
          </cell>
        </row>
        <row r="889">
          <cell r="A889" t="str">
            <v>*</v>
          </cell>
          <cell r="G889">
            <v>0</v>
          </cell>
          <cell r="H889">
            <v>0</v>
          </cell>
          <cell r="I889">
            <v>0</v>
          </cell>
          <cell r="K889">
            <v>0</v>
          </cell>
          <cell r="M889">
            <v>0</v>
          </cell>
        </row>
        <row r="890">
          <cell r="G890">
            <v>0</v>
          </cell>
          <cell r="H890">
            <v>0</v>
          </cell>
          <cell r="I890">
            <v>0</v>
          </cell>
          <cell r="K890">
            <v>0</v>
          </cell>
          <cell r="M890">
            <v>0</v>
          </cell>
        </row>
        <row r="891">
          <cell r="A891" t="str">
            <v>$</v>
          </cell>
          <cell r="G891">
            <v>0</v>
          </cell>
          <cell r="H891">
            <v>0</v>
          </cell>
          <cell r="I891">
            <v>0</v>
          </cell>
          <cell r="K891">
            <v>0</v>
          </cell>
          <cell r="M891">
            <v>0</v>
          </cell>
        </row>
        <row r="892">
          <cell r="A892" t="str">
            <v>*</v>
          </cell>
          <cell r="G892">
            <v>0</v>
          </cell>
          <cell r="H892">
            <v>0</v>
          </cell>
          <cell r="I892">
            <v>0</v>
          </cell>
          <cell r="K892">
            <v>0</v>
          </cell>
          <cell r="M892">
            <v>0</v>
          </cell>
        </row>
        <row r="893">
          <cell r="G893">
            <v>0</v>
          </cell>
          <cell r="H893">
            <v>0</v>
          </cell>
          <cell r="I893">
            <v>0</v>
          </cell>
          <cell r="K893">
            <v>0</v>
          </cell>
          <cell r="M893">
            <v>0</v>
          </cell>
        </row>
        <row r="894">
          <cell r="A894" t="str">
            <v>$</v>
          </cell>
          <cell r="G894">
            <v>0</v>
          </cell>
          <cell r="H894">
            <v>0</v>
          </cell>
          <cell r="I894">
            <v>0</v>
          </cell>
          <cell r="K894">
            <v>0</v>
          </cell>
          <cell r="M894">
            <v>0</v>
          </cell>
        </row>
        <row r="895">
          <cell r="A895" t="str">
            <v>*</v>
          </cell>
          <cell r="G895">
            <v>0</v>
          </cell>
          <cell r="H895">
            <v>0</v>
          </cell>
          <cell r="I895">
            <v>0</v>
          </cell>
          <cell r="K895">
            <v>0</v>
          </cell>
          <cell r="M895">
            <v>0</v>
          </cell>
        </row>
        <row r="896">
          <cell r="G896">
            <v>0</v>
          </cell>
          <cell r="H896">
            <v>0</v>
          </cell>
          <cell r="I896">
            <v>0</v>
          </cell>
          <cell r="K896">
            <v>0</v>
          </cell>
          <cell r="M896">
            <v>0</v>
          </cell>
        </row>
        <row r="897">
          <cell r="A897" t="str">
            <v>$</v>
          </cell>
          <cell r="G897">
            <v>0</v>
          </cell>
          <cell r="H897">
            <v>0</v>
          </cell>
          <cell r="I897">
            <v>0</v>
          </cell>
          <cell r="K897">
            <v>0</v>
          </cell>
          <cell r="M897">
            <v>0</v>
          </cell>
        </row>
        <row r="898">
          <cell r="A898" t="str">
            <v>*</v>
          </cell>
          <cell r="G898">
            <v>0</v>
          </cell>
          <cell r="H898">
            <v>0</v>
          </cell>
          <cell r="I898">
            <v>0</v>
          </cell>
          <cell r="K898">
            <v>0</v>
          </cell>
          <cell r="M898">
            <v>0</v>
          </cell>
        </row>
        <row r="899">
          <cell r="G899">
            <v>0</v>
          </cell>
          <cell r="H899">
            <v>0</v>
          </cell>
          <cell r="I899">
            <v>0</v>
          </cell>
          <cell r="K899">
            <v>0</v>
          </cell>
          <cell r="M899">
            <v>0</v>
          </cell>
        </row>
        <row r="900">
          <cell r="A900" t="str">
            <v>$</v>
          </cell>
          <cell r="G900">
            <v>0</v>
          </cell>
          <cell r="H900">
            <v>0</v>
          </cell>
          <cell r="I900">
            <v>0</v>
          </cell>
          <cell r="K900">
            <v>0</v>
          </cell>
          <cell r="M900">
            <v>0</v>
          </cell>
        </row>
        <row r="901">
          <cell r="A901" t="str">
            <v>*</v>
          </cell>
          <cell r="G901">
            <v>0</v>
          </cell>
          <cell r="H901">
            <v>0</v>
          </cell>
          <cell r="I901">
            <v>0</v>
          </cell>
          <cell r="K901">
            <v>0</v>
          </cell>
          <cell r="M901">
            <v>0</v>
          </cell>
        </row>
        <row r="902">
          <cell r="G902">
            <v>0</v>
          </cell>
          <cell r="H902">
            <v>0</v>
          </cell>
          <cell r="I902">
            <v>0</v>
          </cell>
          <cell r="K902">
            <v>0</v>
          </cell>
          <cell r="M902">
            <v>0</v>
          </cell>
        </row>
        <row r="903">
          <cell r="A903" t="str">
            <v>$</v>
          </cell>
          <cell r="G903">
            <v>0</v>
          </cell>
          <cell r="H903">
            <v>0</v>
          </cell>
          <cell r="I903">
            <v>0</v>
          </cell>
          <cell r="K903">
            <v>0</v>
          </cell>
          <cell r="M903">
            <v>0</v>
          </cell>
        </row>
        <row r="904">
          <cell r="A904" t="str">
            <v>*</v>
          </cell>
          <cell r="G904">
            <v>0</v>
          </cell>
          <cell r="H904">
            <v>0</v>
          </cell>
          <cell r="I904">
            <v>0</v>
          </cell>
          <cell r="K904">
            <v>0</v>
          </cell>
          <cell r="M904">
            <v>0</v>
          </cell>
        </row>
        <row r="905">
          <cell r="G905">
            <v>0</v>
          </cell>
          <cell r="H905">
            <v>0</v>
          </cell>
          <cell r="I905">
            <v>0</v>
          </cell>
          <cell r="K905">
            <v>0</v>
          </cell>
          <cell r="M905">
            <v>0</v>
          </cell>
        </row>
        <row r="906">
          <cell r="A906" t="str">
            <v>$</v>
          </cell>
          <cell r="G906">
            <v>0</v>
          </cell>
          <cell r="H906">
            <v>0</v>
          </cell>
          <cell r="I906">
            <v>0</v>
          </cell>
          <cell r="K906">
            <v>0</v>
          </cell>
          <cell r="M906">
            <v>0</v>
          </cell>
        </row>
        <row r="907">
          <cell r="A907" t="str">
            <v>*</v>
          </cell>
          <cell r="G907">
            <v>0</v>
          </cell>
          <cell r="H907">
            <v>0</v>
          </cell>
          <cell r="I907">
            <v>0</v>
          </cell>
          <cell r="K907">
            <v>0</v>
          </cell>
          <cell r="M907">
            <v>0</v>
          </cell>
        </row>
        <row r="908">
          <cell r="G908">
            <v>0</v>
          </cell>
          <cell r="H908">
            <v>0</v>
          </cell>
          <cell r="I908">
            <v>0</v>
          </cell>
          <cell r="K908">
            <v>0</v>
          </cell>
          <cell r="M908">
            <v>0</v>
          </cell>
        </row>
        <row r="909">
          <cell r="A909" t="str">
            <v>$</v>
          </cell>
          <cell r="G909">
            <v>0</v>
          </cell>
          <cell r="H909">
            <v>0</v>
          </cell>
          <cell r="I909">
            <v>0</v>
          </cell>
          <cell r="K909">
            <v>0</v>
          </cell>
          <cell r="M909">
            <v>0</v>
          </cell>
        </row>
        <row r="910">
          <cell r="A910" t="str">
            <v>*</v>
          </cell>
          <cell r="G910">
            <v>0</v>
          </cell>
          <cell r="H910">
            <v>0</v>
          </cell>
          <cell r="I910">
            <v>0</v>
          </cell>
          <cell r="K910">
            <v>0</v>
          </cell>
          <cell r="M910">
            <v>0</v>
          </cell>
        </row>
        <row r="911">
          <cell r="G911">
            <v>0</v>
          </cell>
          <cell r="H911">
            <v>0</v>
          </cell>
          <cell r="I911">
            <v>0</v>
          </cell>
          <cell r="K911">
            <v>0</v>
          </cell>
          <cell r="M911">
            <v>0</v>
          </cell>
        </row>
        <row r="912">
          <cell r="A912" t="str">
            <v>$</v>
          </cell>
          <cell r="G912">
            <v>0</v>
          </cell>
          <cell r="H912">
            <v>0</v>
          </cell>
          <cell r="I912">
            <v>0</v>
          </cell>
          <cell r="K912">
            <v>0</v>
          </cell>
          <cell r="M912">
            <v>0</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écompo"/>
      <sheetName val="lot 03"/>
      <sheetName val="lot 04"/>
      <sheetName val="lot 07"/>
      <sheetName val="lot 08"/>
      <sheetName val="lot 09"/>
      <sheetName val="lot 10"/>
      <sheetName val="lot 11"/>
      <sheetName val="lot 12"/>
      <sheetName val="lot 13"/>
      <sheetName val="lot 14"/>
      <sheetName val="lot 15"/>
      <sheetName val="lot 16"/>
      <sheetName val="lot 17"/>
      <sheetName val="lot 18"/>
      <sheetName val="lot 19"/>
      <sheetName val="lot 20"/>
      <sheetName val="lot 21"/>
      <sheetName val="Audi CEA"/>
      <sheetName val="Audi ELEC"/>
      <sheetName val="Audi CVC"/>
      <sheetName val="RIE CEA"/>
      <sheetName val="RIE ELEC"/>
      <sheetName val="RIE CVC"/>
      <sheetName val="RIE PLOM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Diaphragme"/>
      <sheetName val="Dimensionnement trémies"/>
      <sheetName val="Dimensionnement réseau"/>
      <sheetName val="Métré Réseau"/>
      <sheetName val="Surfaces"/>
      <sheetName val="Définitions"/>
      <sheetName val="Exemple"/>
      <sheetName val="Incoterm"/>
      <sheetName val="Etanchéité des gaines"/>
      <sheetName val="Courbes NC et NR"/>
      <sheetName val="WWW"/>
      <sheetName val="SCHEMA ECS"/>
      <sheetName val="ENTAHLP"/>
      <sheetName val="isolation"/>
      <sheetName val="Convection"/>
      <sheetName val="PARTICUL"/>
      <sheetName val="Data BT"/>
      <sheetName val="G1 mod"/>
      <sheetName val="Acoustique"/>
      <sheetName val="SURPRE.XLS"/>
      <sheetName val="Surface C.C."/>
      <sheetName val="C.Cial"/>
      <sheetName val="Vapeur"/>
      <sheetName val="Protec Incendie"/>
      <sheetName val="fluide med"/>
      <sheetName val="absorption"/>
      <sheetName val="Challenger"/>
      <sheetName val="Clim hopitaux"/>
      <sheetName val="Coupe type"/>
      <sheetName val="Plancher Chauffant"/>
      <sheetName val="Comparatif clim"/>
      <sheetName val="Page de garde"/>
      <sheetName val="Repartition surface"/>
      <sheetName val="Classes IP"/>
      <sheetName val="Filtration"/>
      <sheetName val="Empoussièrement"/>
      <sheetName val="Dimensionnement"/>
      <sheetName val="Feuil1"/>
      <sheetName val="EP-EU-EV"/>
      <sheetName val="Outil Web"/>
      <sheetName val="PAC à Capteurs enterrés"/>
      <sheetName val="Photovoltaïqu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
      <sheetName val="RATIOS"/>
      <sheetName val="Feuil2"/>
      <sheetName val="Feuil2 (2)"/>
      <sheetName val="ANNEXE"/>
      <sheetName val="RECAP"/>
      <sheetName val="Feuil1"/>
      <sheetName val="DQE N°01 VRD"/>
      <sheetName val="DQE N°01TERRASSEMENT"/>
      <sheetName val="DQE N°02 GO"/>
      <sheetName val="DQE CHARP."/>
      <sheetName val="DQE CLOIS"/>
      <sheetName val="DQE ETANCHEITE"/>
      <sheetName val="DQE REV DURS"/>
      <sheetName val="DQE MEN BOIS"/>
      <sheetName val="DQE MEN ALU"/>
      <sheetName val="DQE MEN METAL"/>
      <sheetName val="DQE MEN PVC"/>
      <sheetName val="DQE PLOMB"/>
      <sheetName val="DQE CLIM"/>
      <sheetName val="DQE ELEC"/>
      <sheetName val="DQE PEINTURE"/>
    </sheetNames>
    <sheetDataSet>
      <sheetData sheetId="0" refreshError="1">
        <row r="8">
          <cell r="D8">
            <v>803164.73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PP"/>
      <sheetName val="Logt"/>
      <sheetName val="Men ext"/>
      <sheetName val="Vides brique"/>
      <sheetName val="02"/>
      <sheetName val="Base tarifs Plomberie"/>
    </sheetNames>
    <sheetDataSet>
      <sheetData sheetId="0" refreshError="1"/>
      <sheetData sheetId="1" refreshError="1"/>
      <sheetData sheetId="2" refreshError="1"/>
      <sheetData sheetId="3" refreshError="1"/>
      <sheetData sheetId="4"/>
      <sheetData sheetId="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cap"/>
      <sheetName val="recap (2)"/>
      <sheetName val="LOT2 VRD"/>
      <sheetName val="GO-detail"/>
      <sheetName val="charpente"/>
      <sheetName val="etanch couverture"/>
      <sheetName val="men ext"/>
      <sheetName val="cloisons"/>
      <sheetName val="men int"/>
      <sheetName val="serrurerie"/>
      <sheetName val="ssouples"/>
      <sheetName val="sdurs"/>
      <sheetName val="peinture"/>
      <sheetName val="plomberie"/>
      <sheetName val="cuisine"/>
      <sheetName val="CVC"/>
      <sheetName val="elec"/>
      <sheetName val="Cfaibles"/>
      <sheetName val="Asc"/>
      <sheetName val="Esp ver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O"/>
      <sheetName val="FFI"/>
      <sheetName val="FIS"/>
      <sheetName val="VOI"/>
      <sheetName val="POT"/>
      <sheetName val="PTR"/>
      <sheetName val="PLA"/>
      <sheetName val="ODV"/>
      <sheetName val="ODH"/>
      <sheetName val="Bord"/>
      <sheetName val="Notes"/>
      <sheetName val="Ratios BCA"/>
      <sheetName val="Canalisations"/>
      <sheetName val="Feuil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re"/>
      <sheetName val="Données"/>
      <sheetName val="Métrés"/>
      <sheetName val="Bilan Thermique"/>
      <sheetName val="Production"/>
      <sheetName val="Synthèse"/>
      <sheetName val="Clim"/>
      <sheetName val="ClimAuto"/>
      <sheetName val="Chauff"/>
      <sheetName val="Ventil"/>
      <sheetName val="Prod"/>
      <sheetName val="Air"/>
      <sheetName val="Eau"/>
      <sheetName val="Tours Ouvertes"/>
      <sheetName val="Tours Fermées"/>
    </sheetNames>
    <sheetDataSet>
      <sheetData sheetId="0" refreshError="1"/>
      <sheetData sheetId="1" refreshError="1">
        <row r="21">
          <cell r="G21">
            <v>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
      <sheetName val="Pla"/>
      <sheetName val="Bord"/>
      <sheetName val="DS"/>
      <sheetName val="RAT"/>
      <sheetName val="S.H"/>
      <sheetName val="Mat (2)"/>
      <sheetName val="SORLIER"/>
      <sheetName val="Récap"/>
      <sheetName val="Bât A"/>
      <sheetName val="Bât B"/>
      <sheetName val="M B"/>
      <sheetName val="Cloi"/>
      <sheetName val="Alu"/>
      <sheetName val="Metal"/>
      <sheetName val="Cedric"/>
      <sheetName val=" bois"/>
      <sheetName val="Pein Etan"/>
      <sheetName val="vrd"/>
      <sheetName val="PL"/>
      <sheetName val="E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s"/>
      <sheetName val="SMP"/>
      <sheetName val="Lot"/>
      <sheetName val="01 CUR"/>
      <sheetName val="02 DES"/>
      <sheetName val="03 GO"/>
      <sheetName val="04 COU-ETA"/>
      <sheetName val="05 RAV"/>
      <sheetName val="06 PLA"/>
      <sheetName val="07 FPL"/>
      <sheetName val="08 MIN"/>
      <sheetName val="09 MEX"/>
      <sheetName val="10 MET"/>
      <sheetName val="11 RSD"/>
      <sheetName val="12 RSS"/>
      <sheetName val="13 PEI"/>
      <sheetName val="19 VRD"/>
      <sheetName val="20 SIG"/>
      <sheetName val="11"/>
      <sheetName val="12"/>
      <sheetName val="13"/>
      <sheetName val="Feuil1"/>
      <sheetName val="01"/>
      <sheetName val="REHAB2000"/>
    </sheetNames>
    <sheetDataSet>
      <sheetData sheetId="0"/>
      <sheetData sheetId="1">
        <row r="9">
          <cell r="AK9">
            <v>0</v>
          </cell>
          <cell r="AM9">
            <v>0</v>
          </cell>
          <cell r="AO9">
            <v>0</v>
          </cell>
          <cell r="AT9">
            <v>0</v>
          </cell>
          <cell r="AV9">
            <v>0</v>
          </cell>
        </row>
        <row r="10">
          <cell r="AK10">
            <v>6.8900000000000006</v>
          </cell>
          <cell r="AM10">
            <v>0</v>
          </cell>
          <cell r="AO10">
            <v>0</v>
          </cell>
          <cell r="AT10">
            <v>8.7899999999999991</v>
          </cell>
          <cell r="AV10">
            <v>0</v>
          </cell>
        </row>
        <row r="11">
          <cell r="AK11">
            <v>43.14</v>
          </cell>
          <cell r="AM11">
            <v>0</v>
          </cell>
          <cell r="AO11">
            <v>0</v>
          </cell>
          <cell r="AT11">
            <v>54.3</v>
          </cell>
          <cell r="AV11">
            <v>0</v>
          </cell>
        </row>
        <row r="12">
          <cell r="AK12">
            <v>16.779999999999998</v>
          </cell>
          <cell r="AM12">
            <v>0</v>
          </cell>
          <cell r="AO12">
            <v>0</v>
          </cell>
          <cell r="AT12">
            <v>17.2</v>
          </cell>
          <cell r="AV12">
            <v>0</v>
          </cell>
        </row>
        <row r="13">
          <cell r="AK13">
            <v>8.67</v>
          </cell>
          <cell r="AM13">
            <v>0</v>
          </cell>
          <cell r="AO13">
            <v>0</v>
          </cell>
          <cell r="AT13">
            <v>5.66</v>
          </cell>
          <cell r="AV13">
            <v>0</v>
          </cell>
        </row>
        <row r="14">
          <cell r="AK14">
            <v>8.2799999999999994</v>
          </cell>
          <cell r="AM14">
            <v>0</v>
          </cell>
          <cell r="AO14">
            <v>0</v>
          </cell>
          <cell r="AT14">
            <v>7.9</v>
          </cell>
          <cell r="AV14">
            <v>0</v>
          </cell>
        </row>
        <row r="15">
          <cell r="AK15">
            <v>5.94</v>
          </cell>
          <cell r="AM15">
            <v>0</v>
          </cell>
          <cell r="AO15">
            <v>0</v>
          </cell>
          <cell r="AT15">
            <v>2.94</v>
          </cell>
          <cell r="AV15">
            <v>0</v>
          </cell>
        </row>
        <row r="16">
          <cell r="AK16">
            <v>5.17</v>
          </cell>
          <cell r="AM16">
            <v>0</v>
          </cell>
          <cell r="AO16">
            <v>0</v>
          </cell>
          <cell r="AT16">
            <v>2.38</v>
          </cell>
          <cell r="AV16">
            <v>0</v>
          </cell>
        </row>
        <row r="17">
          <cell r="AK17">
            <v>10</v>
          </cell>
          <cell r="AM17">
            <v>0</v>
          </cell>
          <cell r="AO17">
            <v>0</v>
          </cell>
          <cell r="AT17">
            <v>6.04</v>
          </cell>
          <cell r="AV17">
            <v>0</v>
          </cell>
        </row>
        <row r="18">
          <cell r="AK18">
            <v>11.51</v>
          </cell>
          <cell r="AM18">
            <v>0</v>
          </cell>
          <cell r="AO18">
            <v>0</v>
          </cell>
          <cell r="AT18">
            <v>7.9</v>
          </cell>
          <cell r="AV18">
            <v>0</v>
          </cell>
        </row>
        <row r="19">
          <cell r="AK19">
            <v>12.26</v>
          </cell>
          <cell r="AM19">
            <v>0</v>
          </cell>
          <cell r="AO19">
            <v>0</v>
          </cell>
          <cell r="AT19">
            <v>10.99</v>
          </cell>
          <cell r="AV19">
            <v>0</v>
          </cell>
        </row>
        <row r="20">
          <cell r="AK20">
            <v>0</v>
          </cell>
          <cell r="AM20">
            <v>0</v>
          </cell>
          <cell r="AO20">
            <v>0</v>
          </cell>
          <cell r="AT20">
            <v>0</v>
          </cell>
          <cell r="AV20">
            <v>0</v>
          </cell>
        </row>
        <row r="21">
          <cell r="AK21">
            <v>20.76</v>
          </cell>
          <cell r="AM21">
            <v>0</v>
          </cell>
          <cell r="AO21">
            <v>0</v>
          </cell>
          <cell r="AT21">
            <v>20.22</v>
          </cell>
          <cell r="AV21">
            <v>0</v>
          </cell>
        </row>
        <row r="22">
          <cell r="AK22">
            <v>16.100000000000001</v>
          </cell>
          <cell r="AM22">
            <v>0</v>
          </cell>
          <cell r="AO22">
            <v>0</v>
          </cell>
          <cell r="AT22">
            <v>14.94</v>
          </cell>
          <cell r="AV22">
            <v>0</v>
          </cell>
        </row>
        <row r="23">
          <cell r="AK23">
            <v>24.009999999999998</v>
          </cell>
          <cell r="AM23">
            <v>0</v>
          </cell>
          <cell r="AO23">
            <v>0</v>
          </cell>
          <cell r="AT23">
            <v>22.06</v>
          </cell>
          <cell r="AV23">
            <v>0</v>
          </cell>
        </row>
        <row r="24">
          <cell r="AK24">
            <v>14.15</v>
          </cell>
          <cell r="AM24">
            <v>0</v>
          </cell>
          <cell r="AO24">
            <v>0</v>
          </cell>
          <cell r="AT24">
            <v>14.46</v>
          </cell>
          <cell r="AV24">
            <v>0</v>
          </cell>
        </row>
        <row r="25">
          <cell r="AK25">
            <v>20.39</v>
          </cell>
          <cell r="AM25">
            <v>0</v>
          </cell>
          <cell r="AO25">
            <v>0</v>
          </cell>
          <cell r="AT25">
            <v>21.59</v>
          </cell>
          <cell r="AV25">
            <v>0</v>
          </cell>
        </row>
        <row r="26">
          <cell r="AK26">
            <v>21.490000000000002</v>
          </cell>
          <cell r="AM26">
            <v>0</v>
          </cell>
          <cell r="AO26">
            <v>0</v>
          </cell>
          <cell r="AT26">
            <v>36.39</v>
          </cell>
          <cell r="AV26">
            <v>0</v>
          </cell>
        </row>
        <row r="27">
          <cell r="AK27">
            <v>23.18</v>
          </cell>
          <cell r="AM27">
            <v>0</v>
          </cell>
          <cell r="AO27">
            <v>0</v>
          </cell>
          <cell r="AT27">
            <v>24.59</v>
          </cell>
          <cell r="AV27">
            <v>0</v>
          </cell>
        </row>
        <row r="28">
          <cell r="AK28">
            <v>17.73</v>
          </cell>
          <cell r="AM28">
            <v>0</v>
          </cell>
          <cell r="AO28">
            <v>0</v>
          </cell>
          <cell r="AT28">
            <v>23.06</v>
          </cell>
          <cell r="AV28">
            <v>0</v>
          </cell>
        </row>
        <row r="29">
          <cell r="AK29">
            <v>17.100000000000001</v>
          </cell>
          <cell r="AM29">
            <v>0</v>
          </cell>
          <cell r="AO29">
            <v>0</v>
          </cell>
          <cell r="AT29">
            <v>10.44</v>
          </cell>
          <cell r="AV29">
            <v>0</v>
          </cell>
        </row>
        <row r="30">
          <cell r="AK30">
            <v>17.66</v>
          </cell>
          <cell r="AM30">
            <v>0</v>
          </cell>
          <cell r="AO30">
            <v>0</v>
          </cell>
          <cell r="AT30">
            <v>21.26</v>
          </cell>
          <cell r="AV30">
            <v>0</v>
          </cell>
        </row>
        <row r="31">
          <cell r="AK31">
            <v>27.89</v>
          </cell>
          <cell r="AM31">
            <v>0</v>
          </cell>
          <cell r="AO31">
            <v>0</v>
          </cell>
          <cell r="AT31">
            <v>30.15</v>
          </cell>
          <cell r="AV31">
            <v>0</v>
          </cell>
        </row>
        <row r="32">
          <cell r="AK32">
            <v>33.83</v>
          </cell>
          <cell r="AM32">
            <v>0</v>
          </cell>
          <cell r="AO32">
            <v>0</v>
          </cell>
          <cell r="AT32">
            <v>64.78</v>
          </cell>
          <cell r="AV32">
            <v>0</v>
          </cell>
        </row>
        <row r="33">
          <cell r="AK33">
            <v>8.25</v>
          </cell>
          <cell r="AM33">
            <v>0</v>
          </cell>
          <cell r="AO33">
            <v>0</v>
          </cell>
          <cell r="AT33">
            <v>7.15</v>
          </cell>
          <cell r="AV33">
            <v>0</v>
          </cell>
        </row>
        <row r="34">
          <cell r="AK34">
            <v>11.14</v>
          </cell>
          <cell r="AM34">
            <v>0</v>
          </cell>
          <cell r="AO34">
            <v>0</v>
          </cell>
          <cell r="AT34">
            <v>5.38</v>
          </cell>
          <cell r="AV34">
            <v>0</v>
          </cell>
        </row>
        <row r="35">
          <cell r="AK35">
            <v>4.47</v>
          </cell>
          <cell r="AM35">
            <v>0</v>
          </cell>
          <cell r="AO35">
            <v>0</v>
          </cell>
          <cell r="AT35">
            <v>1.74</v>
          </cell>
          <cell r="AV35">
            <v>0</v>
          </cell>
        </row>
        <row r="36">
          <cell r="AK36">
            <v>17.240000000000002</v>
          </cell>
          <cell r="AM36">
            <v>0</v>
          </cell>
          <cell r="AO36">
            <v>0</v>
          </cell>
          <cell r="AT36">
            <v>10.379999999999999</v>
          </cell>
          <cell r="AV36">
            <v>0</v>
          </cell>
        </row>
        <row r="37">
          <cell r="AK37">
            <v>11.35</v>
          </cell>
          <cell r="AM37">
            <v>0</v>
          </cell>
          <cell r="AO37">
            <v>0</v>
          </cell>
          <cell r="AT37">
            <v>6.63</v>
          </cell>
          <cell r="AV37">
            <v>0</v>
          </cell>
        </row>
        <row r="38">
          <cell r="AK38">
            <v>4.51</v>
          </cell>
          <cell r="AM38">
            <v>0</v>
          </cell>
          <cell r="AO38">
            <v>0</v>
          </cell>
          <cell r="AT38">
            <v>3.31</v>
          </cell>
          <cell r="AV38">
            <v>0</v>
          </cell>
        </row>
        <row r="39">
          <cell r="AK39">
            <v>2.4299999999999997</v>
          </cell>
          <cell r="AM39">
            <v>0</v>
          </cell>
          <cell r="AO39">
            <v>0</v>
          </cell>
          <cell r="AT39">
            <v>1.54</v>
          </cell>
          <cell r="AV39">
            <v>0</v>
          </cell>
        </row>
        <row r="40">
          <cell r="AK40">
            <v>4.1899999999999995</v>
          </cell>
          <cell r="AM40">
            <v>0</v>
          </cell>
          <cell r="AO40">
            <v>0</v>
          </cell>
          <cell r="AT40">
            <v>1.44</v>
          </cell>
          <cell r="AV40">
            <v>0</v>
          </cell>
        </row>
        <row r="41">
          <cell r="AK41">
            <v>5.03</v>
          </cell>
          <cell r="AM41">
            <v>0</v>
          </cell>
          <cell r="AO41">
            <v>0</v>
          </cell>
          <cell r="AT41">
            <v>3.81</v>
          </cell>
          <cell r="AV41">
            <v>0</v>
          </cell>
        </row>
        <row r="42">
          <cell r="AK42">
            <v>2.1199999999999992</v>
          </cell>
          <cell r="AM42">
            <v>0</v>
          </cell>
          <cell r="AO42">
            <v>0</v>
          </cell>
          <cell r="AT42">
            <v>1.46</v>
          </cell>
          <cell r="AV42">
            <v>0</v>
          </cell>
        </row>
        <row r="43">
          <cell r="AK43">
            <v>4.34</v>
          </cell>
          <cell r="AM43">
            <v>0</v>
          </cell>
          <cell r="AO43">
            <v>0</v>
          </cell>
          <cell r="AT43">
            <v>1.46</v>
          </cell>
          <cell r="AV43">
            <v>0</v>
          </cell>
        </row>
        <row r="44">
          <cell r="AK44">
            <v>14.48</v>
          </cell>
          <cell r="AM44">
            <v>0</v>
          </cell>
          <cell r="AO44">
            <v>0</v>
          </cell>
          <cell r="AT44">
            <v>14.35</v>
          </cell>
          <cell r="AV44">
            <v>0</v>
          </cell>
        </row>
        <row r="45">
          <cell r="AK45">
            <v>17.09</v>
          </cell>
          <cell r="AM45">
            <v>0</v>
          </cell>
          <cell r="AO45">
            <v>0</v>
          </cell>
          <cell r="AT45">
            <v>24.34</v>
          </cell>
          <cell r="AV45">
            <v>0</v>
          </cell>
        </row>
        <row r="46">
          <cell r="AK46">
            <v>12.26</v>
          </cell>
          <cell r="AM46">
            <v>0</v>
          </cell>
          <cell r="AO46">
            <v>0</v>
          </cell>
          <cell r="AT46">
            <v>9.69</v>
          </cell>
          <cell r="AV46">
            <v>0</v>
          </cell>
        </row>
        <row r="47">
          <cell r="AK47">
            <v>10.75</v>
          </cell>
          <cell r="AM47">
            <v>0</v>
          </cell>
          <cell r="AO47">
            <v>0</v>
          </cell>
          <cell r="AT47">
            <v>7.88</v>
          </cell>
          <cell r="AV47">
            <v>0</v>
          </cell>
        </row>
        <row r="48">
          <cell r="AK48">
            <v>18.369999999999997</v>
          </cell>
          <cell r="AM48">
            <v>0</v>
          </cell>
          <cell r="AO48">
            <v>0</v>
          </cell>
          <cell r="AT48">
            <v>20.149999999999999</v>
          </cell>
          <cell r="AV48">
            <v>0</v>
          </cell>
        </row>
        <row r="49">
          <cell r="AK49">
            <v>4.4499999999999993</v>
          </cell>
          <cell r="AM49">
            <v>0</v>
          </cell>
          <cell r="AO49">
            <v>0</v>
          </cell>
          <cell r="AT49">
            <v>1.79</v>
          </cell>
          <cell r="AV49">
            <v>0</v>
          </cell>
        </row>
        <row r="50">
          <cell r="AK50">
            <v>5.27</v>
          </cell>
          <cell r="AM50">
            <v>0</v>
          </cell>
          <cell r="AO50">
            <v>0</v>
          </cell>
          <cell r="AT50">
            <v>2.36</v>
          </cell>
          <cell r="AV50">
            <v>0</v>
          </cell>
        </row>
        <row r="51">
          <cell r="AK51">
            <v>12.74</v>
          </cell>
          <cell r="AM51">
            <v>0</v>
          </cell>
          <cell r="AO51">
            <v>0</v>
          </cell>
          <cell r="AT51">
            <v>8.8000000000000007</v>
          </cell>
          <cell r="AV51">
            <v>0</v>
          </cell>
        </row>
        <row r="52">
          <cell r="AK52">
            <v>5.9299999999999988</v>
          </cell>
          <cell r="AM52">
            <v>0</v>
          </cell>
          <cell r="AO52">
            <v>0</v>
          </cell>
          <cell r="AT52">
            <v>11.13</v>
          </cell>
          <cell r="AV52">
            <v>0</v>
          </cell>
        </row>
        <row r="53">
          <cell r="AK53">
            <v>8.66</v>
          </cell>
          <cell r="AM53">
            <v>0</v>
          </cell>
          <cell r="AO53">
            <v>0</v>
          </cell>
          <cell r="AT53">
            <v>8.49</v>
          </cell>
          <cell r="AV53">
            <v>0</v>
          </cell>
        </row>
        <row r="54">
          <cell r="AK54">
            <v>10.37</v>
          </cell>
          <cell r="AM54">
            <v>0</v>
          </cell>
          <cell r="AO54">
            <v>0</v>
          </cell>
          <cell r="AT54">
            <v>8.93</v>
          </cell>
          <cell r="AV54">
            <v>0</v>
          </cell>
        </row>
        <row r="55">
          <cell r="AK55">
            <v>0</v>
          </cell>
          <cell r="AM55">
            <v>0</v>
          </cell>
          <cell r="AO55">
            <v>0</v>
          </cell>
          <cell r="AT55">
            <v>0</v>
          </cell>
          <cell r="AV55">
            <v>0</v>
          </cell>
        </row>
        <row r="56">
          <cell r="AK56">
            <v>20.11</v>
          </cell>
          <cell r="AM56">
            <v>0</v>
          </cell>
          <cell r="AO56">
            <v>0</v>
          </cell>
          <cell r="AT56">
            <v>18.62</v>
          </cell>
          <cell r="AV56">
            <v>0</v>
          </cell>
        </row>
        <row r="57">
          <cell r="AK57">
            <v>6.09</v>
          </cell>
          <cell r="AM57">
            <v>0</v>
          </cell>
          <cell r="AO57">
            <v>0</v>
          </cell>
          <cell r="AT57">
            <v>3.63</v>
          </cell>
          <cell r="AV57">
            <v>0</v>
          </cell>
        </row>
        <row r="58">
          <cell r="AK58">
            <v>155.47</v>
          </cell>
          <cell r="AM58">
            <v>0</v>
          </cell>
          <cell r="AO58">
            <v>0</v>
          </cell>
          <cell r="AT58">
            <v>109.83</v>
          </cell>
          <cell r="AV58">
            <v>0</v>
          </cell>
        </row>
        <row r="59">
          <cell r="AK59">
            <v>37.029999999999994</v>
          </cell>
          <cell r="AM59">
            <v>0</v>
          </cell>
          <cell r="AO59">
            <v>0</v>
          </cell>
          <cell r="AT59">
            <v>19.32</v>
          </cell>
          <cell r="AV59">
            <v>0</v>
          </cell>
        </row>
        <row r="60">
          <cell r="AK60">
            <v>50</v>
          </cell>
          <cell r="AM60">
            <v>0</v>
          </cell>
          <cell r="AO60">
            <v>0</v>
          </cell>
          <cell r="AT60">
            <v>33.78</v>
          </cell>
          <cell r="AV60">
            <v>0</v>
          </cell>
        </row>
        <row r="61">
          <cell r="AK61">
            <v>10.579999999999998</v>
          </cell>
          <cell r="AM61">
            <v>0</v>
          </cell>
          <cell r="AO61">
            <v>0</v>
          </cell>
          <cell r="AT61">
            <v>5.52</v>
          </cell>
          <cell r="AV61">
            <v>0</v>
          </cell>
        </row>
        <row r="62">
          <cell r="AK62">
            <v>129.89999999999998</v>
          </cell>
          <cell r="AM62">
            <v>0</v>
          </cell>
          <cell r="AO62">
            <v>0</v>
          </cell>
          <cell r="AT62">
            <v>93.06</v>
          </cell>
          <cell r="AV62">
            <v>0</v>
          </cell>
        </row>
        <row r="63">
          <cell r="AK63">
            <v>31.739999999999995</v>
          </cell>
          <cell r="AM63">
            <v>0</v>
          </cell>
          <cell r="AO63">
            <v>0</v>
          </cell>
          <cell r="AT63">
            <v>15.72</v>
          </cell>
          <cell r="AV63">
            <v>0</v>
          </cell>
        </row>
        <row r="64">
          <cell r="AK64">
            <v>88</v>
          </cell>
          <cell r="AM64">
            <v>0</v>
          </cell>
          <cell r="AO64">
            <v>0</v>
          </cell>
          <cell r="AT64">
            <v>62.88</v>
          </cell>
          <cell r="AV64">
            <v>0</v>
          </cell>
        </row>
        <row r="65">
          <cell r="AK65">
            <v>19.600000000000001</v>
          </cell>
          <cell r="AM65">
            <v>0</v>
          </cell>
          <cell r="AO65">
            <v>0</v>
          </cell>
          <cell r="AT65">
            <v>9.92</v>
          </cell>
          <cell r="AV65">
            <v>0</v>
          </cell>
        </row>
        <row r="66">
          <cell r="AK66">
            <v>27.4</v>
          </cell>
          <cell r="AM66">
            <v>0</v>
          </cell>
          <cell r="AO66">
            <v>0</v>
          </cell>
          <cell r="AT66">
            <v>17.899999999999999</v>
          </cell>
          <cell r="AV66">
            <v>0</v>
          </cell>
        </row>
        <row r="67">
          <cell r="AK67">
            <v>5.2899999999999991</v>
          </cell>
          <cell r="AM67">
            <v>0</v>
          </cell>
          <cell r="AO67">
            <v>0</v>
          </cell>
          <cell r="AT67">
            <v>2.76</v>
          </cell>
          <cell r="AV67">
            <v>0</v>
          </cell>
        </row>
        <row r="68">
          <cell r="AK68">
            <v>16.8</v>
          </cell>
          <cell r="AM68">
            <v>0</v>
          </cell>
          <cell r="AO68">
            <v>0</v>
          </cell>
          <cell r="AT68">
            <v>11.58</v>
          </cell>
          <cell r="AV68">
            <v>0</v>
          </cell>
        </row>
        <row r="69">
          <cell r="AK69">
            <v>4.13</v>
          </cell>
          <cell r="AM69">
            <v>0</v>
          </cell>
          <cell r="AO69">
            <v>0</v>
          </cell>
          <cell r="AT69">
            <v>2.54</v>
          </cell>
          <cell r="AV69">
            <v>0</v>
          </cell>
        </row>
        <row r="70">
          <cell r="AK70">
            <v>17.98</v>
          </cell>
          <cell r="AM70">
            <v>0</v>
          </cell>
          <cell r="AO70">
            <v>0</v>
          </cell>
          <cell r="AT70">
            <v>10.79</v>
          </cell>
          <cell r="AV70">
            <v>0</v>
          </cell>
        </row>
        <row r="71">
          <cell r="AK71">
            <v>4.3899999999999997</v>
          </cell>
          <cell r="AM71">
            <v>0</v>
          </cell>
          <cell r="AO71">
            <v>0</v>
          </cell>
          <cell r="AT71">
            <v>2.6</v>
          </cell>
          <cell r="AV71">
            <v>0</v>
          </cell>
        </row>
        <row r="72">
          <cell r="AK72">
            <v>14.580000000000002</v>
          </cell>
          <cell r="AM72">
            <v>0</v>
          </cell>
          <cell r="AO72">
            <v>0</v>
          </cell>
          <cell r="AT72">
            <v>10.82</v>
          </cell>
          <cell r="AV72">
            <v>0</v>
          </cell>
        </row>
        <row r="73">
          <cell r="AK73">
            <v>4.42</v>
          </cell>
          <cell r="AM73">
            <v>0</v>
          </cell>
          <cell r="AO73">
            <v>0</v>
          </cell>
          <cell r="AT73">
            <v>1.7</v>
          </cell>
          <cell r="AV73">
            <v>0</v>
          </cell>
        </row>
        <row r="74">
          <cell r="AK74">
            <v>5.6300000000000008</v>
          </cell>
          <cell r="AM74">
            <v>0</v>
          </cell>
          <cell r="AO74">
            <v>0</v>
          </cell>
          <cell r="AT74">
            <v>2.99</v>
          </cell>
          <cell r="AV74">
            <v>0</v>
          </cell>
        </row>
        <row r="75">
          <cell r="AK75">
            <v>21.69</v>
          </cell>
          <cell r="AM75">
            <v>0</v>
          </cell>
          <cell r="AO75">
            <v>0</v>
          </cell>
          <cell r="AT75">
            <v>17.11</v>
          </cell>
          <cell r="AV75">
            <v>0</v>
          </cell>
        </row>
        <row r="76">
          <cell r="AK76">
            <v>4.38</v>
          </cell>
          <cell r="AM76">
            <v>0</v>
          </cell>
          <cell r="AO76">
            <v>0</v>
          </cell>
          <cell r="AT76">
            <v>3.26</v>
          </cell>
          <cell r="AV76">
            <v>0</v>
          </cell>
        </row>
        <row r="77">
          <cell r="AK77">
            <v>33.11</v>
          </cell>
          <cell r="AM77">
            <v>0</v>
          </cell>
          <cell r="AO77">
            <v>0</v>
          </cell>
          <cell r="AT77">
            <v>24.09</v>
          </cell>
          <cell r="AV77">
            <v>0</v>
          </cell>
        </row>
        <row r="78">
          <cell r="AK78">
            <v>7.629999999999999</v>
          </cell>
          <cell r="AM78">
            <v>0</v>
          </cell>
          <cell r="AO78">
            <v>0</v>
          </cell>
          <cell r="AT78">
            <v>4.49</v>
          </cell>
          <cell r="AV78">
            <v>0</v>
          </cell>
        </row>
        <row r="79">
          <cell r="AK79">
            <v>22.43</v>
          </cell>
          <cell r="AM79">
            <v>0</v>
          </cell>
          <cell r="AO79">
            <v>0</v>
          </cell>
          <cell r="AT79">
            <v>22.53</v>
          </cell>
          <cell r="AV79">
            <v>0</v>
          </cell>
        </row>
        <row r="80">
          <cell r="AK80">
            <v>8.65</v>
          </cell>
          <cell r="AM80">
            <v>0</v>
          </cell>
          <cell r="AO80">
            <v>0</v>
          </cell>
          <cell r="AT80">
            <v>5.42</v>
          </cell>
          <cell r="AV80">
            <v>0</v>
          </cell>
        </row>
        <row r="81">
          <cell r="AK81">
            <v>51.980000000000004</v>
          </cell>
          <cell r="AM81">
            <v>0</v>
          </cell>
          <cell r="AO81">
            <v>0</v>
          </cell>
          <cell r="AT81">
            <v>49.39</v>
          </cell>
          <cell r="AV81">
            <v>0</v>
          </cell>
        </row>
        <row r="82">
          <cell r="AK82">
            <v>32.629999999999995</v>
          </cell>
          <cell r="AM82">
            <v>0</v>
          </cell>
          <cell r="AO82">
            <v>0</v>
          </cell>
          <cell r="AT82">
            <v>39.090000000000003</v>
          </cell>
          <cell r="AV82">
            <v>0</v>
          </cell>
        </row>
        <row r="83">
          <cell r="AK83">
            <v>0</v>
          </cell>
          <cell r="AM83">
            <v>0</v>
          </cell>
          <cell r="AO83">
            <v>0</v>
          </cell>
          <cell r="AT83">
            <v>0</v>
          </cell>
          <cell r="AV83">
            <v>0</v>
          </cell>
        </row>
        <row r="84">
          <cell r="AK84">
            <v>326.62</v>
          </cell>
          <cell r="AM84">
            <v>0</v>
          </cell>
          <cell r="AO84">
            <v>0</v>
          </cell>
          <cell r="AT84">
            <v>219.66</v>
          </cell>
          <cell r="AV84">
            <v>0</v>
          </cell>
        </row>
        <row r="85">
          <cell r="AK85">
            <v>74.059999999999988</v>
          </cell>
          <cell r="AM85">
            <v>0</v>
          </cell>
          <cell r="AO85">
            <v>0</v>
          </cell>
          <cell r="AT85">
            <v>38.64</v>
          </cell>
          <cell r="AV85">
            <v>0</v>
          </cell>
        </row>
        <row r="86">
          <cell r="AK86">
            <v>102.76</v>
          </cell>
          <cell r="AM86">
            <v>0</v>
          </cell>
          <cell r="AO86">
            <v>0</v>
          </cell>
          <cell r="AT86">
            <v>67.56</v>
          </cell>
          <cell r="AV86">
            <v>0</v>
          </cell>
        </row>
        <row r="87">
          <cell r="AK87">
            <v>21.159999999999997</v>
          </cell>
          <cell r="AM87">
            <v>0</v>
          </cell>
          <cell r="AO87">
            <v>0</v>
          </cell>
          <cell r="AT87">
            <v>11.04</v>
          </cell>
          <cell r="AV87">
            <v>0</v>
          </cell>
        </row>
        <row r="88">
          <cell r="AK88">
            <v>259.79999999999995</v>
          </cell>
          <cell r="AM88">
            <v>0</v>
          </cell>
          <cell r="AO88">
            <v>0</v>
          </cell>
          <cell r="AT88">
            <v>186.12</v>
          </cell>
          <cell r="AV88">
            <v>0</v>
          </cell>
        </row>
        <row r="89">
          <cell r="AK89">
            <v>63.47999999999999</v>
          </cell>
          <cell r="AM89">
            <v>0</v>
          </cell>
          <cell r="AO89">
            <v>0</v>
          </cell>
          <cell r="AT89">
            <v>31.44</v>
          </cell>
          <cell r="AV89">
            <v>0</v>
          </cell>
        </row>
        <row r="90">
          <cell r="AK90">
            <v>176</v>
          </cell>
          <cell r="AM90">
            <v>0</v>
          </cell>
          <cell r="AO90">
            <v>0</v>
          </cell>
          <cell r="AT90">
            <v>125.76</v>
          </cell>
          <cell r="AV90">
            <v>0</v>
          </cell>
        </row>
        <row r="91">
          <cell r="AK91">
            <v>39.200000000000003</v>
          </cell>
          <cell r="AM91">
            <v>0</v>
          </cell>
          <cell r="AO91">
            <v>0</v>
          </cell>
          <cell r="AT91">
            <v>19.84</v>
          </cell>
          <cell r="AV91">
            <v>0</v>
          </cell>
        </row>
        <row r="92">
          <cell r="AK92">
            <v>56.18</v>
          </cell>
          <cell r="AM92">
            <v>0</v>
          </cell>
          <cell r="AO92">
            <v>0</v>
          </cell>
          <cell r="AT92">
            <v>35.799999999999997</v>
          </cell>
          <cell r="AV92">
            <v>0</v>
          </cell>
        </row>
        <row r="93">
          <cell r="AK93">
            <v>10.579999999999998</v>
          </cell>
          <cell r="AM93">
            <v>0</v>
          </cell>
          <cell r="AO93">
            <v>0</v>
          </cell>
          <cell r="AT93">
            <v>5.52</v>
          </cell>
          <cell r="AV93">
            <v>0</v>
          </cell>
        </row>
        <row r="94">
          <cell r="AK94">
            <v>33.6</v>
          </cell>
          <cell r="AM94">
            <v>0</v>
          </cell>
          <cell r="AO94">
            <v>0</v>
          </cell>
          <cell r="AT94">
            <v>23.16</v>
          </cell>
          <cell r="AV94">
            <v>0</v>
          </cell>
        </row>
        <row r="95">
          <cell r="AK95">
            <v>8.26</v>
          </cell>
          <cell r="AM95">
            <v>0</v>
          </cell>
          <cell r="AO95">
            <v>0</v>
          </cell>
          <cell r="AT95">
            <v>5.08</v>
          </cell>
          <cell r="AV95">
            <v>0</v>
          </cell>
        </row>
        <row r="96">
          <cell r="AK96">
            <v>35.96</v>
          </cell>
          <cell r="AM96">
            <v>0</v>
          </cell>
          <cell r="AO96">
            <v>0</v>
          </cell>
          <cell r="AT96">
            <v>21.58</v>
          </cell>
          <cell r="AV96">
            <v>0</v>
          </cell>
        </row>
        <row r="97">
          <cell r="AK97">
            <v>8.7799999999999994</v>
          </cell>
          <cell r="AM97">
            <v>0</v>
          </cell>
          <cell r="AO97">
            <v>0</v>
          </cell>
          <cell r="AT97">
            <v>5.2</v>
          </cell>
          <cell r="AV97">
            <v>0</v>
          </cell>
        </row>
        <row r="98">
          <cell r="AK98">
            <v>29.160000000000004</v>
          </cell>
          <cell r="AM98">
            <v>0</v>
          </cell>
          <cell r="AO98">
            <v>0</v>
          </cell>
          <cell r="AT98">
            <v>21.64</v>
          </cell>
          <cell r="AV98">
            <v>0</v>
          </cell>
        </row>
        <row r="99">
          <cell r="AK99">
            <v>8.84</v>
          </cell>
          <cell r="AM99">
            <v>0</v>
          </cell>
          <cell r="AO99">
            <v>0</v>
          </cell>
          <cell r="AT99">
            <v>3.4</v>
          </cell>
          <cell r="AV99">
            <v>0</v>
          </cell>
        </row>
        <row r="100">
          <cell r="AK100">
            <v>11.260000000000002</v>
          </cell>
          <cell r="AM100">
            <v>0</v>
          </cell>
          <cell r="AO100">
            <v>0</v>
          </cell>
          <cell r="AT100">
            <v>5.98</v>
          </cell>
          <cell r="AV100">
            <v>0</v>
          </cell>
        </row>
        <row r="101">
          <cell r="AK101">
            <v>43.38</v>
          </cell>
          <cell r="AM101">
            <v>0</v>
          </cell>
          <cell r="AO101">
            <v>0</v>
          </cell>
          <cell r="AT101">
            <v>34.22</v>
          </cell>
          <cell r="AV101">
            <v>0</v>
          </cell>
        </row>
        <row r="102">
          <cell r="AK102">
            <v>8.76</v>
          </cell>
          <cell r="AM102">
            <v>0</v>
          </cell>
          <cell r="AO102">
            <v>0</v>
          </cell>
          <cell r="AT102">
            <v>6.52</v>
          </cell>
          <cell r="AV102">
            <v>0</v>
          </cell>
        </row>
        <row r="103">
          <cell r="AK103">
            <v>53.06</v>
          </cell>
          <cell r="AM103">
            <v>0</v>
          </cell>
          <cell r="AO103">
            <v>0</v>
          </cell>
          <cell r="AT103">
            <v>53.78</v>
          </cell>
          <cell r="AV103">
            <v>0</v>
          </cell>
        </row>
        <row r="104">
          <cell r="AK104">
            <v>15.86</v>
          </cell>
          <cell r="AM104">
            <v>0</v>
          </cell>
          <cell r="AO104">
            <v>0</v>
          </cell>
          <cell r="AT104">
            <v>9.1</v>
          </cell>
          <cell r="AV104">
            <v>0</v>
          </cell>
        </row>
        <row r="105">
          <cell r="AK105">
            <v>44.86</v>
          </cell>
          <cell r="AM105">
            <v>0</v>
          </cell>
          <cell r="AO105">
            <v>0</v>
          </cell>
          <cell r="AT105">
            <v>45.06</v>
          </cell>
          <cell r="AV105">
            <v>0</v>
          </cell>
        </row>
        <row r="106">
          <cell r="AK106">
            <v>17.3</v>
          </cell>
          <cell r="AM106">
            <v>0</v>
          </cell>
          <cell r="AO106">
            <v>0</v>
          </cell>
          <cell r="AT106">
            <v>10.84</v>
          </cell>
          <cell r="AV106">
            <v>0</v>
          </cell>
        </row>
        <row r="107">
          <cell r="AK107">
            <v>95.9</v>
          </cell>
          <cell r="AM107">
            <v>0</v>
          </cell>
          <cell r="AO107">
            <v>0</v>
          </cell>
          <cell r="AT107">
            <v>91.28</v>
          </cell>
          <cell r="AV107">
            <v>0</v>
          </cell>
        </row>
        <row r="108">
          <cell r="AK108">
            <v>65.259999999999991</v>
          </cell>
          <cell r="AM108">
            <v>0</v>
          </cell>
          <cell r="AO108">
            <v>0</v>
          </cell>
          <cell r="AT108">
            <v>78.180000000000007</v>
          </cell>
          <cell r="AV108">
            <v>0</v>
          </cell>
        </row>
        <row r="109">
          <cell r="AK109">
            <v>0</v>
          </cell>
          <cell r="AM109">
            <v>0</v>
          </cell>
          <cell r="AO109">
            <v>0</v>
          </cell>
          <cell r="AT109">
            <v>0</v>
          </cell>
          <cell r="AV109">
            <v>0</v>
          </cell>
        </row>
        <row r="110">
          <cell r="AK110">
            <v>69.990000000000009</v>
          </cell>
          <cell r="AM110">
            <v>0</v>
          </cell>
          <cell r="AO110">
            <v>0</v>
          </cell>
          <cell r="AT110">
            <v>47.07</v>
          </cell>
          <cell r="AV110">
            <v>0</v>
          </cell>
        </row>
        <row r="111">
          <cell r="AK111">
            <v>15.869999999999997</v>
          </cell>
          <cell r="AM111">
            <v>0</v>
          </cell>
          <cell r="AO111">
            <v>0</v>
          </cell>
          <cell r="AT111">
            <v>8.2799999999999994</v>
          </cell>
          <cell r="AV111">
            <v>0</v>
          </cell>
        </row>
        <row r="112">
          <cell r="AK112">
            <v>43.3</v>
          </cell>
          <cell r="AM112">
            <v>0</v>
          </cell>
          <cell r="AO112">
            <v>0</v>
          </cell>
          <cell r="AT112">
            <v>31.02</v>
          </cell>
          <cell r="AV112">
            <v>0</v>
          </cell>
        </row>
        <row r="113">
          <cell r="AK113">
            <v>10.579999999999998</v>
          </cell>
          <cell r="AM113">
            <v>0</v>
          </cell>
          <cell r="AO113">
            <v>0</v>
          </cell>
          <cell r="AT113">
            <v>5.24</v>
          </cell>
          <cell r="AV113">
            <v>0</v>
          </cell>
        </row>
        <row r="114">
          <cell r="AK114">
            <v>45.38</v>
          </cell>
          <cell r="AM114">
            <v>0</v>
          </cell>
          <cell r="AO114">
            <v>0</v>
          </cell>
          <cell r="AT114">
            <v>31.44</v>
          </cell>
          <cell r="AV114">
            <v>0</v>
          </cell>
        </row>
        <row r="115">
          <cell r="AK115">
            <v>9.8000000000000007</v>
          </cell>
          <cell r="AM115">
            <v>0</v>
          </cell>
          <cell r="AO115">
            <v>0</v>
          </cell>
          <cell r="AT115">
            <v>4.96</v>
          </cell>
          <cell r="AV115">
            <v>0</v>
          </cell>
        </row>
        <row r="116">
          <cell r="AK116">
            <v>79.600000000000009</v>
          </cell>
          <cell r="AM116">
            <v>0</v>
          </cell>
          <cell r="AO116">
            <v>0</v>
          </cell>
          <cell r="AT116">
            <v>52.24</v>
          </cell>
          <cell r="AV116">
            <v>0</v>
          </cell>
        </row>
        <row r="117">
          <cell r="AK117">
            <v>23.880000000000003</v>
          </cell>
          <cell r="AM117">
            <v>0</v>
          </cell>
          <cell r="AO117">
            <v>0</v>
          </cell>
          <cell r="AT117">
            <v>12.76</v>
          </cell>
          <cell r="AV117">
            <v>0</v>
          </cell>
        </row>
        <row r="118">
          <cell r="AK118">
            <v>87.56</v>
          </cell>
          <cell r="AM118">
            <v>0</v>
          </cell>
          <cell r="AO118">
            <v>0</v>
          </cell>
          <cell r="AT118">
            <v>56.48</v>
          </cell>
          <cell r="AV118">
            <v>0</v>
          </cell>
        </row>
        <row r="119">
          <cell r="AK119">
            <v>19.28</v>
          </cell>
          <cell r="AM119">
            <v>0</v>
          </cell>
          <cell r="AO119">
            <v>0</v>
          </cell>
          <cell r="AT119">
            <v>9.68</v>
          </cell>
          <cell r="AV119">
            <v>0</v>
          </cell>
        </row>
        <row r="120">
          <cell r="AK120">
            <v>28.09</v>
          </cell>
          <cell r="AM120">
            <v>0</v>
          </cell>
          <cell r="AO120">
            <v>0</v>
          </cell>
          <cell r="AT120">
            <v>17.899999999999999</v>
          </cell>
          <cell r="AV120">
            <v>0</v>
          </cell>
        </row>
        <row r="121">
          <cell r="AK121">
            <v>5.2899999999999991</v>
          </cell>
          <cell r="AM121">
            <v>0</v>
          </cell>
          <cell r="AO121">
            <v>0</v>
          </cell>
          <cell r="AT121">
            <v>2.76</v>
          </cell>
          <cell r="AV121">
            <v>0</v>
          </cell>
        </row>
        <row r="122">
          <cell r="AK122">
            <v>16.8</v>
          </cell>
          <cell r="AM122">
            <v>0</v>
          </cell>
          <cell r="AO122">
            <v>0</v>
          </cell>
          <cell r="AT122">
            <v>11.58</v>
          </cell>
          <cell r="AV122">
            <v>0</v>
          </cell>
        </row>
        <row r="123">
          <cell r="AK123">
            <v>4.13</v>
          </cell>
          <cell r="AM123">
            <v>0</v>
          </cell>
          <cell r="AO123">
            <v>0</v>
          </cell>
          <cell r="AT123">
            <v>2.54</v>
          </cell>
          <cell r="AV123">
            <v>0</v>
          </cell>
        </row>
        <row r="124">
          <cell r="AK124">
            <v>17.98</v>
          </cell>
          <cell r="AM124">
            <v>0</v>
          </cell>
          <cell r="AO124">
            <v>0</v>
          </cell>
          <cell r="AT124">
            <v>10.79</v>
          </cell>
          <cell r="AV124">
            <v>0</v>
          </cell>
        </row>
        <row r="125">
          <cell r="AK125">
            <v>4.3899999999999997</v>
          </cell>
          <cell r="AM125">
            <v>0</v>
          </cell>
          <cell r="AO125">
            <v>0</v>
          </cell>
          <cell r="AT125">
            <v>2.6</v>
          </cell>
          <cell r="AV125">
            <v>0</v>
          </cell>
        </row>
        <row r="126">
          <cell r="AK126">
            <v>14.580000000000002</v>
          </cell>
          <cell r="AM126">
            <v>0</v>
          </cell>
          <cell r="AO126">
            <v>0</v>
          </cell>
          <cell r="AT126">
            <v>10.82</v>
          </cell>
          <cell r="AV126">
            <v>0</v>
          </cell>
        </row>
        <row r="127">
          <cell r="AK127">
            <v>4.42</v>
          </cell>
          <cell r="AM127">
            <v>0</v>
          </cell>
          <cell r="AO127">
            <v>0</v>
          </cell>
          <cell r="AT127">
            <v>1.7</v>
          </cell>
          <cell r="AV127">
            <v>0</v>
          </cell>
        </row>
        <row r="128">
          <cell r="AK128">
            <v>5.6300000000000008</v>
          </cell>
          <cell r="AM128">
            <v>0</v>
          </cell>
          <cell r="AO128">
            <v>0</v>
          </cell>
          <cell r="AT128">
            <v>2.99</v>
          </cell>
          <cell r="AV128">
            <v>0</v>
          </cell>
        </row>
        <row r="129">
          <cell r="AK129">
            <v>21.69</v>
          </cell>
          <cell r="AM129">
            <v>0</v>
          </cell>
          <cell r="AO129">
            <v>0</v>
          </cell>
          <cell r="AT129">
            <v>17.11</v>
          </cell>
          <cell r="AV129">
            <v>0</v>
          </cell>
        </row>
        <row r="130">
          <cell r="AK130">
            <v>4.38</v>
          </cell>
          <cell r="AM130">
            <v>0</v>
          </cell>
          <cell r="AO130">
            <v>0</v>
          </cell>
          <cell r="AT130">
            <v>3.26</v>
          </cell>
          <cell r="AV130">
            <v>0</v>
          </cell>
        </row>
        <row r="131">
          <cell r="AK131">
            <v>26.53</v>
          </cell>
          <cell r="AM131">
            <v>0</v>
          </cell>
          <cell r="AO131">
            <v>0</v>
          </cell>
          <cell r="AT131">
            <v>26.89</v>
          </cell>
          <cell r="AV131">
            <v>0</v>
          </cell>
        </row>
        <row r="132">
          <cell r="AK132">
            <v>7.93</v>
          </cell>
          <cell r="AM132">
            <v>0</v>
          </cell>
          <cell r="AO132">
            <v>0</v>
          </cell>
          <cell r="AT132">
            <v>4.55</v>
          </cell>
          <cell r="AV132">
            <v>0</v>
          </cell>
        </row>
        <row r="133">
          <cell r="AK133">
            <v>51.7</v>
          </cell>
          <cell r="AM133">
            <v>0</v>
          </cell>
          <cell r="AO133">
            <v>0</v>
          </cell>
          <cell r="AT133">
            <v>50.14</v>
          </cell>
          <cell r="AV133">
            <v>0</v>
          </cell>
        </row>
        <row r="134">
          <cell r="AK134">
            <v>17.2</v>
          </cell>
          <cell r="AM134">
            <v>0</v>
          </cell>
          <cell r="AO134">
            <v>0</v>
          </cell>
          <cell r="AT134">
            <v>9.4600000000000009</v>
          </cell>
          <cell r="AV134">
            <v>0</v>
          </cell>
        </row>
        <row r="135">
          <cell r="AK135">
            <v>22.43</v>
          </cell>
          <cell r="AM135">
            <v>0</v>
          </cell>
          <cell r="AO135">
            <v>0</v>
          </cell>
          <cell r="AT135">
            <v>22.53</v>
          </cell>
          <cell r="AV135">
            <v>0</v>
          </cell>
        </row>
        <row r="136">
          <cell r="AK136">
            <v>8.65</v>
          </cell>
          <cell r="AM136">
            <v>0</v>
          </cell>
          <cell r="AO136">
            <v>0</v>
          </cell>
          <cell r="AT136">
            <v>5.42</v>
          </cell>
          <cell r="AV136">
            <v>0</v>
          </cell>
        </row>
        <row r="137">
          <cell r="AK137">
            <v>47.95</v>
          </cell>
          <cell r="AM137">
            <v>0</v>
          </cell>
          <cell r="AO137">
            <v>0</v>
          </cell>
          <cell r="AT137">
            <v>45.64</v>
          </cell>
          <cell r="AV137">
            <v>0</v>
          </cell>
        </row>
        <row r="138">
          <cell r="AK138">
            <v>34.629999999999995</v>
          </cell>
          <cell r="AM138">
            <v>0</v>
          </cell>
          <cell r="AO138">
            <v>0</v>
          </cell>
          <cell r="AT138">
            <v>39.090000000000003</v>
          </cell>
          <cell r="AV138">
            <v>0</v>
          </cell>
        </row>
        <row r="139">
          <cell r="AK139">
            <v>0</v>
          </cell>
          <cell r="AM139">
            <v>0</v>
          </cell>
          <cell r="AO139">
            <v>0</v>
          </cell>
          <cell r="AT139">
            <v>0</v>
          </cell>
          <cell r="AV139">
            <v>0</v>
          </cell>
        </row>
        <row r="140">
          <cell r="AK140">
            <v>278.60000000000002</v>
          </cell>
          <cell r="AM140">
            <v>0</v>
          </cell>
          <cell r="AO140">
            <v>0</v>
          </cell>
          <cell r="AT140">
            <v>182.84</v>
          </cell>
          <cell r="AV140">
            <v>0</v>
          </cell>
        </row>
        <row r="141">
          <cell r="AK141">
            <v>83.580000000000013</v>
          </cell>
          <cell r="AM141">
            <v>0</v>
          </cell>
          <cell r="AO141">
            <v>0</v>
          </cell>
          <cell r="AT141">
            <v>44.66</v>
          </cell>
          <cell r="AV141">
            <v>0</v>
          </cell>
        </row>
        <row r="142">
          <cell r="AK142">
            <v>350.24</v>
          </cell>
          <cell r="AM142">
            <v>0</v>
          </cell>
          <cell r="AO142">
            <v>0</v>
          </cell>
          <cell r="AT142">
            <v>225.92</v>
          </cell>
          <cell r="AV142">
            <v>0</v>
          </cell>
        </row>
        <row r="143">
          <cell r="AK143">
            <v>77.12</v>
          </cell>
          <cell r="AM143">
            <v>0</v>
          </cell>
          <cell r="AO143">
            <v>0</v>
          </cell>
          <cell r="AT143">
            <v>38.72</v>
          </cell>
          <cell r="AV143">
            <v>0</v>
          </cell>
        </row>
        <row r="144">
          <cell r="AK144">
            <v>49.56</v>
          </cell>
          <cell r="AM144">
            <v>0</v>
          </cell>
          <cell r="AO144">
            <v>0</v>
          </cell>
          <cell r="AT144">
            <v>30.98</v>
          </cell>
          <cell r="AV144">
            <v>0</v>
          </cell>
        </row>
        <row r="145">
          <cell r="AK145">
            <v>11.940000000000001</v>
          </cell>
          <cell r="AM145">
            <v>0</v>
          </cell>
          <cell r="AO145">
            <v>0</v>
          </cell>
          <cell r="AT145">
            <v>6.38</v>
          </cell>
          <cell r="AV145">
            <v>0</v>
          </cell>
        </row>
        <row r="146">
          <cell r="AK146">
            <v>33.6</v>
          </cell>
          <cell r="AM146">
            <v>0</v>
          </cell>
          <cell r="AO146">
            <v>0</v>
          </cell>
          <cell r="AT146">
            <v>23.16</v>
          </cell>
          <cell r="AV146">
            <v>0</v>
          </cell>
        </row>
        <row r="147">
          <cell r="AK147">
            <v>8.26</v>
          </cell>
          <cell r="AM147">
            <v>0</v>
          </cell>
          <cell r="AO147">
            <v>0</v>
          </cell>
          <cell r="AT147">
            <v>5.08</v>
          </cell>
          <cell r="AV147">
            <v>0</v>
          </cell>
        </row>
        <row r="148">
          <cell r="AK148">
            <v>35.96</v>
          </cell>
          <cell r="AM148">
            <v>0</v>
          </cell>
          <cell r="AO148">
            <v>0</v>
          </cell>
          <cell r="AT148">
            <v>21.58</v>
          </cell>
          <cell r="AV148">
            <v>0</v>
          </cell>
        </row>
        <row r="149">
          <cell r="AK149">
            <v>8.7799999999999994</v>
          </cell>
          <cell r="AM149">
            <v>0</v>
          </cell>
          <cell r="AO149">
            <v>0</v>
          </cell>
          <cell r="AT149">
            <v>5.2</v>
          </cell>
          <cell r="AV149">
            <v>0</v>
          </cell>
        </row>
        <row r="150">
          <cell r="AK150">
            <v>29.160000000000004</v>
          </cell>
          <cell r="AM150">
            <v>0</v>
          </cell>
          <cell r="AO150">
            <v>0</v>
          </cell>
          <cell r="AT150">
            <v>21.64</v>
          </cell>
          <cell r="AV150">
            <v>0</v>
          </cell>
        </row>
        <row r="151">
          <cell r="AK151">
            <v>8.84</v>
          </cell>
          <cell r="AM151">
            <v>0</v>
          </cell>
          <cell r="AO151">
            <v>0</v>
          </cell>
          <cell r="AT151">
            <v>3.4</v>
          </cell>
          <cell r="AV151">
            <v>0</v>
          </cell>
        </row>
        <row r="152">
          <cell r="AK152">
            <v>11.260000000000002</v>
          </cell>
          <cell r="AM152">
            <v>0</v>
          </cell>
          <cell r="AO152">
            <v>0</v>
          </cell>
          <cell r="AT152">
            <v>5.98</v>
          </cell>
          <cell r="AV152">
            <v>0</v>
          </cell>
        </row>
        <row r="153">
          <cell r="AK153">
            <v>43.38</v>
          </cell>
          <cell r="AM153">
            <v>0</v>
          </cell>
          <cell r="AO153">
            <v>0</v>
          </cell>
          <cell r="AT153">
            <v>34.22</v>
          </cell>
          <cell r="AV153">
            <v>0</v>
          </cell>
        </row>
        <row r="154">
          <cell r="AK154">
            <v>8.76</v>
          </cell>
          <cell r="AM154">
            <v>0</v>
          </cell>
          <cell r="AO154">
            <v>0</v>
          </cell>
          <cell r="AT154">
            <v>6.52</v>
          </cell>
          <cell r="AV154">
            <v>0</v>
          </cell>
        </row>
        <row r="155">
          <cell r="AK155">
            <v>47.06</v>
          </cell>
          <cell r="AM155">
            <v>0</v>
          </cell>
          <cell r="AO155">
            <v>0</v>
          </cell>
          <cell r="AT155">
            <v>45.2</v>
          </cell>
          <cell r="AV155">
            <v>0</v>
          </cell>
        </row>
        <row r="156">
          <cell r="AK156">
            <v>15.86</v>
          </cell>
          <cell r="AM156">
            <v>0</v>
          </cell>
          <cell r="AO156">
            <v>0</v>
          </cell>
          <cell r="AT156">
            <v>9.1</v>
          </cell>
          <cell r="AV156">
            <v>0</v>
          </cell>
        </row>
        <row r="157">
          <cell r="AK157">
            <v>100.64</v>
          </cell>
          <cell r="AM157">
            <v>0</v>
          </cell>
          <cell r="AO157">
            <v>0</v>
          </cell>
          <cell r="AT157">
            <v>100.28</v>
          </cell>
          <cell r="AV157">
            <v>0</v>
          </cell>
        </row>
        <row r="158">
          <cell r="AK158">
            <v>34.4</v>
          </cell>
          <cell r="AM158">
            <v>0</v>
          </cell>
          <cell r="AO158">
            <v>0</v>
          </cell>
          <cell r="AT158">
            <v>18.920000000000002</v>
          </cell>
          <cell r="AV158">
            <v>0</v>
          </cell>
        </row>
        <row r="159">
          <cell r="AK159">
            <v>44.86</v>
          </cell>
          <cell r="AM159">
            <v>0</v>
          </cell>
          <cell r="AO159">
            <v>0</v>
          </cell>
          <cell r="AT159">
            <v>45.06</v>
          </cell>
          <cell r="AV159">
            <v>0</v>
          </cell>
        </row>
        <row r="160">
          <cell r="AK160">
            <v>17.3</v>
          </cell>
          <cell r="AM160">
            <v>0</v>
          </cell>
          <cell r="AO160">
            <v>0</v>
          </cell>
          <cell r="AT160">
            <v>10.84</v>
          </cell>
          <cell r="AV160">
            <v>0</v>
          </cell>
        </row>
        <row r="161">
          <cell r="AK161">
            <v>95.9</v>
          </cell>
          <cell r="AM161">
            <v>0</v>
          </cell>
          <cell r="AO161">
            <v>0</v>
          </cell>
          <cell r="AT161">
            <v>91.28</v>
          </cell>
          <cell r="AV161">
            <v>0</v>
          </cell>
        </row>
        <row r="162">
          <cell r="AK162">
            <v>69.259999999999991</v>
          </cell>
          <cell r="AM162">
            <v>0</v>
          </cell>
          <cell r="AO162">
            <v>0</v>
          </cell>
          <cell r="AT162">
            <v>78.180000000000007</v>
          </cell>
          <cell r="AV162">
            <v>0</v>
          </cell>
        </row>
        <row r="163">
          <cell r="AK163">
            <v>0</v>
          </cell>
          <cell r="AM163">
            <v>0</v>
          </cell>
          <cell r="AO163">
            <v>0</v>
          </cell>
          <cell r="AT163">
            <v>0</v>
          </cell>
          <cell r="AV163">
            <v>0</v>
          </cell>
        </row>
        <row r="164">
          <cell r="AK164">
            <v>43.38</v>
          </cell>
          <cell r="AM164">
            <v>0</v>
          </cell>
          <cell r="AO164">
            <v>0</v>
          </cell>
          <cell r="AT164">
            <v>37.08</v>
          </cell>
          <cell r="AV164">
            <v>0</v>
          </cell>
        </row>
        <row r="165">
          <cell r="AK165">
            <v>14.260000000000002</v>
          </cell>
          <cell r="AM165">
            <v>0</v>
          </cell>
          <cell r="AO165">
            <v>0</v>
          </cell>
          <cell r="AT165">
            <v>8.82</v>
          </cell>
          <cell r="AV165">
            <v>0</v>
          </cell>
        </row>
        <row r="166">
          <cell r="AK166">
            <v>41.06</v>
          </cell>
          <cell r="AM166">
            <v>0</v>
          </cell>
          <cell r="AO166">
            <v>0</v>
          </cell>
          <cell r="AT166">
            <v>35.44</v>
          </cell>
          <cell r="AV166">
            <v>0</v>
          </cell>
        </row>
        <row r="167">
          <cell r="AK167">
            <v>10.46</v>
          </cell>
          <cell r="AM167">
            <v>0</v>
          </cell>
          <cell r="AO167">
            <v>0</v>
          </cell>
          <cell r="AT167">
            <v>7.36</v>
          </cell>
          <cell r="AV167">
            <v>0</v>
          </cell>
        </row>
        <row r="168">
          <cell r="AK168">
            <v>22.43</v>
          </cell>
          <cell r="AM168">
            <v>0</v>
          </cell>
          <cell r="AO168">
            <v>0</v>
          </cell>
          <cell r="AT168">
            <v>22.53</v>
          </cell>
          <cell r="AV168">
            <v>0</v>
          </cell>
        </row>
        <row r="169">
          <cell r="AK169">
            <v>8.65</v>
          </cell>
          <cell r="AM169">
            <v>0</v>
          </cell>
          <cell r="AO169">
            <v>0</v>
          </cell>
          <cell r="AT169">
            <v>5.42</v>
          </cell>
          <cell r="AV169">
            <v>0</v>
          </cell>
        </row>
        <row r="170">
          <cell r="AK170">
            <v>31.43</v>
          </cell>
          <cell r="AM170">
            <v>0</v>
          </cell>
          <cell r="AO170">
            <v>0</v>
          </cell>
          <cell r="AT170">
            <v>28.68</v>
          </cell>
          <cell r="AV170">
            <v>0</v>
          </cell>
        </row>
        <row r="171">
          <cell r="AK171">
            <v>10.65</v>
          </cell>
          <cell r="AM171">
            <v>0</v>
          </cell>
          <cell r="AO171">
            <v>0</v>
          </cell>
          <cell r="AT171">
            <v>8.31</v>
          </cell>
          <cell r="AV171">
            <v>0</v>
          </cell>
        </row>
        <row r="172">
          <cell r="AK172">
            <v>79.73</v>
          </cell>
          <cell r="AM172">
            <v>62.88</v>
          </cell>
          <cell r="AO172">
            <v>0</v>
          </cell>
          <cell r="AT172">
            <v>108.718</v>
          </cell>
          <cell r="AV172">
            <v>162.39999999999998</v>
          </cell>
        </row>
        <row r="173">
          <cell r="AK173">
            <v>62.459999999999987</v>
          </cell>
          <cell r="AM173">
            <v>72</v>
          </cell>
          <cell r="AO173">
            <v>0</v>
          </cell>
          <cell r="AT173">
            <v>83.43</v>
          </cell>
          <cell r="AV173">
            <v>137.39999999999998</v>
          </cell>
        </row>
        <row r="174">
          <cell r="AK174">
            <v>0</v>
          </cell>
          <cell r="AM174">
            <v>0</v>
          </cell>
          <cell r="AO174">
            <v>0</v>
          </cell>
          <cell r="AT174">
            <v>0</v>
          </cell>
          <cell r="AV174">
            <v>0</v>
          </cell>
        </row>
        <row r="175">
          <cell r="AK175">
            <v>0</v>
          </cell>
          <cell r="AM175">
            <v>0</v>
          </cell>
          <cell r="AO175">
            <v>0</v>
          </cell>
          <cell r="AT175">
            <v>0</v>
          </cell>
          <cell r="AV17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UDE FGC"/>
      <sheetName val="debourse sec"/>
      <sheetName val="RECAP ."/>
      <sheetName val="1A"/>
      <sheetName val="2"/>
      <sheetName val="3"/>
      <sheetName val="4"/>
      <sheetName val="5"/>
      <sheetName val="6"/>
      <sheetName val="7"/>
      <sheetName val="8"/>
      <sheetName val="9"/>
      <sheetName val="10"/>
      <sheetName val="11A"/>
      <sheetName val="11B"/>
      <sheetName val="12A"/>
      <sheetName val="12B"/>
      <sheetName val="13"/>
      <sheetName val="PREFA"/>
      <sheetName val="14"/>
      <sheetName val="Synthèse St"/>
      <sheetName val="Analyse des pièces écrites"/>
      <sheetName val="Ratio"/>
      <sheetName val="RECAP TF+TC"/>
    </sheetNames>
    <sheetDataSet>
      <sheetData sheetId="0">
        <row r="51">
          <cell r="D51">
            <v>11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VMC-PB"/>
      <sheetName val="base"/>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QE CVC"/>
      <sheetName val="Recap CVC"/>
    </sheetNames>
    <sheetDataSet>
      <sheetData sheetId="0">
        <row r="4">
          <cell r="B4">
            <v>1</v>
          </cell>
          <cell r="C4" t="str">
            <v>PRODUCTION FRIGORIFIQUE ECOLE</v>
          </cell>
        </row>
        <row r="5">
          <cell r="C5" t="str">
            <v>Groupe frigorifique condensation par air</v>
          </cell>
          <cell r="D5" t="str">
            <v>U</v>
          </cell>
          <cell r="E5">
            <v>2</v>
          </cell>
        </row>
        <row r="6">
          <cell r="C6" t="str">
            <v xml:space="preserve">* marque </v>
          </cell>
        </row>
        <row r="7">
          <cell r="C7" t="str">
            <v>* type</v>
          </cell>
        </row>
        <row r="8">
          <cell r="C8" t="str">
            <v>* puissance</v>
          </cell>
        </row>
        <row r="10">
          <cell r="C10" t="str">
            <v>Châssis mécano-soudé + remplissage acoustique</v>
          </cell>
          <cell r="D10" t="str">
            <v>Ens</v>
          </cell>
          <cell r="E10">
            <v>1</v>
          </cell>
        </row>
        <row r="12">
          <cell r="C12" t="str">
            <v xml:space="preserve">Equipement des groupes froids </v>
          </cell>
          <cell r="D12" t="str">
            <v>Ens 
U
Ens
Ens</v>
          </cell>
          <cell r="E12">
            <v>1</v>
          </cell>
        </row>
        <row r="14">
          <cell r="C14" t="str">
            <v>Pompes eau glacée GF1 et GF2 (équipement complet)</v>
          </cell>
          <cell r="D14" t="str">
            <v>Ens</v>
          </cell>
          <cell r="E14">
            <v>1</v>
          </cell>
        </row>
        <row r="16">
          <cell r="C16" t="str">
            <v>Bâche tampon</v>
          </cell>
          <cell r="D16" t="str">
            <v>U</v>
          </cell>
          <cell r="E16">
            <v>1</v>
          </cell>
        </row>
        <row r="18">
          <cell r="C18" t="str">
            <v>Expansion par vase sous pression d'azote</v>
          </cell>
          <cell r="D18" t="str">
            <v>Ens</v>
          </cell>
          <cell r="E18">
            <v>1</v>
          </cell>
        </row>
        <row r="20">
          <cell r="C20" t="str">
            <v>Option 1</v>
          </cell>
        </row>
        <row r="21">
          <cell r="C21" t="str">
            <v>Expansion par groupe de maintien de pression (Plus-value)</v>
          </cell>
          <cell r="D21" t="str">
            <v>PV</v>
          </cell>
          <cell r="E21">
            <v>1</v>
          </cell>
        </row>
        <row r="23">
          <cell r="C23" t="str">
            <v>Remplissage circuit eau glacée</v>
          </cell>
        </row>
        <row r="25">
          <cell r="C25" t="str">
            <v>Régulateur détendeur</v>
          </cell>
          <cell r="D25" t="str">
            <v>U</v>
          </cell>
          <cell r="E25">
            <v>1</v>
          </cell>
        </row>
        <row r="26">
          <cell r="C26" t="str">
            <v xml:space="preserve">* marque </v>
          </cell>
        </row>
        <row r="27">
          <cell r="C27" t="str">
            <v>* type</v>
          </cell>
        </row>
        <row r="29">
          <cell r="C29" t="str">
            <v>Adoucisseur</v>
          </cell>
          <cell r="D29" t="str">
            <v>U</v>
          </cell>
          <cell r="E29">
            <v>1</v>
          </cell>
        </row>
        <row r="30">
          <cell r="C30" t="str">
            <v xml:space="preserve">* marque </v>
          </cell>
        </row>
        <row r="31">
          <cell r="C31" t="str">
            <v>* type</v>
          </cell>
        </row>
        <row r="33">
          <cell r="C33" t="str">
            <v>Compteur avec télé-relevé</v>
          </cell>
          <cell r="D33" t="str">
            <v>U</v>
          </cell>
          <cell r="E33">
            <v>1</v>
          </cell>
        </row>
        <row r="34">
          <cell r="C34" t="str">
            <v xml:space="preserve">* marque </v>
          </cell>
        </row>
        <row r="35">
          <cell r="C35" t="str">
            <v>* type</v>
          </cell>
        </row>
        <row r="36">
          <cell r="C36" t="str">
            <v>* diamètre</v>
          </cell>
        </row>
        <row r="38">
          <cell r="C38" t="str">
            <v>Filtre diamètre</v>
          </cell>
          <cell r="D38" t="str">
            <v>U</v>
          </cell>
          <cell r="E38">
            <v>1</v>
          </cell>
        </row>
        <row r="40">
          <cell r="C40" t="str">
            <v>Disconnecteur</v>
          </cell>
          <cell r="D40" t="str">
            <v>U</v>
          </cell>
          <cell r="E40">
            <v>1</v>
          </cell>
        </row>
        <row r="41">
          <cell r="C41" t="str">
            <v xml:space="preserve">* marque </v>
          </cell>
        </row>
        <row r="42">
          <cell r="C42" t="str">
            <v>* type</v>
          </cell>
        </row>
        <row r="43">
          <cell r="C43" t="str">
            <v>* diamètre</v>
          </cell>
        </row>
        <row r="45">
          <cell r="C45" t="str">
            <v>Manchettes de contrôle</v>
          </cell>
          <cell r="D45" t="str">
            <v>Ens</v>
          </cell>
          <cell r="E45">
            <v>1</v>
          </cell>
        </row>
        <row r="46">
          <cell r="C46" t="str">
            <v>Traitement de remplissage EG</v>
          </cell>
        </row>
        <row r="47">
          <cell r="C47" t="str">
            <v xml:space="preserve">Pompe doseuse
</v>
          </cell>
          <cell r="D47" t="str">
            <v>Ens</v>
          </cell>
          <cell r="E47">
            <v>1</v>
          </cell>
        </row>
        <row r="48">
          <cell r="C48" t="str">
            <v xml:space="preserve">* marque </v>
          </cell>
        </row>
        <row r="49">
          <cell r="C49" t="str">
            <v>* type</v>
          </cell>
        </row>
        <row r="51">
          <cell r="C51" t="str">
            <v>Isolement du by pass diamètre</v>
          </cell>
          <cell r="D51" t="str">
            <v>Ens</v>
          </cell>
          <cell r="E51">
            <v>1</v>
          </cell>
        </row>
        <row r="53">
          <cell r="C53" t="str">
            <v>Pot d'introduction</v>
          </cell>
          <cell r="D53" t="str">
            <v>Ens</v>
          </cell>
          <cell r="E53">
            <v>1</v>
          </cell>
        </row>
        <row r="55">
          <cell r="C55" t="str">
            <v>Circuit Eau Glacée</v>
          </cell>
        </row>
        <row r="56">
          <cell r="C56" t="str">
            <v>Option 2</v>
          </cell>
        </row>
        <row r="57">
          <cell r="C57" t="str">
            <v>Comptage général eau glacée
* marque
* type
* diamètre
* équipement</v>
          </cell>
          <cell r="D57" t="str">
            <v>U</v>
          </cell>
        </row>
        <row r="59">
          <cell r="C59" t="str">
            <v>Isolement diamètre</v>
          </cell>
          <cell r="D59" t="str">
            <v>U</v>
          </cell>
        </row>
        <row r="61">
          <cell r="C61" t="str">
            <v>By-pass diamètre</v>
          </cell>
          <cell r="D61" t="str">
            <v>U</v>
          </cell>
        </row>
        <row r="63">
          <cell r="C63" t="str">
            <v xml:space="preserve">Filtre vertical diamètre </v>
          </cell>
          <cell r="D63" t="str">
            <v>U</v>
          </cell>
        </row>
        <row r="65">
          <cell r="C65" t="str">
            <v>Total Option 2</v>
          </cell>
        </row>
        <row r="67">
          <cell r="C67" t="str">
            <v>Pompes circuit eau glacée
* marque
* type
* débit unitaire
* HM
* vitesse
* équipement</v>
          </cell>
          <cell r="D67" t="str">
            <v>U
Ens</v>
          </cell>
          <cell r="E67" t="str">
            <v xml:space="preserve">
1</v>
          </cell>
        </row>
        <row r="69">
          <cell r="C69" t="str">
            <v>Equipement circuit eau glacée</v>
          </cell>
        </row>
        <row r="70">
          <cell r="C70" t="str">
            <v>Thermomètres</v>
          </cell>
          <cell r="D70" t="str">
            <v>U</v>
          </cell>
        </row>
        <row r="72">
          <cell r="C72" t="str">
            <v>Manomètres</v>
          </cell>
          <cell r="D72" t="str">
            <v>U</v>
          </cell>
        </row>
        <row r="74">
          <cell r="C74" t="str">
            <v>Isolement diamètre</v>
          </cell>
          <cell r="D74" t="str">
            <v>U</v>
          </cell>
        </row>
        <row r="76">
          <cell r="C76" t="str">
            <v>Isolement diamètre</v>
          </cell>
          <cell r="D76" t="str">
            <v>U</v>
          </cell>
        </row>
        <row r="78">
          <cell r="C78" t="str">
            <v>Equilibrage diamètre</v>
          </cell>
          <cell r="D78" t="str">
            <v>U</v>
          </cell>
        </row>
        <row r="80">
          <cell r="C80" t="str">
            <v>Nourrices</v>
          </cell>
          <cell r="D80" t="str">
            <v>U</v>
          </cell>
        </row>
        <row r="82">
          <cell r="C82" t="str">
            <v>Option 3</v>
          </cell>
        </row>
        <row r="83">
          <cell r="C83" t="str">
            <v>Circuit sol eau glacée et chauffage</v>
          </cell>
        </row>
        <row r="84">
          <cell r="C84" t="str">
            <v xml:space="preserve">Vanne trois voies eau glacée
* marque
* type
* diamètre
* équipement
</v>
          </cell>
          <cell r="D84" t="str">
            <v xml:space="preserve">
U
Ens</v>
          </cell>
          <cell r="E84" t="str">
            <v xml:space="preserve">
1</v>
          </cell>
        </row>
        <row r="86">
          <cell r="C86" t="str">
            <v>Pompes de circulation</v>
          </cell>
          <cell r="D86" t="str">
            <v>U</v>
          </cell>
        </row>
        <row r="87">
          <cell r="C87" t="str">
            <v xml:space="preserve">* marque
* type
* débit unitaire
* HM
* vitesse
* équipement 
</v>
          </cell>
        </row>
        <row r="89">
          <cell r="C89" t="str">
            <v>V2 voies motorisée eau glacée</v>
          </cell>
          <cell r="D89" t="str">
            <v>Ens</v>
          </cell>
          <cell r="E89">
            <v>1</v>
          </cell>
        </row>
        <row r="90">
          <cell r="C90" t="str">
            <v>*marque
* type
* diamètre</v>
          </cell>
        </row>
        <row r="92">
          <cell r="C92" t="str">
            <v>Vanne trois voies chauffage</v>
          </cell>
          <cell r="D92" t="str">
            <v>U</v>
          </cell>
        </row>
        <row r="93">
          <cell r="C93" t="str">
            <v>*marque
* type
* diamètre
* équipement</v>
          </cell>
        </row>
        <row r="95">
          <cell r="C95" t="str">
            <v>Vanne deux voies motorisée chauffage</v>
          </cell>
          <cell r="D95" t="str">
            <v>U</v>
          </cell>
        </row>
        <row r="96">
          <cell r="C96" t="str">
            <v>*marque
* type
* diamètre</v>
          </cell>
        </row>
        <row r="98">
          <cell r="C98" t="str">
            <v>Total Option 3</v>
          </cell>
        </row>
        <row r="101">
          <cell r="C101" t="str">
            <v>Compartiment technique</v>
          </cell>
          <cell r="D101" t="str">
            <v>Ens</v>
          </cell>
          <cell r="E101">
            <v>1</v>
          </cell>
        </row>
        <row r="102">
          <cell r="C102" t="str">
            <v xml:space="preserve">* marque </v>
          </cell>
        </row>
        <row r="104">
          <cell r="C104" t="str">
            <v>Châssis mécano-soudé de support du compartiment technique</v>
          </cell>
          <cell r="D104" t="str">
            <v>Ens</v>
          </cell>
          <cell r="E104">
            <v>1</v>
          </cell>
        </row>
        <row r="106">
          <cell r="C106" t="str">
            <v>Ensemble des canalisations eau glacée-circuit en terrasse et en LT y compris calorifuge et protection alu</v>
          </cell>
          <cell r="D106" t="str">
            <v>Ens</v>
          </cell>
          <cell r="E106">
            <v>1</v>
          </cell>
        </row>
        <row r="109">
          <cell r="C109" t="str">
            <v>Armoire électrique de commande et de protection, câblage…</v>
          </cell>
          <cell r="D109" t="str">
            <v xml:space="preserve">
Ens
Ens</v>
          </cell>
          <cell r="E109" t="str">
            <v xml:space="preserve">
1
1</v>
          </cell>
        </row>
        <row r="110">
          <cell r="C110" t="str">
            <v>* groupes froids</v>
          </cell>
          <cell r="D110" t="str">
            <v>Ens</v>
          </cell>
          <cell r="E110">
            <v>1</v>
          </cell>
        </row>
        <row r="111">
          <cell r="C111" t="str">
            <v>* compartiments technique</v>
          </cell>
          <cell r="D111" t="str">
            <v>Ens</v>
          </cell>
          <cell r="E111">
            <v>1</v>
          </cell>
        </row>
        <row r="114">
          <cell r="B114">
            <v>1</v>
          </cell>
          <cell r="C114" t="str">
            <v>SOUS-TOTAL PRODUCTION FRIGORIFIQUE ECOLE (HORS OPTIONS)</v>
          </cell>
        </row>
        <row r="116">
          <cell r="C116" t="str">
            <v>SOUS-TOTAL OPTION 1</v>
          </cell>
        </row>
        <row r="117">
          <cell r="C117" t="str">
            <v>SOUS-TOTAL OPTION 2</v>
          </cell>
        </row>
        <row r="118">
          <cell r="C118" t="str">
            <v>SOUS-TOTAL OPTION 3</v>
          </cell>
        </row>
        <row r="120">
          <cell r="B120">
            <v>2</v>
          </cell>
          <cell r="C120" t="str">
            <v>PRODUCTION FRIGORIFIQUE IMPRIMERIE</v>
          </cell>
        </row>
        <row r="122">
          <cell r="C122" t="str">
            <v>Groupe frigorifique condensation par air (ventilateurs centrifuge)</v>
          </cell>
          <cell r="D122" t="str">
            <v>U</v>
          </cell>
          <cell r="E122">
            <v>1</v>
          </cell>
        </row>
        <row r="123">
          <cell r="C123" t="str">
            <v xml:space="preserve">* marque </v>
          </cell>
        </row>
        <row r="124">
          <cell r="C124" t="str">
            <v>* type</v>
          </cell>
        </row>
        <row r="125">
          <cell r="C125" t="str">
            <v>* puissance</v>
          </cell>
        </row>
        <row r="127">
          <cell r="C127" t="str">
            <v xml:space="preserve">Equipement du groupe froid </v>
          </cell>
          <cell r="D127" t="str">
            <v>Ens 
U
Ens
Ens</v>
          </cell>
          <cell r="E127">
            <v>1</v>
          </cell>
        </row>
        <row r="129">
          <cell r="C129" t="str">
            <v>Pompes eau glacée  (équipement complet)</v>
          </cell>
          <cell r="D129" t="str">
            <v>Ens</v>
          </cell>
          <cell r="E129">
            <v>1</v>
          </cell>
        </row>
        <row r="131">
          <cell r="C131" t="str">
            <v>Bâche tampon</v>
          </cell>
          <cell r="D131" t="str">
            <v>U</v>
          </cell>
          <cell r="E131">
            <v>1</v>
          </cell>
        </row>
        <row r="133">
          <cell r="C133" t="str">
            <v>Expansion par vase sous pression d'azote</v>
          </cell>
          <cell r="D133" t="str">
            <v>Ens</v>
          </cell>
          <cell r="E133">
            <v>1</v>
          </cell>
        </row>
        <row r="135">
          <cell r="C135" t="str">
            <v>Option 4</v>
          </cell>
        </row>
        <row r="136">
          <cell r="C136" t="str">
            <v>Expansion par groupe de maintien de pression (Plus-Value)</v>
          </cell>
          <cell r="D136" t="str">
            <v>PV</v>
          </cell>
          <cell r="E136">
            <v>1</v>
          </cell>
        </row>
        <row r="138">
          <cell r="C138" t="str">
            <v>Remplissage circuit eau glacée</v>
          </cell>
        </row>
        <row r="139">
          <cell r="C139" t="str">
            <v>Régulateur détendeur</v>
          </cell>
          <cell r="D139" t="str">
            <v>U</v>
          </cell>
          <cell r="E139">
            <v>1</v>
          </cell>
        </row>
        <row r="140">
          <cell r="C140" t="str">
            <v xml:space="preserve">* marque </v>
          </cell>
        </row>
        <row r="141">
          <cell r="C141" t="str">
            <v>* type</v>
          </cell>
        </row>
        <row r="143">
          <cell r="C143" t="str">
            <v>Adoucisseur</v>
          </cell>
          <cell r="D143" t="str">
            <v>U</v>
          </cell>
          <cell r="E143">
            <v>1</v>
          </cell>
        </row>
        <row r="144">
          <cell r="C144" t="str">
            <v xml:space="preserve">* marque </v>
          </cell>
        </row>
        <row r="145">
          <cell r="C145" t="str">
            <v>* type</v>
          </cell>
        </row>
        <row r="147">
          <cell r="C147" t="str">
            <v>Compteur avec télé-relevé</v>
          </cell>
          <cell r="D147" t="str">
            <v>U</v>
          </cell>
          <cell r="E147">
            <v>1</v>
          </cell>
        </row>
        <row r="148">
          <cell r="C148" t="str">
            <v xml:space="preserve">* marque </v>
          </cell>
        </row>
        <row r="149">
          <cell r="C149" t="str">
            <v>* type</v>
          </cell>
        </row>
        <row r="150">
          <cell r="C150" t="str">
            <v>* diamètre</v>
          </cell>
        </row>
        <row r="152">
          <cell r="C152" t="str">
            <v>Isolement du by-pass</v>
          </cell>
          <cell r="D152" t="str">
            <v>U</v>
          </cell>
        </row>
        <row r="153">
          <cell r="C153" t="str">
            <v>* diamètre</v>
          </cell>
        </row>
        <row r="155">
          <cell r="C155" t="str">
            <v>Filtre diamètre</v>
          </cell>
          <cell r="D155" t="str">
            <v>U</v>
          </cell>
          <cell r="E155">
            <v>1</v>
          </cell>
        </row>
        <row r="157">
          <cell r="C157" t="str">
            <v>Disconnecteur</v>
          </cell>
          <cell r="D157" t="str">
            <v>U</v>
          </cell>
          <cell r="E157">
            <v>1</v>
          </cell>
        </row>
        <row r="158">
          <cell r="C158" t="str">
            <v xml:space="preserve">* marque </v>
          </cell>
        </row>
        <row r="159">
          <cell r="C159" t="str">
            <v>* type</v>
          </cell>
        </row>
        <row r="160">
          <cell r="C160" t="str">
            <v>* diamètre</v>
          </cell>
        </row>
        <row r="162">
          <cell r="C162" t="str">
            <v>Manchettes de contrôle</v>
          </cell>
          <cell r="D162" t="str">
            <v>Ens</v>
          </cell>
          <cell r="E162">
            <v>1</v>
          </cell>
        </row>
        <row r="164">
          <cell r="C164" t="str">
            <v>Traitement de remplissage EG</v>
          </cell>
        </row>
        <row r="165">
          <cell r="C165" t="str">
            <v>* pompe doseuse
- marque
- type
* isolement du by pass diamètre</v>
          </cell>
          <cell r="D165" t="str">
            <v>Ens</v>
          </cell>
          <cell r="E165">
            <v>1</v>
          </cell>
        </row>
        <row r="166">
          <cell r="C166" t="str">
            <v xml:space="preserve">* marque </v>
          </cell>
        </row>
        <row r="167">
          <cell r="C167" t="str">
            <v>* type</v>
          </cell>
        </row>
        <row r="169">
          <cell r="C169" t="str">
            <v>Isolement du by pass diamètre</v>
          </cell>
          <cell r="D169" t="str">
            <v>U</v>
          </cell>
          <cell r="E169">
            <v>1</v>
          </cell>
        </row>
        <row r="171">
          <cell r="C171" t="str">
            <v>Pot d'introduction</v>
          </cell>
          <cell r="D171" t="str">
            <v>U</v>
          </cell>
          <cell r="E171">
            <v>1</v>
          </cell>
        </row>
        <row r="173">
          <cell r="C173" t="str">
            <v>Circuit Eau Glacée</v>
          </cell>
        </row>
        <row r="175">
          <cell r="C175" t="str">
            <v>Pompes circuit eau glacée</v>
          </cell>
          <cell r="D175" t="str">
            <v>U</v>
          </cell>
        </row>
        <row r="176">
          <cell r="C176" t="str">
            <v>* marque
* type
* débit unitaire
* HM
* vitesse
* équipement</v>
          </cell>
        </row>
        <row r="178">
          <cell r="C178" t="str">
            <v>Equipement circuit eau glacée</v>
          </cell>
        </row>
        <row r="179">
          <cell r="C179" t="str">
            <v>Thermomètres</v>
          </cell>
          <cell r="D179" t="str">
            <v>U</v>
          </cell>
        </row>
        <row r="181">
          <cell r="C181" t="str">
            <v>Manomètres</v>
          </cell>
          <cell r="D181" t="str">
            <v>U</v>
          </cell>
        </row>
        <row r="183">
          <cell r="C183" t="str">
            <v>Isolement diamètre</v>
          </cell>
          <cell r="D183" t="str">
            <v>U</v>
          </cell>
        </row>
        <row r="185">
          <cell r="C185" t="str">
            <v>Isolement diamètre</v>
          </cell>
          <cell r="D185" t="str">
            <v>U</v>
          </cell>
        </row>
        <row r="187">
          <cell r="C187" t="str">
            <v>Equilibrage diamètre</v>
          </cell>
          <cell r="D187" t="str">
            <v>U</v>
          </cell>
        </row>
        <row r="189">
          <cell r="C189" t="str">
            <v>Nourrices</v>
          </cell>
          <cell r="D189" t="str">
            <v>U</v>
          </cell>
        </row>
        <row r="191">
          <cell r="C191" t="str">
            <v>Compartiment technique</v>
          </cell>
          <cell r="D191" t="str">
            <v>Ens</v>
          </cell>
          <cell r="E191">
            <v>1</v>
          </cell>
        </row>
        <row r="192">
          <cell r="C192" t="str">
            <v xml:space="preserve">* marque </v>
          </cell>
        </row>
        <row r="194">
          <cell r="C194" t="str">
            <v>Ensemble des canalisations eau glacée en LT y compris calorifuge et protection alu</v>
          </cell>
          <cell r="D194" t="str">
            <v>Ens</v>
          </cell>
          <cell r="E194">
            <v>1</v>
          </cell>
        </row>
        <row r="197">
          <cell r="C197" t="str">
            <v>Armoire électrique de commande et de protection, câblage…</v>
          </cell>
          <cell r="D197" t="str">
            <v xml:space="preserve">
Ens
Ens</v>
          </cell>
          <cell r="E197" t="str">
            <v xml:space="preserve">
1
1</v>
          </cell>
        </row>
        <row r="198">
          <cell r="C198" t="str">
            <v>* groupe froid</v>
          </cell>
          <cell r="D198" t="str">
            <v>Ens</v>
          </cell>
          <cell r="E198">
            <v>1</v>
          </cell>
        </row>
        <row r="199">
          <cell r="C199" t="str">
            <v>* compartiments techniques</v>
          </cell>
          <cell r="D199" t="str">
            <v>Ens</v>
          </cell>
          <cell r="E199">
            <v>1</v>
          </cell>
        </row>
        <row r="201">
          <cell r="C201" t="str">
            <v>Option 5</v>
          </cell>
        </row>
        <row r="202">
          <cell r="C202" t="str">
            <v>Comptage général eau glacée IMPRIMERIE</v>
          </cell>
          <cell r="D202" t="str">
            <v>U</v>
          </cell>
        </row>
        <row r="203">
          <cell r="C203" t="str">
            <v>* marque</v>
          </cell>
        </row>
        <row r="204">
          <cell r="C204" t="str">
            <v>* type</v>
          </cell>
        </row>
        <row r="205">
          <cell r="C205" t="str">
            <v>* diamètre</v>
          </cell>
        </row>
        <row r="206">
          <cell r="C206" t="str">
            <v>* équipement</v>
          </cell>
        </row>
        <row r="208">
          <cell r="C208" t="str">
            <v>Isolement diamètre</v>
          </cell>
          <cell r="D208" t="str">
            <v>U</v>
          </cell>
        </row>
        <row r="210">
          <cell r="C210" t="str">
            <v>By-pass diamètre</v>
          </cell>
          <cell r="D210" t="str">
            <v>U</v>
          </cell>
        </row>
        <row r="212">
          <cell r="C212" t="str">
            <v xml:space="preserve">Filtre vertical diamètre </v>
          </cell>
          <cell r="D212" t="str">
            <v>U</v>
          </cell>
        </row>
        <row r="214">
          <cell r="C214" t="str">
            <v>Total Option 5</v>
          </cell>
        </row>
        <row r="234">
          <cell r="B234">
            <v>2</v>
          </cell>
          <cell r="C234" t="str">
            <v>SOUS-TOTAL PRODUCTION FRIGORIFIQUE IMPRIMERIE (HORS OPTIONS)</v>
          </cell>
        </row>
        <row r="236">
          <cell r="C236" t="str">
            <v>SOUS-TOTAL OPTION 4</v>
          </cell>
        </row>
        <row r="237">
          <cell r="C237" t="str">
            <v>SOUS-TOTAL OPTION 5</v>
          </cell>
        </row>
        <row r="238">
          <cell r="B238">
            <v>3</v>
          </cell>
          <cell r="C238" t="str">
            <v>PRODUCTION CALORIFIQUE</v>
          </cell>
        </row>
        <row r="239">
          <cell r="C239" t="str">
            <v>Chaudière haut rendement entièrement équipée avec régulation numérique :</v>
          </cell>
          <cell r="D239" t="str">
            <v>Ens</v>
          </cell>
          <cell r="E239">
            <v>1</v>
          </cell>
        </row>
        <row r="240">
          <cell r="C240" t="str">
            <v xml:space="preserve">* marque </v>
          </cell>
        </row>
        <row r="241">
          <cell r="C241" t="str">
            <v>* type</v>
          </cell>
        </row>
        <row r="242">
          <cell r="C242" t="str">
            <v>* puissance</v>
          </cell>
        </row>
        <row r="244">
          <cell r="C244" t="str">
            <v>Chaudière à condensation entièrement équipée avec régulation numérique et neutralisation des condensats</v>
          </cell>
          <cell r="D244" t="str">
            <v>Ens</v>
          </cell>
          <cell r="E244">
            <v>1</v>
          </cell>
        </row>
        <row r="245">
          <cell r="C245" t="str">
            <v xml:space="preserve">* marque </v>
          </cell>
        </row>
        <row r="246">
          <cell r="C246" t="str">
            <v>* type</v>
          </cell>
        </row>
        <row r="247">
          <cell r="C247" t="str">
            <v>* puissance</v>
          </cell>
        </row>
        <row r="249">
          <cell r="C249" t="str">
            <v>Brûleur chaudière haut rendement</v>
          </cell>
          <cell r="D249" t="str">
            <v>U</v>
          </cell>
          <cell r="E249">
            <v>1</v>
          </cell>
        </row>
        <row r="250">
          <cell r="C250" t="str">
            <v xml:space="preserve">* marque </v>
          </cell>
        </row>
        <row r="251">
          <cell r="C251" t="str">
            <v>* type</v>
          </cell>
        </row>
        <row r="252">
          <cell r="C252" t="str">
            <v>(variation et piège à son)</v>
          </cell>
        </row>
        <row r="254">
          <cell r="C254" t="str">
            <v>Brûleur chaudière à condensation</v>
          </cell>
          <cell r="D254" t="str">
            <v>U</v>
          </cell>
          <cell r="E254">
            <v>1</v>
          </cell>
        </row>
        <row r="255">
          <cell r="C255" t="str">
            <v xml:space="preserve">* marque </v>
          </cell>
        </row>
        <row r="256">
          <cell r="C256" t="str">
            <v>* type</v>
          </cell>
        </row>
        <row r="257">
          <cell r="C257" t="str">
            <v>(variation et piège à son)</v>
          </cell>
        </row>
        <row r="259">
          <cell r="C259" t="str">
            <v>Alimentation GAZ de la chaufferie et des brûleurs y compris vanne police, vanne coupure manuelle</v>
          </cell>
          <cell r="D259" t="str">
            <v>Ens</v>
          </cell>
          <cell r="E259">
            <v>1</v>
          </cell>
        </row>
        <row r="261">
          <cell r="C261" t="str">
            <v>Protection CF 2 H canalisation GAZ en chaufferie</v>
          </cell>
          <cell r="D261" t="str">
            <v>Ens</v>
          </cell>
          <cell r="E261">
            <v>1</v>
          </cell>
        </row>
        <row r="263">
          <cell r="C263" t="str">
            <v>Option 6</v>
          </cell>
        </row>
        <row r="264">
          <cell r="C264" t="str">
            <v>Détection GAZ en chaufferie</v>
          </cell>
          <cell r="D264" t="str">
            <v>Ens</v>
          </cell>
          <cell r="E264">
            <v>1</v>
          </cell>
        </row>
        <row r="266">
          <cell r="C266" t="str">
            <v>Total Option 6</v>
          </cell>
        </row>
        <row r="267">
          <cell r="C267" t="str">
            <v>Option 7</v>
          </cell>
        </row>
        <row r="268">
          <cell r="C268" t="str">
            <v>Comptage général d'énergie thermique</v>
          </cell>
          <cell r="D268" t="str">
            <v>Ens</v>
          </cell>
          <cell r="E268">
            <v>1</v>
          </cell>
        </row>
        <row r="269">
          <cell r="C269" t="str">
            <v>* compteur retour chaudière haut rendement</v>
          </cell>
        </row>
        <row r="270">
          <cell r="C270" t="str">
            <v>* compteur retour une chaudière à condensation</v>
          </cell>
        </row>
        <row r="271">
          <cell r="C271" t="str">
            <v>* compteur retour deux chaudières à condensation</v>
          </cell>
        </row>
        <row r="272">
          <cell r="C272" t="str">
            <v>* by-pass, isolement…..</v>
          </cell>
        </row>
        <row r="273">
          <cell r="C273" t="str">
            <v>Total Option 7</v>
          </cell>
        </row>
        <row r="275">
          <cell r="C275" t="str">
            <v>Alimentation en EF du réseau chauffage</v>
          </cell>
          <cell r="D275" t="str">
            <v>Ens</v>
          </cell>
          <cell r="E275">
            <v>1</v>
          </cell>
        </row>
        <row r="277">
          <cell r="C277" t="str">
            <v>Expansion sous pression d'azote</v>
          </cell>
          <cell r="D277" t="str">
            <v xml:space="preserve">Ens </v>
          </cell>
          <cell r="E277">
            <v>1</v>
          </cell>
        </row>
        <row r="278">
          <cell r="C278" t="str">
            <v>Option 8</v>
          </cell>
        </row>
        <row r="279">
          <cell r="C279" t="str">
            <v>Groupe de maintien de pression (Plus-Value)</v>
          </cell>
          <cell r="D279" t="str">
            <v>PV</v>
          </cell>
          <cell r="E279">
            <v>1</v>
          </cell>
        </row>
        <row r="281">
          <cell r="C281" t="str">
            <v>Réseau circuit constant</v>
          </cell>
        </row>
        <row r="282">
          <cell r="C282" t="str">
            <v>2 pompes jumelées entièrement équipées</v>
          </cell>
          <cell r="D282" t="str">
            <v>Ens</v>
          </cell>
          <cell r="E282">
            <v>1</v>
          </cell>
        </row>
        <row r="284">
          <cell r="C284" t="str">
            <v>Manchons antivibratoires</v>
          </cell>
          <cell r="D284" t="str">
            <v>U</v>
          </cell>
        </row>
        <row r="286">
          <cell r="C286" t="str">
            <v>Filtre</v>
          </cell>
          <cell r="D286" t="str">
            <v>U</v>
          </cell>
        </row>
        <row r="288">
          <cell r="C288" t="str">
            <v>Manomètres et leur raccordement hydraulique, avec vannes</v>
          </cell>
          <cell r="D288" t="str">
            <v>Ens</v>
          </cell>
          <cell r="E288">
            <v>1</v>
          </cell>
        </row>
        <row r="290">
          <cell r="C290" t="str">
            <v>Vannes pressostatiques</v>
          </cell>
          <cell r="D290" t="str">
            <v>U</v>
          </cell>
        </row>
        <row r="292">
          <cell r="C292" t="str">
            <v>Réseau circuit régulé batteries terminaux</v>
          </cell>
        </row>
        <row r="293">
          <cell r="C293" t="str">
            <v>2 pompes jumelées entièrement équipées</v>
          </cell>
          <cell r="D293" t="str">
            <v>Ens</v>
          </cell>
          <cell r="E293">
            <v>1</v>
          </cell>
        </row>
        <row r="295">
          <cell r="C295" t="str">
            <v>Manchons antivibratoires</v>
          </cell>
          <cell r="D295" t="str">
            <v>U</v>
          </cell>
        </row>
        <row r="297">
          <cell r="C297" t="str">
            <v>Filtre</v>
          </cell>
          <cell r="D297" t="str">
            <v>U</v>
          </cell>
        </row>
        <row r="299">
          <cell r="C299" t="str">
            <v>Manomètres et leur raccordement hydraulique, avec vannes</v>
          </cell>
          <cell r="D299" t="str">
            <v>Ens</v>
          </cell>
          <cell r="E299">
            <v>1</v>
          </cell>
        </row>
        <row r="301">
          <cell r="C301" t="str">
            <v>Vannes pressostatiques</v>
          </cell>
          <cell r="D301" t="str">
            <v>U</v>
          </cell>
        </row>
        <row r="303">
          <cell r="C303" t="str">
            <v>Réseau circuit régulé radiateurs Ecole et Restaurant</v>
          </cell>
        </row>
        <row r="304">
          <cell r="C304" t="str">
            <v>2 pompes jumelées entièrement équipées</v>
          </cell>
          <cell r="D304" t="str">
            <v>Ens</v>
          </cell>
          <cell r="E304">
            <v>1</v>
          </cell>
        </row>
        <row r="306">
          <cell r="C306" t="str">
            <v>Manchons antivibratoires</v>
          </cell>
          <cell r="D306" t="str">
            <v>U</v>
          </cell>
        </row>
        <row r="308">
          <cell r="C308" t="str">
            <v>Filtre</v>
          </cell>
          <cell r="D308" t="str">
            <v>U</v>
          </cell>
        </row>
        <row r="310">
          <cell r="C310" t="str">
            <v>Manomètres et leur raccordement hydraulique, avec vannes</v>
          </cell>
          <cell r="D310" t="str">
            <v>Ens</v>
          </cell>
          <cell r="E310">
            <v>1</v>
          </cell>
        </row>
        <row r="312">
          <cell r="C312" t="str">
            <v>Vannes de régulation 3 voies motorisées électriques</v>
          </cell>
          <cell r="D312" t="str">
            <v>U</v>
          </cell>
        </row>
        <row r="314">
          <cell r="C314" t="str">
            <v>Vannes pressostatiques</v>
          </cell>
          <cell r="D314" t="str">
            <v>U</v>
          </cell>
        </row>
        <row r="316">
          <cell r="C316" t="str">
            <v>Attentes circuit régulé Hébergement EST</v>
          </cell>
          <cell r="D316" t="str">
            <v>Ens</v>
          </cell>
          <cell r="E316">
            <v>1</v>
          </cell>
        </row>
        <row r="318">
          <cell r="C318" t="str">
            <v>Attentes circuit régulé Hébergement OUEST</v>
          </cell>
          <cell r="D318" t="str">
            <v>Ens</v>
          </cell>
          <cell r="E318">
            <v>1</v>
          </cell>
        </row>
        <row r="320">
          <cell r="C320" t="str">
            <v xml:space="preserve">Attente primaire production ECS Hébergement </v>
          </cell>
          <cell r="D320" t="str">
            <v>Ens</v>
          </cell>
          <cell r="E320">
            <v>1</v>
          </cell>
        </row>
        <row r="322">
          <cell r="C322" t="str">
            <v>Production d'ECS CUISINE</v>
          </cell>
        </row>
        <row r="323">
          <cell r="C323" t="str">
            <v>Préparateur</v>
          </cell>
          <cell r="D323" t="str">
            <v>Ens</v>
          </cell>
          <cell r="E323">
            <v>1</v>
          </cell>
        </row>
        <row r="324">
          <cell r="C324" t="str">
            <v xml:space="preserve">* marque </v>
          </cell>
        </row>
        <row r="325">
          <cell r="C325" t="str">
            <v>* type</v>
          </cell>
        </row>
        <row r="326">
          <cell r="C326" t="str">
            <v>y compris circuit primaire (pompes, vannes 3 voies…)</v>
          </cell>
        </row>
        <row r="328">
          <cell r="C328" t="str">
            <v xml:space="preserve">Conduit de fumée et raccordement à la chaudière haut rendement </v>
          </cell>
          <cell r="D328" t="str">
            <v>Ens</v>
          </cell>
          <cell r="E328">
            <v>1</v>
          </cell>
        </row>
        <row r="329">
          <cell r="C329" t="str">
            <v xml:space="preserve">* marque </v>
          </cell>
        </row>
        <row r="330">
          <cell r="C330" t="str">
            <v>* type</v>
          </cell>
        </row>
        <row r="331">
          <cell r="C331" t="str">
            <v>* diamètre</v>
          </cell>
        </row>
        <row r="333">
          <cell r="C333" t="str">
            <v>Conduit de fumée et raccordement à la chaudière à condensation</v>
          </cell>
          <cell r="D333" t="str">
            <v>Ens</v>
          </cell>
          <cell r="E333">
            <v>1</v>
          </cell>
        </row>
        <row r="334">
          <cell r="C334" t="str">
            <v xml:space="preserve">* marque </v>
          </cell>
        </row>
        <row r="335">
          <cell r="C335" t="str">
            <v>* type</v>
          </cell>
        </row>
        <row r="336">
          <cell r="C336" t="str">
            <v>* diamètre</v>
          </cell>
        </row>
        <row r="338">
          <cell r="C338" t="str">
            <v>Piège à son sur VB et VH</v>
          </cell>
          <cell r="D338" t="str">
            <v>Ens</v>
          </cell>
          <cell r="E338">
            <v>1</v>
          </cell>
        </row>
        <row r="340">
          <cell r="C340" t="str">
            <v>Ensemble des tuyauteries en acier en chaufferie y compris calorifuge</v>
          </cell>
        </row>
        <row r="341">
          <cell r="C341" t="str">
            <v>* diamètre</v>
          </cell>
          <cell r="D341" t="str">
            <v>ml</v>
          </cell>
        </row>
        <row r="342">
          <cell r="C342" t="str">
            <v>* diamètre</v>
          </cell>
          <cell r="D342" t="str">
            <v>ml</v>
          </cell>
        </row>
        <row r="343">
          <cell r="C343" t="str">
            <v>* diamètre</v>
          </cell>
          <cell r="D343" t="str">
            <v>ml</v>
          </cell>
        </row>
        <row r="345">
          <cell r="C345" t="str">
            <v>Ensemble des vannes d'isolement et de réglage en chaufferie</v>
          </cell>
        </row>
        <row r="346">
          <cell r="C346" t="str">
            <v>* diamètre</v>
          </cell>
          <cell r="D346" t="str">
            <v>U</v>
          </cell>
        </row>
        <row r="347">
          <cell r="C347" t="str">
            <v>* diamètre</v>
          </cell>
          <cell r="D347" t="str">
            <v>U</v>
          </cell>
        </row>
        <row r="348">
          <cell r="C348" t="str">
            <v>* diamètre</v>
          </cell>
          <cell r="D348" t="str">
            <v>U</v>
          </cell>
        </row>
        <row r="350">
          <cell r="C350" t="str">
            <v>Option 9</v>
          </cell>
        </row>
        <row r="351">
          <cell r="C351" t="str">
            <v>Protection ISOXAL du calorifuge (Plus-Value)</v>
          </cell>
          <cell r="D351" t="str">
            <v>PV</v>
          </cell>
          <cell r="E351">
            <v>1</v>
          </cell>
        </row>
        <row r="353">
          <cell r="C353" t="str">
            <v>Armoire électrique chaufferie</v>
          </cell>
          <cell r="D353" t="str">
            <v>Ens</v>
          </cell>
          <cell r="E353">
            <v>1</v>
          </cell>
        </row>
        <row r="355">
          <cell r="C355" t="str">
            <v>Régulation chauffage (automate….)</v>
          </cell>
          <cell r="D355" t="str">
            <v>Ens</v>
          </cell>
          <cell r="E355">
            <v>1</v>
          </cell>
        </row>
        <row r="356">
          <cell r="C356" t="str">
            <v xml:space="preserve">* marque </v>
          </cell>
        </row>
        <row r="357">
          <cell r="C357" t="str">
            <v>* type</v>
          </cell>
        </row>
        <row r="358">
          <cell r="B358">
            <v>3</v>
          </cell>
          <cell r="C358" t="str">
            <v>SOUS-TOTAL PRODUCTION CALORIFIQUE (HORS OPTIONS)</v>
          </cell>
        </row>
        <row r="359">
          <cell r="C359" t="str">
            <v>SOUS-TOTAL OPTION 6</v>
          </cell>
        </row>
        <row r="360">
          <cell r="C360" t="str">
            <v>SOUS-TOTAL OPTION 7</v>
          </cell>
        </row>
        <row r="361">
          <cell r="C361" t="str">
            <v>SOUS-TOTAL OPTION 8</v>
          </cell>
        </row>
        <row r="362">
          <cell r="C362" t="str">
            <v>SOUS-TOTAL OPTION 9</v>
          </cell>
        </row>
        <row r="364">
          <cell r="B364">
            <v>4</v>
          </cell>
          <cell r="C364" t="str">
            <v>CIRCUIT EAU GLACEE ECOLE</v>
          </cell>
        </row>
        <row r="365">
          <cell r="C365" t="str">
            <v>Ensemble des canalisations eau glacée ECOLE y compris dilatation, calorifuge et protection</v>
          </cell>
          <cell r="D365" t="str">
            <v>Ens</v>
          </cell>
          <cell r="E365">
            <v>1</v>
          </cell>
        </row>
        <row r="367">
          <cell r="C367" t="str">
            <v>Ensemble canalisations Eau glacée en LT Terrasse, Amphithéâtre (y compris cordon anti-gel RAYCHEM, calorifuge, protection ISOXAL)</v>
          </cell>
          <cell r="D367" t="str">
            <v>Ens</v>
          </cell>
          <cell r="E367">
            <v>1</v>
          </cell>
        </row>
        <row r="369">
          <cell r="C369" t="str">
            <v>Ensemble des canalisations en LT CTA Air neuf (y compris calorifuge)</v>
          </cell>
          <cell r="D369" t="str">
            <v xml:space="preserve">Ens </v>
          </cell>
          <cell r="E369">
            <v>1</v>
          </cell>
        </row>
        <row r="371">
          <cell r="C371" t="str">
            <v>Option 10</v>
          </cell>
        </row>
        <row r="372">
          <cell r="C372" t="str">
            <v>Protection ISOXAL (Plus-Value)</v>
          </cell>
          <cell r="D372" t="str">
            <v>PV</v>
          </cell>
          <cell r="E372">
            <v>1</v>
          </cell>
        </row>
        <row r="390">
          <cell r="B390">
            <v>4</v>
          </cell>
          <cell r="C390" t="str">
            <v>SOUS-TOTAL CIRCUIT EAU GLACEE ECOLE (HORS OPTIONS)</v>
          </cell>
        </row>
        <row r="391">
          <cell r="C391" t="str">
            <v>SOUS-TOTAL OPTION 10</v>
          </cell>
        </row>
        <row r="393">
          <cell r="B393">
            <v>5</v>
          </cell>
          <cell r="C393" t="str">
            <v>AIR NEUF BATIMENT ECOLE</v>
          </cell>
        </row>
        <row r="394">
          <cell r="C394" t="str">
            <v>CTA Air neuf bâtiment ECOLE</v>
          </cell>
        </row>
        <row r="395">
          <cell r="C395" t="str">
            <v xml:space="preserve">* marque </v>
          </cell>
        </row>
        <row r="396">
          <cell r="C396" t="str">
            <v>* type</v>
          </cell>
        </row>
        <row r="397">
          <cell r="C397" t="str">
            <v>* débit</v>
          </cell>
        </row>
        <row r="398">
          <cell r="C398" t="str">
            <v>y compris l'ensemble des équipements, régulation, capteurs, actionneurs, automate….</v>
          </cell>
          <cell r="D398" t="str">
            <v>Ens</v>
          </cell>
          <cell r="E398">
            <v>2</v>
          </cell>
        </row>
        <row r="400">
          <cell r="C400" t="str">
            <v>Pièges à son</v>
          </cell>
          <cell r="D400" t="str">
            <v>U</v>
          </cell>
        </row>
        <row r="402">
          <cell r="C402" t="str">
            <v>Gaines de soufflage et de reprise en LT</v>
          </cell>
          <cell r="D402" t="str">
            <v>kg</v>
          </cell>
        </row>
        <row r="404">
          <cell r="C404" t="str">
            <v>Gaine de soufflage et de reprise hors LT</v>
          </cell>
          <cell r="D404" t="str">
            <v>kg</v>
          </cell>
        </row>
        <row r="406">
          <cell r="C406" t="str">
            <v>Gaine circulaire</v>
          </cell>
        </row>
        <row r="408">
          <cell r="C408" t="str">
            <v xml:space="preserve">Calorifuge des gaines de soufflage et de reprise </v>
          </cell>
          <cell r="D408" t="str">
            <v>m2</v>
          </cell>
        </row>
        <row r="410">
          <cell r="C410" t="str">
            <v>Volet coupe-feu 2 H</v>
          </cell>
          <cell r="D410" t="str">
            <v>U</v>
          </cell>
        </row>
        <row r="411">
          <cell r="C411" t="str">
            <v xml:space="preserve">* marque </v>
          </cell>
        </row>
        <row r="412">
          <cell r="C412" t="str">
            <v>* type</v>
          </cell>
        </row>
        <row r="414">
          <cell r="C414" t="str">
            <v>Régulateurs de débits soufflage et reprise</v>
          </cell>
          <cell r="D414" t="str">
            <v>U</v>
          </cell>
        </row>
        <row r="415">
          <cell r="C415" t="str">
            <v xml:space="preserve">* marque </v>
          </cell>
        </row>
        <row r="416">
          <cell r="C416" t="str">
            <v>* type</v>
          </cell>
        </row>
        <row r="418">
          <cell r="C418" t="str">
            <v>Diffuseur de soufflage et de reprise</v>
          </cell>
          <cell r="D418" t="str">
            <v>U</v>
          </cell>
        </row>
        <row r="419">
          <cell r="C419" t="str">
            <v xml:space="preserve">* marque </v>
          </cell>
        </row>
        <row r="420">
          <cell r="C420" t="str">
            <v>* type</v>
          </cell>
        </row>
        <row r="430">
          <cell r="B430">
            <v>5</v>
          </cell>
          <cell r="C430" t="str">
            <v>SOUS-TOTAL AIR NEUF BATIMENT ECOLE</v>
          </cell>
        </row>
        <row r="432">
          <cell r="B432">
            <v>6</v>
          </cell>
          <cell r="C432" t="str">
            <v xml:space="preserve">TRAITEMENT DES SALLES DE COURS ET AUTRES LOCAUX </v>
          </cell>
        </row>
        <row r="434">
          <cell r="C434" t="str">
            <v>Mini CTA horizontales équipées y compris régulation, régulateur, registres motorisé sur air neuf et air extrait…</v>
          </cell>
        </row>
        <row r="435">
          <cell r="C435" t="str">
            <v xml:space="preserve">* marque </v>
          </cell>
          <cell r="D435" t="str">
            <v>U</v>
          </cell>
        </row>
        <row r="436">
          <cell r="C436" t="str">
            <v>* type</v>
          </cell>
        </row>
        <row r="437">
          <cell r="C437" t="str">
            <v>* marque régulation</v>
          </cell>
          <cell r="D437" t="str">
            <v>U</v>
          </cell>
        </row>
        <row r="438">
          <cell r="C438" t="str">
            <v>* type</v>
          </cell>
        </row>
        <row r="440">
          <cell r="C440" t="str">
            <v>Option 11</v>
          </cell>
        </row>
        <row r="441">
          <cell r="C441" t="str">
            <v>Filtre mini CTA horizontales EU 2 (70 % vravi au lieu de 95 % GRAVI (EU 4)</v>
          </cell>
          <cell r="D441" t="str">
            <v>Ens</v>
          </cell>
          <cell r="E441">
            <v>1</v>
          </cell>
        </row>
        <row r="442">
          <cell r="C442" t="str">
            <v>Total Option 11</v>
          </cell>
        </row>
        <row r="444">
          <cell r="C444" t="str">
            <v>Mini CTA verticales équipées y compris régulation, régulateur, registres motorisé sur air neuf et air extrait…</v>
          </cell>
        </row>
        <row r="445">
          <cell r="C445" t="str">
            <v xml:space="preserve">* marque </v>
          </cell>
          <cell r="D445" t="str">
            <v>U</v>
          </cell>
        </row>
        <row r="446">
          <cell r="C446" t="str">
            <v>* type</v>
          </cell>
        </row>
        <row r="447">
          <cell r="C447" t="str">
            <v>* marque régulation</v>
          </cell>
          <cell r="D447" t="str">
            <v>U</v>
          </cell>
        </row>
        <row r="448">
          <cell r="C448" t="str">
            <v>* type</v>
          </cell>
        </row>
        <row r="450">
          <cell r="C450" t="str">
            <v>Réseau de soufflage et de reprise pour l'ensemble des locaux traités (y compris traitements acoustiques nécessaires)</v>
          </cell>
          <cell r="D450" t="str">
            <v>Ens</v>
          </cell>
          <cell r="E450">
            <v>1</v>
          </cell>
        </row>
        <row r="452">
          <cell r="C452" t="str">
            <v>Diffuseurs de soufflage</v>
          </cell>
        </row>
        <row r="453">
          <cell r="C453" t="str">
            <v>Diffuseurs linéaires</v>
          </cell>
          <cell r="D453" t="str">
            <v>Ens</v>
          </cell>
          <cell r="E453">
            <v>1</v>
          </cell>
        </row>
        <row r="454">
          <cell r="C454" t="str">
            <v xml:space="preserve">* marque </v>
          </cell>
        </row>
        <row r="455">
          <cell r="C455" t="str">
            <v>* type</v>
          </cell>
        </row>
        <row r="457">
          <cell r="C457" t="str">
            <v>Diffuseurs circulaires à jet hélicoïdal</v>
          </cell>
          <cell r="D457" t="str">
            <v>Ens</v>
          </cell>
          <cell r="E457">
            <v>1</v>
          </cell>
        </row>
        <row r="458">
          <cell r="C458" t="str">
            <v xml:space="preserve">* marque </v>
          </cell>
        </row>
        <row r="459">
          <cell r="C459" t="str">
            <v>* type</v>
          </cell>
        </row>
        <row r="461">
          <cell r="C461" t="str">
            <v xml:space="preserve">Diffuseurs circulaires </v>
          </cell>
          <cell r="D461" t="str">
            <v>Ens</v>
          </cell>
          <cell r="E461">
            <v>1</v>
          </cell>
        </row>
        <row r="462">
          <cell r="C462" t="str">
            <v xml:space="preserve">* marque </v>
          </cell>
        </row>
        <row r="463">
          <cell r="C463" t="str">
            <v>* type</v>
          </cell>
        </row>
        <row r="465">
          <cell r="C465" t="str">
            <v>Grilles linéaires aluminium à ailettes fixes</v>
          </cell>
          <cell r="D465" t="str">
            <v>Ens</v>
          </cell>
          <cell r="E465">
            <v>1</v>
          </cell>
        </row>
        <row r="466">
          <cell r="C466" t="str">
            <v xml:space="preserve">* marque </v>
          </cell>
        </row>
        <row r="467">
          <cell r="C467" t="str">
            <v>* type</v>
          </cell>
        </row>
        <row r="469">
          <cell r="C469" t="str">
            <v>Volet coupe-feu</v>
          </cell>
          <cell r="D469" t="str">
            <v>U</v>
          </cell>
        </row>
        <row r="470">
          <cell r="C470" t="str">
            <v xml:space="preserve">* marque </v>
          </cell>
        </row>
        <row r="471">
          <cell r="C471" t="str">
            <v>* type</v>
          </cell>
        </row>
        <row r="473">
          <cell r="C473" t="str">
            <v>Diffuseurs d'extraction pour les salles équipées de diffuseurs de reprise circulaires</v>
          </cell>
          <cell r="D473" t="str">
            <v>U</v>
          </cell>
        </row>
        <row r="474">
          <cell r="C474" t="str">
            <v xml:space="preserve">* marque </v>
          </cell>
        </row>
        <row r="475">
          <cell r="C475" t="str">
            <v>* type</v>
          </cell>
        </row>
        <row r="499">
          <cell r="B499">
            <v>6</v>
          </cell>
          <cell r="C499" t="str">
            <v>SOUS-TOTAL TRAITEMENT DES SALLES DE COURS ET AUTRES LOCAUX (HORS OPTIONS)</v>
          </cell>
        </row>
        <row r="500">
          <cell r="C500" t="str">
            <v>SOUS-TOTAL OPTION 11</v>
          </cell>
        </row>
        <row r="502">
          <cell r="B502">
            <v>7</v>
          </cell>
          <cell r="C502" t="str">
            <v xml:space="preserve">TRAITEMENT DES LOCAUX PAR VC AVEC PRESSION DISPONIBLE </v>
          </cell>
        </row>
        <row r="504">
          <cell r="C504" t="str">
            <v>Ventilo-convecteurs avec pression disponible y compris régulation, régulateur, module de régulation sur air neuf</v>
          </cell>
        </row>
        <row r="505">
          <cell r="C505" t="str">
            <v xml:space="preserve">* marque </v>
          </cell>
          <cell r="D505" t="str">
            <v>U</v>
          </cell>
        </row>
        <row r="506">
          <cell r="C506" t="str">
            <v>* type</v>
          </cell>
        </row>
        <row r="507">
          <cell r="C507" t="str">
            <v>* marque régulation</v>
          </cell>
          <cell r="D507" t="str">
            <v>U</v>
          </cell>
        </row>
        <row r="508">
          <cell r="C508" t="str">
            <v>* type</v>
          </cell>
        </row>
        <row r="510">
          <cell r="C510" t="str">
            <v>Gaine de soufflage et de reprise</v>
          </cell>
        </row>
        <row r="511">
          <cell r="C511" t="str">
            <v>* circulaire rigide</v>
          </cell>
          <cell r="D511" t="str">
            <v>Ens</v>
          </cell>
        </row>
        <row r="512">
          <cell r="C512" t="str">
            <v>* circulaire isophonique</v>
          </cell>
          <cell r="D512" t="str">
            <v>Ens</v>
          </cell>
        </row>
        <row r="514">
          <cell r="C514" t="str">
            <v>Diffuseurs linéaires de soufflage et diffuseur de reprise-extraction</v>
          </cell>
          <cell r="D514" t="str">
            <v>U</v>
          </cell>
        </row>
        <row r="515">
          <cell r="C515" t="str">
            <v xml:space="preserve">* marque </v>
          </cell>
        </row>
        <row r="516">
          <cell r="C516" t="str">
            <v>* type</v>
          </cell>
        </row>
        <row r="518">
          <cell r="C518" t="str">
            <v>Diffuseurs circulaires à jet hélicoïdal de soufflage et de reprise</v>
          </cell>
          <cell r="D518" t="str">
            <v>U</v>
          </cell>
        </row>
        <row r="519">
          <cell r="C519" t="str">
            <v xml:space="preserve">* marque </v>
          </cell>
        </row>
        <row r="520">
          <cell r="C520" t="str">
            <v>* type</v>
          </cell>
        </row>
        <row r="522">
          <cell r="C522" t="str">
            <v>Diffuseurs d'extraction des locaux équipés de diffuseurs circulaires de reprise</v>
          </cell>
          <cell r="D522" t="str">
            <v>U</v>
          </cell>
        </row>
        <row r="523">
          <cell r="C523" t="str">
            <v xml:space="preserve">* marque </v>
          </cell>
        </row>
        <row r="524">
          <cell r="C524" t="str">
            <v>* type</v>
          </cell>
        </row>
        <row r="531">
          <cell r="B531">
            <v>7</v>
          </cell>
          <cell r="C531" t="str">
            <v xml:space="preserve">SOUS-TOTAL TRAITEMENT DES LOCAUX PAR VC AVEC PRESSION DISPONIBLE </v>
          </cell>
        </row>
        <row r="533">
          <cell r="B533">
            <v>8</v>
          </cell>
          <cell r="C533" t="str">
            <v xml:space="preserve">TRAITEMENT DE LOCAUX TECHNIQUES PAR CASSETTES 4 TUBES </v>
          </cell>
        </row>
        <row r="535">
          <cell r="C535" t="str">
            <v>Cassettes simples 4 voies - 4 tubes (y compris régulation, régulateur…)</v>
          </cell>
          <cell r="D535" t="str">
            <v>U</v>
          </cell>
        </row>
        <row r="536">
          <cell r="C536" t="str">
            <v xml:space="preserve">* marque </v>
          </cell>
        </row>
        <row r="537">
          <cell r="C537" t="str">
            <v>* type</v>
          </cell>
        </row>
        <row r="539">
          <cell r="C539" t="str">
            <v>Cassettes doubles 4 voies - 4 tubes (y compris régulation, régulateur…)</v>
          </cell>
          <cell r="D539" t="str">
            <v>U</v>
          </cell>
        </row>
        <row r="540">
          <cell r="C540" t="str">
            <v xml:space="preserve">* marque </v>
          </cell>
        </row>
        <row r="541">
          <cell r="C541" t="str">
            <v>* type</v>
          </cell>
        </row>
        <row r="553">
          <cell r="B553">
            <v>8</v>
          </cell>
          <cell r="C553" t="str">
            <v xml:space="preserve">SOUS-TOTAL TRAITEMENT DE LOCAUX TECHNIQUES PAR CASSETTES 4 TUBES </v>
          </cell>
        </row>
        <row r="555">
          <cell r="B555">
            <v>9</v>
          </cell>
          <cell r="C555" t="str">
            <v xml:space="preserve">TRAITEMENT DE L'AIR DE L'AMPHITEATRE </v>
          </cell>
        </row>
        <row r="557">
          <cell r="C557" t="str">
            <v>Centrale d'air à débit constant avec caisson 2 voies type OUTDOOR y compris l'ensemble des équipements, régulation, capteurs, actionneurs, automate…)</v>
          </cell>
        </row>
        <row r="558">
          <cell r="C558" t="str">
            <v xml:space="preserve">* marque </v>
          </cell>
          <cell r="D558" t="str">
            <v>Ens</v>
          </cell>
          <cell r="E558">
            <v>1</v>
          </cell>
        </row>
        <row r="559">
          <cell r="C559" t="str">
            <v>* type</v>
          </cell>
        </row>
        <row r="560">
          <cell r="C560" t="str">
            <v>* marque régulation</v>
          </cell>
          <cell r="D560" t="str">
            <v>Ens</v>
          </cell>
          <cell r="E560">
            <v>1</v>
          </cell>
        </row>
        <row r="561">
          <cell r="C561" t="str">
            <v>* type</v>
          </cell>
        </row>
        <row r="563">
          <cell r="C563" t="str">
            <v>Châssis mécano soudé de supportage</v>
          </cell>
          <cell r="D563" t="str">
            <v>Ens</v>
          </cell>
        </row>
        <row r="564">
          <cell r="E564">
            <v>1</v>
          </cell>
        </row>
        <row r="565">
          <cell r="C565" t="str">
            <v>Gaine de soufflage et de reprise en FIBRASTAFF y compris protection ISOXAL en terrasse</v>
          </cell>
          <cell r="D565" t="str">
            <v>m2</v>
          </cell>
        </row>
        <row r="567">
          <cell r="C567" t="str">
            <v>Piège à son</v>
          </cell>
          <cell r="D567" t="str">
            <v>U</v>
          </cell>
        </row>
        <row r="569">
          <cell r="C569" t="str">
            <v>plénum de soufflage (acoustique et coupe-feu) au niveau des blocs sanitaires</v>
          </cell>
          <cell r="D569" t="str">
            <v>Ens</v>
          </cell>
          <cell r="E569">
            <v>1</v>
          </cell>
        </row>
        <row r="571">
          <cell r="C571" t="str">
            <v>ventilateur d'extraction type 400° C - 2 H</v>
          </cell>
          <cell r="D571" t="str">
            <v>U</v>
          </cell>
        </row>
        <row r="572">
          <cell r="C572" t="str">
            <v xml:space="preserve">* marque </v>
          </cell>
        </row>
        <row r="573">
          <cell r="C573" t="str">
            <v>* type</v>
          </cell>
        </row>
        <row r="575">
          <cell r="C575" t="str">
            <v>Volet coupe-feu 2 H sur circuit reprise CTA (asservi à la DI)</v>
          </cell>
          <cell r="D575" t="str">
            <v>U</v>
          </cell>
        </row>
        <row r="576">
          <cell r="C576" t="str">
            <v xml:space="preserve">* marque </v>
          </cell>
        </row>
        <row r="577">
          <cell r="C577" t="str">
            <v>* type</v>
          </cell>
        </row>
        <row r="579">
          <cell r="C579" t="str">
            <v>Coffret de relayage CTA et extracteur</v>
          </cell>
          <cell r="D579" t="str">
            <v>U</v>
          </cell>
        </row>
        <row r="580">
          <cell r="C580" t="str">
            <v xml:space="preserve">* marque </v>
          </cell>
        </row>
        <row r="581">
          <cell r="C581" t="str">
            <v>* type</v>
          </cell>
        </row>
        <row r="582">
          <cell r="D582" t="str">
            <v>U</v>
          </cell>
        </row>
        <row r="583">
          <cell r="C583" t="str">
            <v>Armoire électrique</v>
          </cell>
        </row>
        <row r="585">
          <cell r="C585" t="str">
            <v>Diffuseurs de soufflage sous les sièges</v>
          </cell>
          <cell r="D585" t="str">
            <v>U</v>
          </cell>
        </row>
        <row r="586">
          <cell r="C586" t="str">
            <v xml:space="preserve">* marque </v>
          </cell>
        </row>
        <row r="587">
          <cell r="C587" t="str">
            <v>* type</v>
          </cell>
        </row>
        <row r="589">
          <cell r="C589" t="str">
            <v>Diffuseurs scène</v>
          </cell>
          <cell r="D589" t="str">
            <v>U</v>
          </cell>
        </row>
        <row r="590">
          <cell r="C590" t="str">
            <v xml:space="preserve">* marque </v>
          </cell>
        </row>
        <row r="591">
          <cell r="C591" t="str">
            <v>* type</v>
          </cell>
        </row>
        <row r="593">
          <cell r="C593" t="str">
            <v>Registre pour chaque plénum de soufflage</v>
          </cell>
          <cell r="D593" t="str">
            <v>U</v>
          </cell>
        </row>
        <row r="594">
          <cell r="C594" t="str">
            <v xml:space="preserve">* marque </v>
          </cell>
        </row>
        <row r="595">
          <cell r="C595" t="str">
            <v>* type</v>
          </cell>
        </row>
        <row r="597">
          <cell r="C597" t="str">
            <v>Platine de commande</v>
          </cell>
          <cell r="D597" t="str">
            <v>U</v>
          </cell>
        </row>
        <row r="599">
          <cell r="C599" t="str">
            <v>Traitement Régie et extraction Régie (appareil de projection)</v>
          </cell>
        </row>
        <row r="601">
          <cell r="C601" t="str">
            <v>Gaine circulaire</v>
          </cell>
          <cell r="D601" t="str">
            <v>ml</v>
          </cell>
        </row>
        <row r="602">
          <cell r="C602" t="str">
            <v>* diamètre</v>
          </cell>
        </row>
        <row r="604">
          <cell r="C604" t="str">
            <v>Extracteur</v>
          </cell>
          <cell r="D604" t="str">
            <v>U</v>
          </cell>
        </row>
        <row r="605">
          <cell r="C605" t="str">
            <v xml:space="preserve">* marque </v>
          </cell>
        </row>
        <row r="606">
          <cell r="C606" t="str">
            <v>* type</v>
          </cell>
        </row>
        <row r="607">
          <cell r="C607" t="str">
            <v>* débit</v>
          </cell>
        </row>
        <row r="609">
          <cell r="C609" t="str">
            <v>Volet coupe-feu</v>
          </cell>
          <cell r="D609" t="str">
            <v>U</v>
          </cell>
        </row>
        <row r="610">
          <cell r="C610" t="str">
            <v xml:space="preserve">* marque </v>
          </cell>
        </row>
        <row r="611">
          <cell r="C611" t="str">
            <v>* type</v>
          </cell>
        </row>
        <row r="613">
          <cell r="C613" t="str">
            <v>Traitement par VC pression</v>
          </cell>
        </row>
        <row r="614">
          <cell r="C614" t="str">
            <v xml:space="preserve">* marque </v>
          </cell>
        </row>
        <row r="615">
          <cell r="C615" t="str">
            <v>* type</v>
          </cell>
        </row>
        <row r="617">
          <cell r="C617" t="str">
            <v>Gaine circulaire</v>
          </cell>
        </row>
        <row r="618">
          <cell r="C618" t="str">
            <v>* diamètre</v>
          </cell>
          <cell r="D618" t="str">
            <v>ml</v>
          </cell>
        </row>
        <row r="619">
          <cell r="C619" t="str">
            <v>* diamètre</v>
          </cell>
          <cell r="D619" t="str">
            <v>ml</v>
          </cell>
        </row>
        <row r="621">
          <cell r="C621" t="str">
            <v>Diffuseurs</v>
          </cell>
          <cell r="D621" t="str">
            <v>U</v>
          </cell>
        </row>
        <row r="622">
          <cell r="C622" t="str">
            <v xml:space="preserve">* marque </v>
          </cell>
        </row>
        <row r="623">
          <cell r="C623" t="str">
            <v>* type</v>
          </cell>
        </row>
        <row r="631">
          <cell r="B631">
            <v>9</v>
          </cell>
          <cell r="C631" t="str">
            <v xml:space="preserve">SOUS-TOTAL TRAITEMENT DE L'AIR DE L'AMPHITHEATRE </v>
          </cell>
        </row>
        <row r="633">
          <cell r="B633">
            <v>10</v>
          </cell>
          <cell r="C633" t="str">
            <v>TRAITEMENT DE L'AIR DU HALL ECOLE</v>
          </cell>
        </row>
        <row r="635">
          <cell r="C635" t="str">
            <v>Centrale d'air à débit constant avec caisson 3 voies type OUTDOOR y compris l'ensemble des équipements, régulation, capteurs, actionneurs, automate…)</v>
          </cell>
        </row>
        <row r="636">
          <cell r="C636" t="str">
            <v xml:space="preserve">* marque </v>
          </cell>
          <cell r="D636" t="str">
            <v>Ens</v>
          </cell>
          <cell r="E636">
            <v>1</v>
          </cell>
        </row>
        <row r="637">
          <cell r="C637" t="str">
            <v>* type</v>
          </cell>
        </row>
        <row r="638">
          <cell r="C638" t="str">
            <v>* marque régulation</v>
          </cell>
          <cell r="D638" t="str">
            <v>Ens</v>
          </cell>
          <cell r="E638">
            <v>1</v>
          </cell>
        </row>
        <row r="639">
          <cell r="C639" t="str">
            <v>* type</v>
          </cell>
        </row>
        <row r="641">
          <cell r="C641" t="str">
            <v>Châssis mécano soudé de supportage</v>
          </cell>
          <cell r="D641" t="str">
            <v>Ens</v>
          </cell>
          <cell r="E641">
            <v>1</v>
          </cell>
        </row>
        <row r="643">
          <cell r="C643" t="str">
            <v>Gaine de soufflage et de reprise</v>
          </cell>
        </row>
        <row r="645">
          <cell r="C645" t="str">
            <v>Tapissage intérieur (acoustique-thermique) des gaines maçonnées (verticales et horizontales) de soufflage</v>
          </cell>
          <cell r="D645" t="str">
            <v>Ens</v>
          </cell>
          <cell r="E645">
            <v>1</v>
          </cell>
        </row>
        <row r="647">
          <cell r="C647" t="str">
            <v>Plénum tôle de soufflage avec tôle perforée</v>
          </cell>
          <cell r="D647" t="str">
            <v>Ens</v>
          </cell>
          <cell r="E647">
            <v>1</v>
          </cell>
        </row>
        <row r="649">
          <cell r="C649" t="str">
            <v>Séparatif (chicanes) acoustique vertical et horizontal (type baffles)</v>
          </cell>
          <cell r="D649" t="str">
            <v>Ens</v>
          </cell>
          <cell r="E649">
            <v>1</v>
          </cell>
        </row>
        <row r="651">
          <cell r="C651" t="str">
            <v>Tôle perforée au soufflage</v>
          </cell>
          <cell r="D651" t="str">
            <v>Ens</v>
          </cell>
          <cell r="E651">
            <v>1</v>
          </cell>
        </row>
        <row r="653">
          <cell r="C653" t="str">
            <v>Gaine de reprise (y compris calorifuge et protection ISOXAL pour la partie en terrasse)</v>
          </cell>
          <cell r="D653" t="str">
            <v>Ens</v>
          </cell>
          <cell r="E653">
            <v>1</v>
          </cell>
        </row>
        <row r="655">
          <cell r="C655" t="str">
            <v>Clapet coupe-feu</v>
          </cell>
          <cell r="D655" t="str">
            <v>U</v>
          </cell>
        </row>
        <row r="656">
          <cell r="C656" t="str">
            <v xml:space="preserve">* marque </v>
          </cell>
        </row>
        <row r="657">
          <cell r="C657" t="str">
            <v>* type</v>
          </cell>
        </row>
        <row r="659">
          <cell r="C659" t="str">
            <v>Piège à son</v>
          </cell>
          <cell r="D659" t="str">
            <v>U</v>
          </cell>
        </row>
        <row r="661">
          <cell r="C661" t="str">
            <v>Plénum de rejet commun avec rejet CTA Amphithéâtre</v>
          </cell>
          <cell r="D661" t="str">
            <v>Ens</v>
          </cell>
          <cell r="E661">
            <v>1</v>
          </cell>
        </row>
        <row r="663">
          <cell r="C663" t="str">
            <v>Armoire électrique</v>
          </cell>
          <cell r="D663" t="str">
            <v>U</v>
          </cell>
        </row>
        <row r="665">
          <cell r="B665">
            <v>10</v>
          </cell>
          <cell r="C665" t="str">
            <v>SOUS-TOTAL TRAITEMENT DE L'AIR DU HALL ECOLE</v>
          </cell>
        </row>
        <row r="667">
          <cell r="B667">
            <v>11</v>
          </cell>
          <cell r="C667" t="str">
            <v>OPTION 12</v>
          </cell>
        </row>
        <row r="668">
          <cell r="C668" t="str">
            <v>CHAUFFAGE ET RAFRAICHISSEMENT PAR LE SOL DU HALL ECOLE</v>
          </cell>
        </row>
        <row r="670">
          <cell r="C670" t="str">
            <v>Collecteurs aller et retour boucles</v>
          </cell>
          <cell r="D670" t="str">
            <v>U</v>
          </cell>
        </row>
        <row r="672">
          <cell r="C672" t="str">
            <v>Panneau de sol y compris dalles polystyrène</v>
          </cell>
          <cell r="D672" t="str">
            <v>Ens</v>
          </cell>
          <cell r="E672">
            <v>1</v>
          </cell>
        </row>
        <row r="673">
          <cell r="C673" t="str">
            <v xml:space="preserve">* marque </v>
          </cell>
        </row>
        <row r="674">
          <cell r="C674" t="str">
            <v>* type</v>
          </cell>
        </row>
        <row r="676">
          <cell r="C676" t="str">
            <v>Sondes (limitation retour - sonde contact de sol)</v>
          </cell>
          <cell r="D676" t="str">
            <v>Ens</v>
          </cell>
          <cell r="E676">
            <v>1</v>
          </cell>
        </row>
        <row r="682">
          <cell r="B682">
            <v>11</v>
          </cell>
          <cell r="C682" t="str">
            <v>OPTION 12
SOUS-TOTAL CHAUFFAGE ET RAFRAICHISSEMENT PAR LE SOL DU HALL ECOLE</v>
          </cell>
        </row>
        <row r="684">
          <cell r="B684">
            <v>12</v>
          </cell>
          <cell r="C684" t="str">
            <v>TRAITEMENT PAR CORPS DE CHAUFFE</v>
          </cell>
        </row>
        <row r="686">
          <cell r="C686" t="str">
            <v>Corps de chauffe devant paroi vitrée (y compris cage d'escalier)</v>
          </cell>
          <cell r="D686" t="str">
            <v>U</v>
          </cell>
        </row>
        <row r="687">
          <cell r="C687" t="str">
            <v>* marque</v>
          </cell>
        </row>
        <row r="688">
          <cell r="C688" t="str">
            <v>* type</v>
          </cell>
        </row>
        <row r="690">
          <cell r="C690" t="str">
            <v>Equipement de ces corps de chauffe</v>
          </cell>
          <cell r="D690" t="str">
            <v>Ens</v>
          </cell>
          <cell r="E690">
            <v>1</v>
          </cell>
        </row>
        <row r="691">
          <cell r="C691" t="str">
            <v>(robinet double réglage, té de réglage et d'isolement, patte de support,,,)</v>
          </cell>
        </row>
        <row r="693">
          <cell r="C693" t="str">
            <v>Tuyauteries corps de chauffe Façades</v>
          </cell>
        </row>
        <row r="694">
          <cell r="C694" t="str">
            <v>(y compris patte supports tuyauteries, flexibles acoustiques, carter de protection des flexibles acoustiques)</v>
          </cell>
          <cell r="D694" t="str">
            <v>Ens</v>
          </cell>
          <cell r="E694">
            <v>1</v>
          </cell>
        </row>
        <row r="696">
          <cell r="C696" t="str">
            <v>Autres corps de chauffe</v>
          </cell>
        </row>
        <row r="698">
          <cell r="C698" t="str">
            <v>Corps de chauffe ECOLE</v>
          </cell>
          <cell r="D698" t="str">
            <v>U</v>
          </cell>
        </row>
        <row r="699">
          <cell r="C699" t="str">
            <v>* marque</v>
          </cell>
        </row>
        <row r="700">
          <cell r="C700" t="str">
            <v>* type</v>
          </cell>
        </row>
        <row r="701">
          <cell r="C701" t="str">
            <v>(y compris robinet thermostatique et té de réglage)</v>
          </cell>
        </row>
        <row r="703">
          <cell r="C703" t="str">
            <v>Tuyauteries circuit régulé radiateurs se distribuant dans l'ECOLE</v>
          </cell>
        </row>
        <row r="704">
          <cell r="C704" t="str">
            <v>§</v>
          </cell>
          <cell r="D704" t="str">
            <v>ml</v>
          </cell>
        </row>
        <row r="705">
          <cell r="C705" t="str">
            <v>§</v>
          </cell>
          <cell r="D705" t="str">
            <v>ml</v>
          </cell>
        </row>
        <row r="707">
          <cell r="C707" t="str">
            <v>Calorifuge de ce réseau régulé passant dans les faux-plafonds</v>
          </cell>
          <cell r="D707" t="str">
            <v>m²</v>
          </cell>
        </row>
        <row r="714">
          <cell r="B714">
            <v>12</v>
          </cell>
          <cell r="C714" t="str">
            <v>SOUS-TOTAL TRAITEMENT PAR CORPS DE CHAUFFE</v>
          </cell>
        </row>
        <row r="717">
          <cell r="B717">
            <v>13</v>
          </cell>
          <cell r="C717" t="str">
            <v>EXTRACTION ECOLE ET ARMOIRE ELECTRIQUE TERRASSE</v>
          </cell>
        </row>
        <row r="719">
          <cell r="C719" t="str">
            <v>Extracteur sanitaires mis en œuvre en terrasse Amphithéâtre</v>
          </cell>
          <cell r="D719" t="str">
            <v>U</v>
          </cell>
        </row>
        <row r="720">
          <cell r="C720" t="str">
            <v>* marque</v>
          </cell>
        </row>
        <row r="721">
          <cell r="C721" t="str">
            <v>* type</v>
          </cell>
        </row>
        <row r="723">
          <cell r="C723" t="str">
            <v>Gaine d'extraction des différents sanitaires</v>
          </cell>
          <cell r="D723" t="str">
            <v>Ens</v>
          </cell>
          <cell r="E723">
            <v>1</v>
          </cell>
        </row>
        <row r="725">
          <cell r="C725" t="str">
            <v>Bouches d'extraction Sanitaires</v>
          </cell>
          <cell r="D725" t="str">
            <v>U</v>
          </cell>
        </row>
        <row r="726">
          <cell r="C726" t="str">
            <v>* marque</v>
          </cell>
        </row>
        <row r="727">
          <cell r="C727" t="str">
            <v>* type</v>
          </cell>
        </row>
        <row r="729">
          <cell r="C729" t="str">
            <v>Volet coupe-feu</v>
          </cell>
          <cell r="D729" t="str">
            <v>U</v>
          </cell>
        </row>
        <row r="730">
          <cell r="C730" t="str">
            <v>* marque</v>
          </cell>
        </row>
        <row r="731">
          <cell r="C731" t="str">
            <v>* type</v>
          </cell>
        </row>
        <row r="733">
          <cell r="C733" t="str">
            <v>Armoire électrique Terrasse Amphithéâtre</v>
          </cell>
          <cell r="D733" t="str">
            <v>Ens</v>
          </cell>
          <cell r="E733">
            <v>1</v>
          </cell>
        </row>
        <row r="740">
          <cell r="B740">
            <v>13</v>
          </cell>
          <cell r="C740" t="str">
            <v>SOUS-TOTAL EXTRACTION ECOLE ET ARMOIRE ELECTRIQUE TERRASSE</v>
          </cell>
        </row>
        <row r="743">
          <cell r="B743">
            <v>14</v>
          </cell>
          <cell r="C743" t="str">
            <v>CTA AIR NEUF SALLE A MANGER</v>
          </cell>
        </row>
        <row r="745">
          <cell r="C745" t="str">
            <v>CTA Air neuf Salle à manger</v>
          </cell>
        </row>
        <row r="746">
          <cell r="C746" t="str">
            <v>* marque</v>
          </cell>
        </row>
        <row r="747">
          <cell r="C747" t="str">
            <v>* type</v>
          </cell>
        </row>
        <row r="748">
          <cell r="C748" t="str">
            <v>* débit</v>
          </cell>
        </row>
        <row r="749">
          <cell r="C749" t="str">
            <v>y compris l'ensemble des équipements, régulation, capteurs, actionneur, automate...)</v>
          </cell>
          <cell r="D749" t="str">
            <v>Ens</v>
          </cell>
          <cell r="E749">
            <v>1</v>
          </cell>
        </row>
        <row r="751">
          <cell r="C751" t="str">
            <v>Piège à son</v>
          </cell>
          <cell r="D751" t="str">
            <v>U</v>
          </cell>
        </row>
        <row r="753">
          <cell r="C753" t="str">
            <v>Gaine de soufflage en LT</v>
          </cell>
          <cell r="D753" t="str">
            <v>kg</v>
          </cell>
        </row>
        <row r="755">
          <cell r="C755" t="str">
            <v>Gaine de soufflage hors LT</v>
          </cell>
          <cell r="D755" t="str">
            <v>kg</v>
          </cell>
        </row>
        <row r="757">
          <cell r="C757" t="str">
            <v>Gaines circulaires</v>
          </cell>
          <cell r="D757" t="str">
            <v>ml</v>
          </cell>
        </row>
        <row r="759">
          <cell r="C759" t="str">
            <v>Volet coupe-feu 2h</v>
          </cell>
        </row>
        <row r="760">
          <cell r="C760" t="str">
            <v>* marque</v>
          </cell>
        </row>
        <row r="761">
          <cell r="C761" t="str">
            <v>* type</v>
          </cell>
        </row>
        <row r="763">
          <cell r="C763" t="str">
            <v>Diffuseur de soufflage linéaires</v>
          </cell>
        </row>
        <row r="764">
          <cell r="C764" t="str">
            <v>* marque</v>
          </cell>
        </row>
        <row r="765">
          <cell r="C765" t="str">
            <v>* type</v>
          </cell>
        </row>
        <row r="767">
          <cell r="C767" t="str">
            <v>Armoire électrique</v>
          </cell>
        </row>
        <row r="774">
          <cell r="B774">
            <v>14</v>
          </cell>
          <cell r="C774" t="str">
            <v>SOUS-TOTAL CTA AIR NEUF SALLE A MANGER</v>
          </cell>
        </row>
        <row r="777">
          <cell r="B777">
            <v>15</v>
          </cell>
          <cell r="C777" t="str">
            <v>CTA AIR NEUF CAFETERIA</v>
          </cell>
        </row>
        <row r="779">
          <cell r="C779" t="str">
            <v>CTA Air neuf Cafétéria</v>
          </cell>
        </row>
        <row r="780">
          <cell r="C780" t="str">
            <v>* marque</v>
          </cell>
        </row>
        <row r="781">
          <cell r="C781" t="str">
            <v>* type</v>
          </cell>
        </row>
        <row r="782">
          <cell r="C782" t="str">
            <v>* débit</v>
          </cell>
        </row>
        <row r="783">
          <cell r="C783" t="str">
            <v>y compris l'ensemble des équipements, régulation, capteurs, actionneur, automate...)</v>
          </cell>
          <cell r="D783" t="str">
            <v>Ens</v>
          </cell>
          <cell r="E783">
            <v>1</v>
          </cell>
        </row>
        <row r="785">
          <cell r="C785" t="str">
            <v>Piège à son</v>
          </cell>
          <cell r="D785" t="str">
            <v>U</v>
          </cell>
        </row>
        <row r="787">
          <cell r="C787" t="str">
            <v>Gaine de soufflage en LT</v>
          </cell>
          <cell r="D787" t="str">
            <v>kg</v>
          </cell>
        </row>
        <row r="789">
          <cell r="C789" t="str">
            <v>Gaine de soufflage hors LT</v>
          </cell>
          <cell r="D789" t="str">
            <v>kg</v>
          </cell>
        </row>
        <row r="791">
          <cell r="C791" t="str">
            <v>Gaine de reprise</v>
          </cell>
          <cell r="D791" t="str">
            <v>kg</v>
          </cell>
        </row>
        <row r="793">
          <cell r="C793" t="str">
            <v>Gaines circulaires</v>
          </cell>
          <cell r="D793" t="str">
            <v>ml</v>
          </cell>
        </row>
        <row r="795">
          <cell r="C795" t="str">
            <v>Volet coupe-feu 2h</v>
          </cell>
        </row>
        <row r="796">
          <cell r="C796" t="str">
            <v>* marque</v>
          </cell>
        </row>
        <row r="797">
          <cell r="C797" t="str">
            <v>* type</v>
          </cell>
        </row>
        <row r="799">
          <cell r="C799" t="str">
            <v>Diffuseur de soufflage et d'extraction circulaires</v>
          </cell>
        </row>
        <row r="800">
          <cell r="C800" t="str">
            <v>* marque</v>
          </cell>
        </row>
        <row r="801">
          <cell r="C801" t="str">
            <v>* type</v>
          </cell>
          <cell r="D801" t="str">
            <v>U</v>
          </cell>
        </row>
        <row r="803">
          <cell r="C803" t="str">
            <v>Diffuseurs bureaux  et vestiaires</v>
          </cell>
          <cell r="D803" t="str">
            <v>Ens</v>
          </cell>
          <cell r="E803">
            <v>1</v>
          </cell>
        </row>
        <row r="805">
          <cell r="C805" t="str">
            <v>Caisson d'extraction (zone fumeurs)</v>
          </cell>
        </row>
        <row r="806">
          <cell r="C806" t="str">
            <v>* marque</v>
          </cell>
        </row>
        <row r="807">
          <cell r="C807" t="str">
            <v>* type</v>
          </cell>
        </row>
        <row r="808">
          <cell r="C808" t="str">
            <v>* débit</v>
          </cell>
        </row>
        <row r="816">
          <cell r="B816">
            <v>15</v>
          </cell>
          <cell r="C816" t="str">
            <v>SOUS-TOTAL CTA AIR NEUF CAFETERIA</v>
          </cell>
        </row>
        <row r="819">
          <cell r="B819">
            <v>16</v>
          </cell>
          <cell r="C819" t="str">
            <v>CTA AIR NEUF CUISINE-LAVERIE</v>
          </cell>
        </row>
        <row r="821">
          <cell r="C821" t="str">
            <v>CTA Air neuf Cuisine</v>
          </cell>
        </row>
        <row r="822">
          <cell r="C822" t="str">
            <v>* marque</v>
          </cell>
        </row>
        <row r="823">
          <cell r="C823" t="str">
            <v>* type</v>
          </cell>
        </row>
        <row r="824">
          <cell r="C824" t="str">
            <v>* débit</v>
          </cell>
        </row>
        <row r="825">
          <cell r="C825" t="str">
            <v>y compris l'ensemble des équipements, régulation, capteurs, actionneur, automate...)</v>
          </cell>
          <cell r="D825" t="str">
            <v>Ens</v>
          </cell>
          <cell r="E825">
            <v>1</v>
          </cell>
        </row>
        <row r="827">
          <cell r="C827" t="str">
            <v>Piège à son</v>
          </cell>
          <cell r="D827" t="str">
            <v>U</v>
          </cell>
        </row>
        <row r="829">
          <cell r="C829" t="str">
            <v>Gaine de soufflage en LT</v>
          </cell>
          <cell r="D829" t="str">
            <v>kg</v>
          </cell>
        </row>
        <row r="831">
          <cell r="C831" t="str">
            <v>Gaine de soufflage hors LT</v>
          </cell>
          <cell r="D831" t="str">
            <v>kg</v>
          </cell>
        </row>
        <row r="833">
          <cell r="C833" t="str">
            <v>Gaine d'extraction hors LT</v>
          </cell>
          <cell r="D833" t="str">
            <v>kg</v>
          </cell>
        </row>
        <row r="835">
          <cell r="C835" t="str">
            <v>Gaine circulaire</v>
          </cell>
          <cell r="D835" t="str">
            <v>ml</v>
          </cell>
        </row>
        <row r="837">
          <cell r="C837" t="str">
            <v>Flocage coupe-feu 2h gaine</v>
          </cell>
          <cell r="D837" t="str">
            <v>m²</v>
          </cell>
        </row>
        <row r="839">
          <cell r="C839" t="str">
            <v>Volets coupe-feu</v>
          </cell>
        </row>
        <row r="840">
          <cell r="C840" t="str">
            <v>* marque</v>
          </cell>
        </row>
        <row r="841">
          <cell r="C841" t="str">
            <v>* type</v>
          </cell>
          <cell r="D841" t="str">
            <v>U</v>
          </cell>
        </row>
        <row r="843">
          <cell r="C843" t="str">
            <v>Diffuseurs soufflage</v>
          </cell>
        </row>
        <row r="844">
          <cell r="C844" t="str">
            <v>* marque</v>
          </cell>
        </row>
        <row r="845">
          <cell r="C845" t="str">
            <v>* type</v>
          </cell>
          <cell r="D845" t="str">
            <v>U</v>
          </cell>
        </row>
        <row r="847">
          <cell r="C847" t="str">
            <v>Diffuseurs d'extraction</v>
          </cell>
        </row>
        <row r="848">
          <cell r="C848" t="str">
            <v>* marque</v>
          </cell>
        </row>
        <row r="849">
          <cell r="C849" t="str">
            <v>* type</v>
          </cell>
          <cell r="D849" t="str">
            <v>U</v>
          </cell>
        </row>
        <row r="851">
          <cell r="C851" t="str">
            <v>Extracteur locaux divers Cuisines</v>
          </cell>
        </row>
        <row r="852">
          <cell r="C852" t="str">
            <v>* marque</v>
          </cell>
        </row>
        <row r="853">
          <cell r="C853" t="str">
            <v>* type</v>
          </cell>
        </row>
        <row r="854">
          <cell r="C854" t="str">
            <v>* débit</v>
          </cell>
          <cell r="D854" t="str">
            <v>U</v>
          </cell>
        </row>
        <row r="856">
          <cell r="C856" t="str">
            <v>Extracteur Laverie</v>
          </cell>
        </row>
        <row r="857">
          <cell r="C857" t="str">
            <v>* marque</v>
          </cell>
        </row>
        <row r="858">
          <cell r="C858" t="str">
            <v>* type</v>
          </cell>
        </row>
        <row r="859">
          <cell r="C859" t="str">
            <v>*débit</v>
          </cell>
          <cell r="D859" t="str">
            <v>U</v>
          </cell>
        </row>
        <row r="861">
          <cell r="C861" t="str">
            <v>Armoires électriques Local CTA</v>
          </cell>
          <cell r="D861" t="str">
            <v>Ens</v>
          </cell>
          <cell r="E861">
            <v>1</v>
          </cell>
        </row>
        <row r="863">
          <cell r="C863" t="str">
            <v>Extracteur Sanitaires</v>
          </cell>
        </row>
        <row r="864">
          <cell r="C864" t="str">
            <v>* marque</v>
          </cell>
        </row>
        <row r="865">
          <cell r="C865" t="str">
            <v>* type</v>
          </cell>
        </row>
        <row r="867">
          <cell r="C867" t="str">
            <v>Extracteur Local déchets</v>
          </cell>
        </row>
        <row r="868">
          <cell r="C868" t="str">
            <v>* marque</v>
          </cell>
        </row>
        <row r="869">
          <cell r="C869" t="str">
            <v>* type</v>
          </cell>
        </row>
        <row r="871">
          <cell r="C871" t="str">
            <v>Splits systèmes Bureaux Intendant</v>
          </cell>
        </row>
        <row r="872">
          <cell r="C872" t="str">
            <v>* marque</v>
          </cell>
        </row>
        <row r="873">
          <cell r="C873" t="str">
            <v>* type</v>
          </cell>
          <cell r="D873" t="str">
            <v>U</v>
          </cell>
        </row>
        <row r="875">
          <cell r="C875" t="str">
            <v>Splits systèmes Local déchets</v>
          </cell>
        </row>
        <row r="876">
          <cell r="C876" t="str">
            <v>* marque</v>
          </cell>
        </row>
        <row r="877">
          <cell r="C877" t="str">
            <v>* type</v>
          </cell>
        </row>
        <row r="879">
          <cell r="C879" t="str">
            <v>Splits systèmes Préparation froide</v>
          </cell>
        </row>
        <row r="880">
          <cell r="C880" t="str">
            <v>* marque</v>
          </cell>
        </row>
        <row r="881">
          <cell r="C881" t="str">
            <v>* type</v>
          </cell>
        </row>
        <row r="890">
          <cell r="B890">
            <v>16</v>
          </cell>
          <cell r="C890" t="str">
            <v>SOUS-TOTAL CTA AIR NEUF CUISINE-LAVERIE</v>
          </cell>
        </row>
        <row r="893">
          <cell r="B893">
            <v>17</v>
          </cell>
          <cell r="C893" t="str">
            <v>EXTRACTION HOTTES</v>
          </cell>
        </row>
        <row r="895">
          <cell r="C895" t="str">
            <v>Extracteur Hotte Boutique vapeur - petit-déjeuner</v>
          </cell>
        </row>
        <row r="896">
          <cell r="C896" t="str">
            <v>* marque</v>
          </cell>
        </row>
        <row r="897">
          <cell r="C897" t="str">
            <v>* type</v>
          </cell>
        </row>
        <row r="898">
          <cell r="C898" t="str">
            <v>* débit</v>
          </cell>
          <cell r="D898" t="str">
            <v>U</v>
          </cell>
        </row>
        <row r="900">
          <cell r="C900" t="str">
            <v>Gaine d'extraction en tôle noire 15/10 + trappes de visites + flocage CF</v>
          </cell>
          <cell r="D900" t="str">
            <v>Ens</v>
          </cell>
          <cell r="E900">
            <v>1</v>
          </cell>
        </row>
        <row r="902">
          <cell r="C902" t="str">
            <v>Extracteur Hotte boutique Grillades - Pizza</v>
          </cell>
        </row>
        <row r="903">
          <cell r="C903" t="str">
            <v>* marque</v>
          </cell>
        </row>
        <row r="904">
          <cell r="C904" t="str">
            <v>* type</v>
          </cell>
        </row>
        <row r="905">
          <cell r="C905" t="str">
            <v>* débit</v>
          </cell>
          <cell r="D905" t="str">
            <v>U</v>
          </cell>
        </row>
        <row r="907">
          <cell r="C907" t="str">
            <v>Gaine d'extraction en tôle noire 15/10 + trappes de visites + flocage CF</v>
          </cell>
          <cell r="D907" t="str">
            <v>Ens</v>
          </cell>
          <cell r="E907">
            <v>1</v>
          </cell>
        </row>
        <row r="909">
          <cell r="C909" t="str">
            <v>Extracteur Local CUISSON</v>
          </cell>
        </row>
        <row r="910">
          <cell r="C910" t="str">
            <v>* marque</v>
          </cell>
        </row>
        <row r="911">
          <cell r="C911" t="str">
            <v>* type</v>
          </cell>
        </row>
        <row r="912">
          <cell r="C912" t="str">
            <v>* débit</v>
          </cell>
          <cell r="D912" t="str">
            <v>U</v>
          </cell>
        </row>
        <row r="914">
          <cell r="C914" t="str">
            <v>Gaine d'extraction en tôle noire 15/10 + trappes de visites + flocage CF</v>
          </cell>
          <cell r="D914" t="str">
            <v>Ens</v>
          </cell>
          <cell r="E914">
            <v>1</v>
          </cell>
        </row>
        <row r="916">
          <cell r="C916" t="str">
            <v>Trois conduits d'extraction en inox double peau</v>
          </cell>
        </row>
        <row r="917">
          <cell r="C917" t="str">
            <v>* marque</v>
          </cell>
        </row>
        <row r="918">
          <cell r="C918" t="str">
            <v>* type</v>
          </cell>
        </row>
        <row r="919">
          <cell r="C919" t="str">
            <v>* diamètre</v>
          </cell>
          <cell r="D919" t="str">
            <v>Ens</v>
          </cell>
          <cell r="E919">
            <v>1</v>
          </cell>
        </row>
        <row r="921">
          <cell r="C921" t="str">
            <v xml:space="preserve">Armoire électrique Local Extraction </v>
          </cell>
          <cell r="D921" t="str">
            <v>Ens</v>
          </cell>
          <cell r="E921">
            <v>1</v>
          </cell>
        </row>
        <row r="932">
          <cell r="B932">
            <v>17</v>
          </cell>
          <cell r="C932" t="str">
            <v>SOUS-TOTAL EXTRACTION HOTTES</v>
          </cell>
        </row>
        <row r="935">
          <cell r="B935">
            <v>18</v>
          </cell>
          <cell r="C935" t="str">
            <v>TRAITEMENT PAR CORPS DE CHAUFFE, BATIMENT RESTAURATION</v>
          </cell>
        </row>
        <row r="937">
          <cell r="C937" t="str">
            <v>Corps de chauffe devant paroi vitrée</v>
          </cell>
        </row>
        <row r="938">
          <cell r="C938" t="str">
            <v>* marque</v>
          </cell>
        </row>
        <row r="939">
          <cell r="C939" t="str">
            <v>* type</v>
          </cell>
          <cell r="D939" t="str">
            <v>U</v>
          </cell>
        </row>
        <row r="941">
          <cell r="C941" t="str">
            <v>Equipement de ces corps de chauffe</v>
          </cell>
        </row>
        <row r="942">
          <cell r="C942" t="str">
            <v>(robinet double réglage, té de réglage et d'isolement, patte de support...)</v>
          </cell>
          <cell r="D942" t="str">
            <v>Ens</v>
          </cell>
          <cell r="E942">
            <v>1</v>
          </cell>
        </row>
        <row r="944">
          <cell r="C944" t="str">
            <v>Tuyauteries corps de chauffe Façades</v>
          </cell>
        </row>
        <row r="945">
          <cell r="C945" t="str">
            <v>(y compris patte supports tuyauteries, flexibles acoustiques, carter de protection des flexibles acoustiques)</v>
          </cell>
          <cell r="D945" t="str">
            <v>Ens</v>
          </cell>
          <cell r="E945">
            <v>1</v>
          </cell>
        </row>
        <row r="947">
          <cell r="C947" t="str">
            <v>Autres corps de chauffe</v>
          </cell>
        </row>
        <row r="949">
          <cell r="C949" t="str">
            <v>Corps de chauffe Bâtiment Restauration</v>
          </cell>
        </row>
        <row r="950">
          <cell r="C950" t="str">
            <v>* marque</v>
          </cell>
        </row>
        <row r="951">
          <cell r="C951" t="str">
            <v>* type</v>
          </cell>
          <cell r="D951" t="str">
            <v>U</v>
          </cell>
        </row>
        <row r="952">
          <cell r="C952" t="str">
            <v>(y compris robinet thermostatique et té de réglage)</v>
          </cell>
        </row>
        <row r="954">
          <cell r="C954" t="str">
            <v>Tuyauteries circuit régulé radiateurs se distribuant dans le Bâtiment Restauration</v>
          </cell>
        </row>
        <row r="955">
          <cell r="C955" t="str">
            <v>* diamètre</v>
          </cell>
          <cell r="D955" t="str">
            <v>ml</v>
          </cell>
        </row>
        <row r="956">
          <cell r="C956" t="str">
            <v>* diamètre</v>
          </cell>
          <cell r="D956" t="str">
            <v>ml</v>
          </cell>
        </row>
        <row r="958">
          <cell r="C958" t="str">
            <v>Calorifuge de ce réseau régulé passant dans les faux-plafonds</v>
          </cell>
          <cell r="D958" t="str">
            <v>m²</v>
          </cell>
        </row>
        <row r="966">
          <cell r="B966">
            <v>18</v>
          </cell>
          <cell r="C966" t="str">
            <v>SOUS-TOTAL TRAITEMENT PAR CORPS DE CHAUFFE, BATIMENT RESTAURATION</v>
          </cell>
        </row>
        <row r="969">
          <cell r="B969">
            <v>19</v>
          </cell>
          <cell r="C969" t="str">
            <v>AIR NEUF BATIMENT IMPRIMERIE</v>
          </cell>
        </row>
        <row r="971">
          <cell r="C971" t="str">
            <v>CTA Air neuf Bâtiment Imprimerie</v>
          </cell>
        </row>
        <row r="972">
          <cell r="C972" t="str">
            <v>* marque</v>
          </cell>
        </row>
        <row r="973">
          <cell r="C973" t="str">
            <v>* type</v>
          </cell>
        </row>
        <row r="974">
          <cell r="C974" t="str">
            <v>* débit</v>
          </cell>
        </row>
        <row r="975">
          <cell r="C975" t="str">
            <v>(y compris l'ensemble des équipements, régulation, capteurs, automate...)U</v>
          </cell>
        </row>
        <row r="977">
          <cell r="C977" t="str">
            <v>Châssis mécano-soudé de support et d'entretien</v>
          </cell>
        </row>
        <row r="978">
          <cell r="C978" t="str">
            <v>(y compris échelle d'accès et rambarde de protection)</v>
          </cell>
          <cell r="D978" t="str">
            <v>Ens</v>
          </cell>
          <cell r="E978">
            <v>1</v>
          </cell>
        </row>
        <row r="980">
          <cell r="C980" t="str">
            <v>Pièges à son</v>
          </cell>
          <cell r="D980" t="str">
            <v>U</v>
          </cell>
        </row>
        <row r="982">
          <cell r="C982" t="str">
            <v>Gaines de soufflage en LT</v>
          </cell>
          <cell r="D982" t="str">
            <v>kg</v>
          </cell>
        </row>
        <row r="984">
          <cell r="C984" t="str">
            <v>Gaine de soufflage hors LT</v>
          </cell>
          <cell r="D984" t="str">
            <v>kg</v>
          </cell>
        </row>
        <row r="986">
          <cell r="C986" t="str">
            <v>Gaine circulaire</v>
          </cell>
        </row>
        <row r="988">
          <cell r="C988" t="str">
            <v xml:space="preserve">Calorifuge des gaines de soufflage </v>
          </cell>
          <cell r="D988" t="str">
            <v>m2</v>
          </cell>
        </row>
        <row r="990">
          <cell r="C990" t="str">
            <v>Volet coupe-feu 2 H</v>
          </cell>
          <cell r="D990" t="str">
            <v>U</v>
          </cell>
        </row>
        <row r="991">
          <cell r="C991" t="str">
            <v xml:space="preserve">* marque </v>
          </cell>
        </row>
        <row r="992">
          <cell r="C992" t="str">
            <v>* type</v>
          </cell>
        </row>
        <row r="994">
          <cell r="C994" t="str">
            <v>Diffuseur de soufflage</v>
          </cell>
          <cell r="D994" t="str">
            <v>U</v>
          </cell>
        </row>
        <row r="995">
          <cell r="C995" t="str">
            <v xml:space="preserve">* marque </v>
          </cell>
        </row>
        <row r="996">
          <cell r="C996" t="str">
            <v>* type</v>
          </cell>
        </row>
        <row r="1003">
          <cell r="B1003">
            <v>19</v>
          </cell>
          <cell r="C1003" t="str">
            <v>SOUS-TOTAL AIR NEUF BATIMENT IMPRIMERIE</v>
          </cell>
        </row>
        <row r="1006">
          <cell r="B1006">
            <v>20</v>
          </cell>
          <cell r="C1006" t="str">
            <v>EXTRACTION LOCAUX DIVERS IMPRIMERIE</v>
          </cell>
        </row>
        <row r="1008">
          <cell r="C1008" t="str">
            <v>Extracteur centrifuge en caisson</v>
          </cell>
          <cell r="D1008" t="str">
            <v>U</v>
          </cell>
        </row>
        <row r="1009">
          <cell r="C1009" t="str">
            <v xml:space="preserve">* marque </v>
          </cell>
        </row>
        <row r="1010">
          <cell r="C1010" t="str">
            <v>* type</v>
          </cell>
        </row>
        <row r="1011">
          <cell r="C1011" t="str">
            <v>* débit</v>
          </cell>
        </row>
        <row r="1013">
          <cell r="C1013" t="str">
            <v>Châssis mécano-soudé de support</v>
          </cell>
          <cell r="D1013" t="str">
            <v>Ens</v>
          </cell>
          <cell r="E1013">
            <v>1</v>
          </cell>
        </row>
        <row r="1015">
          <cell r="C1015" t="str">
            <v>Gaines d'extraction rectangulaires</v>
          </cell>
          <cell r="D1015" t="str">
            <v>kg</v>
          </cell>
        </row>
        <row r="1017">
          <cell r="C1017" t="str">
            <v>Gaines d'extraction circulaires</v>
          </cell>
          <cell r="D1017" t="str">
            <v>ml</v>
          </cell>
        </row>
        <row r="1019">
          <cell r="C1019" t="str">
            <v>Diffuseur d'extraction</v>
          </cell>
          <cell r="D1019" t="str">
            <v>U</v>
          </cell>
        </row>
        <row r="1020">
          <cell r="C1020" t="str">
            <v xml:space="preserve">* marque </v>
          </cell>
        </row>
        <row r="1021">
          <cell r="C1021" t="str">
            <v>* type</v>
          </cell>
        </row>
        <row r="1023">
          <cell r="C1023" t="str">
            <v>Volet coupe-feu 2 H</v>
          </cell>
          <cell r="D1023" t="str">
            <v>U</v>
          </cell>
        </row>
        <row r="1024">
          <cell r="C1024" t="str">
            <v xml:space="preserve">* marque </v>
          </cell>
        </row>
        <row r="1025">
          <cell r="C1025" t="str">
            <v>* type</v>
          </cell>
        </row>
        <row r="1027">
          <cell r="C1027" t="str">
            <v>Extracteur chambre claire (y compris protection électrique et boîtier marche-arrêt)</v>
          </cell>
          <cell r="D1027" t="str">
            <v>Ens</v>
          </cell>
          <cell r="E1027">
            <v>1</v>
          </cell>
        </row>
        <row r="1028">
          <cell r="C1028" t="str">
            <v xml:space="preserve">* marque </v>
          </cell>
        </row>
        <row r="1029">
          <cell r="C1029" t="str">
            <v>* type</v>
          </cell>
        </row>
        <row r="1030">
          <cell r="C1030" t="str">
            <v>* débit</v>
          </cell>
        </row>
        <row r="1031">
          <cell r="C1031" t="str">
            <v>(y compris réseau, diffuseur et grille de rejet)</v>
          </cell>
        </row>
        <row r="1033">
          <cell r="C1033" t="str">
            <v>Extracteur chambre noire (y compris protection électrique et boîtier marche-arrêt)</v>
          </cell>
          <cell r="D1033" t="str">
            <v>Ens</v>
          </cell>
          <cell r="E1033">
            <v>1</v>
          </cell>
        </row>
        <row r="1034">
          <cell r="C1034" t="str">
            <v xml:space="preserve">* marque </v>
          </cell>
        </row>
        <row r="1035">
          <cell r="C1035" t="str">
            <v>* type</v>
          </cell>
        </row>
        <row r="1036">
          <cell r="C1036" t="str">
            <v>* débit</v>
          </cell>
        </row>
        <row r="1037">
          <cell r="C1037" t="str">
            <v>(y compris réseau, diffuseur et grille de rejet)</v>
          </cell>
        </row>
        <row r="1039">
          <cell r="C1039" t="str">
            <v>Extracteur sanitaire (y compris protection électrique et boîtier marche-arrêt)</v>
          </cell>
          <cell r="D1039" t="str">
            <v xml:space="preserve">Ens </v>
          </cell>
          <cell r="E1039">
            <v>1</v>
          </cell>
        </row>
        <row r="1040">
          <cell r="C1040" t="str">
            <v xml:space="preserve">* marque </v>
          </cell>
        </row>
        <row r="1041">
          <cell r="C1041" t="str">
            <v>* type</v>
          </cell>
        </row>
        <row r="1042">
          <cell r="C1042" t="str">
            <v>* débit</v>
          </cell>
        </row>
        <row r="1043">
          <cell r="C1043" t="str">
            <v>(y compris réseau, diffuseur et grille de rejet)</v>
          </cell>
        </row>
        <row r="1045">
          <cell r="C1045" t="str">
            <v>Gaine d'extraction réseau sanitaires</v>
          </cell>
          <cell r="D1045" t="str">
            <v>Ens</v>
          </cell>
        </row>
        <row r="1047">
          <cell r="C1047" t="str">
            <v xml:space="preserve">Bouche d'extraction sanitaires </v>
          </cell>
          <cell r="D1047" t="str">
            <v>U</v>
          </cell>
        </row>
        <row r="1049">
          <cell r="C1049" t="str">
            <v>Cheminée en inox simple paroi de rejet locaux divers</v>
          </cell>
          <cell r="D1049" t="str">
            <v xml:space="preserve">Ens </v>
          </cell>
          <cell r="E1049">
            <v>1</v>
          </cell>
        </row>
        <row r="1050">
          <cell r="C1050" t="str">
            <v xml:space="preserve">* marque </v>
          </cell>
        </row>
        <row r="1051">
          <cell r="C1051" t="str">
            <v>* type</v>
          </cell>
        </row>
        <row r="1052">
          <cell r="C1052" t="str">
            <v>* diamètre</v>
          </cell>
        </row>
        <row r="1053">
          <cell r="C1053" t="str">
            <v>* hauteur</v>
          </cell>
        </row>
        <row r="1055">
          <cell r="C1055" t="str">
            <v>Flocage coupe-feu gaine générale d'extraction en aval de l'extracteur</v>
          </cell>
          <cell r="D1055" t="str">
            <v>m2</v>
          </cell>
        </row>
        <row r="1080">
          <cell r="B1080">
            <v>20</v>
          </cell>
          <cell r="C1080" t="str">
            <v>SOUS-TOTAL EXTRACTION LOCAUX DIVERS IMPRIMERIE</v>
          </cell>
        </row>
        <row r="1082">
          <cell r="B1082">
            <v>21</v>
          </cell>
          <cell r="C1082" t="str">
            <v>CTA ET EXTRACTEUR ATELIER IMPRIMERIE</v>
          </cell>
        </row>
        <row r="1084">
          <cell r="C1084" t="str">
            <v>Centrale d'air à débit constant avec caisson 3 voies (y compris équipements, régulation, capteurs, actionneurs, automate)</v>
          </cell>
        </row>
        <row r="1085">
          <cell r="C1085" t="str">
            <v xml:space="preserve">* marque </v>
          </cell>
          <cell r="D1085" t="str">
            <v>Ens</v>
          </cell>
          <cell r="E1085">
            <v>1</v>
          </cell>
        </row>
        <row r="1086">
          <cell r="C1086" t="str">
            <v>* type</v>
          </cell>
        </row>
        <row r="1087">
          <cell r="C1087" t="str">
            <v>* marque régulation</v>
          </cell>
          <cell r="D1087" t="str">
            <v>Ens</v>
          </cell>
          <cell r="E1087">
            <v>1</v>
          </cell>
        </row>
        <row r="1088">
          <cell r="C1088" t="str">
            <v>* type</v>
          </cell>
        </row>
        <row r="1090">
          <cell r="C1090" t="str">
            <v>Châssis mécano-soudé de supportage et d'entretien (y compris échelle d'accès et rambarde de protection)</v>
          </cell>
          <cell r="D1090" t="str">
            <v>Ens</v>
          </cell>
          <cell r="E1090">
            <v>1</v>
          </cell>
        </row>
        <row r="1092">
          <cell r="C1092" t="str">
            <v>Gaine de soufflage et de reprise</v>
          </cell>
        </row>
        <row r="1093">
          <cell r="C1093" t="str">
            <v>* rectangulaire</v>
          </cell>
          <cell r="D1093" t="str">
            <v>kg</v>
          </cell>
        </row>
        <row r="1094">
          <cell r="C1094" t="str">
            <v>* circulaire</v>
          </cell>
          <cell r="D1094" t="str">
            <v>ml</v>
          </cell>
        </row>
        <row r="1096">
          <cell r="C1096" t="str">
            <v>Diffuseurs de soufflage</v>
          </cell>
          <cell r="D1096" t="str">
            <v>Ens</v>
          </cell>
          <cell r="E1096">
            <v>1</v>
          </cell>
        </row>
        <row r="1097">
          <cell r="C1097" t="str">
            <v xml:space="preserve">* marque </v>
          </cell>
        </row>
        <row r="1098">
          <cell r="C1098" t="str">
            <v>* type</v>
          </cell>
        </row>
        <row r="1100">
          <cell r="C1100" t="str">
            <v>Diffuseurs d'extraction</v>
          </cell>
          <cell r="D1100" t="str">
            <v>Ens</v>
          </cell>
          <cell r="E1100">
            <v>1</v>
          </cell>
        </row>
        <row r="1101">
          <cell r="C1101" t="str">
            <v>* marque</v>
          </cell>
        </row>
        <row r="1102">
          <cell r="C1102" t="str">
            <v>* type</v>
          </cell>
        </row>
        <row r="1104">
          <cell r="C1104" t="str">
            <v>Volets coupe-feu 2 H</v>
          </cell>
          <cell r="D1104" t="str">
            <v>U</v>
          </cell>
        </row>
        <row r="1105">
          <cell r="C1105" t="str">
            <v>* marque</v>
          </cell>
        </row>
        <row r="1106">
          <cell r="C1106" t="str">
            <v>* type</v>
          </cell>
        </row>
        <row r="1108">
          <cell r="C1108" t="str">
            <v>Extracteur Atelier IMPRIMERIE</v>
          </cell>
          <cell r="D1108" t="str">
            <v>Ens</v>
          </cell>
          <cell r="E1108">
            <v>1</v>
          </cell>
        </row>
        <row r="1109">
          <cell r="C1109" t="str">
            <v>* marque</v>
          </cell>
        </row>
        <row r="1110">
          <cell r="C1110" t="str">
            <v>* type</v>
          </cell>
        </row>
        <row r="1111">
          <cell r="C1111" t="str">
            <v>* débit</v>
          </cell>
        </row>
        <row r="1113">
          <cell r="C1113" t="str">
            <v>Gaine d'extraction Atelier</v>
          </cell>
        </row>
        <row r="1114">
          <cell r="C1114" t="str">
            <v>* rectangulaire</v>
          </cell>
          <cell r="D1114" t="str">
            <v>Kg</v>
          </cell>
        </row>
        <row r="1115">
          <cell r="C1115" t="str">
            <v>* circulaire</v>
          </cell>
          <cell r="D1115" t="str">
            <v>ml</v>
          </cell>
        </row>
        <row r="1117">
          <cell r="C1117" t="str">
            <v>Piquage en attente pour extractions ultérieures</v>
          </cell>
          <cell r="D1117" t="str">
            <v>Ens</v>
          </cell>
          <cell r="E1117">
            <v>1</v>
          </cell>
        </row>
        <row r="1119">
          <cell r="C1119" t="str">
            <v>Châssis mécano-soudé de support et d'entretien (y compris échelle d'accès et rambarde de protection)</v>
          </cell>
          <cell r="D1119" t="str">
            <v>Ens</v>
          </cell>
          <cell r="E1119">
            <v>1</v>
          </cell>
        </row>
        <row r="1121">
          <cell r="C1121" t="str">
            <v>Flocage coupe-feu gaine d'extraction</v>
          </cell>
          <cell r="D1121" t="str">
            <v>m2</v>
          </cell>
        </row>
        <row r="1123">
          <cell r="C1123" t="str">
            <v>Armoire électrique des deux extracteurs (mise en œuvre dans l'atelier)</v>
          </cell>
          <cell r="D1123" t="str">
            <v>Ens</v>
          </cell>
          <cell r="E1123">
            <v>1</v>
          </cell>
        </row>
        <row r="1125">
          <cell r="C1125" t="str">
            <v>Armoire électrique des 2 CTA IMPRIMERIE (mise en œuvre dans LT GF)</v>
          </cell>
          <cell r="D1125" t="str">
            <v>Ens</v>
          </cell>
          <cell r="E1125">
            <v>1</v>
          </cell>
        </row>
        <row r="1144">
          <cell r="B1144">
            <v>21</v>
          </cell>
          <cell r="C1144" t="str">
            <v>SOUS-TOTAL CTA ET EXTRACTEUR ATELIER IMPRIMERIE</v>
          </cell>
        </row>
        <row r="1146">
          <cell r="B1146">
            <v>22</v>
          </cell>
          <cell r="C1146" t="str">
            <v xml:space="preserve">TRAITEMENT DES LOCAUX PAR VC PLAFONNIERS, SPLIT SYSTEME ET CORPS DE CHAUFFE </v>
          </cell>
        </row>
        <row r="1148">
          <cell r="C1148" t="str">
            <v>Ventilo-convecteurs plafonnier carrossé avec plénum de soufflage et de reprise (y compris régulation, régulateur…)</v>
          </cell>
        </row>
        <row r="1149">
          <cell r="C1149" t="str">
            <v xml:space="preserve">* marque </v>
          </cell>
          <cell r="D1149" t="str">
            <v>Ens</v>
          </cell>
          <cell r="E1149">
            <v>1</v>
          </cell>
        </row>
        <row r="1150">
          <cell r="C1150" t="str">
            <v>* type</v>
          </cell>
        </row>
        <row r="1151">
          <cell r="C1151" t="str">
            <v>* marque régulation</v>
          </cell>
          <cell r="D1151" t="str">
            <v>Ens</v>
          </cell>
          <cell r="E1151">
            <v>1</v>
          </cell>
        </row>
        <row r="1152">
          <cell r="C1152" t="str">
            <v>* type</v>
          </cell>
        </row>
        <row r="1154">
          <cell r="C1154" t="str">
            <v>Split système pour traitement du local chauffeurs</v>
          </cell>
          <cell r="D1154" t="str">
            <v>U</v>
          </cell>
        </row>
        <row r="1155">
          <cell r="C1155" t="str">
            <v xml:space="preserve">* marque </v>
          </cell>
        </row>
        <row r="1156">
          <cell r="C1156" t="str">
            <v>* type</v>
          </cell>
        </row>
        <row r="1158">
          <cell r="C1158" t="str">
            <v>Concentrateur et bus reliant les différents VC pour programmation fonctionnement journalier, hebdomadaire, occupation - inoccupation….</v>
          </cell>
          <cell r="D1158" t="str">
            <v>Ens</v>
          </cell>
        </row>
        <row r="1160">
          <cell r="C1160" t="str">
            <v>Corps de chauffe IMPRIMERIE</v>
          </cell>
        </row>
        <row r="1161">
          <cell r="C1161" t="str">
            <v xml:space="preserve">* marque </v>
          </cell>
        </row>
        <row r="1162">
          <cell r="C1162" t="str">
            <v>* type</v>
          </cell>
        </row>
        <row r="1163">
          <cell r="C1163" t="str">
            <v>(y compris robinet thermostatique et té de réglage)</v>
          </cell>
        </row>
        <row r="1178">
          <cell r="B1178">
            <v>22</v>
          </cell>
          <cell r="C1178" t="str">
            <v xml:space="preserve">SOUS-TOTAL TRAITEMENT DES LOCAUX PAR VC PLAFONNIERS, SPLIT SYSTEME ET CORPS DE CHAUFFE </v>
          </cell>
        </row>
        <row r="1180">
          <cell r="B1180">
            <v>23</v>
          </cell>
          <cell r="C1180" t="str">
            <v>RESEAU EAU GLACEE ET RESEAU CONSTANT DANS BATIMENT IMPRIMERIE</v>
          </cell>
        </row>
        <row r="1182">
          <cell r="C1182" t="str">
            <v>Ensemble du réseau eau glacée se distribuant dans le local IMPRIMERIE</v>
          </cell>
          <cell r="D1182" t="str">
            <v>Ens</v>
          </cell>
          <cell r="E1182">
            <v>1</v>
          </cell>
        </row>
        <row r="1183">
          <cell r="C1183" t="str">
            <v>(y compris calorifuge et protection ISOXAL en LT GF)</v>
          </cell>
        </row>
        <row r="1185">
          <cell r="C1185" t="str">
            <v>Ensemble du réseau chauffage constant CTA (80° C / 60° C)</v>
          </cell>
          <cell r="D1185" t="str">
            <v>Ens</v>
          </cell>
          <cell r="E1185">
            <v>1</v>
          </cell>
        </row>
        <row r="1186">
          <cell r="C1186" t="str">
            <v>(y compris calorifuge, cordon chauffant anti-gel pour les parties extérieures et ISOXAL lors du passage en LT eau glacée)</v>
          </cell>
        </row>
        <row r="1198">
          <cell r="B1198">
            <v>23</v>
          </cell>
          <cell r="C1198" t="str">
            <v>SOUS-TOTAL RESEAU EAU GLACEE ET RESEAU CONSTANT DANS BATIMENT IMPRIMERIE</v>
          </cell>
        </row>
        <row r="1200">
          <cell r="B1200">
            <v>24</v>
          </cell>
          <cell r="C1200" t="str">
            <v xml:space="preserve">TUYAUTERIES DE LIAISON ENTRE LES DIFFERENTS BATIMENTS </v>
          </cell>
        </row>
        <row r="1202">
          <cell r="C1202" t="str">
            <v>Ensemble des tuyauteries Eau chauffage enterrées entre le bâtiment Restauration et le bâtiment Ecole</v>
          </cell>
          <cell r="D1202" t="str">
            <v>Ens</v>
          </cell>
          <cell r="E1202">
            <v>1</v>
          </cell>
        </row>
        <row r="1203">
          <cell r="C1203" t="str">
            <v xml:space="preserve">* marque </v>
          </cell>
        </row>
        <row r="1204">
          <cell r="C1204" t="str">
            <v>* type</v>
          </cell>
        </row>
        <row r="1206">
          <cell r="C1206" t="str">
            <v>Tuyauterie eau chauffage circuit constant 80° C / 60° C entre le bâtiment Ecole et le bâtiment Imprimerie</v>
          </cell>
          <cell r="D1206" t="str">
            <v>Ens</v>
          </cell>
          <cell r="E1206">
            <v>1</v>
          </cell>
        </row>
        <row r="1207">
          <cell r="C1207" t="str">
            <v xml:space="preserve">* marque </v>
          </cell>
        </row>
        <row r="1208">
          <cell r="C1208" t="str">
            <v>* type</v>
          </cell>
        </row>
        <row r="1214">
          <cell r="B1214">
            <v>24</v>
          </cell>
          <cell r="C1214" t="str">
            <v xml:space="preserve">SOUS-TOTAL TUYAUTERIES DE LIAISON ENTRE LES DIFFERENTS BATIMENTS </v>
          </cell>
        </row>
        <row r="1216">
          <cell r="B1216">
            <v>25</v>
          </cell>
          <cell r="C1216" t="str">
            <v>OPTION 13</v>
          </cell>
        </row>
        <row r="1217">
          <cell r="C1217" t="str">
            <v>LOGICIEL et portable pour contrôler le fonctionnement des installations</v>
          </cell>
        </row>
        <row r="1218">
          <cell r="C1218" t="str">
            <v>Mise à disposition d'un portable équipé du logiciel LX + (marque SAUTER ou techniquement équivalent)</v>
          </cell>
          <cell r="D1218" t="str">
            <v>U</v>
          </cell>
        </row>
        <row r="1220">
          <cell r="C1220" t="str">
            <v>Liste des points gérés par le logiciel</v>
          </cell>
          <cell r="D1220" t="str">
            <v>Ens</v>
          </cell>
          <cell r="E1220">
            <v>1</v>
          </cell>
        </row>
        <row r="1222">
          <cell r="C1222" t="str">
            <v>Programmation de tous les points gérés par le logiciel de maintenance</v>
          </cell>
          <cell r="D1222" t="str">
            <v>Ens</v>
          </cell>
          <cell r="E1222">
            <v>1</v>
          </cell>
        </row>
        <row r="1234">
          <cell r="B1234">
            <v>25</v>
          </cell>
          <cell r="C1234" t="str">
            <v>SOUS-TOTAL OPTION 13 LOGICIEL ET PORTABLE MAINTENANCE</v>
          </cell>
        </row>
        <row r="1236">
          <cell r="B1236">
            <v>26</v>
          </cell>
          <cell r="C1236" t="str">
            <v>CHAUFFAGE ET VMC DES DEUX MAISONS INDIVIDUELLES ET DU LOGMENT GARDIEN</v>
          </cell>
        </row>
        <row r="1237">
          <cell r="C1237" t="str">
            <v>Chaudières GAZ murale à ventouse et ballon d'ECS</v>
          </cell>
        </row>
        <row r="1238">
          <cell r="C1238" t="str">
            <v xml:space="preserve">* marque </v>
          </cell>
        </row>
        <row r="1239">
          <cell r="C1239" t="str">
            <v>* type</v>
          </cell>
          <cell r="D1239" t="str">
            <v>Ens</v>
          </cell>
        </row>
        <row r="1240">
          <cell r="C1240" t="str">
            <v>* type</v>
          </cell>
          <cell r="D1240" t="str">
            <v>Ens</v>
          </cell>
        </row>
        <row r="1241">
          <cell r="C1241" t="str">
            <v>(Y compris alimentation GAZ, ventouse, raccordement électrique…)</v>
          </cell>
        </row>
        <row r="1243">
          <cell r="C1243" t="str">
            <v>Distribution tube cuivre noyé en dalle (y compris collecteur d'alimentation et d'isolement)</v>
          </cell>
          <cell r="D1243" t="str">
            <v>Ens</v>
          </cell>
          <cell r="E1243">
            <v>1</v>
          </cell>
        </row>
        <row r="1245">
          <cell r="C1245" t="str">
            <v>Radiateurs</v>
          </cell>
        </row>
        <row r="1246">
          <cell r="C1246" t="str">
            <v xml:space="preserve">* marque </v>
          </cell>
        </row>
        <row r="1247">
          <cell r="C1247" t="str">
            <v>* type</v>
          </cell>
        </row>
        <row r="1248">
          <cell r="C1248" t="str">
            <v>(y compris robinets thermostatique et tés de réglage)</v>
          </cell>
          <cell r="D1248" t="str">
            <v>Ens</v>
          </cell>
          <cell r="E1248">
            <v>1</v>
          </cell>
        </row>
        <row r="1250">
          <cell r="C1250" t="str">
            <v>Extracteur de VMC individuelle</v>
          </cell>
        </row>
        <row r="1251">
          <cell r="C1251" t="str">
            <v xml:space="preserve">* marque </v>
          </cell>
        </row>
        <row r="1252">
          <cell r="C1252" t="str">
            <v>* type</v>
          </cell>
          <cell r="D1252" t="str">
            <v>U</v>
          </cell>
        </row>
        <row r="1253">
          <cell r="C1253" t="str">
            <v>* type</v>
          </cell>
          <cell r="D1253" t="str">
            <v>U</v>
          </cell>
        </row>
        <row r="1255">
          <cell r="C1255" t="str">
            <v>Gaines de liaison (y compris piège à son et grille de rejet d'air)</v>
          </cell>
          <cell r="D1255" t="str">
            <v>Ens</v>
          </cell>
          <cell r="E1255">
            <v>1</v>
          </cell>
        </row>
        <row r="1257">
          <cell r="C1257" t="str">
            <v>Bouche d'extraction autoréglables</v>
          </cell>
          <cell r="D1257" t="str">
            <v>Ens</v>
          </cell>
          <cell r="E1257">
            <v>1</v>
          </cell>
        </row>
        <row r="1259">
          <cell r="C1259" t="str">
            <v>Bouche d'entrée d'air</v>
          </cell>
          <cell r="D1259" t="str">
            <v>Ens</v>
          </cell>
          <cell r="E1259">
            <v>1</v>
          </cell>
        </row>
      </sheetData>
      <sheetData sheetId="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
      <sheetName val="4"/>
      <sheetName val="5"/>
      <sheetName val="6"/>
      <sheetName val="7"/>
      <sheetName val="8"/>
      <sheetName val="9"/>
      <sheetName val="11"/>
      <sheetName val="12"/>
      <sheetName val="13"/>
      <sheetName val="14"/>
      <sheetName val="22"/>
      <sheetName val="25"/>
    </sheetNames>
    <sheetDataSet>
      <sheetData sheetId="0">
        <row r="2">
          <cell r="D2" t="str">
            <v>EUROCAMPUS</v>
          </cell>
        </row>
        <row r="4">
          <cell r="D4" t="str">
            <v>03 - ETANCHEITE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 portes techno. 1"/>
      <sheetName val="Bord. M. Int."/>
    </sheetNames>
    <sheetDataSet>
      <sheetData sheetId="0"/>
      <sheetData sheetId="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TE"/>
      <sheetName val="Feuil Vente"/>
      <sheetName val="Frais de Chantier "/>
      <sheetName val="Feuille de ratio"/>
      <sheetName val="Feuille de ratio (2)"/>
      <sheetName val="RECAP Générale €_F"/>
      <sheetName val="2"/>
      <sheetName val="3"/>
      <sheetName val="4"/>
      <sheetName val="5"/>
      <sheetName val="6"/>
      <sheetName val="7"/>
      <sheetName val="8"/>
      <sheetName val="9"/>
      <sheetName val="10"/>
      <sheetName val="11"/>
      <sheetName val="12"/>
      <sheetName val="BIBLIOTHEQUE"/>
      <sheetName val="Moyens"/>
      <sheetName val="Budget Etude"/>
      <sheetName val="RECAP"/>
      <sheetName val="13"/>
      <sheetName val="1"/>
      <sheetName val="F. VENTE"/>
      <sheetName val="BM Simul"/>
    </sheetNames>
    <sheetDataSet>
      <sheetData sheetId="0"/>
      <sheetData sheetId="1"/>
      <sheetData sheetId="2"/>
      <sheetData sheetId="3"/>
      <sheetData sheetId="4"/>
      <sheetData sheetId="5"/>
      <sheetData sheetId="6">
        <row r="8">
          <cell r="D8" t="str">
            <v>Ratio</v>
          </cell>
          <cell r="E8" t="str">
            <v>CODE</v>
          </cell>
          <cell r="F8" t="str">
            <v>Q</v>
          </cell>
        </row>
        <row r="12">
          <cell r="F12">
            <v>1</v>
          </cell>
        </row>
        <row r="19">
          <cell r="F19">
            <v>56</v>
          </cell>
        </row>
        <row r="20">
          <cell r="F20">
            <v>139.44</v>
          </cell>
        </row>
        <row r="21">
          <cell r="F21">
            <v>27</v>
          </cell>
        </row>
        <row r="22">
          <cell r="F22">
            <v>168.44</v>
          </cell>
        </row>
        <row r="28">
          <cell r="D28" t="str">
            <v>B</v>
          </cell>
          <cell r="E28">
            <v>2040</v>
          </cell>
          <cell r="F28">
            <v>121</v>
          </cell>
        </row>
        <row r="29">
          <cell r="E29">
            <v>2010</v>
          </cell>
          <cell r="F29">
            <v>16.600000000000001</v>
          </cell>
        </row>
        <row r="31">
          <cell r="D31" t="str">
            <v>B</v>
          </cell>
          <cell r="E31">
            <v>2050</v>
          </cell>
          <cell r="F31">
            <v>12.2</v>
          </cell>
        </row>
        <row r="32">
          <cell r="D32" t="str">
            <v>HA</v>
          </cell>
          <cell r="E32" t="str">
            <v>HA</v>
          </cell>
          <cell r="F32">
            <v>488.2</v>
          </cell>
        </row>
        <row r="35">
          <cell r="D35" t="str">
            <v>B</v>
          </cell>
          <cell r="E35">
            <v>2050</v>
          </cell>
          <cell r="F35">
            <v>3.3</v>
          </cell>
        </row>
        <row r="36">
          <cell r="D36" t="str">
            <v>CD</v>
          </cell>
          <cell r="F36">
            <v>13.1</v>
          </cell>
        </row>
        <row r="37">
          <cell r="D37" t="str">
            <v>HA</v>
          </cell>
          <cell r="E37" t="str">
            <v>HA</v>
          </cell>
          <cell r="F37">
            <v>131.06</v>
          </cell>
        </row>
        <row r="41">
          <cell r="D41" t="str">
            <v>B</v>
          </cell>
          <cell r="E41">
            <v>2061</v>
          </cell>
          <cell r="F41">
            <v>11.6</v>
          </cell>
        </row>
        <row r="42">
          <cell r="D42" t="str">
            <v>CV</v>
          </cell>
          <cell r="F42">
            <v>115.3</v>
          </cell>
        </row>
        <row r="43">
          <cell r="D43" t="str">
            <v>HA</v>
          </cell>
          <cell r="E43" t="str">
            <v>HA</v>
          </cell>
          <cell r="F43">
            <v>461.3</v>
          </cell>
        </row>
        <row r="44">
          <cell r="D44" t="str">
            <v>TS</v>
          </cell>
          <cell r="E44" t="str">
            <v>TS</v>
          </cell>
          <cell r="F44">
            <v>345.9</v>
          </cell>
        </row>
        <row r="45">
          <cell r="F45">
            <v>4</v>
          </cell>
        </row>
        <row r="48">
          <cell r="D48" t="str">
            <v>B</v>
          </cell>
          <cell r="E48">
            <v>2061</v>
          </cell>
          <cell r="F48">
            <v>3.8</v>
          </cell>
        </row>
        <row r="49">
          <cell r="D49" t="str">
            <v>CV</v>
          </cell>
          <cell r="F49">
            <v>30.4</v>
          </cell>
        </row>
        <row r="50">
          <cell r="D50" t="str">
            <v>HA</v>
          </cell>
          <cell r="E50" t="str">
            <v>HA</v>
          </cell>
          <cell r="F50">
            <v>761</v>
          </cell>
        </row>
        <row r="53">
          <cell r="F53">
            <v>214</v>
          </cell>
        </row>
        <row r="54">
          <cell r="D54" t="str">
            <v>HA</v>
          </cell>
          <cell r="E54" t="str">
            <v>HA</v>
          </cell>
          <cell r="F54">
            <v>114</v>
          </cell>
        </row>
        <row r="55">
          <cell r="D55" t="str">
            <v>TS</v>
          </cell>
          <cell r="E55" t="str">
            <v>TS</v>
          </cell>
          <cell r="F55">
            <v>344</v>
          </cell>
        </row>
        <row r="57">
          <cell r="D57" t="str">
            <v>B</v>
          </cell>
          <cell r="E57">
            <v>3010</v>
          </cell>
          <cell r="F57">
            <v>3.8</v>
          </cell>
        </row>
        <row r="58">
          <cell r="D58" t="str">
            <v>HA</v>
          </cell>
          <cell r="E58" t="str">
            <v>HA</v>
          </cell>
          <cell r="F58">
            <v>647</v>
          </cell>
        </row>
        <row r="59">
          <cell r="F59">
            <v>1</v>
          </cell>
        </row>
        <row r="64">
          <cell r="F64">
            <v>150.6</v>
          </cell>
        </row>
        <row r="65">
          <cell r="F65">
            <v>162.4</v>
          </cell>
        </row>
        <row r="66">
          <cell r="F66">
            <v>23</v>
          </cell>
        </row>
        <row r="67">
          <cell r="F67">
            <v>40.9</v>
          </cell>
        </row>
        <row r="68">
          <cell r="D68" t="str">
            <v>HA</v>
          </cell>
          <cell r="E68" t="str">
            <v>HA</v>
          </cell>
          <cell r="F68">
            <v>184</v>
          </cell>
        </row>
        <row r="69">
          <cell r="F69">
            <v>19</v>
          </cell>
        </row>
        <row r="72">
          <cell r="D72" t="str">
            <v>B</v>
          </cell>
          <cell r="E72">
            <v>3020</v>
          </cell>
          <cell r="F72">
            <v>0.5</v>
          </cell>
        </row>
        <row r="73">
          <cell r="D73" t="str">
            <v>CD</v>
          </cell>
          <cell r="F73">
            <v>8.1</v>
          </cell>
        </row>
        <row r="74">
          <cell r="D74" t="str">
            <v>HA</v>
          </cell>
          <cell r="E74" t="str">
            <v>HA</v>
          </cell>
          <cell r="F74">
            <v>48.1</v>
          </cell>
        </row>
        <row r="77">
          <cell r="D77" t="str">
            <v>B</v>
          </cell>
          <cell r="E77">
            <v>3020</v>
          </cell>
          <cell r="F77">
            <v>2.4</v>
          </cell>
        </row>
        <row r="78">
          <cell r="D78" t="str">
            <v>CD</v>
          </cell>
          <cell r="F78">
            <v>28.1</v>
          </cell>
        </row>
        <row r="79">
          <cell r="D79" t="str">
            <v>HA</v>
          </cell>
          <cell r="E79" t="str">
            <v>HA</v>
          </cell>
          <cell r="F79">
            <v>223</v>
          </cell>
        </row>
        <row r="82">
          <cell r="D82" t="str">
            <v>B</v>
          </cell>
          <cell r="E82">
            <v>3010</v>
          </cell>
          <cell r="F82">
            <v>1.5</v>
          </cell>
        </row>
        <row r="83">
          <cell r="D83" t="str">
            <v>CD</v>
          </cell>
          <cell r="F83">
            <v>8</v>
          </cell>
        </row>
        <row r="84">
          <cell r="D84" t="str">
            <v>HA</v>
          </cell>
          <cell r="E84" t="str">
            <v>HA</v>
          </cell>
          <cell r="F84">
            <v>205</v>
          </cell>
        </row>
        <row r="87">
          <cell r="F87">
            <v>162.5</v>
          </cell>
        </row>
        <row r="88">
          <cell r="F88">
            <v>1</v>
          </cell>
        </row>
        <row r="89">
          <cell r="D89" t="str">
            <v>TS</v>
          </cell>
          <cell r="E89" t="str">
            <v>TS</v>
          </cell>
          <cell r="F89">
            <v>238</v>
          </cell>
        </row>
        <row r="92">
          <cell r="D92" t="str">
            <v>B</v>
          </cell>
          <cell r="E92">
            <v>3020</v>
          </cell>
          <cell r="F92">
            <v>3.8</v>
          </cell>
        </row>
        <row r="93">
          <cell r="D93" t="str">
            <v>CD</v>
          </cell>
          <cell r="F93">
            <v>18.8</v>
          </cell>
        </row>
        <row r="94">
          <cell r="D94" t="str">
            <v>HA</v>
          </cell>
          <cell r="E94" t="str">
            <v>HA</v>
          </cell>
          <cell r="F94">
            <v>647</v>
          </cell>
        </row>
        <row r="97">
          <cell r="D97" t="str">
            <v>B</v>
          </cell>
          <cell r="E97">
            <v>3000</v>
          </cell>
          <cell r="F97">
            <v>5.9</v>
          </cell>
        </row>
        <row r="98">
          <cell r="D98" t="str">
            <v>CP</v>
          </cell>
          <cell r="F98">
            <v>40</v>
          </cell>
        </row>
        <row r="99">
          <cell r="D99" t="str">
            <v>HA</v>
          </cell>
          <cell r="E99" t="str">
            <v>HA</v>
          </cell>
          <cell r="F99">
            <v>98</v>
          </cell>
        </row>
        <row r="100">
          <cell r="D100" t="str">
            <v>TS</v>
          </cell>
          <cell r="E100" t="str">
            <v>TS</v>
          </cell>
          <cell r="F100">
            <v>196</v>
          </cell>
        </row>
        <row r="101">
          <cell r="F101">
            <v>40</v>
          </cell>
        </row>
        <row r="104">
          <cell r="F104">
            <v>213.4</v>
          </cell>
        </row>
        <row r="105">
          <cell r="F105">
            <v>1</v>
          </cell>
        </row>
        <row r="106">
          <cell r="D106" t="str">
            <v>TS</v>
          </cell>
          <cell r="E106" t="str">
            <v>TS</v>
          </cell>
          <cell r="F106">
            <v>308</v>
          </cell>
        </row>
        <row r="110">
          <cell r="D110" t="str">
            <v>B</v>
          </cell>
          <cell r="E110">
            <v>3010</v>
          </cell>
          <cell r="F110">
            <v>3.8</v>
          </cell>
        </row>
        <row r="111">
          <cell r="D111" t="str">
            <v>CD</v>
          </cell>
          <cell r="F111">
            <v>18.8</v>
          </cell>
        </row>
        <row r="112">
          <cell r="D112" t="str">
            <v>HA</v>
          </cell>
          <cell r="E112" t="str">
            <v>HA</v>
          </cell>
          <cell r="F112">
            <v>647</v>
          </cell>
        </row>
        <row r="115">
          <cell r="F115">
            <v>2</v>
          </cell>
        </row>
        <row r="116">
          <cell r="D116" t="str">
            <v>CD</v>
          </cell>
          <cell r="F116">
            <v>13</v>
          </cell>
        </row>
        <row r="117">
          <cell r="D117" t="str">
            <v>HA</v>
          </cell>
          <cell r="E117" t="str">
            <v>HA</v>
          </cell>
          <cell r="F117">
            <v>112.4</v>
          </cell>
        </row>
        <row r="118">
          <cell r="F118">
            <v>26.2</v>
          </cell>
        </row>
        <row r="121">
          <cell r="F121">
            <v>3.8</v>
          </cell>
        </row>
        <row r="122">
          <cell r="D122" t="str">
            <v>CD</v>
          </cell>
          <cell r="F122">
            <v>50.5</v>
          </cell>
        </row>
        <row r="123">
          <cell r="D123" t="str">
            <v>HA</v>
          </cell>
          <cell r="E123" t="str">
            <v>HA</v>
          </cell>
          <cell r="F123">
            <v>266</v>
          </cell>
        </row>
        <row r="125">
          <cell r="F125">
            <v>28.6</v>
          </cell>
        </row>
        <row r="126">
          <cell r="F126">
            <v>2.7</v>
          </cell>
        </row>
        <row r="132">
          <cell r="F132">
            <v>36.799999999999997</v>
          </cell>
        </row>
        <row r="133">
          <cell r="D133" t="str">
            <v>B</v>
          </cell>
          <cell r="E133">
            <v>2040</v>
          </cell>
          <cell r="F133">
            <v>31</v>
          </cell>
        </row>
        <row r="136">
          <cell r="D136" t="str">
            <v>B</v>
          </cell>
          <cell r="E136">
            <v>2050</v>
          </cell>
          <cell r="F136">
            <v>4.0999999999999996</v>
          </cell>
        </row>
        <row r="137">
          <cell r="D137" t="str">
            <v>CD</v>
          </cell>
          <cell r="F137">
            <v>13.4</v>
          </cell>
        </row>
        <row r="138">
          <cell r="D138" t="str">
            <v>HA</v>
          </cell>
          <cell r="E138" t="str">
            <v>HA</v>
          </cell>
          <cell r="F138">
            <v>164.2</v>
          </cell>
        </row>
        <row r="141">
          <cell r="D141" t="str">
            <v>B</v>
          </cell>
          <cell r="E141">
            <v>2070</v>
          </cell>
          <cell r="F141">
            <v>6.4</v>
          </cell>
        </row>
        <row r="142">
          <cell r="D142" t="str">
            <v>CV</v>
          </cell>
          <cell r="F142">
            <v>85.6</v>
          </cell>
        </row>
        <row r="143">
          <cell r="D143" t="str">
            <v>HA</v>
          </cell>
          <cell r="E143" t="str">
            <v>HA</v>
          </cell>
          <cell r="F143">
            <v>256.7</v>
          </cell>
        </row>
        <row r="144">
          <cell r="D144" t="str">
            <v>TS</v>
          </cell>
          <cell r="E144" t="str">
            <v>TS</v>
          </cell>
          <cell r="F144">
            <v>256.7</v>
          </cell>
        </row>
        <row r="145">
          <cell r="F145">
            <v>3</v>
          </cell>
        </row>
        <row r="148">
          <cell r="D148" t="str">
            <v>B</v>
          </cell>
          <cell r="F148">
            <v>7.7</v>
          </cell>
        </row>
        <row r="149">
          <cell r="D149" t="str">
            <v>CD</v>
          </cell>
          <cell r="F149">
            <v>47.1</v>
          </cell>
        </row>
        <row r="150">
          <cell r="D150" t="str">
            <v>HA</v>
          </cell>
          <cell r="E150" t="str">
            <v>HA</v>
          </cell>
          <cell r="F150">
            <v>82.5</v>
          </cell>
        </row>
        <row r="151">
          <cell r="D151" t="str">
            <v>TS</v>
          </cell>
          <cell r="E151" t="str">
            <v>TS</v>
          </cell>
          <cell r="F151">
            <v>221</v>
          </cell>
        </row>
        <row r="154">
          <cell r="F154">
            <v>9.1</v>
          </cell>
        </row>
        <row r="155">
          <cell r="D155" t="str">
            <v>CV</v>
          </cell>
          <cell r="F155">
            <v>121</v>
          </cell>
        </row>
        <row r="156">
          <cell r="D156" t="str">
            <v>HA</v>
          </cell>
          <cell r="E156" t="str">
            <v>HA</v>
          </cell>
          <cell r="F156">
            <v>363</v>
          </cell>
        </row>
        <row r="157">
          <cell r="D157" t="str">
            <v>TS</v>
          </cell>
          <cell r="E157" t="str">
            <v>TS</v>
          </cell>
          <cell r="F157">
            <v>363</v>
          </cell>
        </row>
        <row r="160">
          <cell r="F160">
            <v>1.1000000000000001</v>
          </cell>
        </row>
        <row r="161">
          <cell r="D161" t="str">
            <v>CD</v>
          </cell>
          <cell r="F161">
            <v>7.3</v>
          </cell>
        </row>
        <row r="162">
          <cell r="D162" t="str">
            <v>HA</v>
          </cell>
          <cell r="E162" t="str">
            <v>HA</v>
          </cell>
          <cell r="F162">
            <v>66</v>
          </cell>
        </row>
        <row r="163">
          <cell r="F163">
            <v>14.5</v>
          </cell>
        </row>
        <row r="165">
          <cell r="F165">
            <v>1</v>
          </cell>
        </row>
        <row r="168">
          <cell r="F168">
            <v>1</v>
          </cell>
        </row>
        <row r="173">
          <cell r="F173">
            <v>417.1</v>
          </cell>
        </row>
        <row r="174">
          <cell r="F174">
            <v>102.3</v>
          </cell>
        </row>
        <row r="175">
          <cell r="F175">
            <v>470</v>
          </cell>
        </row>
        <row r="177">
          <cell r="F177">
            <v>138</v>
          </cell>
        </row>
        <row r="185">
          <cell r="F185">
            <v>40</v>
          </cell>
        </row>
        <row r="187">
          <cell r="F187">
            <v>24</v>
          </cell>
        </row>
        <row r="188">
          <cell r="F188">
            <v>24</v>
          </cell>
        </row>
        <row r="189">
          <cell r="F189">
            <v>2</v>
          </cell>
        </row>
        <row r="190">
          <cell r="F190">
            <v>2</v>
          </cell>
        </row>
        <row r="191">
          <cell r="F191">
            <v>2</v>
          </cell>
        </row>
        <row r="195">
          <cell r="F195">
            <v>2</v>
          </cell>
        </row>
        <row r="197">
          <cell r="F197">
            <v>2</v>
          </cell>
        </row>
        <row r="198">
          <cell r="F198">
            <v>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ENTITE"/>
      <sheetName val="Feuil Vente"/>
      <sheetName val="Frais de Chantier "/>
      <sheetName val="Feuille de ratio"/>
      <sheetName val="Feuille de ratio (2)"/>
      <sheetName val="RECAP Générale €_F"/>
      <sheetName val="2"/>
      <sheetName val="3"/>
      <sheetName val="4"/>
      <sheetName val="5"/>
      <sheetName val="6"/>
      <sheetName val="7"/>
      <sheetName val="8"/>
      <sheetName val="9"/>
      <sheetName val="10"/>
      <sheetName val="11"/>
      <sheetName val="12"/>
      <sheetName val="BIBLIOTHEQUE"/>
      <sheetName val="Moyens"/>
      <sheetName val="Budget Etude"/>
      <sheetName val="RECAP"/>
      <sheetName val="13"/>
      <sheetName val="1"/>
      <sheetName val="F. VENTE"/>
      <sheetName val="BM Simul"/>
    </sheetNames>
    <sheetDataSet>
      <sheetData sheetId="0"/>
      <sheetData sheetId="1"/>
      <sheetData sheetId="2"/>
      <sheetData sheetId="3"/>
      <sheetData sheetId="4"/>
      <sheetData sheetId="5"/>
      <sheetData sheetId="6">
        <row r="8">
          <cell r="D8" t="str">
            <v>Ratio</v>
          </cell>
          <cell r="E8" t="str">
            <v>CODE</v>
          </cell>
          <cell r="F8" t="str">
            <v>Q</v>
          </cell>
        </row>
        <row r="12">
          <cell r="F12">
            <v>1</v>
          </cell>
        </row>
        <row r="19">
          <cell r="F19">
            <v>56</v>
          </cell>
        </row>
        <row r="20">
          <cell r="F20">
            <v>139.44</v>
          </cell>
        </row>
        <row r="21">
          <cell r="F21">
            <v>27</v>
          </cell>
        </row>
        <row r="22">
          <cell r="F22">
            <v>168.44</v>
          </cell>
        </row>
        <row r="28">
          <cell r="D28" t="str">
            <v>B</v>
          </cell>
          <cell r="E28">
            <v>2040</v>
          </cell>
          <cell r="F28">
            <v>121</v>
          </cell>
        </row>
        <row r="29">
          <cell r="E29">
            <v>2010</v>
          </cell>
          <cell r="F29">
            <v>16.600000000000001</v>
          </cell>
        </row>
        <row r="31">
          <cell r="D31" t="str">
            <v>B</v>
          </cell>
          <cell r="E31">
            <v>2050</v>
          </cell>
          <cell r="F31">
            <v>12.2</v>
          </cell>
        </row>
        <row r="32">
          <cell r="D32" t="str">
            <v>HA</v>
          </cell>
          <cell r="E32" t="str">
            <v>HA</v>
          </cell>
          <cell r="F32">
            <v>488.2</v>
          </cell>
        </row>
        <row r="35">
          <cell r="D35" t="str">
            <v>B</v>
          </cell>
          <cell r="E35">
            <v>2050</v>
          </cell>
          <cell r="F35">
            <v>3.3</v>
          </cell>
        </row>
        <row r="36">
          <cell r="D36" t="str">
            <v>CD</v>
          </cell>
          <cell r="F36">
            <v>13.1</v>
          </cell>
        </row>
        <row r="37">
          <cell r="D37" t="str">
            <v>HA</v>
          </cell>
          <cell r="E37" t="str">
            <v>HA</v>
          </cell>
          <cell r="F37">
            <v>131.06</v>
          </cell>
        </row>
        <row r="41">
          <cell r="D41" t="str">
            <v>B</v>
          </cell>
          <cell r="E41">
            <v>2061</v>
          </cell>
          <cell r="F41">
            <v>11.6</v>
          </cell>
        </row>
        <row r="42">
          <cell r="D42" t="str">
            <v>CV</v>
          </cell>
          <cell r="F42">
            <v>115.3</v>
          </cell>
        </row>
        <row r="43">
          <cell r="D43" t="str">
            <v>HA</v>
          </cell>
          <cell r="E43" t="str">
            <v>HA</v>
          </cell>
          <cell r="F43">
            <v>461.3</v>
          </cell>
        </row>
        <row r="44">
          <cell r="D44" t="str">
            <v>TS</v>
          </cell>
          <cell r="E44" t="str">
            <v>TS</v>
          </cell>
          <cell r="F44">
            <v>345.9</v>
          </cell>
        </row>
        <row r="45">
          <cell r="F45">
            <v>4</v>
          </cell>
        </row>
        <row r="48">
          <cell r="D48" t="str">
            <v>B</v>
          </cell>
          <cell r="E48">
            <v>2061</v>
          </cell>
          <cell r="F48">
            <v>3.8</v>
          </cell>
        </row>
        <row r="49">
          <cell r="D49" t="str">
            <v>CV</v>
          </cell>
          <cell r="F49">
            <v>30.4</v>
          </cell>
        </row>
        <row r="50">
          <cell r="D50" t="str">
            <v>HA</v>
          </cell>
          <cell r="E50" t="str">
            <v>HA</v>
          </cell>
          <cell r="F50">
            <v>761</v>
          </cell>
        </row>
        <row r="53">
          <cell r="F53">
            <v>214</v>
          </cell>
        </row>
        <row r="54">
          <cell r="D54" t="str">
            <v>HA</v>
          </cell>
          <cell r="E54" t="str">
            <v>HA</v>
          </cell>
          <cell r="F54">
            <v>114</v>
          </cell>
        </row>
        <row r="55">
          <cell r="D55" t="str">
            <v>TS</v>
          </cell>
          <cell r="E55" t="str">
            <v>TS</v>
          </cell>
          <cell r="F55">
            <v>344</v>
          </cell>
        </row>
        <row r="57">
          <cell r="D57" t="str">
            <v>B</v>
          </cell>
          <cell r="E57">
            <v>3010</v>
          </cell>
          <cell r="F57">
            <v>3.8</v>
          </cell>
        </row>
        <row r="58">
          <cell r="D58" t="str">
            <v>HA</v>
          </cell>
          <cell r="E58" t="str">
            <v>HA</v>
          </cell>
          <cell r="F58">
            <v>647</v>
          </cell>
        </row>
        <row r="59">
          <cell r="F59">
            <v>1</v>
          </cell>
        </row>
        <row r="64">
          <cell r="F64">
            <v>150.6</v>
          </cell>
        </row>
        <row r="65">
          <cell r="F65">
            <v>162.4</v>
          </cell>
        </row>
        <row r="66">
          <cell r="F66">
            <v>23</v>
          </cell>
        </row>
        <row r="67">
          <cell r="F67">
            <v>40.9</v>
          </cell>
        </row>
        <row r="68">
          <cell r="D68" t="str">
            <v>HA</v>
          </cell>
          <cell r="E68" t="str">
            <v>HA</v>
          </cell>
          <cell r="F68">
            <v>184</v>
          </cell>
        </row>
        <row r="69">
          <cell r="F69">
            <v>19</v>
          </cell>
        </row>
        <row r="72">
          <cell r="D72" t="str">
            <v>B</v>
          </cell>
          <cell r="E72">
            <v>3020</v>
          </cell>
          <cell r="F72">
            <v>0.5</v>
          </cell>
        </row>
        <row r="73">
          <cell r="D73" t="str">
            <v>CD</v>
          </cell>
          <cell r="F73">
            <v>8.1</v>
          </cell>
        </row>
        <row r="74">
          <cell r="D74" t="str">
            <v>HA</v>
          </cell>
          <cell r="E74" t="str">
            <v>HA</v>
          </cell>
          <cell r="F74">
            <v>48.1</v>
          </cell>
        </row>
        <row r="77">
          <cell r="D77" t="str">
            <v>B</v>
          </cell>
          <cell r="E77">
            <v>3020</v>
          </cell>
          <cell r="F77">
            <v>2.4</v>
          </cell>
        </row>
        <row r="78">
          <cell r="D78" t="str">
            <v>CD</v>
          </cell>
          <cell r="F78">
            <v>28.1</v>
          </cell>
        </row>
        <row r="79">
          <cell r="D79" t="str">
            <v>HA</v>
          </cell>
          <cell r="E79" t="str">
            <v>HA</v>
          </cell>
          <cell r="F79">
            <v>223</v>
          </cell>
        </row>
        <row r="82">
          <cell r="D82" t="str">
            <v>B</v>
          </cell>
          <cell r="E82">
            <v>3010</v>
          </cell>
          <cell r="F82">
            <v>1.5</v>
          </cell>
        </row>
        <row r="83">
          <cell r="D83" t="str">
            <v>CD</v>
          </cell>
          <cell r="F83">
            <v>8</v>
          </cell>
        </row>
        <row r="84">
          <cell r="D84" t="str">
            <v>HA</v>
          </cell>
          <cell r="E84" t="str">
            <v>HA</v>
          </cell>
          <cell r="F84">
            <v>205</v>
          </cell>
        </row>
        <row r="87">
          <cell r="F87">
            <v>162.5</v>
          </cell>
        </row>
        <row r="88">
          <cell r="F88">
            <v>1</v>
          </cell>
        </row>
        <row r="89">
          <cell r="D89" t="str">
            <v>TS</v>
          </cell>
          <cell r="E89" t="str">
            <v>TS</v>
          </cell>
          <cell r="F89">
            <v>238</v>
          </cell>
        </row>
        <row r="92">
          <cell r="D92" t="str">
            <v>B</v>
          </cell>
          <cell r="E92">
            <v>3020</v>
          </cell>
          <cell r="F92">
            <v>3.8</v>
          </cell>
        </row>
        <row r="93">
          <cell r="D93" t="str">
            <v>CD</v>
          </cell>
          <cell r="F93">
            <v>18.8</v>
          </cell>
        </row>
        <row r="94">
          <cell r="D94" t="str">
            <v>HA</v>
          </cell>
          <cell r="E94" t="str">
            <v>HA</v>
          </cell>
          <cell r="F94">
            <v>647</v>
          </cell>
        </row>
        <row r="97">
          <cell r="D97" t="str">
            <v>B</v>
          </cell>
          <cell r="E97">
            <v>3000</v>
          </cell>
          <cell r="F97">
            <v>5.9</v>
          </cell>
        </row>
        <row r="98">
          <cell r="D98" t="str">
            <v>CP</v>
          </cell>
          <cell r="F98">
            <v>40</v>
          </cell>
        </row>
        <row r="99">
          <cell r="D99" t="str">
            <v>HA</v>
          </cell>
          <cell r="E99" t="str">
            <v>HA</v>
          </cell>
          <cell r="F99">
            <v>98</v>
          </cell>
        </row>
        <row r="100">
          <cell r="D100" t="str">
            <v>TS</v>
          </cell>
          <cell r="E100" t="str">
            <v>TS</v>
          </cell>
          <cell r="F100">
            <v>196</v>
          </cell>
        </row>
        <row r="101">
          <cell r="F101">
            <v>40</v>
          </cell>
        </row>
        <row r="104">
          <cell r="F104">
            <v>213.4</v>
          </cell>
        </row>
        <row r="105">
          <cell r="F105">
            <v>1</v>
          </cell>
        </row>
        <row r="106">
          <cell r="D106" t="str">
            <v>TS</v>
          </cell>
          <cell r="E106" t="str">
            <v>TS</v>
          </cell>
          <cell r="F106">
            <v>308</v>
          </cell>
        </row>
        <row r="110">
          <cell r="D110" t="str">
            <v>B</v>
          </cell>
          <cell r="E110">
            <v>3010</v>
          </cell>
          <cell r="F110">
            <v>3.8</v>
          </cell>
        </row>
        <row r="111">
          <cell r="D111" t="str">
            <v>CD</v>
          </cell>
          <cell r="F111">
            <v>18.8</v>
          </cell>
        </row>
        <row r="112">
          <cell r="D112" t="str">
            <v>HA</v>
          </cell>
          <cell r="E112" t="str">
            <v>HA</v>
          </cell>
          <cell r="F112">
            <v>647</v>
          </cell>
        </row>
        <row r="115">
          <cell r="F115">
            <v>2</v>
          </cell>
        </row>
        <row r="116">
          <cell r="D116" t="str">
            <v>CD</v>
          </cell>
          <cell r="F116">
            <v>13</v>
          </cell>
        </row>
        <row r="117">
          <cell r="D117" t="str">
            <v>HA</v>
          </cell>
          <cell r="E117" t="str">
            <v>HA</v>
          </cell>
          <cell r="F117">
            <v>112.4</v>
          </cell>
        </row>
        <row r="118">
          <cell r="F118">
            <v>26.2</v>
          </cell>
        </row>
        <row r="121">
          <cell r="F121">
            <v>3.8</v>
          </cell>
        </row>
        <row r="122">
          <cell r="D122" t="str">
            <v>CD</v>
          </cell>
          <cell r="F122">
            <v>50.5</v>
          </cell>
        </row>
        <row r="123">
          <cell r="D123" t="str">
            <v>HA</v>
          </cell>
          <cell r="E123" t="str">
            <v>HA</v>
          </cell>
          <cell r="F123">
            <v>266</v>
          </cell>
        </row>
        <row r="125">
          <cell r="F125">
            <v>28.6</v>
          </cell>
        </row>
        <row r="126">
          <cell r="F126">
            <v>2.7</v>
          </cell>
        </row>
        <row r="132">
          <cell r="F132">
            <v>36.799999999999997</v>
          </cell>
        </row>
        <row r="133">
          <cell r="D133" t="str">
            <v>B</v>
          </cell>
          <cell r="E133">
            <v>2040</v>
          </cell>
          <cell r="F133">
            <v>31</v>
          </cell>
        </row>
        <row r="136">
          <cell r="D136" t="str">
            <v>B</v>
          </cell>
          <cell r="E136">
            <v>2050</v>
          </cell>
          <cell r="F136">
            <v>4.0999999999999996</v>
          </cell>
        </row>
        <row r="137">
          <cell r="D137" t="str">
            <v>CD</v>
          </cell>
          <cell r="F137">
            <v>13.4</v>
          </cell>
        </row>
        <row r="138">
          <cell r="D138" t="str">
            <v>HA</v>
          </cell>
          <cell r="E138" t="str">
            <v>HA</v>
          </cell>
          <cell r="F138">
            <v>164.2</v>
          </cell>
        </row>
        <row r="141">
          <cell r="D141" t="str">
            <v>B</v>
          </cell>
          <cell r="E141">
            <v>2070</v>
          </cell>
          <cell r="F141">
            <v>6.4</v>
          </cell>
        </row>
        <row r="142">
          <cell r="D142" t="str">
            <v>CV</v>
          </cell>
          <cell r="F142">
            <v>85.6</v>
          </cell>
        </row>
        <row r="143">
          <cell r="D143" t="str">
            <v>HA</v>
          </cell>
          <cell r="E143" t="str">
            <v>HA</v>
          </cell>
          <cell r="F143">
            <v>256.7</v>
          </cell>
        </row>
        <row r="144">
          <cell r="D144" t="str">
            <v>TS</v>
          </cell>
          <cell r="E144" t="str">
            <v>TS</v>
          </cell>
          <cell r="F144">
            <v>256.7</v>
          </cell>
        </row>
        <row r="145">
          <cell r="F145">
            <v>3</v>
          </cell>
        </row>
        <row r="148">
          <cell r="D148" t="str">
            <v>B</v>
          </cell>
          <cell r="F148">
            <v>7.7</v>
          </cell>
        </row>
        <row r="149">
          <cell r="D149" t="str">
            <v>CD</v>
          </cell>
          <cell r="F149">
            <v>47.1</v>
          </cell>
        </row>
        <row r="150">
          <cell r="D150" t="str">
            <v>HA</v>
          </cell>
          <cell r="E150" t="str">
            <v>HA</v>
          </cell>
          <cell r="F150">
            <v>82.5</v>
          </cell>
        </row>
        <row r="151">
          <cell r="D151" t="str">
            <v>TS</v>
          </cell>
          <cell r="E151" t="str">
            <v>TS</v>
          </cell>
          <cell r="F151">
            <v>221</v>
          </cell>
        </row>
        <row r="154">
          <cell r="F154">
            <v>9.1</v>
          </cell>
        </row>
        <row r="155">
          <cell r="D155" t="str">
            <v>CV</v>
          </cell>
          <cell r="F155">
            <v>121</v>
          </cell>
        </row>
        <row r="156">
          <cell r="D156" t="str">
            <v>HA</v>
          </cell>
          <cell r="E156" t="str">
            <v>HA</v>
          </cell>
          <cell r="F156">
            <v>363</v>
          </cell>
        </row>
        <row r="157">
          <cell r="D157" t="str">
            <v>TS</v>
          </cell>
          <cell r="E157" t="str">
            <v>TS</v>
          </cell>
          <cell r="F157">
            <v>363</v>
          </cell>
        </row>
        <row r="160">
          <cell r="F160">
            <v>1.1000000000000001</v>
          </cell>
        </row>
        <row r="161">
          <cell r="D161" t="str">
            <v>CD</v>
          </cell>
          <cell r="F161">
            <v>7.3</v>
          </cell>
        </row>
        <row r="162">
          <cell r="D162" t="str">
            <v>HA</v>
          </cell>
          <cell r="E162" t="str">
            <v>HA</v>
          </cell>
          <cell r="F162">
            <v>66</v>
          </cell>
        </row>
        <row r="163">
          <cell r="F163">
            <v>14.5</v>
          </cell>
        </row>
        <row r="165">
          <cell r="F165">
            <v>1</v>
          </cell>
        </row>
        <row r="168">
          <cell r="F168">
            <v>1</v>
          </cell>
        </row>
        <row r="173">
          <cell r="F173">
            <v>417.1</v>
          </cell>
        </row>
        <row r="174">
          <cell r="F174">
            <v>102.3</v>
          </cell>
        </row>
        <row r="175">
          <cell r="F175">
            <v>470</v>
          </cell>
        </row>
        <row r="177">
          <cell r="F177">
            <v>138</v>
          </cell>
        </row>
        <row r="185">
          <cell r="F185">
            <v>40</v>
          </cell>
        </row>
        <row r="187">
          <cell r="F187">
            <v>24</v>
          </cell>
        </row>
        <row r="188">
          <cell r="F188">
            <v>24</v>
          </cell>
        </row>
        <row r="189">
          <cell r="F189">
            <v>2</v>
          </cell>
        </row>
        <row r="190">
          <cell r="F190">
            <v>2</v>
          </cell>
        </row>
        <row r="191">
          <cell r="F191">
            <v>2</v>
          </cell>
        </row>
        <row r="195">
          <cell r="F195">
            <v>2</v>
          </cell>
        </row>
        <row r="197">
          <cell r="F197">
            <v>2</v>
          </cell>
        </row>
        <row r="198">
          <cell r="F198">
            <v>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112" Type="http://schemas.openxmlformats.org/officeDocument/2006/relationships/ctrlProp" Target="../ctrlProps/ctrlProp109.xml"/><Relationship Id="rId16" Type="http://schemas.openxmlformats.org/officeDocument/2006/relationships/ctrlProp" Target="../ctrlProps/ctrlProp13.xml"/><Relationship Id="rId107" Type="http://schemas.openxmlformats.org/officeDocument/2006/relationships/ctrlProp" Target="../ctrlProps/ctrlProp104.xml"/><Relationship Id="rId11" Type="http://schemas.openxmlformats.org/officeDocument/2006/relationships/ctrlProp" Target="../ctrlProps/ctrlProp8.xml"/><Relationship Id="rId32" Type="http://schemas.openxmlformats.org/officeDocument/2006/relationships/ctrlProp" Target="../ctrlProps/ctrlProp29.xml"/><Relationship Id="rId37" Type="http://schemas.openxmlformats.org/officeDocument/2006/relationships/ctrlProp" Target="../ctrlProps/ctrlProp34.xml"/><Relationship Id="rId53" Type="http://schemas.openxmlformats.org/officeDocument/2006/relationships/ctrlProp" Target="../ctrlProps/ctrlProp50.xml"/><Relationship Id="rId58" Type="http://schemas.openxmlformats.org/officeDocument/2006/relationships/ctrlProp" Target="../ctrlProps/ctrlProp55.xml"/><Relationship Id="rId74" Type="http://schemas.openxmlformats.org/officeDocument/2006/relationships/ctrlProp" Target="../ctrlProps/ctrlProp71.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28" Type="http://schemas.openxmlformats.org/officeDocument/2006/relationships/ctrlProp" Target="../ctrlProps/ctrlProp125.xml"/><Relationship Id="rId5" Type="http://schemas.openxmlformats.org/officeDocument/2006/relationships/ctrlProp" Target="../ctrlProps/ctrlProp2.xml"/><Relationship Id="rId90" Type="http://schemas.openxmlformats.org/officeDocument/2006/relationships/ctrlProp" Target="../ctrlProps/ctrlProp87.xml"/><Relationship Id="rId95" Type="http://schemas.openxmlformats.org/officeDocument/2006/relationships/ctrlProp" Target="../ctrlProps/ctrlProp92.xml"/><Relationship Id="rId22" Type="http://schemas.openxmlformats.org/officeDocument/2006/relationships/ctrlProp" Target="../ctrlProps/ctrlProp19.xml"/><Relationship Id="rId27" Type="http://schemas.openxmlformats.org/officeDocument/2006/relationships/ctrlProp" Target="../ctrlProps/ctrlProp24.xml"/><Relationship Id="rId43" Type="http://schemas.openxmlformats.org/officeDocument/2006/relationships/ctrlProp" Target="../ctrlProps/ctrlProp40.xml"/><Relationship Id="rId48" Type="http://schemas.openxmlformats.org/officeDocument/2006/relationships/ctrlProp" Target="../ctrlProps/ctrlProp45.xml"/><Relationship Id="rId64" Type="http://schemas.openxmlformats.org/officeDocument/2006/relationships/ctrlProp" Target="../ctrlProps/ctrlProp61.xml"/><Relationship Id="rId69" Type="http://schemas.openxmlformats.org/officeDocument/2006/relationships/ctrlProp" Target="../ctrlProps/ctrlProp66.xml"/><Relationship Id="rId113" Type="http://schemas.openxmlformats.org/officeDocument/2006/relationships/ctrlProp" Target="../ctrlProps/ctrlProp110.xml"/><Relationship Id="rId118" Type="http://schemas.openxmlformats.org/officeDocument/2006/relationships/ctrlProp" Target="../ctrlProps/ctrlProp115.xml"/><Relationship Id="rId80" Type="http://schemas.openxmlformats.org/officeDocument/2006/relationships/ctrlProp" Target="../ctrlProps/ctrlProp77.xml"/><Relationship Id="rId85" Type="http://schemas.openxmlformats.org/officeDocument/2006/relationships/ctrlProp" Target="../ctrlProps/ctrlProp82.xml"/><Relationship Id="rId12" Type="http://schemas.openxmlformats.org/officeDocument/2006/relationships/ctrlProp" Target="../ctrlProps/ctrlProp9.xml"/><Relationship Id="rId17" Type="http://schemas.openxmlformats.org/officeDocument/2006/relationships/ctrlProp" Target="../ctrlProps/ctrlProp14.xml"/><Relationship Id="rId33" Type="http://schemas.openxmlformats.org/officeDocument/2006/relationships/ctrlProp" Target="../ctrlProps/ctrlProp30.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08" Type="http://schemas.openxmlformats.org/officeDocument/2006/relationships/ctrlProp" Target="../ctrlProps/ctrlProp105.xml"/><Relationship Id="rId124" Type="http://schemas.openxmlformats.org/officeDocument/2006/relationships/ctrlProp" Target="../ctrlProps/ctrlProp121.xml"/><Relationship Id="rId129" Type="http://schemas.openxmlformats.org/officeDocument/2006/relationships/comments" Target="../comments1.xml"/><Relationship Id="rId54" Type="http://schemas.openxmlformats.org/officeDocument/2006/relationships/ctrlProp" Target="../ctrlProps/ctrlProp51.xml"/><Relationship Id="rId70" Type="http://schemas.openxmlformats.org/officeDocument/2006/relationships/ctrlProp" Target="../ctrlProps/ctrlProp67.xml"/><Relationship Id="rId75" Type="http://schemas.openxmlformats.org/officeDocument/2006/relationships/ctrlProp" Target="../ctrlProps/ctrlProp72.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23" Type="http://schemas.openxmlformats.org/officeDocument/2006/relationships/ctrlProp" Target="../ctrlProps/ctrlProp20.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119" Type="http://schemas.openxmlformats.org/officeDocument/2006/relationships/ctrlProp" Target="../ctrlProps/ctrlProp116.xml"/><Relationship Id="rId44" Type="http://schemas.openxmlformats.org/officeDocument/2006/relationships/ctrlProp" Target="../ctrlProps/ctrlProp41.xml"/><Relationship Id="rId60" Type="http://schemas.openxmlformats.org/officeDocument/2006/relationships/ctrlProp" Target="../ctrlProps/ctrlProp57.xml"/><Relationship Id="rId65" Type="http://schemas.openxmlformats.org/officeDocument/2006/relationships/ctrlProp" Target="../ctrlProps/ctrlProp62.xml"/><Relationship Id="rId81" Type="http://schemas.openxmlformats.org/officeDocument/2006/relationships/ctrlProp" Target="../ctrlProps/ctrlProp78.xml"/><Relationship Id="rId86" Type="http://schemas.openxmlformats.org/officeDocument/2006/relationships/ctrlProp" Target="../ctrlProps/ctrlProp83.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120" Type="http://schemas.openxmlformats.org/officeDocument/2006/relationships/ctrlProp" Target="../ctrlProps/ctrlProp117.xml"/><Relationship Id="rId125" Type="http://schemas.openxmlformats.org/officeDocument/2006/relationships/ctrlProp" Target="../ctrlProps/ctrlProp122.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1.xml"/><Relationship Id="rId29" Type="http://schemas.openxmlformats.org/officeDocument/2006/relationships/ctrlProp" Target="../ctrlProps/ctrlProp26.xml"/><Relationship Id="rId24" Type="http://schemas.openxmlformats.org/officeDocument/2006/relationships/ctrlProp" Target="../ctrlProps/ctrlProp21.xml"/><Relationship Id="rId40" Type="http://schemas.openxmlformats.org/officeDocument/2006/relationships/ctrlProp" Target="../ctrlProps/ctrlProp37.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15" Type="http://schemas.openxmlformats.org/officeDocument/2006/relationships/ctrlProp" Target="../ctrlProps/ctrlProp11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14" Type="http://schemas.openxmlformats.org/officeDocument/2006/relationships/ctrlProp" Target="../ctrlProps/ctrlProp11.xml"/><Relationship Id="rId30" Type="http://schemas.openxmlformats.org/officeDocument/2006/relationships/ctrlProp" Target="../ctrlProps/ctrlProp27.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126" Type="http://schemas.openxmlformats.org/officeDocument/2006/relationships/ctrlProp" Target="../ctrlProps/ctrlProp123.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98" Type="http://schemas.openxmlformats.org/officeDocument/2006/relationships/ctrlProp" Target="../ctrlProps/ctrlProp95.xml"/><Relationship Id="rId121" Type="http://schemas.openxmlformats.org/officeDocument/2006/relationships/ctrlProp" Target="../ctrlProps/ctrlProp118.xml"/><Relationship Id="rId3" Type="http://schemas.openxmlformats.org/officeDocument/2006/relationships/vmlDrawing" Target="../drawings/vmlDrawing1.v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116" Type="http://schemas.openxmlformats.org/officeDocument/2006/relationships/ctrlProp" Target="../ctrlProps/ctrlProp113.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88" Type="http://schemas.openxmlformats.org/officeDocument/2006/relationships/ctrlProp" Target="../ctrlProps/ctrlProp85.xml"/><Relationship Id="rId111" Type="http://schemas.openxmlformats.org/officeDocument/2006/relationships/ctrlProp" Target="../ctrlProps/ctrlProp10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106" Type="http://schemas.openxmlformats.org/officeDocument/2006/relationships/ctrlProp" Target="../ctrlProps/ctrlProp103.xml"/><Relationship Id="rId127" Type="http://schemas.openxmlformats.org/officeDocument/2006/relationships/ctrlProp" Target="../ctrlProps/ctrlProp124.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4" Type="http://schemas.openxmlformats.org/officeDocument/2006/relationships/ctrlProp" Target="../ctrlProps/ctrlProp1.xml"/><Relationship Id="rId9" Type="http://schemas.openxmlformats.org/officeDocument/2006/relationships/ctrlProp" Target="../ctrlProps/ctrlProp6.xml"/><Relationship Id="rId26" Type="http://schemas.openxmlformats.org/officeDocument/2006/relationships/ctrlProp" Target="../ctrlProps/ctrlProp23.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26.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1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IT1397"/>
  <sheetViews>
    <sheetView showGridLines="0" view="pageBreakPreview" zoomScale="85" zoomScaleNormal="100" zoomScaleSheetLayoutView="85" workbookViewId="0">
      <selection activeCell="A18" sqref="A18:L19"/>
    </sheetView>
  </sheetViews>
  <sheetFormatPr baseColWidth="10" defaultColWidth="9.7109375" defaultRowHeight="12.95" customHeight="1"/>
  <cols>
    <col min="1" max="1" width="4.42578125" style="10" customWidth="1"/>
    <col min="2" max="2" width="5.7109375" style="11" customWidth="1"/>
    <col min="3" max="3" width="10.85546875" style="2" customWidth="1"/>
    <col min="4" max="4" width="10.42578125" style="2" customWidth="1"/>
    <col min="5" max="5" width="15.28515625" style="2" customWidth="1"/>
    <col min="6" max="6" width="11.42578125" style="2" customWidth="1"/>
    <col min="7" max="7" width="10.140625" style="2" customWidth="1"/>
    <col min="8" max="8" width="30.85546875" style="2" bestFit="1" customWidth="1"/>
    <col min="9" max="9" width="18" style="2" customWidth="1"/>
    <col min="10" max="10" width="17.42578125" style="2" customWidth="1"/>
    <col min="11" max="11" width="8.42578125" style="2" customWidth="1"/>
    <col min="12" max="12" width="4" style="2" customWidth="1"/>
    <col min="13" max="16384" width="9.7109375" style="2"/>
  </cols>
  <sheetData>
    <row r="1" spans="1:252" ht="12.95" customHeight="1">
      <c r="A1" s="18"/>
      <c r="B1" s="19"/>
      <c r="C1" s="8"/>
      <c r="D1" s="8"/>
      <c r="E1" s="8"/>
      <c r="F1" s="8"/>
      <c r="G1" s="8"/>
      <c r="H1" s="8"/>
      <c r="I1" s="8"/>
      <c r="J1" s="8"/>
      <c r="K1" s="8"/>
      <c r="L1" s="8"/>
    </row>
    <row r="2" spans="1:252" ht="12.95" customHeight="1">
      <c r="A2" s="18"/>
      <c r="B2" s="19"/>
      <c r="C2" s="8"/>
      <c r="D2" s="8"/>
      <c r="E2" s="8"/>
      <c r="F2" s="8"/>
      <c r="G2" s="8"/>
      <c r="H2" s="8"/>
      <c r="I2" s="8"/>
      <c r="J2" s="8"/>
      <c r="K2" s="8"/>
      <c r="L2" s="8"/>
    </row>
    <row r="3" spans="1:252" ht="12.95" customHeight="1">
      <c r="A3" s="18"/>
      <c r="B3" s="19"/>
      <c r="C3" s="8"/>
      <c r="D3" s="8"/>
      <c r="E3" s="8"/>
      <c r="F3" s="8"/>
      <c r="G3" s="8"/>
      <c r="H3" s="8"/>
      <c r="I3" s="8"/>
      <c r="J3" s="8"/>
      <c r="K3" s="8"/>
      <c r="L3" s="8"/>
    </row>
    <row r="4" spans="1:252" ht="12.95" customHeight="1">
      <c r="A4" s="18"/>
      <c r="B4" s="19"/>
      <c r="C4" s="8"/>
      <c r="D4" s="8"/>
      <c r="E4" s="8"/>
      <c r="F4" s="8"/>
      <c r="G4" s="8"/>
      <c r="H4" s="8"/>
      <c r="I4" s="8"/>
      <c r="J4" s="8"/>
      <c r="K4" s="8"/>
      <c r="L4" s="8"/>
    </row>
    <row r="5" spans="1:252" ht="12.95" customHeight="1">
      <c r="A5" s="3"/>
      <c r="B5" s="4"/>
      <c r="C5" s="9"/>
      <c r="D5" s="9"/>
      <c r="E5" s="9"/>
      <c r="F5" s="9"/>
      <c r="G5" s="9"/>
      <c r="H5" s="9"/>
      <c r="I5" s="9"/>
      <c r="J5" s="9"/>
      <c r="K5" s="9"/>
      <c r="L5" s="9"/>
    </row>
    <row r="6" spans="1:252" ht="3.75" customHeight="1" thickBot="1">
      <c r="A6" s="3"/>
      <c r="B6" s="4"/>
      <c r="C6" s="9"/>
      <c r="D6" s="9"/>
      <c r="E6" s="9"/>
      <c r="F6" s="9"/>
      <c r="G6" s="9"/>
      <c r="H6" s="9"/>
      <c r="I6" s="9"/>
      <c r="J6" s="9"/>
      <c r="K6" s="9"/>
      <c r="L6" s="9"/>
    </row>
    <row r="7" spans="1:252" s="44" customFormat="1" ht="12.95" customHeight="1">
      <c r="A7" s="199"/>
      <c r="B7" s="200"/>
      <c r="C7" s="200"/>
      <c r="D7" s="200"/>
      <c r="E7" s="200"/>
      <c r="F7" s="200"/>
      <c r="G7" s="200"/>
      <c r="H7" s="200"/>
      <c r="I7" s="200"/>
      <c r="J7" s="200"/>
      <c r="K7" s="200"/>
      <c r="L7" s="201"/>
    </row>
    <row r="8" spans="1:252" ht="12.95" customHeight="1">
      <c r="A8" s="214" t="s">
        <v>241</v>
      </c>
      <c r="B8" s="215"/>
      <c r="C8" s="215"/>
      <c r="D8" s="215"/>
      <c r="E8" s="215"/>
      <c r="F8" s="215"/>
      <c r="G8" s="215"/>
      <c r="H8" s="215"/>
      <c r="I8" s="215"/>
      <c r="J8" s="215"/>
      <c r="K8" s="215"/>
      <c r="L8" s="216"/>
    </row>
    <row r="9" spans="1:252" ht="12.95" customHeight="1">
      <c r="A9" s="214"/>
      <c r="B9" s="215"/>
      <c r="C9" s="215"/>
      <c r="D9" s="215"/>
      <c r="E9" s="215"/>
      <c r="F9" s="215"/>
      <c r="G9" s="215"/>
      <c r="H9" s="215"/>
      <c r="I9" s="215"/>
      <c r="J9" s="215"/>
      <c r="K9" s="215"/>
      <c r="L9" s="216"/>
    </row>
    <row r="10" spans="1:252" s="22" customFormat="1" ht="12.95" customHeight="1">
      <c r="A10" s="214"/>
      <c r="B10" s="215"/>
      <c r="C10" s="215"/>
      <c r="D10" s="215"/>
      <c r="E10" s="215"/>
      <c r="F10" s="215"/>
      <c r="G10" s="215"/>
      <c r="H10" s="215"/>
      <c r="I10" s="215"/>
      <c r="J10" s="215"/>
      <c r="K10" s="215"/>
      <c r="L10" s="216"/>
      <c r="M10" s="44"/>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c r="BB10" s="44"/>
      <c r="BC10" s="44"/>
      <c r="BD10" s="44"/>
      <c r="BE10" s="44"/>
      <c r="BF10" s="44"/>
      <c r="BG10" s="44"/>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c r="GZ10" s="44"/>
      <c r="HA10" s="44"/>
      <c r="HB10" s="44"/>
      <c r="HC10" s="44"/>
      <c r="HD10" s="44"/>
      <c r="HE10" s="44"/>
      <c r="HF10" s="44"/>
      <c r="HG10" s="44"/>
      <c r="HH10" s="44"/>
      <c r="HI10" s="44"/>
      <c r="HJ10" s="44"/>
      <c r="HK10" s="44"/>
      <c r="HL10" s="44"/>
      <c r="HM10" s="44"/>
      <c r="HN10" s="44"/>
      <c r="HO10" s="44"/>
      <c r="HP10" s="44"/>
      <c r="HQ10" s="44"/>
      <c r="HR10" s="44"/>
      <c r="HS10" s="44"/>
      <c r="HT10" s="44"/>
      <c r="HU10" s="44"/>
      <c r="HV10" s="44"/>
      <c r="HW10" s="44"/>
      <c r="HX10" s="44"/>
      <c r="HY10" s="44"/>
      <c r="HZ10" s="44"/>
      <c r="IA10" s="44"/>
      <c r="IB10" s="44"/>
      <c r="IC10" s="44"/>
      <c r="ID10" s="44"/>
      <c r="IE10" s="44"/>
      <c r="IF10" s="44"/>
      <c r="IG10" s="44"/>
      <c r="IH10" s="44"/>
      <c r="II10" s="44"/>
      <c r="IJ10" s="44"/>
      <c r="IK10" s="44"/>
      <c r="IL10" s="44"/>
      <c r="IM10" s="44"/>
      <c r="IN10" s="44"/>
      <c r="IO10" s="44"/>
      <c r="IP10" s="44"/>
      <c r="IQ10" s="44"/>
      <c r="IR10" s="44"/>
    </row>
    <row r="11" spans="1:252" ht="12.95" customHeight="1" thickBot="1">
      <c r="A11" s="217"/>
      <c r="B11" s="218"/>
      <c r="C11" s="218"/>
      <c r="D11" s="218"/>
      <c r="E11" s="218"/>
      <c r="F11" s="218"/>
      <c r="G11" s="218"/>
      <c r="H11" s="218"/>
      <c r="I11" s="218"/>
      <c r="J11" s="218"/>
      <c r="K11" s="218"/>
      <c r="L11" s="219"/>
    </row>
    <row r="12" spans="1:252" s="44" customFormat="1" ht="12.95" customHeight="1">
      <c r="A12" s="45"/>
      <c r="B12" s="46"/>
      <c r="C12" s="47"/>
      <c r="D12" s="6"/>
      <c r="E12" s="6"/>
      <c r="F12" s="7"/>
      <c r="G12" s="7"/>
      <c r="H12" s="7"/>
      <c r="I12" s="7"/>
      <c r="J12" s="7"/>
      <c r="K12" s="7"/>
      <c r="L12" s="47"/>
    </row>
    <row r="13" spans="1:252" s="22" customFormat="1" ht="12.95" customHeight="1">
      <c r="A13" s="45"/>
      <c r="B13" s="46"/>
      <c r="C13" s="47"/>
      <c r="D13" s="47"/>
      <c r="E13" s="47"/>
      <c r="F13" s="47"/>
      <c r="G13" s="47"/>
      <c r="H13" s="47"/>
      <c r="I13" s="47"/>
      <c r="J13" s="47"/>
      <c r="K13" s="47"/>
      <c r="L13" s="47"/>
      <c r="M13" s="44"/>
      <c r="N13" s="44"/>
      <c r="O13" s="44"/>
      <c r="P13" s="44"/>
      <c r="Q13" s="44"/>
      <c r="R13" s="44"/>
      <c r="S13" s="44"/>
      <c r="T13" s="44"/>
      <c r="U13" s="44"/>
      <c r="V13" s="44"/>
      <c r="W13" s="44"/>
      <c r="X13" s="44"/>
      <c r="Y13" s="44"/>
      <c r="Z13" s="44"/>
      <c r="AA13" s="44"/>
      <c r="AB13" s="44"/>
      <c r="AC13" s="44"/>
      <c r="AD13" s="44"/>
      <c r="AE13" s="44"/>
      <c r="AF13" s="44"/>
      <c r="AG13" s="44"/>
      <c r="AH13" s="44"/>
      <c r="AI13" s="44"/>
      <c r="AJ13" s="44"/>
      <c r="AK13" s="44"/>
      <c r="AL13" s="44"/>
      <c r="AM13" s="44"/>
      <c r="AN13" s="44"/>
      <c r="AO13" s="44"/>
      <c r="AP13" s="44"/>
      <c r="AQ13" s="44"/>
      <c r="AR13" s="44"/>
      <c r="AS13" s="44"/>
      <c r="AT13" s="44"/>
      <c r="AU13" s="44"/>
      <c r="AV13" s="44"/>
      <c r="AW13" s="44"/>
      <c r="AX13" s="44"/>
      <c r="AY13" s="44"/>
      <c r="AZ13" s="44"/>
      <c r="BA13" s="44"/>
      <c r="BB13" s="44"/>
      <c r="BC13" s="44"/>
      <c r="BD13" s="44"/>
      <c r="BE13" s="44"/>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c r="GN13" s="44"/>
      <c r="GO13" s="44"/>
      <c r="GP13" s="44"/>
      <c r="GQ13" s="44"/>
      <c r="GR13" s="44"/>
      <c r="GS13" s="44"/>
      <c r="GT13" s="44"/>
      <c r="GU13" s="44"/>
      <c r="GV13" s="44"/>
      <c r="GW13" s="44"/>
      <c r="GX13" s="44"/>
      <c r="GY13" s="44"/>
      <c r="GZ13" s="44"/>
      <c r="HA13" s="44"/>
      <c r="HB13" s="44"/>
      <c r="HC13" s="44"/>
      <c r="HD13" s="44"/>
      <c r="HE13" s="44"/>
      <c r="HF13" s="44"/>
      <c r="HG13" s="44"/>
      <c r="HH13" s="44"/>
      <c r="HI13" s="44"/>
      <c r="HJ13" s="44"/>
      <c r="HK13" s="44"/>
      <c r="HL13" s="44"/>
      <c r="HM13" s="44"/>
      <c r="HN13" s="44"/>
      <c r="HO13" s="44"/>
      <c r="HP13" s="44"/>
      <c r="HQ13" s="44"/>
      <c r="HR13" s="44"/>
      <c r="HS13" s="44"/>
      <c r="HT13" s="44"/>
      <c r="HU13" s="44"/>
      <c r="HV13" s="44"/>
      <c r="HW13" s="44"/>
      <c r="HX13" s="44"/>
      <c r="HY13" s="44"/>
      <c r="HZ13" s="44"/>
      <c r="IA13" s="44"/>
      <c r="IB13" s="44"/>
      <c r="IC13" s="44"/>
      <c r="ID13" s="44"/>
      <c r="IE13" s="44"/>
      <c r="IF13" s="44"/>
      <c r="IG13" s="44"/>
      <c r="IH13" s="44"/>
      <c r="II13" s="44"/>
      <c r="IJ13" s="44"/>
      <c r="IK13" s="44"/>
      <c r="IL13" s="44"/>
      <c r="IM13" s="44"/>
      <c r="IN13" s="44"/>
      <c r="IO13" s="44"/>
      <c r="IP13" s="44"/>
      <c r="IQ13" s="44"/>
      <c r="IR13" s="44"/>
    </row>
    <row r="14" spans="1:252" s="22" customFormat="1" ht="12.95" customHeight="1">
      <c r="A14" s="45"/>
      <c r="B14" s="46"/>
      <c r="C14" s="47"/>
      <c r="D14" s="47"/>
      <c r="E14" s="47"/>
      <c r="F14" s="47"/>
      <c r="G14" s="47"/>
      <c r="H14" s="47"/>
      <c r="I14" s="47"/>
      <c r="J14" s="47"/>
      <c r="K14" s="47"/>
      <c r="L14" s="47"/>
      <c r="M14" s="44"/>
      <c r="N14" s="44"/>
      <c r="O14" s="44"/>
      <c r="P14" s="44"/>
      <c r="Q14" s="44"/>
      <c r="R14" s="44"/>
      <c r="S14" s="44"/>
      <c r="T14" s="44"/>
      <c r="U14" s="44"/>
      <c r="V14" s="44"/>
      <c r="W14" s="44"/>
      <c r="X14" s="44"/>
      <c r="Y14" s="44"/>
      <c r="Z14" s="44"/>
      <c r="AA14" s="44"/>
      <c r="AB14" s="44"/>
      <c r="AC14" s="44"/>
      <c r="AD14" s="44"/>
      <c r="AE14" s="44"/>
      <c r="AF14" s="44"/>
      <c r="AG14" s="44"/>
      <c r="AH14" s="44"/>
      <c r="AI14" s="44"/>
      <c r="AJ14" s="44"/>
      <c r="AK14" s="44"/>
      <c r="AL14" s="44"/>
      <c r="AM14" s="44"/>
      <c r="AN14" s="44"/>
      <c r="AO14" s="44"/>
      <c r="AP14" s="44"/>
      <c r="AQ14" s="44"/>
      <c r="AR14" s="44"/>
      <c r="AS14" s="44"/>
      <c r="AT14" s="44"/>
      <c r="AU14" s="44"/>
      <c r="AV14" s="44"/>
      <c r="AW14" s="44"/>
      <c r="AX14" s="44"/>
      <c r="AY14" s="44"/>
      <c r="AZ14" s="44"/>
      <c r="BA14" s="44"/>
      <c r="BB14" s="44"/>
      <c r="BC14" s="44"/>
      <c r="BD14" s="44"/>
      <c r="BE14" s="44"/>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c r="EH14" s="44"/>
      <c r="EI14" s="44"/>
      <c r="EJ14" s="44"/>
      <c r="EK14" s="44"/>
      <c r="EL14" s="44"/>
      <c r="EM14" s="44"/>
      <c r="EN14" s="44"/>
      <c r="EO14" s="44"/>
      <c r="EP14" s="44"/>
      <c r="EQ14" s="44"/>
      <c r="ER14" s="44"/>
      <c r="ES14" s="44"/>
      <c r="ET14" s="44"/>
      <c r="EU14" s="44"/>
      <c r="EV14" s="44"/>
      <c r="EW14" s="44"/>
      <c r="EX14" s="44"/>
      <c r="EY14" s="44"/>
      <c r="EZ14" s="44"/>
      <c r="FA14" s="44"/>
      <c r="FB14" s="44"/>
      <c r="FC14" s="44"/>
      <c r="FD14" s="44"/>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c r="GN14" s="44"/>
      <c r="GO14" s="44"/>
      <c r="GP14" s="44"/>
      <c r="GQ14" s="44"/>
      <c r="GR14" s="44"/>
      <c r="GS14" s="44"/>
      <c r="GT14" s="44"/>
      <c r="GU14" s="44"/>
      <c r="GV14" s="44"/>
      <c r="GW14" s="44"/>
      <c r="GX14" s="44"/>
      <c r="GY14" s="44"/>
      <c r="GZ14" s="44"/>
      <c r="HA14" s="44"/>
      <c r="HB14" s="44"/>
      <c r="HC14" s="44"/>
      <c r="HD14" s="44"/>
      <c r="HE14" s="44"/>
      <c r="HF14" s="44"/>
      <c r="HG14" s="44"/>
      <c r="HH14" s="44"/>
      <c r="HI14" s="44"/>
      <c r="HJ14" s="44"/>
      <c r="HK14" s="44"/>
      <c r="HL14" s="44"/>
      <c r="HM14" s="44"/>
      <c r="HN14" s="44"/>
      <c r="HO14" s="44"/>
      <c r="HP14" s="44"/>
      <c r="HQ14" s="44"/>
      <c r="HR14" s="44"/>
      <c r="HS14" s="44"/>
      <c r="HT14" s="44"/>
      <c r="HU14" s="44"/>
      <c r="HV14" s="44"/>
      <c r="HW14" s="44"/>
      <c r="HX14" s="44"/>
      <c r="HY14" s="44"/>
      <c r="HZ14" s="44"/>
      <c r="IA14" s="44"/>
      <c r="IB14" s="44"/>
      <c r="IC14" s="44"/>
      <c r="ID14" s="44"/>
      <c r="IE14" s="44"/>
      <c r="IF14" s="44"/>
      <c r="IG14" s="44"/>
      <c r="IH14" s="44"/>
      <c r="II14" s="44"/>
      <c r="IJ14" s="44"/>
      <c r="IK14" s="44"/>
      <c r="IL14" s="44"/>
      <c r="IM14" s="44"/>
      <c r="IN14" s="44"/>
      <c r="IO14" s="44"/>
      <c r="IP14" s="44"/>
      <c r="IQ14" s="44"/>
      <c r="IR14" s="44"/>
    </row>
    <row r="15" spans="1:252" s="22" customFormat="1" ht="12.95" customHeight="1">
      <c r="A15" s="45"/>
      <c r="B15" s="46"/>
      <c r="C15" s="47"/>
      <c r="D15" s="47"/>
      <c r="E15" s="47"/>
      <c r="F15" s="47"/>
      <c r="G15" s="47"/>
      <c r="H15" s="47"/>
      <c r="I15" s="47"/>
      <c r="J15" s="47"/>
      <c r="K15" s="47"/>
      <c r="L15" s="47"/>
      <c r="M15" s="44"/>
      <c r="N15" s="44"/>
      <c r="O15" s="44"/>
      <c r="P15" s="44"/>
      <c r="Q15" s="44"/>
      <c r="R15" s="44"/>
      <c r="S15" s="44"/>
      <c r="T15" s="44"/>
      <c r="U15" s="44"/>
      <c r="V15" s="44"/>
      <c r="W15" s="44"/>
      <c r="X15" s="44"/>
      <c r="Y15" s="44"/>
      <c r="Z15" s="44"/>
      <c r="AA15" s="44"/>
      <c r="AB15" s="44"/>
      <c r="AC15" s="44"/>
      <c r="AD15" s="44"/>
      <c r="AE15" s="44"/>
      <c r="AF15" s="44"/>
      <c r="AG15" s="44"/>
      <c r="AH15" s="44"/>
      <c r="AI15" s="44"/>
      <c r="AJ15" s="44"/>
      <c r="AK15" s="44"/>
      <c r="AL15" s="44"/>
      <c r="AM15" s="44"/>
      <c r="AN15" s="44"/>
      <c r="AO15" s="44"/>
      <c r="AP15" s="44"/>
      <c r="AQ15" s="44"/>
      <c r="AR15" s="44"/>
      <c r="AS15" s="44"/>
      <c r="AT15" s="44"/>
      <c r="AU15" s="44"/>
      <c r="AV15" s="44"/>
      <c r="AW15" s="44"/>
      <c r="AX15" s="44"/>
      <c r="AY15" s="44"/>
      <c r="AZ15" s="44"/>
      <c r="BA15" s="44"/>
      <c r="BB15" s="44"/>
      <c r="BC15" s="44"/>
      <c r="BD15" s="44"/>
      <c r="BE15" s="44"/>
      <c r="BF15" s="44"/>
      <c r="BG15" s="44"/>
      <c r="BH15" s="44"/>
      <c r="BI15" s="44"/>
      <c r="BJ15" s="44"/>
      <c r="BK15" s="44"/>
      <c r="BL15" s="44"/>
      <c r="BM15" s="44"/>
      <c r="BN15" s="44"/>
      <c r="BO15" s="44"/>
      <c r="BP15" s="44"/>
      <c r="BQ15" s="44"/>
      <c r="BR15" s="44"/>
      <c r="BS15" s="44"/>
      <c r="BT15" s="44"/>
      <c r="BU15" s="44"/>
      <c r="BV15" s="44"/>
      <c r="BW15" s="44"/>
      <c r="BX15" s="44"/>
      <c r="BY15" s="44"/>
      <c r="BZ15" s="44"/>
      <c r="CA15" s="44"/>
      <c r="CB15" s="44"/>
      <c r="CC15" s="44"/>
      <c r="CD15" s="44"/>
      <c r="CE15" s="44"/>
      <c r="CF15" s="44"/>
      <c r="CG15" s="44"/>
      <c r="CH15" s="44"/>
      <c r="CI15" s="44"/>
      <c r="CJ15" s="44"/>
      <c r="CK15" s="44"/>
      <c r="CL15" s="44"/>
      <c r="CM15" s="44"/>
      <c r="CN15" s="44"/>
      <c r="CO15" s="44"/>
      <c r="CP15" s="44"/>
      <c r="CQ15" s="44"/>
      <c r="CR15" s="44"/>
      <c r="CS15" s="44"/>
      <c r="CT15" s="44"/>
      <c r="CU15" s="44"/>
      <c r="CV15" s="44"/>
      <c r="CW15" s="44"/>
      <c r="CX15" s="44"/>
      <c r="CY15" s="44"/>
      <c r="CZ15" s="44"/>
      <c r="DA15" s="44"/>
      <c r="DB15" s="44"/>
      <c r="DC15" s="44"/>
      <c r="DD15" s="44"/>
      <c r="DE15" s="44"/>
      <c r="DF15" s="44"/>
      <c r="DG15" s="44"/>
      <c r="DH15" s="44"/>
      <c r="DI15" s="44"/>
      <c r="DJ15" s="44"/>
      <c r="DK15" s="44"/>
      <c r="DL15" s="44"/>
      <c r="DM15" s="44"/>
      <c r="DN15" s="44"/>
      <c r="DO15" s="44"/>
      <c r="DP15" s="44"/>
      <c r="DQ15" s="44"/>
      <c r="DR15" s="44"/>
      <c r="DS15" s="44"/>
      <c r="DT15" s="44"/>
      <c r="DU15" s="44"/>
      <c r="DV15" s="44"/>
      <c r="DW15" s="44"/>
      <c r="DX15" s="44"/>
      <c r="DY15" s="44"/>
      <c r="DZ15" s="44"/>
      <c r="EA15" s="44"/>
      <c r="EB15" s="44"/>
      <c r="EC15" s="44"/>
      <c r="ED15" s="44"/>
      <c r="EE15" s="44"/>
      <c r="EF15" s="44"/>
      <c r="EG15" s="44"/>
      <c r="EH15" s="44"/>
      <c r="EI15" s="44"/>
      <c r="EJ15" s="44"/>
      <c r="EK15" s="44"/>
      <c r="EL15" s="44"/>
      <c r="EM15" s="44"/>
      <c r="EN15" s="44"/>
      <c r="EO15" s="44"/>
      <c r="EP15" s="44"/>
      <c r="EQ15" s="44"/>
      <c r="ER15" s="44"/>
      <c r="ES15" s="44"/>
      <c r="ET15" s="44"/>
      <c r="EU15" s="44"/>
      <c r="EV15" s="44"/>
      <c r="EW15" s="44"/>
      <c r="EX15" s="44"/>
      <c r="EY15" s="44"/>
      <c r="EZ15" s="44"/>
      <c r="FA15" s="44"/>
      <c r="FB15" s="44"/>
      <c r="FC15" s="44"/>
      <c r="FD15" s="44"/>
      <c r="FE15" s="44"/>
      <c r="FF15" s="44"/>
      <c r="FG15" s="44"/>
      <c r="FH15" s="44"/>
      <c r="FI15" s="44"/>
      <c r="FJ15" s="44"/>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c r="GN15" s="44"/>
      <c r="GO15" s="44"/>
      <c r="GP15" s="44"/>
      <c r="GQ15" s="44"/>
      <c r="GR15" s="44"/>
      <c r="GS15" s="44"/>
      <c r="GT15" s="44"/>
      <c r="GU15" s="44"/>
      <c r="GV15" s="44"/>
      <c r="GW15" s="44"/>
      <c r="GX15" s="44"/>
      <c r="GY15" s="44"/>
      <c r="GZ15" s="44"/>
      <c r="HA15" s="44"/>
      <c r="HB15" s="44"/>
      <c r="HC15" s="44"/>
      <c r="HD15" s="44"/>
      <c r="HE15" s="44"/>
      <c r="HF15" s="44"/>
      <c r="HG15" s="44"/>
      <c r="HH15" s="44"/>
      <c r="HI15" s="44"/>
      <c r="HJ15" s="44"/>
      <c r="HK15" s="44"/>
      <c r="HL15" s="44"/>
      <c r="HM15" s="44"/>
      <c r="HN15" s="44"/>
      <c r="HO15" s="44"/>
      <c r="HP15" s="44"/>
      <c r="HQ15" s="44"/>
      <c r="HR15" s="44"/>
      <c r="HS15" s="44"/>
      <c r="HT15" s="44"/>
      <c r="HU15" s="44"/>
      <c r="HV15" s="44"/>
      <c r="HW15" s="44"/>
      <c r="HX15" s="44"/>
      <c r="HY15" s="44"/>
      <c r="HZ15" s="44"/>
      <c r="IA15" s="44"/>
      <c r="IB15" s="44"/>
      <c r="IC15" s="44"/>
      <c r="ID15" s="44"/>
      <c r="IE15" s="44"/>
      <c r="IF15" s="44"/>
      <c r="IG15" s="44"/>
      <c r="IH15" s="44"/>
      <c r="II15" s="44"/>
      <c r="IJ15" s="44"/>
      <c r="IK15" s="44"/>
      <c r="IL15" s="44"/>
      <c r="IM15" s="44"/>
      <c r="IN15" s="44"/>
      <c r="IO15" s="44"/>
      <c r="IP15" s="44"/>
      <c r="IQ15" s="44"/>
      <c r="IR15" s="44"/>
    </row>
    <row r="16" spans="1:252" s="22" customFormat="1" ht="12.95" customHeight="1">
      <c r="A16" s="45"/>
      <c r="B16" s="46"/>
      <c r="C16" s="47"/>
      <c r="D16" s="47"/>
      <c r="E16" s="47"/>
      <c r="F16" s="47"/>
      <c r="G16" s="47"/>
      <c r="H16" s="47"/>
      <c r="I16" s="47"/>
      <c r="J16" s="47"/>
      <c r="K16" s="47"/>
      <c r="L16" s="47"/>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c r="DH16" s="44"/>
      <c r="DI16" s="44"/>
      <c r="DJ16" s="44"/>
      <c r="DK16" s="44"/>
      <c r="DL16" s="44"/>
      <c r="DM16" s="44"/>
      <c r="DN16" s="44"/>
      <c r="DO16" s="44"/>
      <c r="DP16" s="44"/>
      <c r="DQ16" s="44"/>
      <c r="DR16" s="44"/>
      <c r="DS16" s="44"/>
      <c r="DT16" s="44"/>
      <c r="DU16" s="44"/>
      <c r="DV16" s="44"/>
      <c r="DW16" s="44"/>
      <c r="DX16" s="44"/>
      <c r="DY16" s="44"/>
      <c r="DZ16" s="44"/>
      <c r="EA16" s="44"/>
      <c r="EB16" s="44"/>
      <c r="EC16" s="44"/>
      <c r="ED16" s="44"/>
      <c r="EE16" s="44"/>
      <c r="EF16" s="44"/>
      <c r="EG16" s="44"/>
      <c r="EH16" s="44"/>
      <c r="EI16" s="44"/>
      <c r="EJ16" s="44"/>
      <c r="EK16" s="44"/>
      <c r="EL16" s="44"/>
      <c r="EM16" s="44"/>
      <c r="EN16" s="44"/>
      <c r="EO16" s="44"/>
      <c r="EP16" s="44"/>
      <c r="EQ16" s="44"/>
      <c r="ER16" s="44"/>
      <c r="ES16" s="44"/>
      <c r="ET16" s="44"/>
      <c r="EU16" s="44"/>
      <c r="EV16" s="44"/>
      <c r="EW16" s="44"/>
      <c r="EX16" s="44"/>
      <c r="EY16" s="44"/>
      <c r="EZ16" s="44"/>
      <c r="FA16" s="44"/>
      <c r="FB16" s="44"/>
      <c r="FC16" s="44"/>
      <c r="FD16" s="44"/>
      <c r="FE16" s="44"/>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c r="GN16" s="44"/>
      <c r="GO16" s="44"/>
      <c r="GP16" s="44"/>
      <c r="GQ16" s="44"/>
      <c r="GR16" s="44"/>
      <c r="GS16" s="44"/>
      <c r="GT16" s="44"/>
      <c r="GU16" s="44"/>
      <c r="GV16" s="44"/>
      <c r="GW16" s="44"/>
      <c r="GX16" s="44"/>
      <c r="GY16" s="44"/>
      <c r="GZ16" s="44"/>
      <c r="HA16" s="44"/>
      <c r="HB16" s="44"/>
      <c r="HC16" s="44"/>
      <c r="HD16" s="44"/>
      <c r="HE16" s="44"/>
      <c r="HF16" s="44"/>
      <c r="HG16" s="44"/>
      <c r="HH16" s="44"/>
      <c r="HI16" s="44"/>
      <c r="HJ16" s="44"/>
      <c r="HK16" s="44"/>
      <c r="HL16" s="44"/>
      <c r="HM16" s="44"/>
      <c r="HN16" s="44"/>
      <c r="HO16" s="44"/>
      <c r="HP16" s="44"/>
      <c r="HQ16" s="44"/>
      <c r="HR16" s="44"/>
      <c r="HS16" s="44"/>
      <c r="HT16" s="44"/>
      <c r="HU16" s="44"/>
      <c r="HV16" s="44"/>
      <c r="HW16" s="44"/>
      <c r="HX16" s="44"/>
      <c r="HY16" s="44"/>
      <c r="HZ16" s="44"/>
      <c r="IA16" s="44"/>
      <c r="IB16" s="44"/>
      <c r="IC16" s="44"/>
      <c r="ID16" s="44"/>
      <c r="IE16" s="44"/>
      <c r="IF16" s="44"/>
      <c r="IG16" s="44"/>
      <c r="IH16" s="44"/>
      <c r="II16" s="44"/>
      <c r="IJ16" s="44"/>
      <c r="IK16" s="44"/>
      <c r="IL16" s="44"/>
      <c r="IM16" s="44"/>
      <c r="IN16" s="44"/>
      <c r="IO16" s="44"/>
      <c r="IP16" s="44"/>
      <c r="IQ16" s="44"/>
      <c r="IR16" s="44"/>
    </row>
    <row r="17" spans="1:252" s="22" customFormat="1" ht="12.95" customHeight="1">
      <c r="A17" s="45"/>
      <c r="B17" s="46"/>
      <c r="C17" s="47"/>
      <c r="D17" s="47"/>
      <c r="E17" s="47"/>
      <c r="F17" s="47"/>
      <c r="G17" s="47"/>
      <c r="H17" s="47"/>
      <c r="I17" s="47"/>
      <c r="J17" s="47"/>
      <c r="K17" s="47"/>
      <c r="L17" s="47"/>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c r="BH17" s="44"/>
      <c r="BI17" s="44"/>
      <c r="BJ17" s="44"/>
      <c r="BK17" s="44"/>
      <c r="BL17" s="44"/>
      <c r="BM17" s="44"/>
      <c r="BN17" s="44"/>
      <c r="BO17" s="44"/>
      <c r="BP17" s="44"/>
      <c r="BQ17" s="44"/>
      <c r="BR17" s="44"/>
      <c r="BS17" s="44"/>
      <c r="BT17" s="44"/>
      <c r="BU17" s="44"/>
      <c r="BV17" s="44"/>
      <c r="BW17" s="44"/>
      <c r="BX17" s="44"/>
      <c r="BY17" s="44"/>
      <c r="BZ17" s="44"/>
      <c r="CA17" s="44"/>
      <c r="CB17" s="44"/>
      <c r="CC17" s="44"/>
      <c r="CD17" s="44"/>
      <c r="CE17" s="44"/>
      <c r="CF17" s="44"/>
      <c r="CG17" s="44"/>
      <c r="CH17" s="44"/>
      <c r="CI17" s="44"/>
      <c r="CJ17" s="44"/>
      <c r="CK17" s="44"/>
      <c r="CL17" s="44"/>
      <c r="CM17" s="44"/>
      <c r="CN17" s="44"/>
      <c r="CO17" s="44"/>
      <c r="CP17" s="44"/>
      <c r="CQ17" s="44"/>
      <c r="CR17" s="44"/>
      <c r="CS17" s="44"/>
      <c r="CT17" s="44"/>
      <c r="CU17" s="44"/>
      <c r="CV17" s="44"/>
      <c r="CW17" s="44"/>
      <c r="CX17" s="44"/>
      <c r="CY17" s="44"/>
      <c r="CZ17" s="44"/>
      <c r="DA17" s="44"/>
      <c r="DB17" s="44"/>
      <c r="DC17" s="44"/>
      <c r="DD17" s="44"/>
      <c r="DE17" s="44"/>
      <c r="DF17" s="44"/>
      <c r="DG17" s="44"/>
      <c r="DH17" s="44"/>
      <c r="DI17" s="44"/>
      <c r="DJ17" s="44"/>
      <c r="DK17" s="44"/>
      <c r="DL17" s="44"/>
      <c r="DM17" s="44"/>
      <c r="DN17" s="44"/>
      <c r="DO17" s="44"/>
      <c r="DP17" s="44"/>
      <c r="DQ17" s="44"/>
      <c r="DR17" s="44"/>
      <c r="DS17" s="44"/>
      <c r="DT17" s="44"/>
      <c r="DU17" s="44"/>
      <c r="DV17" s="44"/>
      <c r="DW17" s="44"/>
      <c r="DX17" s="44"/>
      <c r="DY17" s="44"/>
      <c r="DZ17" s="44"/>
      <c r="EA17" s="44"/>
      <c r="EB17" s="44"/>
      <c r="EC17" s="44"/>
      <c r="ED17" s="44"/>
      <c r="EE17" s="44"/>
      <c r="EF17" s="44"/>
      <c r="EG17" s="44"/>
      <c r="EH17" s="44"/>
      <c r="EI17" s="44"/>
      <c r="EJ17" s="44"/>
      <c r="EK17" s="44"/>
      <c r="EL17" s="44"/>
      <c r="EM17" s="44"/>
      <c r="EN17" s="44"/>
      <c r="EO17" s="44"/>
      <c r="EP17" s="44"/>
      <c r="EQ17" s="44"/>
      <c r="ER17" s="44"/>
      <c r="ES17" s="44"/>
      <c r="ET17" s="44"/>
      <c r="EU17" s="44"/>
      <c r="EV17" s="44"/>
      <c r="EW17" s="44"/>
      <c r="EX17" s="44"/>
      <c r="EY17" s="44"/>
      <c r="EZ17" s="44"/>
      <c r="FA17" s="44"/>
      <c r="FB17" s="44"/>
      <c r="FC17" s="44"/>
      <c r="FD17" s="44"/>
      <c r="FE17" s="44"/>
      <c r="FF17" s="44"/>
      <c r="FG17" s="44"/>
      <c r="FH17" s="44"/>
      <c r="FI17" s="44"/>
      <c r="FJ17" s="44"/>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c r="GN17" s="44"/>
      <c r="GO17" s="44"/>
      <c r="GP17" s="44"/>
      <c r="GQ17" s="44"/>
      <c r="GR17" s="44"/>
      <c r="GS17" s="44"/>
      <c r="GT17" s="44"/>
      <c r="GU17" s="44"/>
      <c r="GV17" s="44"/>
      <c r="GW17" s="44"/>
      <c r="GX17" s="44"/>
      <c r="GY17" s="44"/>
      <c r="GZ17" s="44"/>
      <c r="HA17" s="44"/>
      <c r="HB17" s="44"/>
      <c r="HC17" s="44"/>
      <c r="HD17" s="44"/>
      <c r="HE17" s="44"/>
      <c r="HF17" s="44"/>
      <c r="HG17" s="44"/>
      <c r="HH17" s="44"/>
      <c r="HI17" s="44"/>
      <c r="HJ17" s="44"/>
      <c r="HK17" s="44"/>
      <c r="HL17" s="44"/>
      <c r="HM17" s="44"/>
      <c r="HN17" s="44"/>
      <c r="HO17" s="44"/>
      <c r="HP17" s="44"/>
      <c r="HQ17" s="44"/>
      <c r="HR17" s="44"/>
      <c r="HS17" s="44"/>
      <c r="HT17" s="44"/>
      <c r="HU17" s="44"/>
      <c r="HV17" s="44"/>
      <c r="HW17" s="44"/>
      <c r="HX17" s="44"/>
      <c r="HY17" s="44"/>
      <c r="HZ17" s="44"/>
      <c r="IA17" s="44"/>
      <c r="IB17" s="44"/>
      <c r="IC17" s="44"/>
      <c r="ID17" s="44"/>
      <c r="IE17" s="44"/>
      <c r="IF17" s="44"/>
      <c r="IG17" s="44"/>
      <c r="IH17" s="44"/>
      <c r="II17" s="44"/>
      <c r="IJ17" s="44"/>
      <c r="IK17" s="44"/>
      <c r="IL17" s="44"/>
      <c r="IM17" s="44"/>
      <c r="IN17" s="44"/>
      <c r="IO17" s="44"/>
      <c r="IP17" s="44"/>
      <c r="IQ17" s="44"/>
      <c r="IR17" s="44"/>
    </row>
    <row r="18" spans="1:252" s="44" customFormat="1" ht="12.75" customHeight="1">
      <c r="A18" s="220" t="s">
        <v>356</v>
      </c>
      <c r="B18" s="220"/>
      <c r="C18" s="220"/>
      <c r="D18" s="220"/>
      <c r="E18" s="220"/>
      <c r="F18" s="220"/>
      <c r="G18" s="220"/>
      <c r="H18" s="220"/>
      <c r="I18" s="220"/>
      <c r="J18" s="220"/>
      <c r="K18" s="220"/>
      <c r="L18" s="220"/>
    </row>
    <row r="19" spans="1:252" s="22" customFormat="1" ht="12.95" customHeight="1">
      <c r="A19" s="220"/>
      <c r="B19" s="220"/>
      <c r="C19" s="220"/>
      <c r="D19" s="220"/>
      <c r="E19" s="220"/>
      <c r="F19" s="220"/>
      <c r="G19" s="220"/>
      <c r="H19" s="220"/>
      <c r="I19" s="220"/>
      <c r="J19" s="220"/>
      <c r="K19" s="220"/>
      <c r="L19" s="220"/>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c r="BH19" s="44"/>
      <c r="BI19" s="44"/>
      <c r="BJ19" s="44"/>
      <c r="BK19" s="44"/>
      <c r="BL19" s="44"/>
      <c r="BM19" s="44"/>
      <c r="BN19" s="44"/>
      <c r="BO19" s="44"/>
      <c r="BP19" s="44"/>
      <c r="BQ19" s="44"/>
      <c r="BR19" s="44"/>
      <c r="BS19" s="44"/>
      <c r="BT19" s="44"/>
      <c r="BU19" s="44"/>
      <c r="BV19" s="44"/>
      <c r="BW19" s="44"/>
      <c r="BX19" s="44"/>
      <c r="BY19" s="44"/>
      <c r="BZ19" s="44"/>
      <c r="CA19" s="44"/>
      <c r="CB19" s="44"/>
      <c r="CC19" s="44"/>
      <c r="CD19" s="44"/>
      <c r="CE19" s="44"/>
      <c r="CF19" s="44"/>
      <c r="CG19" s="44"/>
      <c r="CH19" s="44"/>
      <c r="CI19" s="44"/>
      <c r="CJ19" s="44"/>
      <c r="CK19" s="44"/>
      <c r="CL19" s="44"/>
      <c r="CM19" s="44"/>
      <c r="CN19" s="44"/>
      <c r="CO19" s="44"/>
      <c r="CP19" s="44"/>
      <c r="CQ19" s="44"/>
      <c r="CR19" s="44"/>
      <c r="CS19" s="44"/>
      <c r="CT19" s="44"/>
      <c r="CU19" s="44"/>
      <c r="CV19" s="44"/>
      <c r="CW19" s="44"/>
      <c r="CX19" s="44"/>
      <c r="CY19" s="44"/>
      <c r="CZ19" s="44"/>
      <c r="DA19" s="44"/>
      <c r="DB19" s="44"/>
      <c r="DC19" s="44"/>
      <c r="DD19" s="44"/>
      <c r="DE19" s="44"/>
      <c r="DF19" s="44"/>
      <c r="DG19" s="44"/>
      <c r="DH19" s="44"/>
      <c r="DI19" s="44"/>
      <c r="DJ19" s="44"/>
      <c r="DK19" s="44"/>
      <c r="DL19" s="44"/>
      <c r="DM19" s="44"/>
      <c r="DN19" s="44"/>
      <c r="DO19" s="44"/>
      <c r="DP19" s="44"/>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4"/>
      <c r="ER19" s="44"/>
      <c r="ES19" s="44"/>
      <c r="ET19" s="44"/>
      <c r="EU19" s="44"/>
      <c r="EV19" s="44"/>
      <c r="EW19" s="44"/>
      <c r="EX19" s="44"/>
      <c r="EY19" s="44"/>
      <c r="EZ19" s="44"/>
      <c r="FA19" s="44"/>
      <c r="FB19" s="44"/>
      <c r="FC19" s="44"/>
      <c r="FD19" s="44"/>
      <c r="FE19" s="44"/>
      <c r="FF19" s="44"/>
      <c r="FG19" s="44"/>
      <c r="FH19" s="44"/>
      <c r="FI19" s="44"/>
      <c r="FJ19" s="44"/>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c r="GN19" s="44"/>
      <c r="GO19" s="44"/>
      <c r="GP19" s="44"/>
      <c r="GQ19" s="44"/>
      <c r="GR19" s="44"/>
      <c r="GS19" s="44"/>
      <c r="GT19" s="44"/>
      <c r="GU19" s="44"/>
      <c r="GV19" s="44"/>
      <c r="GW19" s="44"/>
      <c r="GX19" s="44"/>
      <c r="GY19" s="44"/>
      <c r="GZ19" s="44"/>
      <c r="HA19" s="44"/>
      <c r="HB19" s="44"/>
      <c r="HC19" s="44"/>
      <c r="HD19" s="44"/>
      <c r="HE19" s="44"/>
      <c r="HF19" s="44"/>
      <c r="HG19" s="44"/>
      <c r="HH19" s="44"/>
      <c r="HI19" s="44"/>
      <c r="HJ19" s="44"/>
      <c r="HK19" s="44"/>
      <c r="HL19" s="44"/>
      <c r="HM19" s="44"/>
      <c r="HN19" s="44"/>
      <c r="HO19" s="44"/>
      <c r="HP19" s="44"/>
      <c r="HQ19" s="44"/>
      <c r="HR19" s="44"/>
      <c r="HS19" s="44"/>
      <c r="HT19" s="44"/>
      <c r="HU19" s="44"/>
      <c r="HV19" s="44"/>
      <c r="HW19" s="44"/>
      <c r="HX19" s="44"/>
      <c r="HY19" s="44"/>
      <c r="HZ19" s="44"/>
      <c r="IA19" s="44"/>
      <c r="IB19" s="44"/>
      <c r="IC19" s="44"/>
      <c r="ID19" s="44"/>
      <c r="IE19" s="44"/>
      <c r="IF19" s="44"/>
      <c r="IG19" s="44"/>
      <c r="IH19" s="44"/>
      <c r="II19" s="44"/>
      <c r="IJ19" s="44"/>
      <c r="IK19" s="44"/>
      <c r="IL19" s="44"/>
      <c r="IM19" s="44"/>
      <c r="IN19" s="44"/>
      <c r="IO19" s="44"/>
      <c r="IP19" s="44"/>
      <c r="IQ19" s="44"/>
      <c r="IR19" s="44"/>
    </row>
    <row r="20" spans="1:252" s="22" customFormat="1" ht="12.95" customHeight="1">
      <c r="A20" s="174"/>
      <c r="B20" s="174"/>
      <c r="C20" s="174"/>
      <c r="D20" s="174"/>
      <c r="E20" s="174"/>
      <c r="F20" s="174"/>
      <c r="G20" s="174"/>
      <c r="H20" s="174"/>
      <c r="I20" s="174"/>
      <c r="J20" s="174"/>
      <c r="K20" s="174"/>
      <c r="L20" s="174"/>
      <c r="M20" s="44"/>
      <c r="N20" s="44"/>
      <c r="O20" s="44"/>
      <c r="P20" s="44"/>
      <c r="Q20" s="44"/>
      <c r="R20" s="44"/>
      <c r="S20" s="44"/>
      <c r="T20" s="44"/>
      <c r="U20" s="44"/>
      <c r="V20" s="44"/>
      <c r="W20" s="44"/>
      <c r="X20" s="44"/>
      <c r="Y20" s="44"/>
      <c r="Z20" s="44"/>
      <c r="AA20" s="44"/>
      <c r="AB20" s="44"/>
      <c r="AC20" s="44"/>
      <c r="AD20" s="44"/>
      <c r="AE20" s="44"/>
      <c r="AF20" s="44"/>
      <c r="AG20" s="44"/>
      <c r="AH20" s="44"/>
      <c r="AI20" s="44"/>
      <c r="AJ20" s="44"/>
      <c r="AK20" s="44"/>
      <c r="AL20" s="44"/>
      <c r="AM20" s="44"/>
      <c r="AN20" s="44"/>
      <c r="AO20" s="44"/>
      <c r="AP20" s="44"/>
      <c r="AQ20" s="44"/>
      <c r="AR20" s="44"/>
      <c r="AS20" s="44"/>
      <c r="AT20" s="44"/>
      <c r="AU20" s="44"/>
      <c r="AV20" s="44"/>
      <c r="AW20" s="44"/>
      <c r="AX20" s="44"/>
      <c r="AY20" s="44"/>
      <c r="AZ20" s="44"/>
      <c r="BA20" s="44"/>
      <c r="BB20" s="44"/>
      <c r="BC20" s="44"/>
      <c r="BD20" s="44"/>
      <c r="BE20" s="44"/>
      <c r="BF20" s="44"/>
      <c r="BG20" s="44"/>
      <c r="BH20" s="44"/>
      <c r="BI20" s="44"/>
      <c r="BJ20" s="44"/>
      <c r="BK20" s="44"/>
      <c r="BL20" s="44"/>
      <c r="BM20" s="44"/>
      <c r="BN20" s="44"/>
      <c r="BO20" s="44"/>
      <c r="BP20" s="44"/>
      <c r="BQ20" s="44"/>
      <c r="BR20" s="44"/>
      <c r="BS20" s="44"/>
      <c r="BT20" s="44"/>
      <c r="BU20" s="44"/>
      <c r="BV20" s="44"/>
      <c r="BW20" s="44"/>
      <c r="BX20" s="44"/>
      <c r="BY20" s="44"/>
      <c r="BZ20" s="44"/>
      <c r="CA20" s="44"/>
      <c r="CB20" s="44"/>
      <c r="CC20" s="44"/>
      <c r="CD20" s="44"/>
      <c r="CE20" s="44"/>
      <c r="CF20" s="44"/>
      <c r="CG20" s="44"/>
      <c r="CH20" s="44"/>
      <c r="CI20" s="44"/>
      <c r="CJ20" s="44"/>
      <c r="CK20" s="44"/>
      <c r="CL20" s="44"/>
      <c r="CM20" s="44"/>
      <c r="CN20" s="44"/>
      <c r="CO20" s="44"/>
      <c r="CP20" s="44"/>
      <c r="CQ20" s="44"/>
      <c r="CR20" s="44"/>
      <c r="CS20" s="44"/>
      <c r="CT20" s="44"/>
      <c r="CU20" s="44"/>
      <c r="CV20" s="44"/>
      <c r="CW20" s="44"/>
      <c r="CX20" s="44"/>
      <c r="CY20" s="44"/>
      <c r="CZ20" s="44"/>
      <c r="DA20" s="44"/>
      <c r="DB20" s="44"/>
      <c r="DC20" s="44"/>
      <c r="DD20" s="44"/>
      <c r="DE20" s="44"/>
      <c r="DF20" s="44"/>
      <c r="DG20" s="44"/>
      <c r="DH20" s="44"/>
      <c r="DI20" s="44"/>
      <c r="DJ20" s="44"/>
      <c r="DK20" s="44"/>
      <c r="DL20" s="44"/>
      <c r="DM20" s="44"/>
      <c r="DN20" s="44"/>
      <c r="DO20" s="44"/>
      <c r="DP20" s="44"/>
      <c r="DQ20" s="44"/>
      <c r="DR20" s="44"/>
      <c r="DS20" s="44"/>
      <c r="DT20" s="44"/>
      <c r="DU20" s="44"/>
      <c r="DV20" s="44"/>
      <c r="DW20" s="44"/>
      <c r="DX20" s="44"/>
      <c r="DY20" s="44"/>
      <c r="DZ20" s="44"/>
      <c r="EA20" s="44"/>
      <c r="EB20" s="44"/>
      <c r="EC20" s="44"/>
      <c r="ED20" s="44"/>
      <c r="EE20" s="44"/>
      <c r="EF20" s="44"/>
      <c r="EG20" s="44"/>
      <c r="EH20" s="44"/>
      <c r="EI20" s="44"/>
      <c r="EJ20" s="44"/>
      <c r="EK20" s="44"/>
      <c r="EL20" s="44"/>
      <c r="EM20" s="44"/>
      <c r="EN20" s="44"/>
      <c r="EO20" s="44"/>
      <c r="EP20" s="44"/>
      <c r="EQ20" s="44"/>
      <c r="ER20" s="44"/>
      <c r="ES20" s="44"/>
      <c r="ET20" s="44"/>
      <c r="EU20" s="44"/>
      <c r="EV20" s="44"/>
      <c r="EW20" s="44"/>
      <c r="EX20" s="44"/>
      <c r="EY20" s="44"/>
      <c r="EZ20" s="44"/>
      <c r="FA20" s="44"/>
      <c r="FB20" s="44"/>
      <c r="FC20" s="44"/>
      <c r="FD20" s="44"/>
      <c r="FE20" s="44"/>
      <c r="FF20" s="44"/>
      <c r="FG20" s="44"/>
      <c r="FH20" s="44"/>
      <c r="FI20" s="44"/>
      <c r="FJ20" s="44"/>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c r="GN20" s="44"/>
      <c r="GO20" s="44"/>
      <c r="GP20" s="44"/>
      <c r="GQ20" s="44"/>
      <c r="GR20" s="44"/>
      <c r="GS20" s="44"/>
      <c r="GT20" s="44"/>
      <c r="GU20" s="44"/>
      <c r="GV20" s="44"/>
      <c r="GW20" s="44"/>
      <c r="GX20" s="44"/>
      <c r="GY20" s="44"/>
      <c r="GZ20" s="44"/>
      <c r="HA20" s="44"/>
      <c r="HB20" s="44"/>
      <c r="HC20" s="44"/>
      <c r="HD20" s="44"/>
      <c r="HE20" s="44"/>
      <c r="HF20" s="44"/>
      <c r="HG20" s="44"/>
      <c r="HH20" s="44"/>
      <c r="HI20" s="44"/>
      <c r="HJ20" s="44"/>
      <c r="HK20" s="44"/>
      <c r="HL20" s="44"/>
      <c r="HM20" s="44"/>
      <c r="HN20" s="44"/>
      <c r="HO20" s="44"/>
      <c r="HP20" s="44"/>
      <c r="HQ20" s="44"/>
      <c r="HR20" s="44"/>
      <c r="HS20" s="44"/>
      <c r="HT20" s="44"/>
      <c r="HU20" s="44"/>
      <c r="HV20" s="44"/>
      <c r="HW20" s="44"/>
      <c r="HX20" s="44"/>
      <c r="HY20" s="44"/>
      <c r="HZ20" s="44"/>
      <c r="IA20" s="44"/>
      <c r="IB20" s="44"/>
      <c r="IC20" s="44"/>
      <c r="ID20" s="44"/>
      <c r="IE20" s="44"/>
      <c r="IF20" s="44"/>
      <c r="IG20" s="44"/>
      <c r="IH20" s="44"/>
      <c r="II20" s="44"/>
      <c r="IJ20" s="44"/>
      <c r="IK20" s="44"/>
      <c r="IL20" s="44"/>
      <c r="IM20" s="44"/>
      <c r="IN20" s="44"/>
      <c r="IO20" s="44"/>
      <c r="IP20" s="44"/>
      <c r="IQ20" s="44"/>
      <c r="IR20" s="44"/>
    </row>
    <row r="21" spans="1:252" s="22" customFormat="1" ht="12.95" customHeight="1">
      <c r="A21" s="175" t="s">
        <v>16</v>
      </c>
      <c r="B21" s="175"/>
      <c r="C21" s="175"/>
      <c r="D21" s="175"/>
      <c r="E21" s="175"/>
      <c r="F21" s="175"/>
      <c r="G21" s="175"/>
      <c r="H21" s="175"/>
      <c r="I21" s="175"/>
      <c r="J21" s="175"/>
      <c r="K21" s="175"/>
      <c r="L21" s="175"/>
      <c r="M21" s="44"/>
      <c r="N21" s="44"/>
      <c r="O21" s="44"/>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c r="BK21" s="44"/>
      <c r="BL21" s="44"/>
      <c r="BM21" s="44"/>
      <c r="BN21" s="44"/>
      <c r="BO21" s="44"/>
      <c r="BP21" s="44"/>
      <c r="BQ21" s="44"/>
      <c r="BR21" s="44"/>
      <c r="BS21" s="44"/>
      <c r="BT21" s="44"/>
      <c r="BU21" s="44"/>
      <c r="BV21" s="44"/>
      <c r="BW21" s="44"/>
      <c r="BX21" s="44"/>
      <c r="BY21" s="44"/>
      <c r="BZ21" s="44"/>
      <c r="CA21" s="44"/>
      <c r="CB21" s="44"/>
      <c r="CC21" s="44"/>
      <c r="CD21" s="44"/>
      <c r="CE21" s="44"/>
      <c r="CF21" s="44"/>
      <c r="CG21" s="44"/>
      <c r="CH21" s="44"/>
      <c r="CI21" s="44"/>
      <c r="CJ21" s="44"/>
      <c r="CK21" s="44"/>
      <c r="CL21" s="44"/>
      <c r="CM21" s="44"/>
      <c r="CN21" s="44"/>
      <c r="CO21" s="44"/>
      <c r="CP21" s="44"/>
      <c r="CQ21" s="44"/>
      <c r="CR21" s="44"/>
      <c r="CS21" s="44"/>
      <c r="CT21" s="44"/>
      <c r="CU21" s="44"/>
      <c r="CV21" s="44"/>
      <c r="CW21" s="44"/>
      <c r="CX21" s="44"/>
      <c r="CY21" s="44"/>
      <c r="CZ21" s="44"/>
      <c r="DA21" s="44"/>
      <c r="DB21" s="44"/>
      <c r="DC21" s="44"/>
      <c r="DD21" s="44"/>
      <c r="DE21" s="44"/>
      <c r="DF21" s="44"/>
      <c r="DG21" s="44"/>
      <c r="DH21" s="44"/>
      <c r="DI21" s="44"/>
      <c r="DJ21" s="44"/>
      <c r="DK21" s="44"/>
      <c r="DL21" s="44"/>
      <c r="DM21" s="44"/>
      <c r="DN21" s="44"/>
      <c r="DO21" s="44"/>
      <c r="DP21" s="44"/>
      <c r="DQ21" s="44"/>
      <c r="DR21" s="44"/>
      <c r="DS21" s="44"/>
      <c r="DT21" s="44"/>
      <c r="DU21" s="44"/>
      <c r="DV21" s="44"/>
      <c r="DW21" s="44"/>
      <c r="DX21" s="44"/>
      <c r="DY21" s="44"/>
      <c r="DZ21" s="44"/>
      <c r="EA21" s="44"/>
      <c r="EB21" s="44"/>
      <c r="EC21" s="44"/>
      <c r="ED21" s="44"/>
      <c r="EE21" s="44"/>
      <c r="EF21" s="44"/>
      <c r="EG21" s="44"/>
      <c r="EH21" s="44"/>
      <c r="EI21" s="44"/>
      <c r="EJ21" s="44"/>
      <c r="EK21" s="44"/>
      <c r="EL21" s="44"/>
      <c r="EM21" s="44"/>
      <c r="EN21" s="44"/>
      <c r="EO21" s="44"/>
      <c r="EP21" s="44"/>
      <c r="EQ21" s="44"/>
      <c r="ER21" s="44"/>
      <c r="ES21" s="44"/>
      <c r="ET21" s="44"/>
      <c r="EU21" s="44"/>
      <c r="EV21" s="44"/>
      <c r="EW21" s="44"/>
      <c r="EX21" s="44"/>
      <c r="EY21" s="44"/>
      <c r="EZ21" s="44"/>
      <c r="FA21" s="44"/>
      <c r="FB21" s="44"/>
      <c r="FC21" s="44"/>
      <c r="FD21" s="44"/>
      <c r="FE21" s="44"/>
      <c r="FF21" s="44"/>
      <c r="FG21" s="44"/>
      <c r="FH21" s="44"/>
      <c r="FI21" s="44"/>
      <c r="FJ21" s="44"/>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c r="GN21" s="44"/>
      <c r="GO21" s="44"/>
      <c r="GP21" s="44"/>
      <c r="GQ21" s="44"/>
      <c r="GR21" s="44"/>
      <c r="GS21" s="44"/>
      <c r="GT21" s="44"/>
      <c r="GU21" s="44"/>
      <c r="GV21" s="44"/>
      <c r="GW21" s="44"/>
      <c r="GX21" s="44"/>
      <c r="GY21" s="44"/>
      <c r="GZ21" s="44"/>
      <c r="HA21" s="44"/>
      <c r="HB21" s="44"/>
      <c r="HC21" s="44"/>
      <c r="HD21" s="44"/>
      <c r="HE21" s="44"/>
      <c r="HF21" s="44"/>
      <c r="HG21" s="44"/>
      <c r="HH21" s="44"/>
      <c r="HI21" s="44"/>
      <c r="HJ21" s="44"/>
      <c r="HK21" s="44"/>
      <c r="HL21" s="44"/>
      <c r="HM21" s="44"/>
      <c r="HN21" s="44"/>
      <c r="HO21" s="44"/>
      <c r="HP21" s="44"/>
      <c r="HQ21" s="44"/>
      <c r="HR21" s="44"/>
      <c r="HS21" s="44"/>
      <c r="HT21" s="44"/>
      <c r="HU21" s="44"/>
      <c r="HV21" s="44"/>
      <c r="HW21" s="44"/>
      <c r="HX21" s="44"/>
      <c r="HY21" s="44"/>
      <c r="HZ21" s="44"/>
      <c r="IA21" s="44"/>
      <c r="IB21" s="44"/>
      <c r="IC21" s="44"/>
      <c r="ID21" s="44"/>
      <c r="IE21" s="44"/>
      <c r="IF21" s="44"/>
      <c r="IG21" s="44"/>
      <c r="IH21" s="44"/>
      <c r="II21" s="44"/>
      <c r="IJ21" s="44"/>
      <c r="IK21" s="44"/>
      <c r="IL21" s="44"/>
      <c r="IM21" s="44"/>
      <c r="IN21" s="44"/>
      <c r="IO21" s="44"/>
      <c r="IP21" s="44"/>
      <c r="IQ21" s="44"/>
      <c r="IR21" s="44"/>
    </row>
    <row r="22" spans="1:252" s="44" customFormat="1" ht="12.75" customHeight="1">
      <c r="A22" s="175"/>
      <c r="B22" s="175"/>
      <c r="C22" s="175"/>
      <c r="D22" s="175"/>
      <c r="E22" s="175"/>
      <c r="F22" s="175"/>
      <c r="G22" s="175"/>
      <c r="H22" s="175"/>
      <c r="I22" s="175"/>
      <c r="J22" s="175"/>
      <c r="K22" s="175"/>
      <c r="L22" s="175"/>
    </row>
    <row r="23" spans="1:252" s="22" customFormat="1" ht="12.95" customHeight="1">
      <c r="A23" s="45"/>
      <c r="B23" s="46"/>
      <c r="C23" s="47"/>
      <c r="D23" s="47"/>
      <c r="E23" s="47"/>
      <c r="F23" s="47"/>
      <c r="G23" s="47"/>
      <c r="H23" s="47"/>
      <c r="I23" s="47"/>
      <c r="J23" s="47"/>
      <c r="K23" s="47"/>
      <c r="L23" s="47"/>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c r="BD23" s="44"/>
      <c r="BE23" s="44"/>
      <c r="BF23" s="44"/>
      <c r="BG23" s="44"/>
      <c r="BH23" s="44"/>
      <c r="BI23" s="44"/>
      <c r="BJ23" s="44"/>
      <c r="BK23" s="44"/>
      <c r="BL23" s="44"/>
      <c r="BM23" s="44"/>
      <c r="BN23" s="44"/>
      <c r="BO23" s="44"/>
      <c r="BP23" s="44"/>
      <c r="BQ23" s="44"/>
      <c r="BR23" s="44"/>
      <c r="BS23" s="44"/>
      <c r="BT23" s="44"/>
      <c r="BU23" s="44"/>
      <c r="BV23" s="44"/>
      <c r="BW23" s="44"/>
      <c r="BX23" s="44"/>
      <c r="BY23" s="44"/>
      <c r="BZ23" s="44"/>
      <c r="CA23" s="44"/>
      <c r="CB23" s="44"/>
      <c r="CC23" s="44"/>
      <c r="CD23" s="44"/>
      <c r="CE23" s="44"/>
      <c r="CF23" s="44"/>
      <c r="CG23" s="44"/>
      <c r="CH23" s="44"/>
      <c r="CI23" s="44"/>
      <c r="CJ23" s="44"/>
      <c r="CK23" s="44"/>
      <c r="CL23" s="44"/>
      <c r="CM23" s="44"/>
      <c r="CN23" s="44"/>
      <c r="CO23" s="44"/>
      <c r="CP23" s="44"/>
      <c r="CQ23" s="44"/>
      <c r="CR23" s="44"/>
      <c r="CS23" s="44"/>
      <c r="CT23" s="44"/>
      <c r="CU23" s="44"/>
      <c r="CV23" s="44"/>
      <c r="CW23" s="44"/>
      <c r="CX23" s="44"/>
      <c r="CY23" s="44"/>
      <c r="CZ23" s="44"/>
      <c r="DA23" s="44"/>
      <c r="DB23" s="44"/>
      <c r="DC23" s="44"/>
      <c r="DD23" s="44"/>
      <c r="DE23" s="44"/>
      <c r="DF23" s="44"/>
      <c r="DG23" s="44"/>
      <c r="DH23" s="44"/>
      <c r="DI23" s="44"/>
      <c r="DJ23" s="44"/>
      <c r="DK23" s="44"/>
      <c r="DL23" s="44"/>
      <c r="DM23" s="44"/>
      <c r="DN23" s="44"/>
      <c r="DO23" s="44"/>
      <c r="DP23" s="44"/>
      <c r="DQ23" s="44"/>
      <c r="DR23" s="44"/>
      <c r="DS23" s="44"/>
      <c r="DT23" s="44"/>
      <c r="DU23" s="44"/>
      <c r="DV23" s="44"/>
      <c r="DW23" s="44"/>
      <c r="DX23" s="44"/>
      <c r="DY23" s="44"/>
      <c r="DZ23" s="44"/>
      <c r="EA23" s="44"/>
      <c r="EB23" s="44"/>
      <c r="EC23" s="44"/>
      <c r="ED23" s="44"/>
      <c r="EE23" s="44"/>
      <c r="EF23" s="44"/>
      <c r="EG23" s="44"/>
      <c r="EH23" s="44"/>
      <c r="EI23" s="44"/>
      <c r="EJ23" s="44"/>
      <c r="EK23" s="44"/>
      <c r="EL23" s="44"/>
      <c r="EM23" s="44"/>
      <c r="EN23" s="44"/>
      <c r="EO23" s="44"/>
      <c r="EP23" s="44"/>
      <c r="EQ23" s="44"/>
      <c r="ER23" s="44"/>
      <c r="ES23" s="44"/>
      <c r="ET23" s="44"/>
      <c r="EU23" s="44"/>
      <c r="EV23" s="44"/>
      <c r="EW23" s="44"/>
      <c r="EX23" s="44"/>
      <c r="EY23" s="44"/>
      <c r="EZ23" s="44"/>
      <c r="FA23" s="44"/>
      <c r="FB23" s="44"/>
      <c r="FC23" s="44"/>
      <c r="FD23" s="44"/>
      <c r="FE23" s="44"/>
      <c r="FF23" s="44"/>
      <c r="FG23" s="44"/>
      <c r="FH23" s="44"/>
      <c r="FI23" s="44"/>
      <c r="FJ23" s="44"/>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c r="GN23" s="44"/>
      <c r="GO23" s="44"/>
      <c r="GP23" s="44"/>
      <c r="GQ23" s="44"/>
      <c r="GR23" s="44"/>
      <c r="GS23" s="44"/>
      <c r="GT23" s="44"/>
      <c r="GU23" s="44"/>
      <c r="GV23" s="44"/>
      <c r="GW23" s="44"/>
      <c r="GX23" s="44"/>
      <c r="GY23" s="44"/>
      <c r="GZ23" s="44"/>
      <c r="HA23" s="44"/>
      <c r="HB23" s="44"/>
      <c r="HC23" s="44"/>
      <c r="HD23" s="44"/>
      <c r="HE23" s="44"/>
      <c r="HF23" s="44"/>
      <c r="HG23" s="44"/>
      <c r="HH23" s="44"/>
      <c r="HI23" s="44"/>
      <c r="HJ23" s="44"/>
      <c r="HK23" s="44"/>
      <c r="HL23" s="44"/>
      <c r="HM23" s="44"/>
      <c r="HN23" s="44"/>
      <c r="HO23" s="44"/>
      <c r="HP23" s="44"/>
      <c r="HQ23" s="44"/>
      <c r="HR23" s="44"/>
      <c r="HS23" s="44"/>
      <c r="HT23" s="44"/>
      <c r="HU23" s="44"/>
      <c r="HV23" s="44"/>
      <c r="HW23" s="44"/>
      <c r="HX23" s="44"/>
      <c r="HY23" s="44"/>
      <c r="HZ23" s="44"/>
      <c r="IA23" s="44"/>
      <c r="IB23" s="44"/>
      <c r="IC23" s="44"/>
      <c r="ID23" s="44"/>
      <c r="IE23" s="44"/>
      <c r="IF23" s="44"/>
      <c r="IG23" s="44"/>
      <c r="IH23" s="44"/>
      <c r="II23" s="44"/>
      <c r="IJ23" s="44"/>
      <c r="IK23" s="44"/>
      <c r="IL23" s="44"/>
      <c r="IM23" s="44"/>
      <c r="IN23" s="44"/>
      <c r="IO23" s="44"/>
      <c r="IP23" s="44"/>
      <c r="IQ23" s="44"/>
      <c r="IR23" s="44"/>
    </row>
    <row r="24" spans="1:252" s="22" customFormat="1" ht="12.95" customHeight="1">
      <c r="A24" s="202"/>
      <c r="B24" s="202"/>
      <c r="C24" s="202"/>
      <c r="D24" s="202"/>
      <c r="E24" s="202"/>
      <c r="F24" s="202"/>
      <c r="G24" s="202"/>
      <c r="H24" s="202"/>
      <c r="I24" s="202"/>
      <c r="J24" s="202"/>
      <c r="K24" s="202"/>
      <c r="L24" s="202"/>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c r="BD24" s="44"/>
      <c r="BE24" s="44"/>
      <c r="BF24" s="44"/>
      <c r="BG24" s="44"/>
      <c r="BH24" s="44"/>
      <c r="BI24" s="44"/>
      <c r="BJ24" s="44"/>
      <c r="BK24" s="44"/>
      <c r="BL24" s="44"/>
      <c r="BM24" s="44"/>
      <c r="BN24" s="44"/>
      <c r="BO24" s="44"/>
      <c r="BP24" s="44"/>
      <c r="BQ24" s="44"/>
      <c r="BR24" s="44"/>
      <c r="BS24" s="44"/>
      <c r="BT24" s="44"/>
      <c r="BU24" s="44"/>
      <c r="BV24" s="44"/>
      <c r="BW24" s="44"/>
      <c r="BX24" s="44"/>
      <c r="BY24" s="44"/>
      <c r="BZ24" s="44"/>
      <c r="CA24" s="44"/>
      <c r="CB24" s="44"/>
      <c r="CC24" s="44"/>
      <c r="CD24" s="44"/>
      <c r="CE24" s="44"/>
      <c r="CF24" s="44"/>
      <c r="CG24" s="44"/>
      <c r="CH24" s="44"/>
      <c r="CI24" s="44"/>
      <c r="CJ24" s="44"/>
      <c r="CK24" s="44"/>
      <c r="CL24" s="44"/>
      <c r="CM24" s="44"/>
      <c r="CN24" s="44"/>
      <c r="CO24" s="44"/>
      <c r="CP24" s="44"/>
      <c r="CQ24" s="44"/>
      <c r="CR24" s="44"/>
      <c r="CS24" s="44"/>
      <c r="CT24" s="44"/>
      <c r="CU24" s="44"/>
      <c r="CV24" s="44"/>
      <c r="CW24" s="44"/>
      <c r="CX24" s="44"/>
      <c r="CY24" s="44"/>
      <c r="CZ24" s="44"/>
      <c r="DA24" s="44"/>
      <c r="DB24" s="44"/>
      <c r="DC24" s="44"/>
      <c r="DD24" s="44"/>
      <c r="DE24" s="44"/>
      <c r="DF24" s="44"/>
      <c r="DG24" s="44"/>
      <c r="DH24" s="44"/>
      <c r="DI24" s="44"/>
      <c r="DJ24" s="44"/>
      <c r="DK24" s="44"/>
      <c r="DL24" s="44"/>
      <c r="DM24" s="44"/>
      <c r="DN24" s="44"/>
      <c r="DO24" s="44"/>
      <c r="DP24" s="44"/>
      <c r="DQ24" s="44"/>
      <c r="DR24" s="44"/>
      <c r="DS24" s="44"/>
      <c r="DT24" s="44"/>
      <c r="DU24" s="44"/>
      <c r="DV24" s="44"/>
      <c r="DW24" s="44"/>
      <c r="DX24" s="44"/>
      <c r="DY24" s="44"/>
      <c r="DZ24" s="44"/>
      <c r="EA24" s="44"/>
      <c r="EB24" s="44"/>
      <c r="EC24" s="44"/>
      <c r="ED24" s="44"/>
      <c r="EE24" s="44"/>
      <c r="EF24" s="44"/>
      <c r="EG24" s="44"/>
      <c r="EH24" s="44"/>
      <c r="EI24" s="44"/>
      <c r="EJ24" s="44"/>
      <c r="EK24" s="44"/>
      <c r="EL24" s="44"/>
      <c r="EM24" s="44"/>
      <c r="EN24" s="44"/>
      <c r="EO24" s="44"/>
      <c r="EP24" s="44"/>
      <c r="EQ24" s="44"/>
      <c r="ER24" s="44"/>
      <c r="ES24" s="44"/>
      <c r="ET24" s="44"/>
      <c r="EU24" s="44"/>
      <c r="EV24" s="44"/>
      <c r="EW24" s="44"/>
      <c r="EX24" s="44"/>
      <c r="EY24" s="44"/>
      <c r="EZ24" s="44"/>
      <c r="FA24" s="44"/>
      <c r="FB24" s="44"/>
      <c r="FC24" s="44"/>
      <c r="FD24" s="44"/>
      <c r="FE24" s="44"/>
      <c r="FF24" s="44"/>
      <c r="FG24" s="44"/>
      <c r="FH24" s="44"/>
      <c r="FI24" s="44"/>
      <c r="FJ24" s="44"/>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c r="GN24" s="44"/>
      <c r="GO24" s="44"/>
      <c r="GP24" s="44"/>
      <c r="GQ24" s="44"/>
      <c r="GR24" s="44"/>
      <c r="GS24" s="44"/>
      <c r="GT24" s="44"/>
      <c r="GU24" s="44"/>
      <c r="GV24" s="44"/>
      <c r="GW24" s="44"/>
      <c r="GX24" s="44"/>
      <c r="GY24" s="44"/>
      <c r="GZ24" s="44"/>
      <c r="HA24" s="44"/>
      <c r="HB24" s="44"/>
      <c r="HC24" s="44"/>
      <c r="HD24" s="44"/>
      <c r="HE24" s="44"/>
      <c r="HF24" s="44"/>
      <c r="HG24" s="44"/>
      <c r="HH24" s="44"/>
      <c r="HI24" s="44"/>
      <c r="HJ24" s="44"/>
      <c r="HK24" s="44"/>
      <c r="HL24" s="44"/>
      <c r="HM24" s="44"/>
      <c r="HN24" s="44"/>
      <c r="HO24" s="44"/>
      <c r="HP24" s="44"/>
      <c r="HQ24" s="44"/>
      <c r="HR24" s="44"/>
      <c r="HS24" s="44"/>
      <c r="HT24" s="44"/>
      <c r="HU24" s="44"/>
      <c r="HV24" s="44"/>
      <c r="HW24" s="44"/>
      <c r="HX24" s="44"/>
      <c r="HY24" s="44"/>
      <c r="HZ24" s="44"/>
      <c r="IA24" s="44"/>
      <c r="IB24" s="44"/>
      <c r="IC24" s="44"/>
      <c r="ID24" s="44"/>
      <c r="IE24" s="44"/>
      <c r="IF24" s="44"/>
      <c r="IG24" s="44"/>
      <c r="IH24" s="44"/>
      <c r="II24" s="44"/>
      <c r="IJ24" s="44"/>
      <c r="IK24" s="44"/>
      <c r="IL24" s="44"/>
      <c r="IM24" s="44"/>
      <c r="IN24" s="44"/>
      <c r="IO24" s="44"/>
      <c r="IP24" s="44"/>
      <c r="IQ24" s="44"/>
      <c r="IR24" s="44"/>
    </row>
    <row r="25" spans="1:252" s="22" customFormat="1" ht="12.95" customHeight="1">
      <c r="A25" s="202"/>
      <c r="B25" s="202"/>
      <c r="C25" s="202"/>
      <c r="D25" s="202"/>
      <c r="E25" s="202"/>
      <c r="F25" s="202"/>
      <c r="G25" s="202"/>
      <c r="H25" s="202"/>
      <c r="I25" s="202"/>
      <c r="J25" s="202"/>
      <c r="K25" s="202"/>
      <c r="L25" s="202"/>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c r="CP25" s="44"/>
      <c r="CQ25" s="44"/>
      <c r="CR25" s="44"/>
      <c r="CS25" s="44"/>
      <c r="CT25" s="44"/>
      <c r="CU25" s="44"/>
      <c r="CV25" s="44"/>
      <c r="CW25" s="44"/>
      <c r="CX25" s="44"/>
      <c r="CY25" s="44"/>
      <c r="CZ25" s="44"/>
      <c r="DA25" s="44"/>
      <c r="DB25" s="44"/>
      <c r="DC25" s="44"/>
      <c r="DD25" s="44"/>
      <c r="DE25" s="44"/>
      <c r="DF25" s="44"/>
      <c r="DG25" s="44"/>
      <c r="DH25" s="44"/>
      <c r="DI25" s="44"/>
      <c r="DJ25" s="44"/>
      <c r="DK25" s="44"/>
      <c r="DL25" s="44"/>
      <c r="DM25" s="44"/>
      <c r="DN25" s="44"/>
      <c r="DO25" s="44"/>
      <c r="DP25" s="44"/>
      <c r="DQ25" s="44"/>
      <c r="DR25" s="44"/>
      <c r="DS25" s="44"/>
      <c r="DT25" s="44"/>
      <c r="DU25" s="44"/>
      <c r="DV25" s="44"/>
      <c r="DW25" s="44"/>
      <c r="DX25" s="44"/>
      <c r="DY25" s="44"/>
      <c r="DZ25" s="44"/>
      <c r="EA25" s="44"/>
      <c r="EB25" s="44"/>
      <c r="EC25" s="44"/>
      <c r="ED25" s="44"/>
      <c r="EE25" s="44"/>
      <c r="EF25" s="44"/>
      <c r="EG25" s="44"/>
      <c r="EH25" s="44"/>
      <c r="EI25" s="44"/>
      <c r="EJ25" s="44"/>
      <c r="EK25" s="44"/>
      <c r="EL25" s="44"/>
      <c r="EM25" s="44"/>
      <c r="EN25" s="44"/>
      <c r="EO25" s="44"/>
      <c r="EP25" s="44"/>
      <c r="EQ25" s="44"/>
      <c r="ER25" s="44"/>
      <c r="ES25" s="44"/>
      <c r="ET25" s="44"/>
      <c r="EU25" s="44"/>
      <c r="EV25" s="44"/>
      <c r="EW25" s="44"/>
      <c r="EX25" s="44"/>
      <c r="EY25" s="44"/>
      <c r="EZ25" s="44"/>
      <c r="FA25" s="44"/>
      <c r="FB25" s="44"/>
      <c r="FC25" s="44"/>
      <c r="FD25" s="44"/>
      <c r="FE25" s="44"/>
      <c r="FF25" s="44"/>
      <c r="FG25" s="44"/>
      <c r="FH25" s="44"/>
      <c r="FI25" s="44"/>
      <c r="FJ25" s="44"/>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c r="GN25" s="44"/>
      <c r="GO25" s="44"/>
      <c r="GP25" s="44"/>
      <c r="GQ25" s="44"/>
      <c r="GR25" s="44"/>
      <c r="GS25" s="44"/>
      <c r="GT25" s="44"/>
      <c r="GU25" s="44"/>
      <c r="GV25" s="44"/>
      <c r="GW25" s="44"/>
      <c r="GX25" s="44"/>
      <c r="GY25" s="44"/>
      <c r="GZ25" s="44"/>
      <c r="HA25" s="44"/>
      <c r="HB25" s="44"/>
      <c r="HC25" s="44"/>
      <c r="HD25" s="44"/>
      <c r="HE25" s="44"/>
      <c r="HF25" s="44"/>
      <c r="HG25" s="44"/>
      <c r="HH25" s="44"/>
      <c r="HI25" s="44"/>
      <c r="HJ25" s="44"/>
      <c r="HK25" s="44"/>
      <c r="HL25" s="44"/>
      <c r="HM25" s="44"/>
      <c r="HN25" s="44"/>
      <c r="HO25" s="44"/>
      <c r="HP25" s="44"/>
      <c r="HQ25" s="44"/>
      <c r="HR25" s="44"/>
      <c r="HS25" s="44"/>
      <c r="HT25" s="44"/>
      <c r="HU25" s="44"/>
      <c r="HV25" s="44"/>
      <c r="HW25" s="44"/>
      <c r="HX25" s="44"/>
      <c r="HY25" s="44"/>
      <c r="HZ25" s="44"/>
      <c r="IA25" s="44"/>
      <c r="IB25" s="44"/>
      <c r="IC25" s="44"/>
      <c r="ID25" s="44"/>
      <c r="IE25" s="44"/>
      <c r="IF25" s="44"/>
      <c r="IG25" s="44"/>
      <c r="IH25" s="44"/>
      <c r="II25" s="44"/>
      <c r="IJ25" s="44"/>
      <c r="IK25" s="44"/>
      <c r="IL25" s="44"/>
      <c r="IM25" s="44"/>
      <c r="IN25" s="44"/>
      <c r="IO25" s="44"/>
      <c r="IP25" s="44"/>
      <c r="IQ25" s="44"/>
      <c r="IR25" s="44"/>
    </row>
    <row r="26" spans="1:252" s="44" customFormat="1" ht="12.95" customHeight="1">
      <c r="A26" s="202"/>
      <c r="B26" s="202"/>
      <c r="C26" s="202"/>
      <c r="D26" s="202"/>
      <c r="E26" s="202"/>
      <c r="F26" s="202"/>
      <c r="G26" s="202"/>
      <c r="H26" s="202"/>
      <c r="I26" s="202"/>
      <c r="J26" s="202"/>
      <c r="K26" s="202"/>
      <c r="L26" s="202"/>
    </row>
    <row r="27" spans="1:252" s="22" customFormat="1" ht="12.95" customHeight="1">
      <c r="A27" s="202"/>
      <c r="B27" s="202"/>
      <c r="C27" s="202"/>
      <c r="D27" s="202"/>
      <c r="E27" s="202"/>
      <c r="F27" s="202"/>
      <c r="G27" s="202"/>
      <c r="H27" s="202"/>
      <c r="I27" s="202"/>
      <c r="J27" s="202"/>
      <c r="K27" s="202"/>
      <c r="L27" s="202"/>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c r="CP27" s="44"/>
      <c r="CQ27" s="44"/>
      <c r="CR27" s="44"/>
      <c r="CS27" s="44"/>
      <c r="CT27" s="44"/>
      <c r="CU27" s="44"/>
      <c r="CV27" s="44"/>
      <c r="CW27" s="44"/>
      <c r="CX27" s="44"/>
      <c r="CY27" s="44"/>
      <c r="CZ27" s="44"/>
      <c r="DA27" s="44"/>
      <c r="DB27" s="44"/>
      <c r="DC27" s="44"/>
      <c r="DD27" s="44"/>
      <c r="DE27" s="44"/>
      <c r="DF27" s="44"/>
      <c r="DG27" s="44"/>
      <c r="DH27" s="44"/>
      <c r="DI27" s="44"/>
      <c r="DJ27" s="44"/>
      <c r="DK27" s="44"/>
      <c r="DL27" s="44"/>
      <c r="DM27" s="44"/>
      <c r="DN27" s="44"/>
      <c r="DO27" s="44"/>
      <c r="DP27" s="44"/>
      <c r="DQ27" s="44"/>
      <c r="DR27" s="44"/>
      <c r="DS27" s="44"/>
      <c r="DT27" s="44"/>
      <c r="DU27" s="44"/>
      <c r="DV27" s="44"/>
      <c r="DW27" s="44"/>
      <c r="DX27" s="44"/>
      <c r="DY27" s="44"/>
      <c r="DZ27" s="44"/>
      <c r="EA27" s="44"/>
      <c r="EB27" s="44"/>
      <c r="EC27" s="44"/>
      <c r="ED27" s="44"/>
      <c r="EE27" s="44"/>
      <c r="EF27" s="44"/>
      <c r="EG27" s="44"/>
      <c r="EH27" s="44"/>
      <c r="EI27" s="44"/>
      <c r="EJ27" s="44"/>
      <c r="EK27" s="44"/>
      <c r="EL27" s="44"/>
      <c r="EM27" s="44"/>
      <c r="EN27" s="44"/>
      <c r="EO27" s="44"/>
      <c r="EP27" s="44"/>
      <c r="EQ27" s="44"/>
      <c r="ER27" s="44"/>
      <c r="ES27" s="44"/>
      <c r="ET27" s="44"/>
      <c r="EU27" s="44"/>
      <c r="EV27" s="44"/>
      <c r="EW27" s="44"/>
      <c r="EX27" s="44"/>
      <c r="EY27" s="44"/>
      <c r="EZ27" s="44"/>
      <c r="FA27" s="44"/>
      <c r="FB27" s="44"/>
      <c r="FC27" s="44"/>
      <c r="FD27" s="44"/>
      <c r="FE27" s="44"/>
      <c r="FF27" s="44"/>
      <c r="FG27" s="44"/>
      <c r="FH27" s="44"/>
      <c r="FI27" s="44"/>
      <c r="FJ27" s="44"/>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c r="GN27" s="44"/>
      <c r="GO27" s="44"/>
      <c r="GP27" s="44"/>
      <c r="GQ27" s="44"/>
      <c r="GR27" s="44"/>
      <c r="GS27" s="44"/>
      <c r="GT27" s="44"/>
      <c r="GU27" s="44"/>
      <c r="GV27" s="44"/>
      <c r="GW27" s="44"/>
      <c r="GX27" s="44"/>
      <c r="GY27" s="44"/>
      <c r="GZ27" s="44"/>
      <c r="HA27" s="44"/>
      <c r="HB27" s="44"/>
      <c r="HC27" s="44"/>
      <c r="HD27" s="44"/>
      <c r="HE27" s="44"/>
      <c r="HF27" s="44"/>
      <c r="HG27" s="44"/>
      <c r="HH27" s="44"/>
      <c r="HI27" s="44"/>
      <c r="HJ27" s="44"/>
      <c r="HK27" s="44"/>
      <c r="HL27" s="44"/>
      <c r="HM27" s="44"/>
      <c r="HN27" s="44"/>
      <c r="HO27" s="44"/>
      <c r="HP27" s="44"/>
      <c r="HQ27" s="44"/>
      <c r="HR27" s="44"/>
      <c r="HS27" s="44"/>
      <c r="HT27" s="44"/>
      <c r="HU27" s="44"/>
      <c r="HV27" s="44"/>
      <c r="HW27" s="44"/>
      <c r="HX27" s="44"/>
      <c r="HY27" s="44"/>
      <c r="HZ27" s="44"/>
      <c r="IA27" s="44"/>
      <c r="IB27" s="44"/>
      <c r="IC27" s="44"/>
      <c r="ID27" s="44"/>
      <c r="IE27" s="44"/>
      <c r="IF27" s="44"/>
      <c r="IG27" s="44"/>
      <c r="IH27" s="44"/>
      <c r="II27" s="44"/>
      <c r="IJ27" s="44"/>
      <c r="IK27" s="44"/>
      <c r="IL27" s="44"/>
      <c r="IM27" s="44"/>
      <c r="IN27" s="44"/>
      <c r="IO27" s="44"/>
      <c r="IP27" s="44"/>
      <c r="IQ27" s="44"/>
      <c r="IR27" s="44"/>
    </row>
    <row r="28" spans="1:252" s="44" customFormat="1" ht="12.95" customHeight="1">
      <c r="A28" s="202"/>
      <c r="B28" s="202"/>
      <c r="C28" s="202"/>
      <c r="D28" s="202"/>
      <c r="E28" s="202"/>
      <c r="F28" s="202"/>
      <c r="G28" s="202"/>
      <c r="H28" s="202"/>
      <c r="I28" s="202"/>
      <c r="J28" s="202"/>
      <c r="K28" s="202"/>
      <c r="L28" s="202"/>
    </row>
    <row r="29" spans="1:252" s="22" customFormat="1" ht="12.95" customHeight="1">
      <c r="A29" s="202"/>
      <c r="B29" s="202"/>
      <c r="C29" s="202"/>
      <c r="D29" s="202"/>
      <c r="E29" s="202"/>
      <c r="F29" s="202"/>
      <c r="G29" s="202"/>
      <c r="H29" s="202"/>
      <c r="I29" s="202"/>
      <c r="J29" s="202"/>
      <c r="K29" s="202"/>
      <c r="L29" s="202"/>
      <c r="M29" s="44"/>
      <c r="N29" s="44"/>
      <c r="O29" s="44"/>
      <c r="P29" s="44"/>
      <c r="Q29" s="44"/>
      <c r="R29" s="44"/>
      <c r="S29" s="44"/>
      <c r="T29" s="44"/>
      <c r="U29" s="44"/>
      <c r="V29" s="44"/>
      <c r="W29" s="44"/>
      <c r="X29" s="44"/>
      <c r="Y29" s="44"/>
      <c r="Z29" s="44"/>
      <c r="AA29" s="44"/>
      <c r="AB29" s="44"/>
      <c r="AC29" s="44"/>
      <c r="AD29" s="44"/>
      <c r="AE29" s="44"/>
      <c r="AF29" s="44"/>
      <c r="AG29" s="44"/>
      <c r="AH29" s="44"/>
      <c r="AI29" s="44"/>
      <c r="AJ29" s="44"/>
      <c r="AK29" s="44"/>
      <c r="AL29" s="44"/>
      <c r="AM29" s="44"/>
      <c r="AN29" s="44"/>
      <c r="AO29" s="44"/>
      <c r="AP29" s="44"/>
      <c r="AQ29" s="44"/>
      <c r="AR29" s="44"/>
      <c r="AS29" s="44"/>
      <c r="AT29" s="44"/>
      <c r="AU29" s="44"/>
      <c r="AV29" s="44"/>
      <c r="AW29" s="44"/>
      <c r="AX29" s="44"/>
      <c r="AY29" s="44"/>
      <c r="AZ29" s="44"/>
      <c r="BA29" s="44"/>
      <c r="BB29" s="44"/>
      <c r="BC29" s="44"/>
      <c r="BD29" s="44"/>
      <c r="BE29" s="44"/>
      <c r="BF29" s="44"/>
      <c r="BG29" s="44"/>
      <c r="BH29" s="44"/>
      <c r="BI29" s="44"/>
      <c r="BJ29" s="44"/>
      <c r="BK29" s="44"/>
      <c r="BL29" s="44"/>
      <c r="BM29" s="44"/>
      <c r="BN29" s="44"/>
      <c r="BO29" s="44"/>
      <c r="BP29" s="44"/>
      <c r="BQ29" s="44"/>
      <c r="BR29" s="44"/>
      <c r="BS29" s="44"/>
      <c r="BT29" s="44"/>
      <c r="BU29" s="44"/>
      <c r="BV29" s="44"/>
      <c r="BW29" s="44"/>
      <c r="BX29" s="44"/>
      <c r="BY29" s="44"/>
      <c r="BZ29" s="44"/>
      <c r="CA29" s="44"/>
      <c r="CB29" s="44"/>
      <c r="CC29" s="44"/>
      <c r="CD29" s="44"/>
      <c r="CE29" s="44"/>
      <c r="CF29" s="44"/>
      <c r="CG29" s="44"/>
      <c r="CH29" s="44"/>
      <c r="CI29" s="44"/>
      <c r="CJ29" s="44"/>
      <c r="CK29" s="44"/>
      <c r="CL29" s="44"/>
      <c r="CM29" s="44"/>
      <c r="CN29" s="44"/>
      <c r="CO29" s="44"/>
      <c r="CP29" s="44"/>
      <c r="CQ29" s="44"/>
      <c r="CR29" s="44"/>
      <c r="CS29" s="44"/>
      <c r="CT29" s="44"/>
      <c r="CU29" s="44"/>
      <c r="CV29" s="44"/>
      <c r="CW29" s="44"/>
      <c r="CX29" s="44"/>
      <c r="CY29" s="44"/>
      <c r="CZ29" s="44"/>
      <c r="DA29" s="44"/>
      <c r="DB29" s="44"/>
      <c r="DC29" s="44"/>
      <c r="DD29" s="44"/>
      <c r="DE29" s="44"/>
      <c r="DF29" s="44"/>
      <c r="DG29" s="44"/>
      <c r="DH29" s="44"/>
      <c r="DI29" s="44"/>
      <c r="DJ29" s="44"/>
      <c r="DK29" s="44"/>
      <c r="DL29" s="44"/>
      <c r="DM29" s="44"/>
      <c r="DN29" s="44"/>
      <c r="DO29" s="44"/>
      <c r="DP29" s="44"/>
      <c r="DQ29" s="44"/>
      <c r="DR29" s="44"/>
      <c r="DS29" s="44"/>
      <c r="DT29" s="44"/>
      <c r="DU29" s="44"/>
      <c r="DV29" s="44"/>
      <c r="DW29" s="44"/>
      <c r="DX29" s="44"/>
      <c r="DY29" s="44"/>
      <c r="DZ29" s="44"/>
      <c r="EA29" s="44"/>
      <c r="EB29" s="44"/>
      <c r="EC29" s="44"/>
      <c r="ED29" s="44"/>
      <c r="EE29" s="44"/>
      <c r="EF29" s="44"/>
      <c r="EG29" s="44"/>
      <c r="EH29" s="44"/>
      <c r="EI29" s="44"/>
      <c r="EJ29" s="44"/>
      <c r="EK29" s="44"/>
      <c r="EL29" s="44"/>
      <c r="EM29" s="44"/>
      <c r="EN29" s="44"/>
      <c r="EO29" s="44"/>
      <c r="EP29" s="44"/>
      <c r="EQ29" s="44"/>
      <c r="ER29" s="44"/>
      <c r="ES29" s="44"/>
      <c r="ET29" s="44"/>
      <c r="EU29" s="44"/>
      <c r="EV29" s="44"/>
      <c r="EW29" s="44"/>
      <c r="EX29" s="44"/>
      <c r="EY29" s="44"/>
      <c r="EZ29" s="44"/>
      <c r="FA29" s="44"/>
      <c r="FB29" s="44"/>
      <c r="FC29" s="44"/>
      <c r="FD29" s="44"/>
      <c r="FE29" s="44"/>
      <c r="FF29" s="44"/>
      <c r="FG29" s="44"/>
      <c r="FH29" s="44"/>
      <c r="FI29" s="44"/>
      <c r="FJ29" s="44"/>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c r="GN29" s="44"/>
      <c r="GO29" s="44"/>
      <c r="GP29" s="44"/>
      <c r="GQ29" s="44"/>
      <c r="GR29" s="44"/>
      <c r="GS29" s="44"/>
      <c r="GT29" s="44"/>
      <c r="GU29" s="44"/>
      <c r="GV29" s="44"/>
      <c r="GW29" s="44"/>
      <c r="GX29" s="44"/>
      <c r="GY29" s="44"/>
      <c r="GZ29" s="44"/>
      <c r="HA29" s="44"/>
      <c r="HB29" s="44"/>
      <c r="HC29" s="44"/>
      <c r="HD29" s="44"/>
      <c r="HE29" s="44"/>
      <c r="HF29" s="44"/>
      <c r="HG29" s="44"/>
      <c r="HH29" s="44"/>
      <c r="HI29" s="44"/>
      <c r="HJ29" s="44"/>
      <c r="HK29" s="44"/>
      <c r="HL29" s="44"/>
      <c r="HM29" s="44"/>
      <c r="HN29" s="44"/>
      <c r="HO29" s="44"/>
      <c r="HP29" s="44"/>
      <c r="HQ29" s="44"/>
      <c r="HR29" s="44"/>
      <c r="HS29" s="44"/>
      <c r="HT29" s="44"/>
      <c r="HU29" s="44"/>
      <c r="HV29" s="44"/>
      <c r="HW29" s="44"/>
      <c r="HX29" s="44"/>
      <c r="HY29" s="44"/>
      <c r="HZ29" s="44"/>
      <c r="IA29" s="44"/>
      <c r="IB29" s="44"/>
      <c r="IC29" s="44"/>
      <c r="ID29" s="44"/>
      <c r="IE29" s="44"/>
      <c r="IF29" s="44"/>
      <c r="IG29" s="44"/>
      <c r="IH29" s="44"/>
      <c r="II29" s="44"/>
      <c r="IJ29" s="44"/>
      <c r="IK29" s="44"/>
      <c r="IL29" s="44"/>
      <c r="IM29" s="44"/>
      <c r="IN29" s="44"/>
      <c r="IO29" s="44"/>
      <c r="IP29" s="44"/>
      <c r="IQ29" s="44"/>
      <c r="IR29" s="44"/>
    </row>
    <row r="30" spans="1:252" s="44" customFormat="1" ht="12.95" customHeight="1">
      <c r="A30" s="202"/>
      <c r="B30" s="202"/>
      <c r="C30" s="202"/>
      <c r="D30" s="202"/>
      <c r="E30" s="202"/>
      <c r="F30" s="202"/>
      <c r="G30" s="202"/>
      <c r="H30" s="202"/>
      <c r="I30" s="202"/>
      <c r="J30" s="202"/>
      <c r="K30" s="202"/>
      <c r="L30" s="202"/>
    </row>
    <row r="31" spans="1:252" s="22" customFormat="1" ht="12.95" customHeight="1">
      <c r="A31" s="202"/>
      <c r="B31" s="202"/>
      <c r="C31" s="202"/>
      <c r="D31" s="202"/>
      <c r="E31" s="202"/>
      <c r="F31" s="202"/>
      <c r="G31" s="202"/>
      <c r="H31" s="202"/>
      <c r="I31" s="202"/>
      <c r="J31" s="202"/>
      <c r="K31" s="202"/>
      <c r="L31" s="202"/>
      <c r="M31" s="44"/>
      <c r="N31" s="44"/>
      <c r="O31" s="44"/>
      <c r="P31" s="44"/>
      <c r="Q31" s="44"/>
      <c r="R31" s="44"/>
      <c r="S31" s="44"/>
      <c r="T31" s="44"/>
      <c r="U31" s="44"/>
      <c r="V31" s="44"/>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row>
    <row r="32" spans="1:252" s="22" customFormat="1" ht="12.95" customHeight="1">
      <c r="A32" s="202"/>
      <c r="B32" s="202"/>
      <c r="C32" s="202"/>
      <c r="D32" s="202"/>
      <c r="E32" s="202"/>
      <c r="F32" s="202"/>
      <c r="G32" s="202"/>
      <c r="H32" s="202"/>
      <c r="I32" s="202"/>
      <c r="J32" s="202"/>
      <c r="K32" s="202"/>
      <c r="L32" s="202"/>
      <c r="M32" s="44"/>
      <c r="N32" s="44"/>
      <c r="O32" s="44"/>
      <c r="P32" s="44"/>
      <c r="Q32" s="44"/>
      <c r="R32" s="44"/>
      <c r="S32" s="44"/>
      <c r="T32" s="44"/>
      <c r="U32" s="44"/>
      <c r="V32" s="44"/>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row>
    <row r="33" spans="1:252" s="44" customFormat="1" ht="12.95" customHeight="1">
      <c r="A33" s="202"/>
      <c r="B33" s="202"/>
      <c r="C33" s="202"/>
      <c r="D33" s="202"/>
      <c r="E33" s="202"/>
      <c r="F33" s="202"/>
      <c r="G33" s="202"/>
      <c r="H33" s="202"/>
      <c r="I33" s="202"/>
      <c r="J33" s="202"/>
      <c r="K33" s="202"/>
      <c r="L33" s="202"/>
    </row>
    <row r="34" spans="1:252" s="22" customFormat="1" ht="12.95" customHeight="1">
      <c r="A34" s="202"/>
      <c r="B34" s="202"/>
      <c r="C34" s="202"/>
      <c r="D34" s="202"/>
      <c r="E34" s="202"/>
      <c r="F34" s="202"/>
      <c r="G34" s="202"/>
      <c r="H34" s="202"/>
      <c r="I34" s="202"/>
      <c r="J34" s="202"/>
      <c r="K34" s="202"/>
      <c r="L34" s="202"/>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c r="BM34" s="44"/>
      <c r="BN34" s="44"/>
      <c r="BO34" s="44"/>
      <c r="BP34" s="44"/>
      <c r="BQ34" s="44"/>
      <c r="BR34" s="44"/>
      <c r="BS34" s="44"/>
      <c r="BT34" s="44"/>
      <c r="BU34" s="44"/>
      <c r="BV34" s="44"/>
      <c r="BW34" s="44"/>
      <c r="BX34" s="44"/>
      <c r="BY34" s="44"/>
      <c r="BZ34" s="44"/>
      <c r="CA34" s="44"/>
      <c r="CB34" s="44"/>
      <c r="CC34" s="44"/>
      <c r="CD34" s="44"/>
      <c r="CE34" s="44"/>
      <c r="CF34" s="44"/>
      <c r="CG34" s="44"/>
      <c r="CH34" s="44"/>
      <c r="CI34" s="44"/>
      <c r="CJ34" s="44"/>
      <c r="CK34" s="44"/>
      <c r="CL34" s="44"/>
      <c r="CM34" s="44"/>
      <c r="CN34" s="44"/>
      <c r="CO34" s="44"/>
      <c r="CP34" s="44"/>
      <c r="CQ34" s="44"/>
      <c r="CR34" s="44"/>
      <c r="CS34" s="44"/>
      <c r="CT34" s="44"/>
      <c r="CU34" s="44"/>
      <c r="CV34" s="44"/>
      <c r="CW34" s="44"/>
      <c r="CX34" s="44"/>
      <c r="CY34" s="44"/>
      <c r="CZ34" s="44"/>
      <c r="DA34" s="44"/>
      <c r="DB34" s="44"/>
      <c r="DC34" s="44"/>
      <c r="DD34" s="44"/>
      <c r="DE34" s="44"/>
      <c r="DF34" s="44"/>
      <c r="DG34" s="44"/>
      <c r="DH34" s="44"/>
      <c r="DI34" s="44"/>
      <c r="DJ34" s="44"/>
      <c r="DK34" s="44"/>
      <c r="DL34" s="44"/>
      <c r="DM34" s="44"/>
      <c r="DN34" s="44"/>
      <c r="DO34" s="44"/>
      <c r="DP34" s="44"/>
      <c r="DQ34" s="44"/>
      <c r="DR34" s="44"/>
      <c r="DS34" s="44"/>
      <c r="DT34" s="44"/>
      <c r="DU34" s="44"/>
      <c r="DV34" s="44"/>
      <c r="DW34" s="44"/>
      <c r="DX34" s="44"/>
      <c r="DY34" s="44"/>
      <c r="DZ34" s="44"/>
      <c r="EA34" s="44"/>
      <c r="EB34" s="44"/>
      <c r="EC34" s="44"/>
      <c r="ED34" s="44"/>
      <c r="EE34" s="44"/>
      <c r="EF34" s="44"/>
      <c r="EG34" s="44"/>
      <c r="EH34" s="44"/>
      <c r="EI34" s="44"/>
      <c r="EJ34" s="44"/>
      <c r="EK34" s="44"/>
      <c r="EL34" s="44"/>
      <c r="EM34" s="44"/>
      <c r="EN34" s="44"/>
      <c r="EO34" s="44"/>
      <c r="EP34" s="44"/>
      <c r="EQ34" s="44"/>
      <c r="ER34" s="44"/>
      <c r="ES34" s="44"/>
      <c r="ET34" s="44"/>
      <c r="EU34" s="44"/>
      <c r="EV34" s="44"/>
      <c r="EW34" s="44"/>
      <c r="EX34" s="44"/>
      <c r="EY34" s="44"/>
      <c r="EZ34" s="44"/>
      <c r="FA34" s="44"/>
      <c r="FB34" s="44"/>
      <c r="FC34" s="44"/>
      <c r="FD34" s="44"/>
      <c r="FE34" s="44"/>
      <c r="FF34" s="44"/>
      <c r="FG34" s="44"/>
      <c r="FH34" s="44"/>
      <c r="FI34" s="44"/>
      <c r="FJ34" s="44"/>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c r="GN34" s="44"/>
      <c r="GO34" s="44"/>
      <c r="GP34" s="44"/>
      <c r="GQ34" s="44"/>
      <c r="GR34" s="44"/>
      <c r="GS34" s="44"/>
      <c r="GT34" s="44"/>
      <c r="GU34" s="44"/>
      <c r="GV34" s="44"/>
      <c r="GW34" s="44"/>
      <c r="GX34" s="44"/>
      <c r="GY34" s="44"/>
      <c r="GZ34" s="44"/>
      <c r="HA34" s="44"/>
      <c r="HB34" s="44"/>
      <c r="HC34" s="44"/>
      <c r="HD34" s="44"/>
      <c r="HE34" s="44"/>
      <c r="HF34" s="44"/>
      <c r="HG34" s="44"/>
      <c r="HH34" s="44"/>
      <c r="HI34" s="44"/>
      <c r="HJ34" s="44"/>
      <c r="HK34" s="44"/>
      <c r="HL34" s="44"/>
      <c r="HM34" s="44"/>
      <c r="HN34" s="44"/>
      <c r="HO34" s="44"/>
      <c r="HP34" s="44"/>
      <c r="HQ34" s="44"/>
      <c r="HR34" s="44"/>
      <c r="HS34" s="44"/>
      <c r="HT34" s="44"/>
      <c r="HU34" s="44"/>
      <c r="HV34" s="44"/>
      <c r="HW34" s="44"/>
      <c r="HX34" s="44"/>
      <c r="HY34" s="44"/>
      <c r="HZ34" s="44"/>
      <c r="IA34" s="44"/>
      <c r="IB34" s="44"/>
      <c r="IC34" s="44"/>
      <c r="ID34" s="44"/>
      <c r="IE34" s="44"/>
      <c r="IF34" s="44"/>
      <c r="IG34" s="44"/>
      <c r="IH34" s="44"/>
      <c r="II34" s="44"/>
      <c r="IJ34" s="44"/>
      <c r="IK34" s="44"/>
      <c r="IL34" s="44"/>
      <c r="IM34" s="44"/>
      <c r="IN34" s="44"/>
      <c r="IO34" s="44"/>
      <c r="IP34" s="44"/>
      <c r="IQ34" s="44"/>
      <c r="IR34" s="44"/>
    </row>
    <row r="35" spans="1:252" s="44" customFormat="1" ht="12.95" customHeight="1">
      <c r="A35" s="202"/>
      <c r="B35" s="202"/>
      <c r="C35" s="202"/>
      <c r="D35" s="202"/>
      <c r="E35" s="202"/>
      <c r="F35" s="202"/>
      <c r="G35" s="202"/>
      <c r="H35" s="202"/>
      <c r="I35" s="202"/>
      <c r="J35" s="202"/>
      <c r="K35" s="202"/>
      <c r="L35" s="202"/>
    </row>
    <row r="36" spans="1:252" s="22" customFormat="1" ht="12.95" customHeight="1">
      <c r="A36" s="202"/>
      <c r="B36" s="202"/>
      <c r="C36" s="202"/>
      <c r="D36" s="202"/>
      <c r="E36" s="202"/>
      <c r="F36" s="202"/>
      <c r="G36" s="202"/>
      <c r="H36" s="202"/>
      <c r="I36" s="202"/>
      <c r="J36" s="202"/>
      <c r="K36" s="202"/>
      <c r="L36" s="202"/>
      <c r="M36" s="44"/>
      <c r="N36" s="44"/>
      <c r="O36" s="44"/>
      <c r="P36" s="44"/>
      <c r="Q36" s="44"/>
      <c r="R36" s="44"/>
      <c r="S36" s="44"/>
      <c r="T36" s="44"/>
      <c r="U36" s="44"/>
      <c r="V36" s="44"/>
      <c r="W36" s="44"/>
      <c r="X36" s="44"/>
      <c r="Y36" s="44"/>
      <c r="Z36" s="44"/>
      <c r="AA36" s="44"/>
      <c r="AB36" s="44"/>
      <c r="AC36" s="44"/>
      <c r="AD36" s="44"/>
      <c r="AE36" s="44"/>
      <c r="AF36" s="44"/>
      <c r="AG36" s="44"/>
      <c r="AH36" s="44"/>
      <c r="AI36" s="44"/>
      <c r="AJ36" s="44"/>
      <c r="AK36" s="44"/>
      <c r="AL36" s="44"/>
      <c r="AM36" s="44"/>
      <c r="AN36" s="44"/>
      <c r="AO36" s="44"/>
      <c r="AP36" s="44"/>
      <c r="AQ36" s="44"/>
      <c r="AR36" s="44"/>
      <c r="AS36" s="44"/>
      <c r="AT36" s="44"/>
      <c r="AU36" s="44"/>
      <c r="AV36" s="44"/>
      <c r="AW36" s="44"/>
      <c r="AX36" s="44"/>
      <c r="AY36" s="44"/>
      <c r="AZ36" s="44"/>
      <c r="BA36" s="44"/>
      <c r="BB36" s="44"/>
      <c r="BC36" s="44"/>
      <c r="BD36" s="44"/>
      <c r="BE36" s="44"/>
      <c r="BF36" s="44"/>
      <c r="BG36" s="44"/>
      <c r="BH36" s="44"/>
      <c r="BI36" s="44"/>
      <c r="BJ36" s="44"/>
      <c r="BK36" s="44"/>
      <c r="BL36" s="44"/>
      <c r="BM36" s="44"/>
      <c r="BN36" s="44"/>
      <c r="BO36" s="44"/>
      <c r="BP36" s="44"/>
      <c r="BQ36" s="44"/>
      <c r="BR36" s="44"/>
      <c r="BS36" s="44"/>
      <c r="BT36" s="44"/>
      <c r="BU36" s="44"/>
      <c r="BV36" s="44"/>
      <c r="BW36" s="44"/>
      <c r="BX36" s="44"/>
      <c r="BY36" s="44"/>
      <c r="BZ36" s="44"/>
      <c r="CA36" s="44"/>
      <c r="CB36" s="44"/>
      <c r="CC36" s="44"/>
      <c r="CD36" s="44"/>
      <c r="CE36" s="44"/>
      <c r="CF36" s="44"/>
      <c r="CG36" s="44"/>
      <c r="CH36" s="44"/>
      <c r="CI36" s="44"/>
      <c r="CJ36" s="44"/>
      <c r="CK36" s="44"/>
      <c r="CL36" s="44"/>
      <c r="CM36" s="44"/>
      <c r="CN36" s="44"/>
      <c r="CO36" s="44"/>
      <c r="CP36" s="44"/>
      <c r="CQ36" s="44"/>
      <c r="CR36" s="44"/>
      <c r="CS36" s="44"/>
      <c r="CT36" s="44"/>
      <c r="CU36" s="44"/>
      <c r="CV36" s="44"/>
      <c r="CW36" s="44"/>
      <c r="CX36" s="44"/>
      <c r="CY36" s="44"/>
      <c r="CZ36" s="44"/>
      <c r="DA36" s="44"/>
      <c r="DB36" s="44"/>
      <c r="DC36" s="44"/>
      <c r="DD36" s="44"/>
      <c r="DE36" s="44"/>
      <c r="DF36" s="44"/>
      <c r="DG36" s="44"/>
      <c r="DH36" s="44"/>
      <c r="DI36" s="44"/>
      <c r="DJ36" s="44"/>
      <c r="DK36" s="44"/>
      <c r="DL36" s="44"/>
      <c r="DM36" s="44"/>
      <c r="DN36" s="44"/>
      <c r="DO36" s="44"/>
      <c r="DP36" s="44"/>
      <c r="DQ36" s="44"/>
      <c r="DR36" s="44"/>
      <c r="DS36" s="44"/>
      <c r="DT36" s="44"/>
      <c r="DU36" s="44"/>
      <c r="DV36" s="44"/>
      <c r="DW36" s="44"/>
      <c r="DX36" s="44"/>
      <c r="DY36" s="44"/>
      <c r="DZ36" s="44"/>
      <c r="EA36" s="44"/>
      <c r="EB36" s="44"/>
      <c r="EC36" s="44"/>
      <c r="ED36" s="44"/>
      <c r="EE36" s="44"/>
      <c r="EF36" s="44"/>
      <c r="EG36" s="44"/>
      <c r="EH36" s="44"/>
      <c r="EI36" s="44"/>
      <c r="EJ36" s="44"/>
      <c r="EK36" s="44"/>
      <c r="EL36" s="44"/>
      <c r="EM36" s="44"/>
      <c r="EN36" s="44"/>
      <c r="EO36" s="44"/>
      <c r="EP36" s="44"/>
      <c r="EQ36" s="44"/>
      <c r="ER36" s="44"/>
      <c r="ES36" s="44"/>
      <c r="ET36" s="44"/>
      <c r="EU36" s="44"/>
      <c r="EV36" s="44"/>
      <c r="EW36" s="44"/>
      <c r="EX36" s="44"/>
      <c r="EY36" s="44"/>
      <c r="EZ36" s="44"/>
      <c r="FA36" s="44"/>
      <c r="FB36" s="44"/>
      <c r="FC36" s="44"/>
      <c r="FD36" s="44"/>
      <c r="FE36" s="44"/>
      <c r="FF36" s="44"/>
      <c r="FG36" s="44"/>
      <c r="FH36" s="44"/>
      <c r="FI36" s="44"/>
      <c r="FJ36" s="44"/>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c r="GN36" s="44"/>
      <c r="GO36" s="44"/>
      <c r="GP36" s="44"/>
      <c r="GQ36" s="44"/>
      <c r="GR36" s="44"/>
      <c r="GS36" s="44"/>
      <c r="GT36" s="44"/>
      <c r="GU36" s="44"/>
      <c r="GV36" s="44"/>
      <c r="GW36" s="44"/>
      <c r="GX36" s="44"/>
      <c r="GY36" s="44"/>
      <c r="GZ36" s="44"/>
      <c r="HA36" s="44"/>
      <c r="HB36" s="44"/>
      <c r="HC36" s="44"/>
      <c r="HD36" s="44"/>
      <c r="HE36" s="44"/>
      <c r="HF36" s="44"/>
      <c r="HG36" s="44"/>
      <c r="HH36" s="44"/>
      <c r="HI36" s="44"/>
      <c r="HJ36" s="44"/>
      <c r="HK36" s="44"/>
      <c r="HL36" s="44"/>
      <c r="HM36" s="44"/>
      <c r="HN36" s="44"/>
      <c r="HO36" s="44"/>
      <c r="HP36" s="44"/>
      <c r="HQ36" s="44"/>
      <c r="HR36" s="44"/>
      <c r="HS36" s="44"/>
      <c r="HT36" s="44"/>
      <c r="HU36" s="44"/>
      <c r="HV36" s="44"/>
      <c r="HW36" s="44"/>
      <c r="HX36" s="44"/>
      <c r="HY36" s="44"/>
      <c r="HZ36" s="44"/>
      <c r="IA36" s="44"/>
      <c r="IB36" s="44"/>
      <c r="IC36" s="44"/>
      <c r="ID36" s="44"/>
      <c r="IE36" s="44"/>
      <c r="IF36" s="44"/>
      <c r="IG36" s="44"/>
      <c r="IH36" s="44"/>
      <c r="II36" s="44"/>
      <c r="IJ36" s="44"/>
      <c r="IK36" s="44"/>
      <c r="IL36" s="44"/>
      <c r="IM36" s="44"/>
      <c r="IN36" s="44"/>
      <c r="IO36" s="44"/>
      <c r="IP36" s="44"/>
      <c r="IQ36" s="44"/>
      <c r="IR36" s="44"/>
    </row>
    <row r="37" spans="1:252" s="44" customFormat="1" ht="12.95" customHeight="1">
      <c r="A37" s="202"/>
      <c r="B37" s="202"/>
      <c r="C37" s="202"/>
      <c r="D37" s="202"/>
      <c r="E37" s="202"/>
      <c r="F37" s="202"/>
      <c r="G37" s="202"/>
      <c r="H37" s="202"/>
      <c r="I37" s="202"/>
      <c r="J37" s="202"/>
      <c r="K37" s="202"/>
      <c r="L37" s="202"/>
    </row>
    <row r="38" spans="1:252" s="22" customFormat="1" ht="12.95" customHeight="1">
      <c r="A38" s="202"/>
      <c r="B38" s="202"/>
      <c r="C38" s="202"/>
      <c r="D38" s="202"/>
      <c r="E38" s="202"/>
      <c r="F38" s="202"/>
      <c r="G38" s="202"/>
      <c r="H38" s="202"/>
      <c r="I38" s="202"/>
      <c r="J38" s="202"/>
      <c r="K38" s="202"/>
      <c r="L38" s="202"/>
      <c r="M38" s="44"/>
      <c r="N38" s="44"/>
      <c r="O38" s="44"/>
      <c r="P38" s="44"/>
      <c r="Q38" s="44"/>
      <c r="R38" s="44"/>
      <c r="S38" s="44"/>
      <c r="T38" s="44"/>
      <c r="U38" s="44"/>
      <c r="V38" s="44"/>
      <c r="W38" s="44"/>
      <c r="X38" s="44"/>
      <c r="Y38" s="44"/>
      <c r="Z38" s="44"/>
      <c r="AA38" s="44"/>
      <c r="AB38" s="44"/>
      <c r="AC38" s="44"/>
      <c r="AD38" s="44"/>
      <c r="AE38" s="44"/>
      <c r="AF38" s="44"/>
      <c r="AG38" s="44"/>
      <c r="AH38" s="44"/>
      <c r="AI38" s="44"/>
      <c r="AJ38" s="44"/>
      <c r="AK38" s="44"/>
      <c r="AL38" s="44"/>
      <c r="AM38" s="44"/>
      <c r="AN38" s="44"/>
      <c r="AO38" s="44"/>
      <c r="AP38" s="44"/>
      <c r="AQ38" s="44"/>
      <c r="AR38" s="44"/>
      <c r="AS38" s="44"/>
      <c r="AT38" s="44"/>
      <c r="AU38" s="44"/>
      <c r="AV38" s="44"/>
      <c r="AW38" s="44"/>
      <c r="AX38" s="44"/>
      <c r="AY38" s="44"/>
      <c r="AZ38" s="44"/>
      <c r="BA38" s="44"/>
      <c r="BB38" s="44"/>
      <c r="BC38" s="44"/>
      <c r="BD38" s="44"/>
      <c r="BE38" s="44"/>
      <c r="BF38" s="44"/>
      <c r="BG38" s="44"/>
      <c r="BH38" s="44"/>
      <c r="BI38" s="44"/>
      <c r="BJ38" s="44"/>
      <c r="BK38" s="44"/>
      <c r="BL38" s="44"/>
      <c r="BM38" s="44"/>
      <c r="BN38" s="44"/>
      <c r="BO38" s="44"/>
      <c r="BP38" s="44"/>
      <c r="BQ38" s="44"/>
      <c r="BR38" s="44"/>
      <c r="BS38" s="44"/>
      <c r="BT38" s="44"/>
      <c r="BU38" s="44"/>
      <c r="BV38" s="44"/>
      <c r="BW38" s="44"/>
      <c r="BX38" s="44"/>
      <c r="BY38" s="44"/>
      <c r="BZ38" s="44"/>
      <c r="CA38" s="44"/>
      <c r="CB38" s="44"/>
      <c r="CC38" s="44"/>
      <c r="CD38" s="44"/>
      <c r="CE38" s="44"/>
      <c r="CF38" s="44"/>
      <c r="CG38" s="44"/>
      <c r="CH38" s="44"/>
      <c r="CI38" s="44"/>
      <c r="CJ38" s="44"/>
      <c r="CK38" s="44"/>
      <c r="CL38" s="44"/>
      <c r="CM38" s="44"/>
      <c r="CN38" s="44"/>
      <c r="CO38" s="44"/>
      <c r="CP38" s="44"/>
      <c r="CQ38" s="44"/>
      <c r="CR38" s="44"/>
      <c r="CS38" s="44"/>
      <c r="CT38" s="44"/>
      <c r="CU38" s="44"/>
      <c r="CV38" s="44"/>
      <c r="CW38" s="44"/>
      <c r="CX38" s="44"/>
      <c r="CY38" s="44"/>
      <c r="CZ38" s="44"/>
      <c r="DA38" s="44"/>
      <c r="DB38" s="44"/>
      <c r="DC38" s="44"/>
      <c r="DD38" s="44"/>
      <c r="DE38" s="44"/>
      <c r="DF38" s="44"/>
      <c r="DG38" s="44"/>
      <c r="DH38" s="44"/>
      <c r="DI38" s="44"/>
      <c r="DJ38" s="44"/>
      <c r="DK38" s="44"/>
      <c r="DL38" s="44"/>
      <c r="DM38" s="44"/>
      <c r="DN38" s="44"/>
      <c r="DO38" s="44"/>
      <c r="DP38" s="44"/>
      <c r="DQ38" s="44"/>
      <c r="DR38" s="44"/>
      <c r="DS38" s="44"/>
      <c r="DT38" s="44"/>
      <c r="DU38" s="44"/>
      <c r="DV38" s="44"/>
      <c r="DW38" s="44"/>
      <c r="DX38" s="44"/>
      <c r="DY38" s="44"/>
      <c r="DZ38" s="44"/>
      <c r="EA38" s="44"/>
      <c r="EB38" s="44"/>
      <c r="EC38" s="44"/>
      <c r="ED38" s="44"/>
      <c r="EE38" s="44"/>
      <c r="EF38" s="44"/>
      <c r="EG38" s="44"/>
      <c r="EH38" s="44"/>
      <c r="EI38" s="44"/>
      <c r="EJ38" s="44"/>
      <c r="EK38" s="44"/>
      <c r="EL38" s="44"/>
      <c r="EM38" s="44"/>
      <c r="EN38" s="44"/>
      <c r="EO38" s="44"/>
      <c r="EP38" s="44"/>
      <c r="EQ38" s="44"/>
      <c r="ER38" s="44"/>
      <c r="ES38" s="44"/>
      <c r="ET38" s="44"/>
      <c r="EU38" s="44"/>
      <c r="EV38" s="44"/>
      <c r="EW38" s="44"/>
      <c r="EX38" s="44"/>
      <c r="EY38" s="44"/>
      <c r="EZ38" s="44"/>
      <c r="FA38" s="44"/>
      <c r="FB38" s="44"/>
      <c r="FC38" s="44"/>
      <c r="FD38" s="44"/>
      <c r="FE38" s="44"/>
      <c r="FF38" s="44"/>
      <c r="FG38" s="44"/>
      <c r="FH38" s="44"/>
      <c r="FI38" s="44"/>
      <c r="FJ38" s="44"/>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c r="GN38" s="44"/>
      <c r="GO38" s="44"/>
      <c r="GP38" s="44"/>
      <c r="GQ38" s="44"/>
      <c r="GR38" s="44"/>
      <c r="GS38" s="44"/>
      <c r="GT38" s="44"/>
      <c r="GU38" s="44"/>
      <c r="GV38" s="44"/>
      <c r="GW38" s="44"/>
      <c r="GX38" s="44"/>
      <c r="GY38" s="44"/>
      <c r="GZ38" s="44"/>
      <c r="HA38" s="44"/>
      <c r="HB38" s="44"/>
      <c r="HC38" s="44"/>
      <c r="HD38" s="44"/>
      <c r="HE38" s="44"/>
      <c r="HF38" s="44"/>
      <c r="HG38" s="44"/>
      <c r="HH38" s="44"/>
      <c r="HI38" s="44"/>
      <c r="HJ38" s="44"/>
      <c r="HK38" s="44"/>
      <c r="HL38" s="44"/>
      <c r="HM38" s="44"/>
      <c r="HN38" s="44"/>
      <c r="HO38" s="44"/>
      <c r="HP38" s="44"/>
      <c r="HQ38" s="44"/>
      <c r="HR38" s="44"/>
      <c r="HS38" s="44"/>
      <c r="HT38" s="44"/>
      <c r="HU38" s="44"/>
      <c r="HV38" s="44"/>
      <c r="HW38" s="44"/>
      <c r="HX38" s="44"/>
      <c r="HY38" s="44"/>
      <c r="HZ38" s="44"/>
      <c r="IA38" s="44"/>
      <c r="IB38" s="44"/>
      <c r="IC38" s="44"/>
      <c r="ID38" s="44"/>
      <c r="IE38" s="44"/>
      <c r="IF38" s="44"/>
      <c r="IG38" s="44"/>
      <c r="IH38" s="44"/>
      <c r="II38" s="44"/>
      <c r="IJ38" s="44"/>
      <c r="IK38" s="44"/>
      <c r="IL38" s="44"/>
      <c r="IM38" s="44"/>
      <c r="IN38" s="44"/>
      <c r="IO38" s="44"/>
      <c r="IP38" s="44"/>
      <c r="IQ38" s="44"/>
      <c r="IR38" s="44"/>
    </row>
    <row r="39" spans="1:252" s="22" customFormat="1" ht="12.95" customHeight="1">
      <c r="A39" s="202"/>
      <c r="B39" s="202"/>
      <c r="C39" s="202"/>
      <c r="D39" s="202"/>
      <c r="E39" s="202"/>
      <c r="F39" s="202"/>
      <c r="G39" s="202"/>
      <c r="H39" s="202"/>
      <c r="I39" s="202"/>
      <c r="J39" s="202"/>
      <c r="K39" s="202"/>
      <c r="L39" s="202"/>
      <c r="M39" s="44"/>
      <c r="N39" s="44"/>
      <c r="O39" s="44"/>
      <c r="P39" s="44"/>
      <c r="Q39" s="44"/>
      <c r="R39" s="44"/>
      <c r="S39" s="44"/>
      <c r="T39" s="44"/>
      <c r="U39" s="44"/>
      <c r="V39" s="44"/>
      <c r="W39" s="44"/>
      <c r="X39" s="44"/>
      <c r="Y39" s="44"/>
      <c r="Z39" s="44"/>
      <c r="AA39" s="44"/>
      <c r="AB39" s="44"/>
      <c r="AC39" s="44"/>
      <c r="AD39" s="44"/>
      <c r="AE39" s="44"/>
      <c r="AF39" s="44"/>
      <c r="AG39" s="44"/>
      <c r="AH39" s="44"/>
      <c r="AI39" s="44"/>
      <c r="AJ39" s="44"/>
      <c r="AK39" s="44"/>
      <c r="AL39" s="44"/>
      <c r="AM39" s="44"/>
      <c r="AN39" s="44"/>
      <c r="AO39" s="44"/>
      <c r="AP39" s="44"/>
      <c r="AQ39" s="44"/>
      <c r="AR39" s="44"/>
      <c r="AS39" s="44"/>
      <c r="AT39" s="44"/>
      <c r="AU39" s="44"/>
      <c r="AV39" s="44"/>
      <c r="AW39" s="44"/>
      <c r="AX39" s="44"/>
      <c r="AY39" s="44"/>
      <c r="AZ39" s="44"/>
      <c r="BA39" s="44"/>
      <c r="BB39" s="44"/>
      <c r="BC39" s="44"/>
      <c r="BD39" s="44"/>
      <c r="BE39" s="44"/>
      <c r="BF39" s="44"/>
      <c r="BG39" s="44"/>
      <c r="BH39" s="44"/>
      <c r="BI39" s="44"/>
      <c r="BJ39" s="44"/>
      <c r="BK39" s="44"/>
      <c r="BL39" s="44"/>
      <c r="BM39" s="44"/>
      <c r="BN39" s="44"/>
      <c r="BO39" s="44"/>
      <c r="BP39" s="44"/>
      <c r="BQ39" s="44"/>
      <c r="BR39" s="44"/>
      <c r="BS39" s="44"/>
      <c r="BT39" s="44"/>
      <c r="BU39" s="44"/>
      <c r="BV39" s="44"/>
      <c r="BW39" s="44"/>
      <c r="BX39" s="44"/>
      <c r="BY39" s="44"/>
      <c r="BZ39" s="44"/>
      <c r="CA39" s="44"/>
      <c r="CB39" s="44"/>
      <c r="CC39" s="44"/>
      <c r="CD39" s="44"/>
      <c r="CE39" s="44"/>
      <c r="CF39" s="44"/>
      <c r="CG39" s="44"/>
      <c r="CH39" s="44"/>
      <c r="CI39" s="44"/>
      <c r="CJ39" s="44"/>
      <c r="CK39" s="44"/>
      <c r="CL39" s="44"/>
      <c r="CM39" s="44"/>
      <c r="CN39" s="44"/>
      <c r="CO39" s="44"/>
      <c r="CP39" s="44"/>
      <c r="CQ39" s="44"/>
      <c r="CR39" s="44"/>
      <c r="CS39" s="44"/>
      <c r="CT39" s="44"/>
      <c r="CU39" s="44"/>
      <c r="CV39" s="44"/>
      <c r="CW39" s="44"/>
      <c r="CX39" s="44"/>
      <c r="CY39" s="44"/>
      <c r="CZ39" s="44"/>
      <c r="DA39" s="44"/>
      <c r="DB39" s="44"/>
      <c r="DC39" s="44"/>
      <c r="DD39" s="44"/>
      <c r="DE39" s="44"/>
      <c r="DF39" s="44"/>
      <c r="DG39" s="44"/>
      <c r="DH39" s="44"/>
      <c r="DI39" s="44"/>
      <c r="DJ39" s="44"/>
      <c r="DK39" s="44"/>
      <c r="DL39" s="44"/>
      <c r="DM39" s="44"/>
      <c r="DN39" s="44"/>
      <c r="DO39" s="44"/>
      <c r="DP39" s="44"/>
      <c r="DQ39" s="44"/>
      <c r="DR39" s="44"/>
      <c r="DS39" s="44"/>
      <c r="DT39" s="44"/>
      <c r="DU39" s="44"/>
      <c r="DV39" s="44"/>
      <c r="DW39" s="44"/>
      <c r="DX39" s="44"/>
      <c r="DY39" s="44"/>
      <c r="DZ39" s="44"/>
      <c r="EA39" s="44"/>
      <c r="EB39" s="44"/>
      <c r="EC39" s="44"/>
      <c r="ED39" s="44"/>
      <c r="EE39" s="44"/>
      <c r="EF39" s="44"/>
      <c r="EG39" s="44"/>
      <c r="EH39" s="44"/>
      <c r="EI39" s="44"/>
      <c r="EJ39" s="44"/>
      <c r="EK39" s="44"/>
      <c r="EL39" s="44"/>
      <c r="EM39" s="44"/>
      <c r="EN39" s="44"/>
      <c r="EO39" s="44"/>
      <c r="EP39" s="44"/>
      <c r="EQ39" s="44"/>
      <c r="ER39" s="44"/>
      <c r="ES39" s="44"/>
      <c r="ET39" s="44"/>
      <c r="EU39" s="44"/>
      <c r="EV39" s="44"/>
      <c r="EW39" s="44"/>
      <c r="EX39" s="44"/>
      <c r="EY39" s="44"/>
      <c r="EZ39" s="44"/>
      <c r="FA39" s="44"/>
      <c r="FB39" s="44"/>
      <c r="FC39" s="44"/>
      <c r="FD39" s="44"/>
      <c r="FE39" s="44"/>
      <c r="FF39" s="44"/>
      <c r="FG39" s="44"/>
      <c r="FH39" s="44"/>
      <c r="FI39" s="44"/>
      <c r="FJ39" s="44"/>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c r="GN39" s="44"/>
      <c r="GO39" s="44"/>
      <c r="GP39" s="44"/>
      <c r="GQ39" s="44"/>
      <c r="GR39" s="44"/>
      <c r="GS39" s="44"/>
      <c r="GT39" s="44"/>
      <c r="GU39" s="44"/>
      <c r="GV39" s="44"/>
      <c r="GW39" s="44"/>
      <c r="GX39" s="44"/>
      <c r="GY39" s="44"/>
      <c r="GZ39" s="44"/>
      <c r="HA39" s="44"/>
      <c r="HB39" s="44"/>
      <c r="HC39" s="44"/>
      <c r="HD39" s="44"/>
      <c r="HE39" s="44"/>
      <c r="HF39" s="44"/>
      <c r="HG39" s="44"/>
      <c r="HH39" s="44"/>
      <c r="HI39" s="44"/>
      <c r="HJ39" s="44"/>
      <c r="HK39" s="44"/>
      <c r="HL39" s="44"/>
      <c r="HM39" s="44"/>
      <c r="HN39" s="44"/>
      <c r="HO39" s="44"/>
      <c r="HP39" s="44"/>
      <c r="HQ39" s="44"/>
      <c r="HR39" s="44"/>
      <c r="HS39" s="44"/>
      <c r="HT39" s="44"/>
      <c r="HU39" s="44"/>
      <c r="HV39" s="44"/>
      <c r="HW39" s="44"/>
      <c r="HX39" s="44"/>
      <c r="HY39" s="44"/>
      <c r="HZ39" s="44"/>
      <c r="IA39" s="44"/>
      <c r="IB39" s="44"/>
      <c r="IC39" s="44"/>
      <c r="ID39" s="44"/>
      <c r="IE39" s="44"/>
      <c r="IF39" s="44"/>
      <c r="IG39" s="44"/>
      <c r="IH39" s="44"/>
      <c r="II39" s="44"/>
      <c r="IJ39" s="44"/>
      <c r="IK39" s="44"/>
      <c r="IL39" s="44"/>
      <c r="IM39" s="44"/>
      <c r="IN39" s="44"/>
      <c r="IO39" s="44"/>
      <c r="IP39" s="44"/>
      <c r="IQ39" s="44"/>
      <c r="IR39" s="44"/>
    </row>
    <row r="40" spans="1:252" s="44" customFormat="1" ht="12.95" customHeight="1">
      <c r="A40" s="202"/>
      <c r="B40" s="202"/>
      <c r="C40" s="202"/>
      <c r="D40" s="202"/>
      <c r="E40" s="202"/>
      <c r="F40" s="202"/>
      <c r="G40" s="202"/>
      <c r="H40" s="202"/>
      <c r="I40" s="202"/>
      <c r="J40" s="202"/>
      <c r="K40" s="202"/>
      <c r="L40" s="202"/>
    </row>
    <row r="41" spans="1:252" s="22" customFormat="1" ht="12.95" customHeight="1">
      <c r="A41" s="202"/>
      <c r="B41" s="202"/>
      <c r="C41" s="202"/>
      <c r="D41" s="202"/>
      <c r="E41" s="202"/>
      <c r="F41" s="202"/>
      <c r="G41" s="202"/>
      <c r="H41" s="202"/>
      <c r="I41" s="202"/>
      <c r="J41" s="202"/>
      <c r="K41" s="202"/>
      <c r="L41" s="202"/>
      <c r="M41" s="44"/>
      <c r="N41" s="44"/>
      <c r="O41" s="44"/>
      <c r="P41" s="44"/>
      <c r="Q41" s="44"/>
      <c r="R41" s="44"/>
      <c r="S41" s="44"/>
      <c r="T41" s="44"/>
      <c r="U41" s="44"/>
      <c r="V41" s="44"/>
      <c r="W41" s="44"/>
      <c r="X41" s="44"/>
      <c r="Y41" s="44"/>
      <c r="Z41" s="44"/>
      <c r="AA41" s="44"/>
      <c r="AB41" s="44"/>
      <c r="AC41" s="44"/>
      <c r="AD41" s="44"/>
      <c r="AE41" s="44"/>
      <c r="AF41" s="44"/>
      <c r="AG41" s="44"/>
      <c r="AH41" s="44"/>
      <c r="AI41" s="44"/>
      <c r="AJ41" s="44"/>
      <c r="AK41" s="44"/>
      <c r="AL41" s="44"/>
      <c r="AM41" s="44"/>
      <c r="AN41" s="44"/>
      <c r="AO41" s="44"/>
      <c r="AP41" s="44"/>
      <c r="AQ41" s="44"/>
      <c r="AR41" s="44"/>
      <c r="AS41" s="44"/>
      <c r="AT41" s="44"/>
      <c r="AU41" s="44"/>
      <c r="AV41" s="44"/>
      <c r="AW41" s="44"/>
      <c r="AX41" s="44"/>
      <c r="AY41" s="44"/>
      <c r="AZ41" s="44"/>
      <c r="BA41" s="44"/>
      <c r="BB41" s="44"/>
      <c r="BC41" s="44"/>
      <c r="BD41" s="44"/>
      <c r="BE41" s="44"/>
      <c r="BF41" s="44"/>
      <c r="BG41" s="44"/>
      <c r="BH41" s="44"/>
      <c r="BI41" s="44"/>
      <c r="BJ41" s="44"/>
      <c r="BK41" s="44"/>
      <c r="BL41" s="44"/>
      <c r="BM41" s="44"/>
      <c r="BN41" s="44"/>
      <c r="BO41" s="44"/>
      <c r="BP41" s="44"/>
      <c r="BQ41" s="44"/>
      <c r="BR41" s="44"/>
      <c r="BS41" s="44"/>
      <c r="BT41" s="44"/>
      <c r="BU41" s="44"/>
      <c r="BV41" s="44"/>
      <c r="BW41" s="44"/>
      <c r="BX41" s="44"/>
      <c r="BY41" s="44"/>
      <c r="BZ41" s="44"/>
      <c r="CA41" s="44"/>
      <c r="CB41" s="44"/>
      <c r="CC41" s="44"/>
      <c r="CD41" s="44"/>
      <c r="CE41" s="44"/>
      <c r="CF41" s="44"/>
      <c r="CG41" s="44"/>
      <c r="CH41" s="44"/>
      <c r="CI41" s="44"/>
      <c r="CJ41" s="44"/>
      <c r="CK41" s="44"/>
      <c r="CL41" s="44"/>
      <c r="CM41" s="44"/>
      <c r="CN41" s="44"/>
      <c r="CO41" s="44"/>
      <c r="CP41" s="44"/>
      <c r="CQ41" s="44"/>
      <c r="CR41" s="44"/>
      <c r="CS41" s="44"/>
      <c r="CT41" s="44"/>
      <c r="CU41" s="44"/>
      <c r="CV41" s="44"/>
      <c r="CW41" s="44"/>
      <c r="CX41" s="44"/>
      <c r="CY41" s="44"/>
      <c r="CZ41" s="44"/>
      <c r="DA41" s="44"/>
      <c r="DB41" s="44"/>
      <c r="DC41" s="44"/>
      <c r="DD41" s="44"/>
      <c r="DE41" s="44"/>
      <c r="DF41" s="44"/>
      <c r="DG41" s="44"/>
      <c r="DH41" s="44"/>
      <c r="DI41" s="44"/>
      <c r="DJ41" s="44"/>
      <c r="DK41" s="44"/>
      <c r="DL41" s="44"/>
      <c r="DM41" s="44"/>
      <c r="DN41" s="44"/>
      <c r="DO41" s="44"/>
      <c r="DP41" s="44"/>
      <c r="DQ41" s="44"/>
      <c r="DR41" s="44"/>
      <c r="DS41" s="44"/>
      <c r="DT41" s="44"/>
      <c r="DU41" s="44"/>
      <c r="DV41" s="44"/>
      <c r="DW41" s="44"/>
      <c r="DX41" s="44"/>
      <c r="DY41" s="44"/>
      <c r="DZ41" s="44"/>
      <c r="EA41" s="44"/>
      <c r="EB41" s="44"/>
      <c r="EC41" s="44"/>
      <c r="ED41" s="44"/>
      <c r="EE41" s="44"/>
      <c r="EF41" s="44"/>
      <c r="EG41" s="44"/>
      <c r="EH41" s="44"/>
      <c r="EI41" s="44"/>
      <c r="EJ41" s="44"/>
      <c r="EK41" s="44"/>
      <c r="EL41" s="44"/>
      <c r="EM41" s="44"/>
      <c r="EN41" s="44"/>
      <c r="EO41" s="44"/>
      <c r="EP41" s="44"/>
      <c r="EQ41" s="44"/>
      <c r="ER41" s="44"/>
      <c r="ES41" s="44"/>
      <c r="ET41" s="44"/>
      <c r="EU41" s="44"/>
      <c r="EV41" s="44"/>
      <c r="EW41" s="44"/>
      <c r="EX41" s="44"/>
      <c r="EY41" s="44"/>
      <c r="EZ41" s="44"/>
      <c r="FA41" s="44"/>
      <c r="FB41" s="44"/>
      <c r="FC41" s="44"/>
      <c r="FD41" s="44"/>
      <c r="FE41" s="44"/>
      <c r="FF41" s="44"/>
      <c r="FG41" s="44"/>
      <c r="FH41" s="44"/>
      <c r="FI41" s="44"/>
      <c r="FJ41" s="44"/>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c r="GN41" s="44"/>
      <c r="GO41" s="44"/>
      <c r="GP41" s="44"/>
      <c r="GQ41" s="44"/>
      <c r="GR41" s="44"/>
      <c r="GS41" s="44"/>
      <c r="GT41" s="44"/>
      <c r="GU41" s="44"/>
      <c r="GV41" s="44"/>
      <c r="GW41" s="44"/>
      <c r="GX41" s="44"/>
      <c r="GY41" s="44"/>
      <c r="GZ41" s="44"/>
      <c r="HA41" s="44"/>
      <c r="HB41" s="44"/>
      <c r="HC41" s="44"/>
      <c r="HD41" s="44"/>
      <c r="HE41" s="44"/>
      <c r="HF41" s="44"/>
      <c r="HG41" s="44"/>
      <c r="HH41" s="44"/>
      <c r="HI41" s="44"/>
      <c r="HJ41" s="44"/>
      <c r="HK41" s="44"/>
      <c r="HL41" s="44"/>
      <c r="HM41" s="44"/>
      <c r="HN41" s="44"/>
      <c r="HO41" s="44"/>
      <c r="HP41" s="44"/>
      <c r="HQ41" s="44"/>
      <c r="HR41" s="44"/>
      <c r="HS41" s="44"/>
      <c r="HT41" s="44"/>
      <c r="HU41" s="44"/>
      <c r="HV41" s="44"/>
      <c r="HW41" s="44"/>
      <c r="HX41" s="44"/>
      <c r="HY41" s="44"/>
      <c r="HZ41" s="44"/>
      <c r="IA41" s="44"/>
      <c r="IB41" s="44"/>
      <c r="IC41" s="44"/>
      <c r="ID41" s="44"/>
      <c r="IE41" s="44"/>
      <c r="IF41" s="44"/>
      <c r="IG41" s="44"/>
      <c r="IH41" s="44"/>
      <c r="II41" s="44"/>
      <c r="IJ41" s="44"/>
      <c r="IK41" s="44"/>
      <c r="IL41" s="44"/>
      <c r="IM41" s="44"/>
      <c r="IN41" s="44"/>
      <c r="IO41" s="44"/>
      <c r="IP41" s="44"/>
      <c r="IQ41" s="44"/>
      <c r="IR41" s="44"/>
    </row>
    <row r="42" spans="1:252" s="44" customFormat="1" ht="12.95" customHeight="1">
      <c r="A42" s="202"/>
      <c r="B42" s="202"/>
      <c r="C42" s="202"/>
      <c r="D42" s="202"/>
      <c r="E42" s="202"/>
      <c r="F42" s="202"/>
      <c r="G42" s="202"/>
      <c r="H42" s="202"/>
      <c r="I42" s="202"/>
      <c r="J42" s="202"/>
      <c r="K42" s="202"/>
      <c r="L42" s="202"/>
    </row>
    <row r="43" spans="1:252" s="22" customFormat="1" ht="12.95" customHeight="1">
      <c r="A43" s="202"/>
      <c r="B43" s="202"/>
      <c r="C43" s="202"/>
      <c r="D43" s="202"/>
      <c r="E43" s="202"/>
      <c r="F43" s="202"/>
      <c r="G43" s="202"/>
      <c r="H43" s="202"/>
      <c r="I43" s="202"/>
      <c r="J43" s="202"/>
      <c r="K43" s="202"/>
      <c r="L43" s="202"/>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44"/>
      <c r="BB43" s="44"/>
      <c r="BC43" s="44"/>
      <c r="BD43" s="44"/>
      <c r="BE43" s="44"/>
      <c r="BF43" s="44"/>
      <c r="BG43" s="44"/>
      <c r="BH43" s="44"/>
      <c r="BI43" s="44"/>
      <c r="BJ43" s="44"/>
      <c r="BK43" s="44"/>
      <c r="BL43" s="44"/>
      <c r="BM43" s="44"/>
      <c r="BN43" s="44"/>
      <c r="BO43" s="44"/>
      <c r="BP43" s="44"/>
      <c r="BQ43" s="44"/>
      <c r="BR43" s="44"/>
      <c r="BS43" s="44"/>
      <c r="BT43" s="44"/>
      <c r="BU43" s="44"/>
      <c r="BV43" s="44"/>
      <c r="BW43" s="44"/>
      <c r="BX43" s="44"/>
      <c r="BY43" s="44"/>
      <c r="BZ43" s="44"/>
      <c r="CA43" s="44"/>
      <c r="CB43" s="44"/>
      <c r="CC43" s="44"/>
      <c r="CD43" s="44"/>
      <c r="CE43" s="44"/>
      <c r="CF43" s="44"/>
      <c r="CG43" s="44"/>
      <c r="CH43" s="44"/>
      <c r="CI43" s="44"/>
      <c r="CJ43" s="44"/>
      <c r="CK43" s="44"/>
      <c r="CL43" s="44"/>
      <c r="CM43" s="44"/>
      <c r="CN43" s="44"/>
      <c r="CO43" s="44"/>
      <c r="CP43" s="44"/>
      <c r="CQ43" s="44"/>
      <c r="CR43" s="44"/>
      <c r="CS43" s="44"/>
      <c r="CT43" s="44"/>
      <c r="CU43" s="44"/>
      <c r="CV43" s="44"/>
      <c r="CW43" s="44"/>
      <c r="CX43" s="44"/>
      <c r="CY43" s="44"/>
      <c r="CZ43" s="44"/>
      <c r="DA43" s="44"/>
      <c r="DB43" s="44"/>
      <c r="DC43" s="44"/>
      <c r="DD43" s="44"/>
      <c r="DE43" s="44"/>
      <c r="DF43" s="44"/>
      <c r="DG43" s="44"/>
      <c r="DH43" s="44"/>
      <c r="DI43" s="44"/>
      <c r="DJ43" s="44"/>
      <c r="DK43" s="44"/>
      <c r="DL43" s="44"/>
      <c r="DM43" s="44"/>
      <c r="DN43" s="44"/>
      <c r="DO43" s="44"/>
      <c r="DP43" s="44"/>
      <c r="DQ43" s="44"/>
      <c r="DR43" s="44"/>
      <c r="DS43" s="44"/>
      <c r="DT43" s="44"/>
      <c r="DU43" s="44"/>
      <c r="DV43" s="44"/>
      <c r="DW43" s="44"/>
      <c r="DX43" s="44"/>
      <c r="DY43" s="44"/>
      <c r="DZ43" s="44"/>
      <c r="EA43" s="44"/>
      <c r="EB43" s="44"/>
      <c r="EC43" s="44"/>
      <c r="ED43" s="44"/>
      <c r="EE43" s="44"/>
      <c r="EF43" s="44"/>
      <c r="EG43" s="44"/>
      <c r="EH43" s="44"/>
      <c r="EI43" s="44"/>
      <c r="EJ43" s="44"/>
      <c r="EK43" s="44"/>
      <c r="EL43" s="44"/>
      <c r="EM43" s="44"/>
      <c r="EN43" s="44"/>
      <c r="EO43" s="44"/>
      <c r="EP43" s="44"/>
      <c r="EQ43" s="44"/>
      <c r="ER43" s="44"/>
      <c r="ES43" s="44"/>
      <c r="ET43" s="44"/>
      <c r="EU43" s="44"/>
      <c r="EV43" s="44"/>
      <c r="EW43" s="44"/>
      <c r="EX43" s="44"/>
      <c r="EY43" s="44"/>
      <c r="EZ43" s="44"/>
      <c r="FA43" s="44"/>
      <c r="FB43" s="44"/>
      <c r="FC43" s="44"/>
      <c r="FD43" s="44"/>
      <c r="FE43" s="44"/>
      <c r="FF43" s="44"/>
      <c r="FG43" s="44"/>
      <c r="FH43" s="44"/>
      <c r="FI43" s="44"/>
      <c r="FJ43" s="44"/>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c r="GN43" s="44"/>
      <c r="GO43" s="44"/>
      <c r="GP43" s="44"/>
      <c r="GQ43" s="44"/>
      <c r="GR43" s="44"/>
      <c r="GS43" s="44"/>
      <c r="GT43" s="44"/>
      <c r="GU43" s="44"/>
      <c r="GV43" s="44"/>
      <c r="GW43" s="44"/>
      <c r="GX43" s="44"/>
      <c r="GY43" s="44"/>
      <c r="GZ43" s="44"/>
      <c r="HA43" s="44"/>
      <c r="HB43" s="44"/>
      <c r="HC43" s="44"/>
      <c r="HD43" s="44"/>
      <c r="HE43" s="44"/>
      <c r="HF43" s="44"/>
      <c r="HG43" s="44"/>
      <c r="HH43" s="44"/>
      <c r="HI43" s="44"/>
      <c r="HJ43" s="44"/>
      <c r="HK43" s="44"/>
      <c r="HL43" s="44"/>
      <c r="HM43" s="44"/>
      <c r="HN43" s="44"/>
      <c r="HO43" s="44"/>
      <c r="HP43" s="44"/>
      <c r="HQ43" s="44"/>
      <c r="HR43" s="44"/>
      <c r="HS43" s="44"/>
      <c r="HT43" s="44"/>
      <c r="HU43" s="44"/>
      <c r="HV43" s="44"/>
      <c r="HW43" s="44"/>
      <c r="HX43" s="44"/>
      <c r="HY43" s="44"/>
      <c r="HZ43" s="44"/>
      <c r="IA43" s="44"/>
      <c r="IB43" s="44"/>
      <c r="IC43" s="44"/>
      <c r="ID43" s="44"/>
      <c r="IE43" s="44"/>
      <c r="IF43" s="44"/>
      <c r="IG43" s="44"/>
      <c r="IH43" s="44"/>
      <c r="II43" s="44"/>
      <c r="IJ43" s="44"/>
      <c r="IK43" s="44"/>
      <c r="IL43" s="44"/>
      <c r="IM43" s="44"/>
      <c r="IN43" s="44"/>
      <c r="IO43" s="44"/>
      <c r="IP43" s="44"/>
      <c r="IQ43" s="44"/>
      <c r="IR43" s="44"/>
    </row>
    <row r="44" spans="1:252" s="44" customFormat="1" ht="12.95" customHeight="1">
      <c r="A44" s="202"/>
      <c r="B44" s="202"/>
      <c r="C44" s="202"/>
      <c r="D44" s="202"/>
      <c r="E44" s="202"/>
      <c r="F44" s="202"/>
      <c r="G44" s="202"/>
      <c r="H44" s="202"/>
      <c r="I44" s="202"/>
      <c r="J44" s="202"/>
      <c r="K44" s="202"/>
      <c r="L44" s="202"/>
    </row>
    <row r="45" spans="1:252" s="22" customFormat="1" ht="12.95" customHeight="1">
      <c r="A45" s="202"/>
      <c r="B45" s="202"/>
      <c r="C45" s="202"/>
      <c r="D45" s="202"/>
      <c r="E45" s="202"/>
      <c r="F45" s="202"/>
      <c r="G45" s="202"/>
      <c r="H45" s="202"/>
      <c r="I45" s="202"/>
      <c r="J45" s="202"/>
      <c r="K45" s="202"/>
      <c r="L45" s="202"/>
      <c r="M45" s="44"/>
      <c r="N45" s="44"/>
      <c r="O45" s="44"/>
      <c r="P45" s="44"/>
      <c r="Q45" s="44"/>
      <c r="R45" s="44"/>
      <c r="S45" s="44"/>
      <c r="T45" s="44"/>
      <c r="U45" s="44"/>
      <c r="V45" s="44"/>
      <c r="W45" s="44"/>
      <c r="X45" s="44"/>
      <c r="Y45" s="44"/>
      <c r="Z45" s="44"/>
      <c r="AA45" s="44"/>
      <c r="AB45" s="44"/>
      <c r="AC45" s="44"/>
      <c r="AD45" s="44"/>
      <c r="AE45" s="44"/>
      <c r="AF45" s="44"/>
      <c r="AG45" s="44"/>
      <c r="AH45" s="44"/>
      <c r="AI45" s="44"/>
      <c r="AJ45" s="44"/>
      <c r="AK45" s="44"/>
      <c r="AL45" s="44"/>
      <c r="AM45" s="44"/>
      <c r="AN45" s="44"/>
      <c r="AO45" s="44"/>
      <c r="AP45" s="44"/>
      <c r="AQ45" s="44"/>
      <c r="AR45" s="44"/>
      <c r="AS45" s="44"/>
      <c r="AT45" s="44"/>
      <c r="AU45" s="44"/>
      <c r="AV45" s="44"/>
      <c r="AW45" s="44"/>
      <c r="AX45" s="44"/>
      <c r="AY45" s="44"/>
      <c r="AZ45" s="44"/>
      <c r="BA45" s="44"/>
      <c r="BB45" s="44"/>
      <c r="BC45" s="44"/>
      <c r="BD45" s="44"/>
      <c r="BE45" s="44"/>
      <c r="BF45" s="44"/>
      <c r="BG45" s="44"/>
      <c r="BH45" s="44"/>
      <c r="BI45" s="44"/>
      <c r="BJ45" s="44"/>
      <c r="BK45" s="44"/>
      <c r="BL45" s="44"/>
      <c r="BM45" s="44"/>
      <c r="BN45" s="44"/>
      <c r="BO45" s="44"/>
      <c r="BP45" s="44"/>
      <c r="BQ45" s="44"/>
      <c r="BR45" s="44"/>
      <c r="BS45" s="44"/>
      <c r="BT45" s="44"/>
      <c r="BU45" s="44"/>
      <c r="BV45" s="44"/>
      <c r="BW45" s="44"/>
      <c r="BX45" s="44"/>
      <c r="BY45" s="44"/>
      <c r="BZ45" s="44"/>
      <c r="CA45" s="44"/>
      <c r="CB45" s="44"/>
      <c r="CC45" s="44"/>
      <c r="CD45" s="44"/>
      <c r="CE45" s="44"/>
      <c r="CF45" s="44"/>
      <c r="CG45" s="44"/>
      <c r="CH45" s="44"/>
      <c r="CI45" s="44"/>
      <c r="CJ45" s="44"/>
      <c r="CK45" s="44"/>
      <c r="CL45" s="44"/>
      <c r="CM45" s="44"/>
      <c r="CN45" s="44"/>
      <c r="CO45" s="44"/>
      <c r="CP45" s="44"/>
      <c r="CQ45" s="44"/>
      <c r="CR45" s="44"/>
      <c r="CS45" s="44"/>
      <c r="CT45" s="44"/>
      <c r="CU45" s="44"/>
      <c r="CV45" s="44"/>
      <c r="CW45" s="44"/>
      <c r="CX45" s="44"/>
      <c r="CY45" s="44"/>
      <c r="CZ45" s="44"/>
      <c r="DA45" s="44"/>
      <c r="DB45" s="44"/>
      <c r="DC45" s="44"/>
      <c r="DD45" s="44"/>
      <c r="DE45" s="44"/>
      <c r="DF45" s="44"/>
      <c r="DG45" s="44"/>
      <c r="DH45" s="44"/>
      <c r="DI45" s="44"/>
      <c r="DJ45" s="44"/>
      <c r="DK45" s="44"/>
      <c r="DL45" s="44"/>
      <c r="DM45" s="44"/>
      <c r="DN45" s="44"/>
      <c r="DO45" s="44"/>
      <c r="DP45" s="44"/>
      <c r="DQ45" s="44"/>
      <c r="DR45" s="44"/>
      <c r="DS45" s="44"/>
      <c r="DT45" s="44"/>
      <c r="DU45" s="44"/>
      <c r="DV45" s="44"/>
      <c r="DW45" s="44"/>
      <c r="DX45" s="44"/>
      <c r="DY45" s="44"/>
      <c r="DZ45" s="44"/>
      <c r="EA45" s="44"/>
      <c r="EB45" s="44"/>
      <c r="EC45" s="44"/>
      <c r="ED45" s="44"/>
      <c r="EE45" s="44"/>
      <c r="EF45" s="44"/>
      <c r="EG45" s="44"/>
      <c r="EH45" s="44"/>
      <c r="EI45" s="44"/>
      <c r="EJ45" s="44"/>
      <c r="EK45" s="44"/>
      <c r="EL45" s="44"/>
      <c r="EM45" s="44"/>
      <c r="EN45" s="44"/>
      <c r="EO45" s="44"/>
      <c r="EP45" s="44"/>
      <c r="EQ45" s="44"/>
      <c r="ER45" s="44"/>
      <c r="ES45" s="44"/>
      <c r="ET45" s="44"/>
      <c r="EU45" s="44"/>
      <c r="EV45" s="44"/>
      <c r="EW45" s="44"/>
      <c r="EX45" s="44"/>
      <c r="EY45" s="44"/>
      <c r="EZ45" s="44"/>
      <c r="FA45" s="44"/>
      <c r="FB45" s="44"/>
      <c r="FC45" s="44"/>
      <c r="FD45" s="44"/>
      <c r="FE45" s="44"/>
      <c r="FF45" s="44"/>
      <c r="FG45" s="44"/>
      <c r="FH45" s="44"/>
      <c r="FI45" s="44"/>
      <c r="FJ45" s="44"/>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c r="GN45" s="44"/>
      <c r="GO45" s="44"/>
      <c r="GP45" s="44"/>
      <c r="GQ45" s="44"/>
      <c r="GR45" s="44"/>
      <c r="GS45" s="44"/>
      <c r="GT45" s="44"/>
      <c r="GU45" s="44"/>
      <c r="GV45" s="44"/>
      <c r="GW45" s="44"/>
      <c r="GX45" s="44"/>
      <c r="GY45" s="44"/>
      <c r="GZ45" s="44"/>
      <c r="HA45" s="44"/>
      <c r="HB45" s="44"/>
      <c r="HC45" s="44"/>
      <c r="HD45" s="44"/>
      <c r="HE45" s="44"/>
      <c r="HF45" s="44"/>
      <c r="HG45" s="44"/>
      <c r="HH45" s="44"/>
      <c r="HI45" s="44"/>
      <c r="HJ45" s="44"/>
      <c r="HK45" s="44"/>
      <c r="HL45" s="44"/>
      <c r="HM45" s="44"/>
      <c r="HN45" s="44"/>
      <c r="HO45" s="44"/>
      <c r="HP45" s="44"/>
      <c r="HQ45" s="44"/>
      <c r="HR45" s="44"/>
      <c r="HS45" s="44"/>
      <c r="HT45" s="44"/>
      <c r="HU45" s="44"/>
      <c r="HV45" s="44"/>
      <c r="HW45" s="44"/>
      <c r="HX45" s="44"/>
      <c r="HY45" s="44"/>
      <c r="HZ45" s="44"/>
      <c r="IA45" s="44"/>
      <c r="IB45" s="44"/>
      <c r="IC45" s="44"/>
      <c r="ID45" s="44"/>
      <c r="IE45" s="44"/>
      <c r="IF45" s="44"/>
      <c r="IG45" s="44"/>
      <c r="IH45" s="44"/>
      <c r="II45" s="44"/>
      <c r="IJ45" s="44"/>
      <c r="IK45" s="44"/>
      <c r="IL45" s="44"/>
      <c r="IM45" s="44"/>
      <c r="IN45" s="44"/>
      <c r="IO45" s="44"/>
      <c r="IP45" s="44"/>
      <c r="IQ45" s="44"/>
      <c r="IR45" s="44"/>
    </row>
    <row r="46" spans="1:252" s="22" customFormat="1" ht="12.95" customHeight="1">
      <c r="A46" s="202"/>
      <c r="B46" s="202"/>
      <c r="C46" s="202"/>
      <c r="D46" s="202"/>
      <c r="E46" s="202"/>
      <c r="F46" s="202"/>
      <c r="G46" s="202"/>
      <c r="H46" s="202"/>
      <c r="I46" s="202"/>
      <c r="J46" s="202"/>
      <c r="K46" s="202"/>
      <c r="L46" s="202"/>
      <c r="M46" s="44"/>
      <c r="N46" s="44"/>
      <c r="O46" s="44"/>
      <c r="P46" s="44"/>
      <c r="Q46" s="44"/>
      <c r="R46" s="44"/>
      <c r="S46" s="44"/>
      <c r="T46" s="44"/>
      <c r="U46" s="44"/>
      <c r="V46" s="44"/>
      <c r="W46" s="44"/>
      <c r="X46" s="44"/>
      <c r="Y46" s="44"/>
      <c r="Z46" s="44"/>
      <c r="AA46" s="44"/>
      <c r="AB46" s="44"/>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44"/>
      <c r="BB46" s="44"/>
      <c r="BC46" s="44"/>
      <c r="BD46" s="44"/>
      <c r="BE46" s="44"/>
      <c r="BF46" s="44"/>
      <c r="BG46" s="44"/>
      <c r="BH46" s="44"/>
      <c r="BI46" s="44"/>
      <c r="BJ46" s="44"/>
      <c r="BK46" s="44"/>
      <c r="BL46" s="44"/>
      <c r="BM46" s="44"/>
      <c r="BN46" s="44"/>
      <c r="BO46" s="44"/>
      <c r="BP46" s="44"/>
      <c r="BQ46" s="44"/>
      <c r="BR46" s="44"/>
      <c r="BS46" s="44"/>
      <c r="BT46" s="44"/>
      <c r="BU46" s="44"/>
      <c r="BV46" s="44"/>
      <c r="BW46" s="44"/>
      <c r="BX46" s="44"/>
      <c r="BY46" s="44"/>
      <c r="BZ46" s="44"/>
      <c r="CA46" s="44"/>
      <c r="CB46" s="44"/>
      <c r="CC46" s="44"/>
      <c r="CD46" s="44"/>
      <c r="CE46" s="44"/>
      <c r="CF46" s="44"/>
      <c r="CG46" s="44"/>
      <c r="CH46" s="44"/>
      <c r="CI46" s="44"/>
      <c r="CJ46" s="44"/>
      <c r="CK46" s="44"/>
      <c r="CL46" s="44"/>
      <c r="CM46" s="44"/>
      <c r="CN46" s="44"/>
      <c r="CO46" s="44"/>
      <c r="CP46" s="44"/>
      <c r="CQ46" s="44"/>
      <c r="CR46" s="44"/>
      <c r="CS46" s="44"/>
      <c r="CT46" s="44"/>
      <c r="CU46" s="44"/>
      <c r="CV46" s="44"/>
      <c r="CW46" s="44"/>
      <c r="CX46" s="44"/>
      <c r="CY46" s="44"/>
      <c r="CZ46" s="44"/>
      <c r="DA46" s="44"/>
      <c r="DB46" s="44"/>
      <c r="DC46" s="44"/>
      <c r="DD46" s="44"/>
      <c r="DE46" s="44"/>
      <c r="DF46" s="44"/>
      <c r="DG46" s="44"/>
      <c r="DH46" s="44"/>
      <c r="DI46" s="44"/>
      <c r="DJ46" s="44"/>
      <c r="DK46" s="44"/>
      <c r="DL46" s="44"/>
      <c r="DM46" s="44"/>
      <c r="DN46" s="44"/>
      <c r="DO46" s="44"/>
      <c r="DP46" s="44"/>
      <c r="DQ46" s="44"/>
      <c r="DR46" s="44"/>
      <c r="DS46" s="44"/>
      <c r="DT46" s="44"/>
      <c r="DU46" s="44"/>
      <c r="DV46" s="44"/>
      <c r="DW46" s="44"/>
      <c r="DX46" s="44"/>
      <c r="DY46" s="44"/>
      <c r="DZ46" s="44"/>
      <c r="EA46" s="44"/>
      <c r="EB46" s="44"/>
      <c r="EC46" s="44"/>
      <c r="ED46" s="44"/>
      <c r="EE46" s="44"/>
      <c r="EF46" s="44"/>
      <c r="EG46" s="44"/>
      <c r="EH46" s="44"/>
      <c r="EI46" s="44"/>
      <c r="EJ46" s="44"/>
      <c r="EK46" s="44"/>
      <c r="EL46" s="44"/>
      <c r="EM46" s="44"/>
      <c r="EN46" s="44"/>
      <c r="EO46" s="44"/>
      <c r="EP46" s="44"/>
      <c r="EQ46" s="44"/>
      <c r="ER46" s="44"/>
      <c r="ES46" s="44"/>
      <c r="ET46" s="44"/>
      <c r="EU46" s="44"/>
      <c r="EV46" s="44"/>
      <c r="EW46" s="44"/>
      <c r="EX46" s="44"/>
      <c r="EY46" s="44"/>
      <c r="EZ46" s="44"/>
      <c r="FA46" s="44"/>
      <c r="FB46" s="44"/>
      <c r="FC46" s="44"/>
      <c r="FD46" s="44"/>
      <c r="FE46" s="44"/>
      <c r="FF46" s="44"/>
      <c r="FG46" s="44"/>
      <c r="FH46" s="44"/>
      <c r="FI46" s="44"/>
      <c r="FJ46" s="44"/>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c r="GN46" s="44"/>
      <c r="GO46" s="44"/>
      <c r="GP46" s="44"/>
      <c r="GQ46" s="44"/>
      <c r="GR46" s="44"/>
      <c r="GS46" s="44"/>
      <c r="GT46" s="44"/>
      <c r="GU46" s="44"/>
      <c r="GV46" s="44"/>
      <c r="GW46" s="44"/>
      <c r="GX46" s="44"/>
      <c r="GY46" s="44"/>
      <c r="GZ46" s="44"/>
      <c r="HA46" s="44"/>
      <c r="HB46" s="44"/>
      <c r="HC46" s="44"/>
      <c r="HD46" s="44"/>
      <c r="HE46" s="44"/>
      <c r="HF46" s="44"/>
      <c r="HG46" s="44"/>
      <c r="HH46" s="44"/>
      <c r="HI46" s="44"/>
      <c r="HJ46" s="44"/>
      <c r="HK46" s="44"/>
      <c r="HL46" s="44"/>
      <c r="HM46" s="44"/>
      <c r="HN46" s="44"/>
      <c r="HO46" s="44"/>
      <c r="HP46" s="44"/>
      <c r="HQ46" s="44"/>
      <c r="HR46" s="44"/>
      <c r="HS46" s="44"/>
      <c r="HT46" s="44"/>
      <c r="HU46" s="44"/>
      <c r="HV46" s="44"/>
      <c r="HW46" s="44"/>
      <c r="HX46" s="44"/>
      <c r="HY46" s="44"/>
      <c r="HZ46" s="44"/>
      <c r="IA46" s="44"/>
      <c r="IB46" s="44"/>
      <c r="IC46" s="44"/>
      <c r="ID46" s="44"/>
      <c r="IE46" s="44"/>
      <c r="IF46" s="44"/>
      <c r="IG46" s="44"/>
      <c r="IH46" s="44"/>
      <c r="II46" s="44"/>
      <c r="IJ46" s="44"/>
      <c r="IK46" s="44"/>
      <c r="IL46" s="44"/>
      <c r="IM46" s="44"/>
      <c r="IN46" s="44"/>
      <c r="IO46" s="44"/>
      <c r="IP46" s="44"/>
      <c r="IQ46" s="44"/>
      <c r="IR46" s="44"/>
    </row>
    <row r="47" spans="1:252" s="44" customFormat="1" ht="12.95" customHeight="1">
      <c r="A47" s="202"/>
      <c r="B47" s="202"/>
      <c r="C47" s="202"/>
      <c r="D47" s="202"/>
      <c r="E47" s="202"/>
      <c r="F47" s="202"/>
      <c r="G47" s="202"/>
      <c r="H47" s="202"/>
      <c r="I47" s="202"/>
      <c r="J47" s="202"/>
      <c r="K47" s="202"/>
      <c r="L47" s="202"/>
    </row>
    <row r="48" spans="1:252" s="22" customFormat="1" ht="12.95" customHeight="1">
      <c r="A48" s="202"/>
      <c r="B48" s="202"/>
      <c r="C48" s="202"/>
      <c r="D48" s="202"/>
      <c r="E48" s="202"/>
      <c r="F48" s="202"/>
      <c r="G48" s="202"/>
      <c r="H48" s="202"/>
      <c r="I48" s="202"/>
      <c r="J48" s="202"/>
      <c r="K48" s="202"/>
      <c r="L48" s="202"/>
      <c r="M48" s="44"/>
      <c r="N48" s="44"/>
      <c r="O48" s="44"/>
      <c r="P48" s="44"/>
      <c r="Q48" s="44"/>
      <c r="R48" s="44"/>
      <c r="S48" s="44"/>
      <c r="T48" s="44"/>
      <c r="U48" s="44"/>
      <c r="V48" s="44"/>
      <c r="W48" s="44"/>
      <c r="X48" s="44"/>
      <c r="Y48" s="44"/>
      <c r="Z48" s="44"/>
      <c r="AA48" s="44"/>
      <c r="AB48" s="44"/>
      <c r="AC48" s="44"/>
      <c r="AD48" s="44"/>
      <c r="AE48" s="44"/>
      <c r="AF48" s="44"/>
      <c r="AG48" s="44"/>
      <c r="AH48" s="44"/>
      <c r="AI48" s="44"/>
      <c r="AJ48" s="44"/>
      <c r="AK48" s="44"/>
      <c r="AL48" s="44"/>
      <c r="AM48" s="44"/>
      <c r="AN48" s="44"/>
      <c r="AO48" s="44"/>
      <c r="AP48" s="44"/>
      <c r="AQ48" s="44"/>
      <c r="AR48" s="44"/>
      <c r="AS48" s="44"/>
      <c r="AT48" s="44"/>
      <c r="AU48" s="44"/>
      <c r="AV48" s="44"/>
      <c r="AW48" s="44"/>
      <c r="AX48" s="44"/>
      <c r="AY48" s="44"/>
      <c r="AZ48" s="44"/>
      <c r="BA48" s="44"/>
      <c r="BB48" s="44"/>
      <c r="BC48" s="44"/>
      <c r="BD48" s="44"/>
      <c r="BE48" s="44"/>
      <c r="BF48" s="44"/>
      <c r="BG48" s="44"/>
      <c r="BH48" s="44"/>
      <c r="BI48" s="44"/>
      <c r="BJ48" s="44"/>
      <c r="BK48" s="44"/>
      <c r="BL48" s="44"/>
      <c r="BM48" s="44"/>
      <c r="BN48" s="44"/>
      <c r="BO48" s="44"/>
      <c r="BP48" s="44"/>
      <c r="BQ48" s="44"/>
      <c r="BR48" s="44"/>
      <c r="BS48" s="44"/>
      <c r="BT48" s="44"/>
      <c r="BU48" s="44"/>
      <c r="BV48" s="44"/>
      <c r="BW48" s="44"/>
      <c r="BX48" s="44"/>
      <c r="BY48" s="44"/>
      <c r="BZ48" s="44"/>
      <c r="CA48" s="44"/>
      <c r="CB48" s="44"/>
      <c r="CC48" s="44"/>
      <c r="CD48" s="44"/>
      <c r="CE48" s="44"/>
      <c r="CF48" s="44"/>
      <c r="CG48" s="44"/>
      <c r="CH48" s="44"/>
      <c r="CI48" s="44"/>
      <c r="CJ48" s="44"/>
      <c r="CK48" s="44"/>
      <c r="CL48" s="44"/>
      <c r="CM48" s="44"/>
      <c r="CN48" s="44"/>
      <c r="CO48" s="44"/>
      <c r="CP48" s="44"/>
      <c r="CQ48" s="44"/>
      <c r="CR48" s="44"/>
      <c r="CS48" s="44"/>
      <c r="CT48" s="44"/>
      <c r="CU48" s="44"/>
      <c r="CV48" s="44"/>
      <c r="CW48" s="44"/>
      <c r="CX48" s="44"/>
      <c r="CY48" s="44"/>
      <c r="CZ48" s="44"/>
      <c r="DA48" s="44"/>
      <c r="DB48" s="44"/>
      <c r="DC48" s="44"/>
      <c r="DD48" s="44"/>
      <c r="DE48" s="44"/>
      <c r="DF48" s="44"/>
      <c r="DG48" s="44"/>
      <c r="DH48" s="44"/>
      <c r="DI48" s="44"/>
      <c r="DJ48" s="44"/>
      <c r="DK48" s="44"/>
      <c r="DL48" s="44"/>
      <c r="DM48" s="44"/>
      <c r="DN48" s="44"/>
      <c r="DO48" s="44"/>
      <c r="DP48" s="44"/>
      <c r="DQ48" s="44"/>
      <c r="DR48" s="44"/>
      <c r="DS48" s="44"/>
      <c r="DT48" s="44"/>
      <c r="DU48" s="44"/>
      <c r="DV48" s="44"/>
      <c r="DW48" s="44"/>
      <c r="DX48" s="44"/>
      <c r="DY48" s="44"/>
      <c r="DZ48" s="44"/>
      <c r="EA48" s="44"/>
      <c r="EB48" s="44"/>
      <c r="EC48" s="44"/>
      <c r="ED48" s="44"/>
      <c r="EE48" s="44"/>
      <c r="EF48" s="44"/>
      <c r="EG48" s="44"/>
      <c r="EH48" s="44"/>
      <c r="EI48" s="44"/>
      <c r="EJ48" s="44"/>
      <c r="EK48" s="44"/>
      <c r="EL48" s="44"/>
      <c r="EM48" s="44"/>
      <c r="EN48" s="44"/>
      <c r="EO48" s="44"/>
      <c r="EP48" s="44"/>
      <c r="EQ48" s="44"/>
      <c r="ER48" s="44"/>
      <c r="ES48" s="44"/>
      <c r="ET48" s="44"/>
      <c r="EU48" s="44"/>
      <c r="EV48" s="44"/>
      <c r="EW48" s="44"/>
      <c r="EX48" s="44"/>
      <c r="EY48" s="44"/>
      <c r="EZ48" s="44"/>
      <c r="FA48" s="44"/>
      <c r="FB48" s="44"/>
      <c r="FC48" s="44"/>
      <c r="FD48" s="44"/>
      <c r="FE48" s="44"/>
      <c r="FF48" s="44"/>
      <c r="FG48" s="44"/>
      <c r="FH48" s="44"/>
      <c r="FI48" s="44"/>
      <c r="FJ48" s="44"/>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c r="GN48" s="44"/>
      <c r="GO48" s="44"/>
      <c r="GP48" s="44"/>
      <c r="GQ48" s="44"/>
      <c r="GR48" s="44"/>
      <c r="GS48" s="44"/>
      <c r="GT48" s="44"/>
      <c r="GU48" s="44"/>
      <c r="GV48" s="44"/>
      <c r="GW48" s="44"/>
      <c r="GX48" s="44"/>
      <c r="GY48" s="44"/>
      <c r="GZ48" s="44"/>
      <c r="HA48" s="44"/>
      <c r="HB48" s="44"/>
      <c r="HC48" s="44"/>
      <c r="HD48" s="44"/>
      <c r="HE48" s="44"/>
      <c r="HF48" s="44"/>
      <c r="HG48" s="44"/>
      <c r="HH48" s="44"/>
      <c r="HI48" s="44"/>
      <c r="HJ48" s="44"/>
      <c r="HK48" s="44"/>
      <c r="HL48" s="44"/>
      <c r="HM48" s="44"/>
      <c r="HN48" s="44"/>
      <c r="HO48" s="44"/>
      <c r="HP48" s="44"/>
      <c r="HQ48" s="44"/>
      <c r="HR48" s="44"/>
      <c r="HS48" s="44"/>
      <c r="HT48" s="44"/>
      <c r="HU48" s="44"/>
      <c r="HV48" s="44"/>
      <c r="HW48" s="44"/>
      <c r="HX48" s="44"/>
      <c r="HY48" s="44"/>
      <c r="HZ48" s="44"/>
      <c r="IA48" s="44"/>
      <c r="IB48" s="44"/>
      <c r="IC48" s="44"/>
      <c r="ID48" s="44"/>
      <c r="IE48" s="44"/>
      <c r="IF48" s="44"/>
      <c r="IG48" s="44"/>
      <c r="IH48" s="44"/>
      <c r="II48" s="44"/>
      <c r="IJ48" s="44"/>
      <c r="IK48" s="44"/>
      <c r="IL48" s="44"/>
      <c r="IM48" s="44"/>
      <c r="IN48" s="44"/>
      <c r="IO48" s="44"/>
      <c r="IP48" s="44"/>
      <c r="IQ48" s="44"/>
      <c r="IR48" s="44"/>
    </row>
    <row r="49" spans="1:252" s="44" customFormat="1" ht="12.95" customHeight="1">
      <c r="A49" s="202"/>
      <c r="B49" s="202"/>
      <c r="C49" s="202"/>
      <c r="D49" s="202"/>
      <c r="E49" s="202"/>
      <c r="F49" s="202"/>
      <c r="G49" s="202"/>
      <c r="H49" s="202"/>
      <c r="I49" s="202"/>
      <c r="J49" s="202"/>
      <c r="K49" s="202"/>
      <c r="L49" s="202"/>
    </row>
    <row r="50" spans="1:252" s="22" customFormat="1" ht="12.95" customHeight="1">
      <c r="A50" s="202"/>
      <c r="B50" s="202"/>
      <c r="C50" s="202"/>
      <c r="D50" s="202"/>
      <c r="E50" s="202"/>
      <c r="F50" s="202"/>
      <c r="G50" s="202"/>
      <c r="H50" s="202"/>
      <c r="I50" s="202"/>
      <c r="J50" s="202"/>
      <c r="K50" s="202"/>
      <c r="L50" s="202"/>
      <c r="M50" s="44"/>
      <c r="N50" s="44"/>
      <c r="O50" s="44"/>
      <c r="P50" s="44"/>
      <c r="Q50" s="44"/>
      <c r="R50" s="44"/>
      <c r="S50" s="44"/>
      <c r="T50" s="44"/>
      <c r="U50" s="44"/>
      <c r="V50" s="44"/>
      <c r="W50" s="44"/>
      <c r="X50" s="44"/>
      <c r="Y50" s="44"/>
      <c r="Z50" s="44"/>
      <c r="AA50" s="44"/>
      <c r="AB50" s="44"/>
      <c r="AC50" s="44"/>
      <c r="AD50" s="44"/>
      <c r="AE50" s="44"/>
      <c r="AF50" s="44"/>
      <c r="AG50" s="44"/>
      <c r="AH50" s="44"/>
      <c r="AI50" s="44"/>
      <c r="AJ50" s="44"/>
      <c r="AK50" s="44"/>
      <c r="AL50" s="44"/>
      <c r="AM50" s="44"/>
      <c r="AN50" s="44"/>
      <c r="AO50" s="44"/>
      <c r="AP50" s="44"/>
      <c r="AQ50" s="44"/>
      <c r="AR50" s="44"/>
      <c r="AS50" s="44"/>
      <c r="AT50" s="44"/>
      <c r="AU50" s="44"/>
      <c r="AV50" s="44"/>
      <c r="AW50" s="44"/>
      <c r="AX50" s="44"/>
      <c r="AY50" s="44"/>
      <c r="AZ50" s="44"/>
      <c r="BA50" s="44"/>
      <c r="BB50" s="44"/>
      <c r="BC50" s="44"/>
      <c r="BD50" s="44"/>
      <c r="BE50" s="44"/>
      <c r="BF50" s="44"/>
      <c r="BG50" s="44"/>
      <c r="BH50" s="44"/>
      <c r="BI50" s="44"/>
      <c r="BJ50" s="44"/>
      <c r="BK50" s="44"/>
      <c r="BL50" s="44"/>
      <c r="BM50" s="44"/>
      <c r="BN50" s="44"/>
      <c r="BO50" s="44"/>
      <c r="BP50" s="44"/>
      <c r="BQ50" s="44"/>
      <c r="BR50" s="44"/>
      <c r="BS50" s="44"/>
      <c r="BT50" s="44"/>
      <c r="BU50" s="44"/>
      <c r="BV50" s="44"/>
      <c r="BW50" s="44"/>
      <c r="BX50" s="44"/>
      <c r="BY50" s="44"/>
      <c r="BZ50" s="44"/>
      <c r="CA50" s="44"/>
      <c r="CB50" s="44"/>
      <c r="CC50" s="44"/>
      <c r="CD50" s="44"/>
      <c r="CE50" s="44"/>
      <c r="CF50" s="44"/>
      <c r="CG50" s="44"/>
      <c r="CH50" s="44"/>
      <c r="CI50" s="44"/>
      <c r="CJ50" s="44"/>
      <c r="CK50" s="44"/>
      <c r="CL50" s="44"/>
      <c r="CM50" s="44"/>
      <c r="CN50" s="44"/>
      <c r="CO50" s="44"/>
      <c r="CP50" s="44"/>
      <c r="CQ50" s="44"/>
      <c r="CR50" s="44"/>
      <c r="CS50" s="44"/>
      <c r="CT50" s="44"/>
      <c r="CU50" s="44"/>
      <c r="CV50" s="44"/>
      <c r="CW50" s="44"/>
      <c r="CX50" s="44"/>
      <c r="CY50" s="44"/>
      <c r="CZ50" s="44"/>
      <c r="DA50" s="44"/>
      <c r="DB50" s="44"/>
      <c r="DC50" s="44"/>
      <c r="DD50" s="44"/>
      <c r="DE50" s="44"/>
      <c r="DF50" s="44"/>
      <c r="DG50" s="44"/>
      <c r="DH50" s="44"/>
      <c r="DI50" s="44"/>
      <c r="DJ50" s="44"/>
      <c r="DK50" s="44"/>
      <c r="DL50" s="44"/>
      <c r="DM50" s="44"/>
      <c r="DN50" s="44"/>
      <c r="DO50" s="44"/>
      <c r="DP50" s="44"/>
      <c r="DQ50" s="44"/>
      <c r="DR50" s="44"/>
      <c r="DS50" s="44"/>
      <c r="DT50" s="44"/>
      <c r="DU50" s="44"/>
      <c r="DV50" s="44"/>
      <c r="DW50" s="44"/>
      <c r="DX50" s="44"/>
      <c r="DY50" s="44"/>
      <c r="DZ50" s="44"/>
      <c r="EA50" s="44"/>
      <c r="EB50" s="44"/>
      <c r="EC50" s="44"/>
      <c r="ED50" s="44"/>
      <c r="EE50" s="44"/>
      <c r="EF50" s="44"/>
      <c r="EG50" s="44"/>
      <c r="EH50" s="44"/>
      <c r="EI50" s="44"/>
      <c r="EJ50" s="44"/>
      <c r="EK50" s="44"/>
      <c r="EL50" s="44"/>
      <c r="EM50" s="44"/>
      <c r="EN50" s="44"/>
      <c r="EO50" s="44"/>
      <c r="EP50" s="44"/>
      <c r="EQ50" s="44"/>
      <c r="ER50" s="44"/>
      <c r="ES50" s="44"/>
      <c r="ET50" s="44"/>
      <c r="EU50" s="44"/>
      <c r="EV50" s="44"/>
      <c r="EW50" s="44"/>
      <c r="EX50" s="44"/>
      <c r="EY50" s="44"/>
      <c r="EZ50" s="44"/>
      <c r="FA50" s="44"/>
      <c r="FB50" s="44"/>
      <c r="FC50" s="44"/>
      <c r="FD50" s="44"/>
      <c r="FE50" s="44"/>
      <c r="FF50" s="44"/>
      <c r="FG50" s="44"/>
      <c r="FH50" s="44"/>
      <c r="FI50" s="44"/>
      <c r="FJ50" s="44"/>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c r="GN50" s="44"/>
      <c r="GO50" s="44"/>
      <c r="GP50" s="44"/>
      <c r="GQ50" s="44"/>
      <c r="GR50" s="44"/>
      <c r="GS50" s="44"/>
      <c r="GT50" s="44"/>
      <c r="GU50" s="44"/>
      <c r="GV50" s="44"/>
      <c r="GW50" s="44"/>
      <c r="GX50" s="44"/>
      <c r="GY50" s="44"/>
      <c r="GZ50" s="44"/>
      <c r="HA50" s="44"/>
      <c r="HB50" s="44"/>
      <c r="HC50" s="44"/>
      <c r="HD50" s="44"/>
      <c r="HE50" s="44"/>
      <c r="HF50" s="44"/>
      <c r="HG50" s="44"/>
      <c r="HH50" s="44"/>
      <c r="HI50" s="44"/>
      <c r="HJ50" s="44"/>
      <c r="HK50" s="44"/>
      <c r="HL50" s="44"/>
      <c r="HM50" s="44"/>
      <c r="HN50" s="44"/>
      <c r="HO50" s="44"/>
      <c r="HP50" s="44"/>
      <c r="HQ50" s="44"/>
      <c r="HR50" s="44"/>
      <c r="HS50" s="44"/>
      <c r="HT50" s="44"/>
      <c r="HU50" s="44"/>
      <c r="HV50" s="44"/>
      <c r="HW50" s="44"/>
      <c r="HX50" s="44"/>
      <c r="HY50" s="44"/>
      <c r="HZ50" s="44"/>
      <c r="IA50" s="44"/>
      <c r="IB50" s="44"/>
      <c r="IC50" s="44"/>
      <c r="ID50" s="44"/>
      <c r="IE50" s="44"/>
      <c r="IF50" s="44"/>
      <c r="IG50" s="44"/>
      <c r="IH50" s="44"/>
      <c r="II50" s="44"/>
      <c r="IJ50" s="44"/>
      <c r="IK50" s="44"/>
      <c r="IL50" s="44"/>
      <c r="IM50" s="44"/>
      <c r="IN50" s="44"/>
      <c r="IO50" s="44"/>
      <c r="IP50" s="44"/>
      <c r="IQ50" s="44"/>
      <c r="IR50" s="44"/>
    </row>
    <row r="51" spans="1:252" s="44" customFormat="1" ht="12.95" customHeight="1">
      <c r="A51" s="202"/>
      <c r="B51" s="202"/>
      <c r="C51" s="202"/>
      <c r="D51" s="202"/>
      <c r="E51" s="202"/>
      <c r="F51" s="202"/>
      <c r="G51" s="202"/>
      <c r="H51" s="202"/>
      <c r="I51" s="202"/>
      <c r="J51" s="202"/>
      <c r="K51" s="202"/>
      <c r="L51" s="202"/>
    </row>
    <row r="52" spans="1:252" s="22" customFormat="1" ht="12.95" customHeight="1">
      <c r="A52" s="202"/>
      <c r="B52" s="202"/>
      <c r="C52" s="202"/>
      <c r="D52" s="202"/>
      <c r="E52" s="202"/>
      <c r="F52" s="202"/>
      <c r="G52" s="202"/>
      <c r="H52" s="202"/>
      <c r="I52" s="202"/>
      <c r="J52" s="202"/>
      <c r="K52" s="202"/>
      <c r="L52" s="202"/>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c r="DV52" s="44"/>
      <c r="DW52" s="44"/>
      <c r="DX52" s="44"/>
      <c r="DY52" s="44"/>
      <c r="DZ52" s="44"/>
      <c r="EA52" s="44"/>
      <c r="EB52" s="44"/>
      <c r="EC52" s="44"/>
      <c r="ED52" s="44"/>
      <c r="EE52" s="44"/>
      <c r="EF52" s="44"/>
      <c r="EG52" s="44"/>
      <c r="EH52" s="44"/>
      <c r="EI52" s="44"/>
      <c r="EJ52" s="44"/>
      <c r="EK52" s="44"/>
      <c r="EL52" s="44"/>
      <c r="EM52" s="44"/>
      <c r="EN52" s="44"/>
      <c r="EO52" s="44"/>
      <c r="EP52" s="44"/>
      <c r="EQ52" s="44"/>
      <c r="ER52" s="44"/>
      <c r="ES52" s="44"/>
      <c r="ET52" s="44"/>
      <c r="EU52" s="44"/>
      <c r="EV52" s="44"/>
      <c r="EW52" s="44"/>
      <c r="EX52" s="44"/>
      <c r="EY52" s="44"/>
      <c r="EZ52" s="44"/>
      <c r="FA52" s="44"/>
      <c r="FB52" s="44"/>
      <c r="FC52" s="44"/>
      <c r="FD52" s="44"/>
      <c r="FE52" s="44"/>
      <c r="FF52" s="44"/>
      <c r="FG52" s="44"/>
      <c r="FH52" s="44"/>
      <c r="FI52" s="44"/>
      <c r="FJ52" s="44"/>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c r="GN52" s="44"/>
      <c r="GO52" s="44"/>
      <c r="GP52" s="44"/>
      <c r="GQ52" s="44"/>
      <c r="GR52" s="44"/>
      <c r="GS52" s="44"/>
      <c r="GT52" s="44"/>
      <c r="GU52" s="44"/>
      <c r="GV52" s="44"/>
      <c r="GW52" s="44"/>
      <c r="GX52" s="44"/>
      <c r="GY52" s="44"/>
      <c r="GZ52" s="44"/>
      <c r="HA52" s="44"/>
      <c r="HB52" s="44"/>
      <c r="HC52" s="44"/>
      <c r="HD52" s="44"/>
      <c r="HE52" s="44"/>
      <c r="HF52" s="44"/>
      <c r="HG52" s="44"/>
      <c r="HH52" s="44"/>
      <c r="HI52" s="44"/>
      <c r="HJ52" s="44"/>
      <c r="HK52" s="44"/>
      <c r="HL52" s="44"/>
      <c r="HM52" s="44"/>
      <c r="HN52" s="44"/>
      <c r="HO52" s="44"/>
      <c r="HP52" s="44"/>
      <c r="HQ52" s="44"/>
      <c r="HR52" s="44"/>
      <c r="HS52" s="44"/>
      <c r="HT52" s="44"/>
      <c r="HU52" s="44"/>
      <c r="HV52" s="44"/>
      <c r="HW52" s="44"/>
      <c r="HX52" s="44"/>
      <c r="HY52" s="44"/>
      <c r="HZ52" s="44"/>
      <c r="IA52" s="44"/>
      <c r="IB52" s="44"/>
      <c r="IC52" s="44"/>
      <c r="ID52" s="44"/>
      <c r="IE52" s="44"/>
      <c r="IF52" s="44"/>
      <c r="IG52" s="44"/>
      <c r="IH52" s="44"/>
      <c r="II52" s="44"/>
      <c r="IJ52" s="44"/>
      <c r="IK52" s="44"/>
      <c r="IL52" s="44"/>
      <c r="IM52" s="44"/>
      <c r="IN52" s="44"/>
      <c r="IO52" s="44"/>
      <c r="IP52" s="44"/>
      <c r="IQ52" s="44"/>
      <c r="IR52" s="44"/>
    </row>
    <row r="53" spans="1:252" s="22" customFormat="1" ht="12.95" customHeight="1">
      <c r="A53" s="202"/>
      <c r="B53" s="202"/>
      <c r="C53" s="202"/>
      <c r="D53" s="202"/>
      <c r="E53" s="202"/>
      <c r="F53" s="202"/>
      <c r="G53" s="202"/>
      <c r="H53" s="202"/>
      <c r="I53" s="202"/>
      <c r="J53" s="202"/>
      <c r="K53" s="202"/>
      <c r="L53" s="202"/>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c r="DV53" s="44"/>
      <c r="DW53" s="44"/>
      <c r="DX53" s="44"/>
      <c r="DY53" s="44"/>
      <c r="DZ53" s="44"/>
      <c r="EA53" s="44"/>
      <c r="EB53" s="44"/>
      <c r="EC53" s="44"/>
      <c r="ED53" s="44"/>
      <c r="EE53" s="44"/>
      <c r="EF53" s="44"/>
      <c r="EG53" s="44"/>
      <c r="EH53" s="44"/>
      <c r="EI53" s="44"/>
      <c r="EJ53" s="44"/>
      <c r="EK53" s="44"/>
      <c r="EL53" s="44"/>
      <c r="EM53" s="44"/>
      <c r="EN53" s="44"/>
      <c r="EO53" s="44"/>
      <c r="EP53" s="44"/>
      <c r="EQ53" s="44"/>
      <c r="ER53" s="44"/>
      <c r="ES53" s="44"/>
      <c r="ET53" s="44"/>
      <c r="EU53" s="44"/>
      <c r="EV53" s="44"/>
      <c r="EW53" s="44"/>
      <c r="EX53" s="44"/>
      <c r="EY53" s="44"/>
      <c r="EZ53" s="44"/>
      <c r="FA53" s="44"/>
      <c r="FB53" s="44"/>
      <c r="FC53" s="44"/>
      <c r="FD53" s="44"/>
      <c r="FE53" s="44"/>
      <c r="FF53" s="44"/>
      <c r="FG53" s="44"/>
      <c r="FH53" s="44"/>
      <c r="FI53" s="44"/>
      <c r="FJ53" s="44"/>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c r="GN53" s="44"/>
      <c r="GO53" s="44"/>
      <c r="GP53" s="44"/>
      <c r="GQ53" s="44"/>
      <c r="GR53" s="44"/>
      <c r="GS53" s="44"/>
      <c r="GT53" s="44"/>
      <c r="GU53" s="44"/>
      <c r="GV53" s="44"/>
      <c r="GW53" s="44"/>
      <c r="GX53" s="44"/>
      <c r="GY53" s="44"/>
      <c r="GZ53" s="44"/>
      <c r="HA53" s="44"/>
      <c r="HB53" s="44"/>
      <c r="HC53" s="44"/>
      <c r="HD53" s="44"/>
      <c r="HE53" s="44"/>
      <c r="HF53" s="44"/>
      <c r="HG53" s="44"/>
      <c r="HH53" s="44"/>
      <c r="HI53" s="44"/>
      <c r="HJ53" s="44"/>
      <c r="HK53" s="44"/>
      <c r="HL53" s="44"/>
      <c r="HM53" s="44"/>
      <c r="HN53" s="44"/>
      <c r="HO53" s="44"/>
      <c r="HP53" s="44"/>
      <c r="HQ53" s="44"/>
      <c r="HR53" s="44"/>
      <c r="HS53" s="44"/>
      <c r="HT53" s="44"/>
      <c r="HU53" s="44"/>
      <c r="HV53" s="44"/>
      <c r="HW53" s="44"/>
      <c r="HX53" s="44"/>
      <c r="HY53" s="44"/>
      <c r="HZ53" s="44"/>
      <c r="IA53" s="44"/>
      <c r="IB53" s="44"/>
      <c r="IC53" s="44"/>
      <c r="ID53" s="44"/>
      <c r="IE53" s="44"/>
      <c r="IF53" s="44"/>
      <c r="IG53" s="44"/>
      <c r="IH53" s="44"/>
      <c r="II53" s="44"/>
      <c r="IJ53" s="44"/>
      <c r="IK53" s="44"/>
      <c r="IL53" s="44"/>
      <c r="IM53" s="44"/>
      <c r="IN53" s="44"/>
      <c r="IO53" s="44"/>
      <c r="IP53" s="44"/>
      <c r="IQ53" s="44"/>
      <c r="IR53" s="44"/>
    </row>
    <row r="54" spans="1:252" s="44" customFormat="1" ht="12.95" customHeight="1">
      <c r="A54" s="202"/>
      <c r="B54" s="202"/>
      <c r="C54" s="202"/>
      <c r="D54" s="202"/>
      <c r="E54" s="202"/>
      <c r="F54" s="202"/>
      <c r="G54" s="202"/>
      <c r="H54" s="202"/>
      <c r="I54" s="202"/>
      <c r="J54" s="202"/>
      <c r="K54" s="202"/>
      <c r="L54" s="202"/>
    </row>
    <row r="55" spans="1:252" s="22" customFormat="1" ht="12.95" customHeight="1">
      <c r="A55" s="202"/>
      <c r="B55" s="202"/>
      <c r="C55" s="202"/>
      <c r="D55" s="202"/>
      <c r="E55" s="202"/>
      <c r="F55" s="202"/>
      <c r="G55" s="202"/>
      <c r="H55" s="202"/>
      <c r="I55" s="202"/>
      <c r="J55" s="202"/>
      <c r="K55" s="202"/>
      <c r="L55" s="202"/>
      <c r="M55" s="44"/>
      <c r="N55" s="44"/>
      <c r="O55" s="44"/>
      <c r="P55" s="44"/>
      <c r="Q55" s="44"/>
      <c r="R55" s="44"/>
      <c r="S55" s="44"/>
      <c r="T55" s="44"/>
      <c r="U55" s="44"/>
      <c r="V55" s="44"/>
      <c r="W55" s="44"/>
      <c r="X55" s="44"/>
      <c r="Y55" s="44"/>
      <c r="Z55" s="44"/>
      <c r="AA55" s="44"/>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c r="AZ55" s="44"/>
      <c r="BA55" s="44"/>
      <c r="BB55" s="44"/>
      <c r="BC55" s="44"/>
      <c r="BD55" s="44"/>
      <c r="BE55" s="44"/>
      <c r="BF55" s="44"/>
      <c r="BG55" s="44"/>
      <c r="BH55" s="44"/>
      <c r="BI55" s="44"/>
      <c r="BJ55" s="44"/>
      <c r="BK55" s="44"/>
      <c r="BL55" s="44"/>
      <c r="BM55" s="44"/>
      <c r="BN55" s="44"/>
      <c r="BO55" s="44"/>
      <c r="BP55" s="44"/>
      <c r="BQ55" s="44"/>
      <c r="BR55" s="44"/>
      <c r="BS55" s="44"/>
      <c r="BT55" s="44"/>
      <c r="BU55" s="44"/>
      <c r="BV55" s="44"/>
      <c r="BW55" s="44"/>
      <c r="BX55" s="44"/>
      <c r="BY55" s="44"/>
      <c r="BZ55" s="44"/>
      <c r="CA55" s="44"/>
      <c r="CB55" s="44"/>
      <c r="CC55" s="44"/>
      <c r="CD55" s="44"/>
      <c r="CE55" s="44"/>
      <c r="CF55" s="44"/>
      <c r="CG55" s="44"/>
      <c r="CH55" s="44"/>
      <c r="CI55" s="44"/>
      <c r="CJ55" s="44"/>
      <c r="CK55" s="44"/>
      <c r="CL55" s="44"/>
      <c r="CM55" s="44"/>
      <c r="CN55" s="44"/>
      <c r="CO55" s="44"/>
      <c r="CP55" s="44"/>
      <c r="CQ55" s="44"/>
      <c r="CR55" s="44"/>
      <c r="CS55" s="44"/>
      <c r="CT55" s="44"/>
      <c r="CU55" s="44"/>
      <c r="CV55" s="44"/>
      <c r="CW55" s="44"/>
      <c r="CX55" s="44"/>
      <c r="CY55" s="44"/>
      <c r="CZ55" s="44"/>
      <c r="DA55" s="44"/>
      <c r="DB55" s="44"/>
      <c r="DC55" s="44"/>
      <c r="DD55" s="44"/>
      <c r="DE55" s="44"/>
      <c r="DF55" s="44"/>
      <c r="DG55" s="44"/>
      <c r="DH55" s="44"/>
      <c r="DI55" s="44"/>
      <c r="DJ55" s="44"/>
      <c r="DK55" s="44"/>
      <c r="DL55" s="44"/>
      <c r="DM55" s="44"/>
      <c r="DN55" s="44"/>
      <c r="DO55" s="44"/>
      <c r="DP55" s="44"/>
      <c r="DQ55" s="44"/>
      <c r="DR55" s="44"/>
      <c r="DS55" s="44"/>
      <c r="DT55" s="44"/>
      <c r="DU55" s="44"/>
      <c r="DV55" s="44"/>
      <c r="DW55" s="44"/>
      <c r="DX55" s="44"/>
      <c r="DY55" s="44"/>
      <c r="DZ55" s="44"/>
      <c r="EA55" s="44"/>
      <c r="EB55" s="44"/>
      <c r="EC55" s="44"/>
      <c r="ED55" s="44"/>
      <c r="EE55" s="44"/>
      <c r="EF55" s="44"/>
      <c r="EG55" s="44"/>
      <c r="EH55" s="44"/>
      <c r="EI55" s="44"/>
      <c r="EJ55" s="44"/>
      <c r="EK55" s="44"/>
      <c r="EL55" s="44"/>
      <c r="EM55" s="44"/>
      <c r="EN55" s="44"/>
      <c r="EO55" s="44"/>
      <c r="EP55" s="44"/>
      <c r="EQ55" s="44"/>
      <c r="ER55" s="44"/>
      <c r="ES55" s="44"/>
      <c r="ET55" s="44"/>
      <c r="EU55" s="44"/>
      <c r="EV55" s="44"/>
      <c r="EW55" s="44"/>
      <c r="EX55" s="44"/>
      <c r="EY55" s="44"/>
      <c r="EZ55" s="44"/>
      <c r="FA55" s="44"/>
      <c r="FB55" s="44"/>
      <c r="FC55" s="44"/>
      <c r="FD55" s="44"/>
      <c r="FE55" s="44"/>
      <c r="FF55" s="44"/>
      <c r="FG55" s="44"/>
      <c r="FH55" s="44"/>
      <c r="FI55" s="44"/>
      <c r="FJ55" s="44"/>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c r="GN55" s="44"/>
      <c r="GO55" s="44"/>
      <c r="GP55" s="44"/>
      <c r="GQ55" s="44"/>
      <c r="GR55" s="44"/>
      <c r="GS55" s="44"/>
      <c r="GT55" s="44"/>
      <c r="GU55" s="44"/>
      <c r="GV55" s="44"/>
      <c r="GW55" s="44"/>
      <c r="GX55" s="44"/>
      <c r="GY55" s="44"/>
      <c r="GZ55" s="44"/>
      <c r="HA55" s="44"/>
      <c r="HB55" s="44"/>
      <c r="HC55" s="44"/>
      <c r="HD55" s="44"/>
      <c r="HE55" s="44"/>
      <c r="HF55" s="44"/>
      <c r="HG55" s="44"/>
      <c r="HH55" s="44"/>
      <c r="HI55" s="44"/>
      <c r="HJ55" s="44"/>
      <c r="HK55" s="44"/>
      <c r="HL55" s="44"/>
      <c r="HM55" s="44"/>
      <c r="HN55" s="44"/>
      <c r="HO55" s="44"/>
      <c r="HP55" s="44"/>
      <c r="HQ55" s="44"/>
      <c r="HR55" s="44"/>
      <c r="HS55" s="44"/>
      <c r="HT55" s="44"/>
      <c r="HU55" s="44"/>
      <c r="HV55" s="44"/>
      <c r="HW55" s="44"/>
      <c r="HX55" s="44"/>
      <c r="HY55" s="44"/>
      <c r="HZ55" s="44"/>
      <c r="IA55" s="44"/>
      <c r="IB55" s="44"/>
      <c r="IC55" s="44"/>
      <c r="ID55" s="44"/>
      <c r="IE55" s="44"/>
      <c r="IF55" s="44"/>
      <c r="IG55" s="44"/>
      <c r="IH55" s="44"/>
      <c r="II55" s="44"/>
      <c r="IJ55" s="44"/>
      <c r="IK55" s="44"/>
      <c r="IL55" s="44"/>
      <c r="IM55" s="44"/>
      <c r="IN55" s="44"/>
      <c r="IO55" s="44"/>
      <c r="IP55" s="44"/>
      <c r="IQ55" s="44"/>
      <c r="IR55" s="44"/>
    </row>
    <row r="56" spans="1:252" s="44" customFormat="1" ht="12.95" customHeight="1">
      <c r="A56" s="202"/>
      <c r="B56" s="202"/>
      <c r="C56" s="202"/>
      <c r="D56" s="202"/>
      <c r="E56" s="202"/>
      <c r="F56" s="202"/>
      <c r="G56" s="202"/>
      <c r="H56" s="202"/>
      <c r="I56" s="202"/>
      <c r="J56" s="202"/>
      <c r="K56" s="202"/>
      <c r="L56" s="202"/>
    </row>
    <row r="57" spans="1:252" s="22" customFormat="1" ht="12.95" customHeight="1">
      <c r="A57" s="202"/>
      <c r="B57" s="202"/>
      <c r="C57" s="202"/>
      <c r="D57" s="202"/>
      <c r="E57" s="202"/>
      <c r="F57" s="202"/>
      <c r="G57" s="202"/>
      <c r="H57" s="202"/>
      <c r="I57" s="202"/>
      <c r="J57" s="202"/>
      <c r="K57" s="202"/>
      <c r="L57" s="202"/>
      <c r="M57" s="44"/>
      <c r="N57" s="44"/>
      <c r="O57" s="44"/>
      <c r="P57" s="44"/>
      <c r="Q57" s="44"/>
      <c r="R57" s="44"/>
      <c r="S57" s="44"/>
      <c r="T57" s="44"/>
      <c r="U57" s="44"/>
      <c r="V57" s="44"/>
      <c r="W57" s="44"/>
      <c r="X57" s="44"/>
      <c r="Y57" s="44"/>
      <c r="Z57" s="44"/>
      <c r="AA57" s="44"/>
      <c r="AB57" s="44"/>
      <c r="AC57" s="44"/>
      <c r="AD57" s="44"/>
      <c r="AE57" s="44"/>
      <c r="AF57" s="44"/>
      <c r="AG57" s="44"/>
      <c r="AH57" s="44"/>
      <c r="AI57" s="44"/>
      <c r="AJ57" s="44"/>
      <c r="AK57" s="44"/>
      <c r="AL57" s="44"/>
      <c r="AM57" s="44"/>
      <c r="AN57" s="44"/>
      <c r="AO57" s="44"/>
      <c r="AP57" s="44"/>
      <c r="AQ57" s="44"/>
      <c r="AR57" s="44"/>
      <c r="AS57" s="44"/>
      <c r="AT57" s="44"/>
      <c r="AU57" s="44"/>
      <c r="AV57" s="44"/>
      <c r="AW57" s="44"/>
      <c r="AX57" s="44"/>
      <c r="AY57" s="44"/>
      <c r="AZ57" s="44"/>
      <c r="BA57" s="44"/>
      <c r="BB57" s="44"/>
      <c r="BC57" s="44"/>
      <c r="BD57" s="44"/>
      <c r="BE57" s="44"/>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c r="GN57" s="44"/>
      <c r="GO57" s="44"/>
      <c r="GP57" s="44"/>
      <c r="GQ57" s="44"/>
      <c r="GR57" s="44"/>
      <c r="GS57" s="44"/>
      <c r="GT57" s="44"/>
      <c r="GU57" s="44"/>
      <c r="GV57" s="44"/>
      <c r="GW57" s="44"/>
      <c r="GX57" s="44"/>
      <c r="GY57" s="44"/>
      <c r="GZ57" s="44"/>
      <c r="HA57" s="44"/>
      <c r="HB57" s="44"/>
      <c r="HC57" s="44"/>
      <c r="HD57" s="44"/>
      <c r="HE57" s="44"/>
      <c r="HF57" s="44"/>
      <c r="HG57" s="44"/>
      <c r="HH57" s="44"/>
      <c r="HI57" s="44"/>
      <c r="HJ57" s="44"/>
      <c r="HK57" s="44"/>
      <c r="HL57" s="44"/>
      <c r="HM57" s="44"/>
      <c r="HN57" s="44"/>
      <c r="HO57" s="44"/>
      <c r="HP57" s="44"/>
      <c r="HQ57" s="44"/>
      <c r="HR57" s="44"/>
      <c r="HS57" s="44"/>
      <c r="HT57" s="44"/>
      <c r="HU57" s="44"/>
      <c r="HV57" s="44"/>
      <c r="HW57" s="44"/>
      <c r="HX57" s="44"/>
      <c r="HY57" s="44"/>
      <c r="HZ57" s="44"/>
      <c r="IA57" s="44"/>
      <c r="IB57" s="44"/>
      <c r="IC57" s="44"/>
      <c r="ID57" s="44"/>
      <c r="IE57" s="44"/>
      <c r="IF57" s="44"/>
      <c r="IG57" s="44"/>
      <c r="IH57" s="44"/>
      <c r="II57" s="44"/>
      <c r="IJ57" s="44"/>
      <c r="IK57" s="44"/>
      <c r="IL57" s="44"/>
      <c r="IM57" s="44"/>
      <c r="IN57" s="44"/>
      <c r="IO57" s="44"/>
      <c r="IP57" s="44"/>
      <c r="IQ57" s="44"/>
      <c r="IR57" s="44"/>
    </row>
    <row r="58" spans="1:252" s="44" customFormat="1" ht="12.95" customHeight="1">
      <c r="A58" s="202"/>
      <c r="B58" s="202"/>
      <c r="C58" s="202"/>
      <c r="D58" s="202"/>
      <c r="E58" s="202"/>
      <c r="F58" s="202"/>
      <c r="G58" s="202"/>
      <c r="H58" s="202"/>
      <c r="I58" s="202"/>
      <c r="J58" s="202"/>
      <c r="K58" s="202"/>
      <c r="L58" s="202"/>
    </row>
    <row r="59" spans="1:252" s="22" customFormat="1" ht="12.95" customHeight="1">
      <c r="A59" s="202"/>
      <c r="B59" s="202"/>
      <c r="C59" s="202"/>
      <c r="D59" s="202"/>
      <c r="E59" s="202"/>
      <c r="F59" s="202"/>
      <c r="G59" s="202"/>
      <c r="H59" s="202"/>
      <c r="I59" s="202"/>
      <c r="J59" s="202"/>
      <c r="K59" s="202"/>
      <c r="L59" s="202"/>
      <c r="M59" s="44"/>
      <c r="N59" s="44"/>
      <c r="O59" s="44"/>
      <c r="P59" s="44"/>
      <c r="Q59" s="44"/>
      <c r="R59" s="44"/>
      <c r="S59" s="44"/>
      <c r="T59" s="44"/>
      <c r="U59" s="44"/>
      <c r="V59" s="44"/>
      <c r="W59" s="44"/>
      <c r="X59" s="44"/>
      <c r="Y59" s="44"/>
      <c r="Z59" s="44"/>
      <c r="AA59" s="44"/>
      <c r="AB59" s="44"/>
      <c r="AC59" s="44"/>
      <c r="AD59" s="44"/>
      <c r="AE59" s="44"/>
      <c r="AF59" s="44"/>
      <c r="AG59" s="44"/>
      <c r="AH59" s="44"/>
      <c r="AI59" s="44"/>
      <c r="AJ59" s="44"/>
      <c r="AK59" s="44"/>
      <c r="AL59" s="44"/>
      <c r="AM59" s="44"/>
      <c r="AN59" s="44"/>
      <c r="AO59" s="44"/>
      <c r="AP59" s="44"/>
      <c r="AQ59" s="44"/>
      <c r="AR59" s="44"/>
      <c r="AS59" s="44"/>
      <c r="AT59" s="44"/>
      <c r="AU59" s="44"/>
      <c r="AV59" s="44"/>
      <c r="AW59" s="44"/>
      <c r="AX59" s="44"/>
      <c r="AY59" s="44"/>
      <c r="AZ59" s="44"/>
      <c r="BA59" s="44"/>
      <c r="BB59" s="44"/>
      <c r="BC59" s="44"/>
      <c r="BD59" s="44"/>
      <c r="BE59" s="44"/>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c r="GN59" s="44"/>
      <c r="GO59" s="44"/>
      <c r="GP59" s="44"/>
      <c r="GQ59" s="44"/>
      <c r="GR59" s="44"/>
      <c r="GS59" s="44"/>
      <c r="GT59" s="44"/>
      <c r="GU59" s="44"/>
      <c r="GV59" s="44"/>
      <c r="GW59" s="44"/>
      <c r="GX59" s="44"/>
      <c r="GY59" s="44"/>
      <c r="GZ59" s="44"/>
      <c r="HA59" s="44"/>
      <c r="HB59" s="44"/>
      <c r="HC59" s="44"/>
      <c r="HD59" s="44"/>
      <c r="HE59" s="44"/>
      <c r="HF59" s="44"/>
      <c r="HG59" s="44"/>
      <c r="HH59" s="44"/>
      <c r="HI59" s="44"/>
      <c r="HJ59" s="44"/>
      <c r="HK59" s="44"/>
      <c r="HL59" s="44"/>
      <c r="HM59" s="44"/>
      <c r="HN59" s="44"/>
      <c r="HO59" s="44"/>
      <c r="HP59" s="44"/>
      <c r="HQ59" s="44"/>
      <c r="HR59" s="44"/>
      <c r="HS59" s="44"/>
      <c r="HT59" s="44"/>
      <c r="HU59" s="44"/>
      <c r="HV59" s="44"/>
      <c r="HW59" s="44"/>
      <c r="HX59" s="44"/>
      <c r="HY59" s="44"/>
      <c r="HZ59" s="44"/>
      <c r="IA59" s="44"/>
      <c r="IB59" s="44"/>
      <c r="IC59" s="44"/>
      <c r="ID59" s="44"/>
      <c r="IE59" s="44"/>
      <c r="IF59" s="44"/>
      <c r="IG59" s="44"/>
      <c r="IH59" s="44"/>
      <c r="II59" s="44"/>
      <c r="IJ59" s="44"/>
      <c r="IK59" s="44"/>
      <c r="IL59" s="44"/>
      <c r="IM59" s="44"/>
      <c r="IN59" s="44"/>
      <c r="IO59" s="44"/>
      <c r="IP59" s="44"/>
      <c r="IQ59" s="44"/>
      <c r="IR59" s="44"/>
    </row>
    <row r="60" spans="1:252" s="22" customFormat="1" ht="12.95" customHeight="1">
      <c r="A60" s="202"/>
      <c r="B60" s="202"/>
      <c r="C60" s="202"/>
      <c r="D60" s="202"/>
      <c r="E60" s="202"/>
      <c r="F60" s="202"/>
      <c r="G60" s="202"/>
      <c r="H60" s="202"/>
      <c r="I60" s="202"/>
      <c r="J60" s="202"/>
      <c r="K60" s="202"/>
      <c r="L60" s="202"/>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c r="GN60" s="44"/>
      <c r="GO60" s="44"/>
      <c r="GP60" s="44"/>
      <c r="GQ60" s="44"/>
      <c r="GR60" s="44"/>
      <c r="GS60" s="44"/>
      <c r="GT60" s="44"/>
      <c r="GU60" s="44"/>
      <c r="GV60" s="44"/>
      <c r="GW60" s="44"/>
      <c r="GX60" s="44"/>
      <c r="GY60" s="44"/>
      <c r="GZ60" s="44"/>
      <c r="HA60" s="44"/>
      <c r="HB60" s="44"/>
      <c r="HC60" s="44"/>
      <c r="HD60" s="44"/>
      <c r="HE60" s="44"/>
      <c r="HF60" s="44"/>
      <c r="HG60" s="44"/>
      <c r="HH60" s="44"/>
      <c r="HI60" s="44"/>
      <c r="HJ60" s="44"/>
      <c r="HK60" s="44"/>
      <c r="HL60" s="44"/>
      <c r="HM60" s="44"/>
      <c r="HN60" s="44"/>
      <c r="HO60" s="44"/>
      <c r="HP60" s="44"/>
      <c r="HQ60" s="44"/>
      <c r="HR60" s="44"/>
      <c r="HS60" s="44"/>
      <c r="HT60" s="44"/>
      <c r="HU60" s="44"/>
      <c r="HV60" s="44"/>
      <c r="HW60" s="44"/>
      <c r="HX60" s="44"/>
      <c r="HY60" s="44"/>
      <c r="HZ60" s="44"/>
      <c r="IA60" s="44"/>
      <c r="IB60" s="44"/>
      <c r="IC60" s="44"/>
      <c r="ID60" s="44"/>
      <c r="IE60" s="44"/>
      <c r="IF60" s="44"/>
      <c r="IG60" s="44"/>
      <c r="IH60" s="44"/>
      <c r="II60" s="44"/>
      <c r="IJ60" s="44"/>
      <c r="IK60" s="44"/>
      <c r="IL60" s="44"/>
      <c r="IM60" s="44"/>
      <c r="IN60" s="44"/>
      <c r="IO60" s="44"/>
      <c r="IP60" s="44"/>
      <c r="IQ60" s="44"/>
      <c r="IR60" s="44"/>
    </row>
    <row r="61" spans="1:252" s="44" customFormat="1" ht="12.95" customHeight="1">
      <c r="A61" s="202"/>
      <c r="B61" s="202"/>
      <c r="C61" s="202"/>
      <c r="D61" s="202"/>
      <c r="E61" s="202"/>
      <c r="F61" s="202"/>
      <c r="G61" s="202"/>
      <c r="H61" s="202"/>
      <c r="I61" s="202"/>
      <c r="J61" s="202"/>
      <c r="K61" s="202"/>
      <c r="L61" s="202"/>
    </row>
    <row r="62" spans="1:252" s="22" customFormat="1" ht="12.95" customHeight="1">
      <c r="A62" s="202"/>
      <c r="B62" s="202"/>
      <c r="C62" s="202"/>
      <c r="D62" s="202"/>
      <c r="E62" s="202"/>
      <c r="F62" s="202"/>
      <c r="G62" s="202"/>
      <c r="H62" s="202"/>
      <c r="I62" s="202"/>
      <c r="J62" s="202"/>
      <c r="K62" s="202"/>
      <c r="L62" s="202"/>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c r="GN62" s="44"/>
      <c r="GO62" s="44"/>
      <c r="GP62" s="44"/>
      <c r="GQ62" s="44"/>
      <c r="GR62" s="44"/>
      <c r="GS62" s="44"/>
      <c r="GT62" s="44"/>
      <c r="GU62" s="44"/>
      <c r="GV62" s="44"/>
      <c r="GW62" s="44"/>
      <c r="GX62" s="44"/>
      <c r="GY62" s="44"/>
      <c r="GZ62" s="44"/>
      <c r="HA62" s="44"/>
      <c r="HB62" s="44"/>
      <c r="HC62" s="44"/>
      <c r="HD62" s="44"/>
      <c r="HE62" s="44"/>
      <c r="HF62" s="44"/>
      <c r="HG62" s="44"/>
      <c r="HH62" s="44"/>
      <c r="HI62" s="44"/>
      <c r="HJ62" s="44"/>
      <c r="HK62" s="44"/>
      <c r="HL62" s="44"/>
      <c r="HM62" s="44"/>
      <c r="HN62" s="44"/>
      <c r="HO62" s="44"/>
      <c r="HP62" s="44"/>
      <c r="HQ62" s="44"/>
      <c r="HR62" s="44"/>
      <c r="HS62" s="44"/>
      <c r="HT62" s="44"/>
      <c r="HU62" s="44"/>
      <c r="HV62" s="44"/>
      <c r="HW62" s="44"/>
      <c r="HX62" s="44"/>
      <c r="HY62" s="44"/>
      <c r="HZ62" s="44"/>
      <c r="IA62" s="44"/>
      <c r="IB62" s="44"/>
      <c r="IC62" s="44"/>
      <c r="ID62" s="44"/>
      <c r="IE62" s="44"/>
      <c r="IF62" s="44"/>
      <c r="IG62" s="44"/>
      <c r="IH62" s="44"/>
      <c r="II62" s="44"/>
      <c r="IJ62" s="44"/>
      <c r="IK62" s="44"/>
      <c r="IL62" s="44"/>
      <c r="IM62" s="44"/>
      <c r="IN62" s="44"/>
      <c r="IO62" s="44"/>
      <c r="IP62" s="44"/>
      <c r="IQ62" s="44"/>
      <c r="IR62" s="44"/>
    </row>
    <row r="63" spans="1:252" s="44" customFormat="1" ht="12.95" customHeight="1">
      <c r="A63" s="202"/>
      <c r="B63" s="202"/>
      <c r="C63" s="202"/>
      <c r="D63" s="202"/>
      <c r="E63" s="202"/>
      <c r="F63" s="202"/>
      <c r="G63" s="202"/>
      <c r="H63" s="202"/>
      <c r="I63" s="202"/>
      <c r="J63" s="202"/>
      <c r="K63" s="202"/>
      <c r="L63" s="202"/>
    </row>
    <row r="64" spans="1:252" s="22" customFormat="1" ht="12.95" customHeight="1">
      <c r="A64" s="202"/>
      <c r="B64" s="202"/>
      <c r="C64" s="202"/>
      <c r="D64" s="202"/>
      <c r="E64" s="202"/>
      <c r="F64" s="202"/>
      <c r="G64" s="202"/>
      <c r="H64" s="202"/>
      <c r="I64" s="202"/>
      <c r="J64" s="202"/>
      <c r="K64" s="202"/>
      <c r="L64" s="202"/>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c r="GN64" s="44"/>
      <c r="GO64" s="44"/>
      <c r="GP64" s="44"/>
      <c r="GQ64" s="44"/>
      <c r="GR64" s="44"/>
      <c r="GS64" s="44"/>
      <c r="GT64" s="44"/>
      <c r="GU64" s="44"/>
      <c r="GV64" s="44"/>
      <c r="GW64" s="44"/>
      <c r="GX64" s="44"/>
      <c r="GY64" s="44"/>
      <c r="GZ64" s="44"/>
      <c r="HA64" s="44"/>
      <c r="HB64" s="44"/>
      <c r="HC64" s="44"/>
      <c r="HD64" s="44"/>
      <c r="HE64" s="44"/>
      <c r="HF64" s="44"/>
      <c r="HG64" s="44"/>
      <c r="HH64" s="44"/>
      <c r="HI64" s="44"/>
      <c r="HJ64" s="44"/>
      <c r="HK64" s="44"/>
      <c r="HL64" s="44"/>
      <c r="HM64" s="44"/>
      <c r="HN64" s="44"/>
      <c r="HO64" s="44"/>
      <c r="HP64" s="44"/>
      <c r="HQ64" s="44"/>
      <c r="HR64" s="44"/>
      <c r="HS64" s="44"/>
      <c r="HT64" s="44"/>
      <c r="HU64" s="44"/>
      <c r="HV64" s="44"/>
      <c r="HW64" s="44"/>
      <c r="HX64" s="44"/>
      <c r="HY64" s="44"/>
      <c r="HZ64" s="44"/>
      <c r="IA64" s="44"/>
      <c r="IB64" s="44"/>
      <c r="IC64" s="44"/>
      <c r="ID64" s="44"/>
      <c r="IE64" s="44"/>
      <c r="IF64" s="44"/>
      <c r="IG64" s="44"/>
      <c r="IH64" s="44"/>
      <c r="II64" s="44"/>
      <c r="IJ64" s="44"/>
      <c r="IK64" s="44"/>
      <c r="IL64" s="44"/>
      <c r="IM64" s="44"/>
      <c r="IN64" s="44"/>
      <c r="IO64" s="44"/>
      <c r="IP64" s="44"/>
      <c r="IQ64" s="44"/>
      <c r="IR64" s="44"/>
    </row>
    <row r="65" spans="1:252" s="22" customFormat="1" ht="12.95" customHeight="1">
      <c r="A65" s="202"/>
      <c r="B65" s="202"/>
      <c r="C65" s="202"/>
      <c r="D65" s="202"/>
      <c r="E65" s="202"/>
      <c r="F65" s="202"/>
      <c r="G65" s="202"/>
      <c r="H65" s="202"/>
      <c r="I65" s="202"/>
      <c r="J65" s="202"/>
      <c r="K65" s="202"/>
      <c r="L65" s="202"/>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c r="GN65" s="44"/>
      <c r="GO65" s="44"/>
      <c r="GP65" s="44"/>
      <c r="GQ65" s="44"/>
      <c r="GR65" s="44"/>
      <c r="GS65" s="44"/>
      <c r="GT65" s="44"/>
      <c r="GU65" s="44"/>
      <c r="GV65" s="44"/>
      <c r="GW65" s="44"/>
      <c r="GX65" s="44"/>
      <c r="GY65" s="44"/>
      <c r="GZ65" s="44"/>
      <c r="HA65" s="44"/>
      <c r="HB65" s="44"/>
      <c r="HC65" s="44"/>
      <c r="HD65" s="44"/>
      <c r="HE65" s="44"/>
      <c r="HF65" s="44"/>
      <c r="HG65" s="44"/>
      <c r="HH65" s="44"/>
      <c r="HI65" s="44"/>
      <c r="HJ65" s="44"/>
      <c r="HK65" s="44"/>
      <c r="HL65" s="44"/>
      <c r="HM65" s="44"/>
      <c r="HN65" s="44"/>
      <c r="HO65" s="44"/>
      <c r="HP65" s="44"/>
      <c r="HQ65" s="44"/>
      <c r="HR65" s="44"/>
      <c r="HS65" s="44"/>
      <c r="HT65" s="44"/>
      <c r="HU65" s="44"/>
      <c r="HV65" s="44"/>
      <c r="HW65" s="44"/>
      <c r="HX65" s="44"/>
      <c r="HY65" s="44"/>
      <c r="HZ65" s="44"/>
      <c r="IA65" s="44"/>
      <c r="IB65" s="44"/>
      <c r="IC65" s="44"/>
      <c r="ID65" s="44"/>
      <c r="IE65" s="44"/>
      <c r="IF65" s="44"/>
      <c r="IG65" s="44"/>
      <c r="IH65" s="44"/>
      <c r="II65" s="44"/>
      <c r="IJ65" s="44"/>
      <c r="IK65" s="44"/>
      <c r="IL65" s="44"/>
      <c r="IM65" s="44"/>
      <c r="IN65" s="44"/>
      <c r="IO65" s="44"/>
      <c r="IP65" s="44"/>
      <c r="IQ65" s="44"/>
      <c r="IR65" s="44"/>
    </row>
    <row r="66" spans="1:252" s="22" customFormat="1" ht="12.95" customHeight="1">
      <c r="A66" s="202"/>
      <c r="B66" s="202"/>
      <c r="C66" s="202"/>
      <c r="D66" s="202"/>
      <c r="E66" s="202"/>
      <c r="F66" s="202"/>
      <c r="G66" s="202"/>
      <c r="H66" s="202"/>
      <c r="I66" s="202"/>
      <c r="J66" s="202"/>
      <c r="K66" s="202"/>
      <c r="L66" s="202"/>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c r="GN66" s="44"/>
      <c r="GO66" s="44"/>
      <c r="GP66" s="44"/>
      <c r="GQ66" s="44"/>
      <c r="GR66" s="44"/>
      <c r="GS66" s="44"/>
      <c r="GT66" s="44"/>
      <c r="GU66" s="44"/>
      <c r="GV66" s="44"/>
      <c r="GW66" s="44"/>
      <c r="GX66" s="44"/>
      <c r="GY66" s="44"/>
      <c r="GZ66" s="44"/>
      <c r="HA66" s="44"/>
      <c r="HB66" s="44"/>
      <c r="HC66" s="44"/>
      <c r="HD66" s="44"/>
      <c r="HE66" s="44"/>
      <c r="HF66" s="44"/>
      <c r="HG66" s="44"/>
      <c r="HH66" s="44"/>
      <c r="HI66" s="44"/>
      <c r="HJ66" s="44"/>
      <c r="HK66" s="44"/>
      <c r="HL66" s="44"/>
      <c r="HM66" s="44"/>
      <c r="HN66" s="44"/>
      <c r="HO66" s="44"/>
      <c r="HP66" s="44"/>
      <c r="HQ66" s="44"/>
      <c r="HR66" s="44"/>
      <c r="HS66" s="44"/>
      <c r="HT66" s="44"/>
      <c r="HU66" s="44"/>
      <c r="HV66" s="44"/>
      <c r="HW66" s="44"/>
      <c r="HX66" s="44"/>
      <c r="HY66" s="44"/>
      <c r="HZ66" s="44"/>
      <c r="IA66" s="44"/>
      <c r="IB66" s="44"/>
      <c r="IC66" s="44"/>
      <c r="ID66" s="44"/>
      <c r="IE66" s="44"/>
      <c r="IF66" s="44"/>
      <c r="IG66" s="44"/>
      <c r="IH66" s="44"/>
      <c r="II66" s="44"/>
      <c r="IJ66" s="44"/>
      <c r="IK66" s="44"/>
      <c r="IL66" s="44"/>
      <c r="IM66" s="44"/>
      <c r="IN66" s="44"/>
      <c r="IO66" s="44"/>
      <c r="IP66" s="44"/>
      <c r="IQ66" s="44"/>
      <c r="IR66" s="44"/>
    </row>
    <row r="67" spans="1:252" s="44" customFormat="1" ht="12.95" customHeight="1">
      <c r="A67" s="202"/>
      <c r="B67" s="202"/>
      <c r="C67" s="202"/>
      <c r="D67" s="202"/>
      <c r="E67" s="202"/>
      <c r="F67" s="202"/>
      <c r="G67" s="202"/>
      <c r="H67" s="202"/>
      <c r="I67" s="202"/>
      <c r="J67" s="202"/>
      <c r="K67" s="202"/>
      <c r="L67" s="202"/>
    </row>
    <row r="68" spans="1:252" s="22" customFormat="1" ht="12.95" customHeight="1">
      <c r="A68" s="202"/>
      <c r="B68" s="202"/>
      <c r="C68" s="202"/>
      <c r="D68" s="202"/>
      <c r="E68" s="202"/>
      <c r="F68" s="202"/>
      <c r="G68" s="202"/>
      <c r="H68" s="202"/>
      <c r="I68" s="202"/>
      <c r="J68" s="202"/>
      <c r="K68" s="202"/>
      <c r="L68" s="202"/>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c r="GN68" s="44"/>
      <c r="GO68" s="44"/>
      <c r="GP68" s="44"/>
      <c r="GQ68" s="44"/>
      <c r="GR68" s="44"/>
      <c r="GS68" s="44"/>
      <c r="GT68" s="44"/>
      <c r="GU68" s="44"/>
      <c r="GV68" s="44"/>
      <c r="GW68" s="44"/>
      <c r="GX68" s="44"/>
      <c r="GY68" s="44"/>
      <c r="GZ68" s="44"/>
      <c r="HA68" s="44"/>
      <c r="HB68" s="44"/>
      <c r="HC68" s="44"/>
      <c r="HD68" s="44"/>
      <c r="HE68" s="44"/>
      <c r="HF68" s="44"/>
      <c r="HG68" s="44"/>
      <c r="HH68" s="44"/>
      <c r="HI68" s="44"/>
      <c r="HJ68" s="44"/>
      <c r="HK68" s="44"/>
      <c r="HL68" s="44"/>
      <c r="HM68" s="44"/>
      <c r="HN68" s="44"/>
      <c r="HO68" s="44"/>
      <c r="HP68" s="44"/>
      <c r="HQ68" s="44"/>
      <c r="HR68" s="44"/>
      <c r="HS68" s="44"/>
      <c r="HT68" s="44"/>
      <c r="HU68" s="44"/>
      <c r="HV68" s="44"/>
      <c r="HW68" s="44"/>
      <c r="HX68" s="44"/>
      <c r="HY68" s="44"/>
      <c r="HZ68" s="44"/>
      <c r="IA68" s="44"/>
      <c r="IB68" s="44"/>
      <c r="IC68" s="44"/>
      <c r="ID68" s="44"/>
      <c r="IE68" s="44"/>
      <c r="IF68" s="44"/>
      <c r="IG68" s="44"/>
      <c r="IH68" s="44"/>
      <c r="II68" s="44"/>
      <c r="IJ68" s="44"/>
      <c r="IK68" s="44"/>
      <c r="IL68" s="44"/>
      <c r="IM68" s="44"/>
      <c r="IN68" s="44"/>
      <c r="IO68" s="44"/>
      <c r="IP68" s="44"/>
      <c r="IQ68" s="44"/>
      <c r="IR68" s="44"/>
    </row>
    <row r="69" spans="1:252" s="44" customFormat="1" ht="12.95" customHeight="1">
      <c r="A69" s="202"/>
      <c r="B69" s="202"/>
      <c r="C69" s="202"/>
      <c r="D69" s="202"/>
      <c r="E69" s="202"/>
      <c r="F69" s="202"/>
      <c r="G69" s="202"/>
      <c r="H69" s="202"/>
      <c r="I69" s="202"/>
      <c r="J69" s="202"/>
      <c r="K69" s="202"/>
      <c r="L69" s="202"/>
    </row>
    <row r="70" spans="1:252" s="22" customFormat="1" ht="12.95" customHeight="1">
      <c r="A70" s="202"/>
      <c r="B70" s="202"/>
      <c r="C70" s="202"/>
      <c r="D70" s="202"/>
      <c r="E70" s="202"/>
      <c r="F70" s="202"/>
      <c r="G70" s="202"/>
      <c r="H70" s="202"/>
      <c r="I70" s="202"/>
      <c r="J70" s="202"/>
      <c r="K70" s="202"/>
      <c r="L70" s="202"/>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c r="GN70" s="44"/>
      <c r="GO70" s="44"/>
      <c r="GP70" s="44"/>
      <c r="GQ70" s="44"/>
      <c r="GR70" s="44"/>
      <c r="GS70" s="44"/>
      <c r="GT70" s="44"/>
      <c r="GU70" s="44"/>
      <c r="GV70" s="44"/>
      <c r="GW70" s="44"/>
      <c r="GX70" s="44"/>
      <c r="GY70" s="44"/>
      <c r="GZ70" s="44"/>
      <c r="HA70" s="44"/>
      <c r="HB70" s="44"/>
      <c r="HC70" s="44"/>
      <c r="HD70" s="44"/>
      <c r="HE70" s="44"/>
      <c r="HF70" s="44"/>
      <c r="HG70" s="44"/>
      <c r="HH70" s="44"/>
      <c r="HI70" s="44"/>
      <c r="HJ70" s="44"/>
      <c r="HK70" s="44"/>
      <c r="HL70" s="44"/>
      <c r="HM70" s="44"/>
      <c r="HN70" s="44"/>
      <c r="HO70" s="44"/>
      <c r="HP70" s="44"/>
      <c r="HQ70" s="44"/>
      <c r="HR70" s="44"/>
      <c r="HS70" s="44"/>
      <c r="HT70" s="44"/>
      <c r="HU70" s="44"/>
      <c r="HV70" s="44"/>
      <c r="HW70" s="44"/>
      <c r="HX70" s="44"/>
      <c r="HY70" s="44"/>
      <c r="HZ70" s="44"/>
      <c r="IA70" s="44"/>
      <c r="IB70" s="44"/>
      <c r="IC70" s="44"/>
      <c r="ID70" s="44"/>
      <c r="IE70" s="44"/>
      <c r="IF70" s="44"/>
      <c r="IG70" s="44"/>
      <c r="IH70" s="44"/>
      <c r="II70" s="44"/>
      <c r="IJ70" s="44"/>
      <c r="IK70" s="44"/>
      <c r="IL70" s="44"/>
      <c r="IM70" s="44"/>
      <c r="IN70" s="44"/>
      <c r="IO70" s="44"/>
      <c r="IP70" s="44"/>
      <c r="IQ70" s="44"/>
      <c r="IR70" s="44"/>
    </row>
    <row r="71" spans="1:252" s="44" customFormat="1" ht="12.95" customHeight="1">
      <c r="A71" s="202"/>
      <c r="B71" s="202"/>
      <c r="C71" s="202"/>
      <c r="D71" s="202"/>
      <c r="E71" s="202"/>
      <c r="F71" s="202"/>
      <c r="G71" s="202"/>
      <c r="H71" s="202"/>
      <c r="I71" s="202"/>
      <c r="J71" s="202"/>
      <c r="K71" s="202"/>
      <c r="L71" s="202"/>
    </row>
    <row r="72" spans="1:252" s="22" customFormat="1" ht="12.95" customHeight="1">
      <c r="A72" s="202"/>
      <c r="B72" s="202"/>
      <c r="C72" s="202"/>
      <c r="D72" s="202"/>
      <c r="E72" s="202"/>
      <c r="F72" s="202"/>
      <c r="G72" s="202"/>
      <c r="H72" s="202"/>
      <c r="I72" s="202"/>
      <c r="J72" s="202"/>
      <c r="K72" s="202"/>
      <c r="L72" s="202"/>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c r="GN72" s="44"/>
      <c r="GO72" s="44"/>
      <c r="GP72" s="44"/>
      <c r="GQ72" s="44"/>
      <c r="GR72" s="44"/>
      <c r="GS72" s="44"/>
      <c r="GT72" s="44"/>
      <c r="GU72" s="44"/>
      <c r="GV72" s="44"/>
      <c r="GW72" s="44"/>
      <c r="GX72" s="44"/>
      <c r="GY72" s="44"/>
      <c r="GZ72" s="44"/>
      <c r="HA72" s="44"/>
      <c r="HB72" s="44"/>
      <c r="HC72" s="44"/>
      <c r="HD72" s="44"/>
      <c r="HE72" s="44"/>
      <c r="HF72" s="44"/>
      <c r="HG72" s="44"/>
      <c r="HH72" s="44"/>
      <c r="HI72" s="44"/>
      <c r="HJ72" s="44"/>
      <c r="HK72" s="44"/>
      <c r="HL72" s="44"/>
      <c r="HM72" s="44"/>
      <c r="HN72" s="44"/>
      <c r="HO72" s="44"/>
      <c r="HP72" s="44"/>
      <c r="HQ72" s="44"/>
      <c r="HR72" s="44"/>
      <c r="HS72" s="44"/>
      <c r="HT72" s="44"/>
      <c r="HU72" s="44"/>
      <c r="HV72" s="44"/>
      <c r="HW72" s="44"/>
      <c r="HX72" s="44"/>
      <c r="HY72" s="44"/>
      <c r="HZ72" s="44"/>
      <c r="IA72" s="44"/>
      <c r="IB72" s="44"/>
      <c r="IC72" s="44"/>
      <c r="ID72" s="44"/>
      <c r="IE72" s="44"/>
      <c r="IF72" s="44"/>
      <c r="IG72" s="44"/>
      <c r="IH72" s="44"/>
      <c r="II72" s="44"/>
      <c r="IJ72" s="44"/>
      <c r="IK72" s="44"/>
      <c r="IL72" s="44"/>
      <c r="IM72" s="44"/>
      <c r="IN72" s="44"/>
      <c r="IO72" s="44"/>
      <c r="IP72" s="44"/>
      <c r="IQ72" s="44"/>
      <c r="IR72" s="44"/>
    </row>
    <row r="73" spans="1:252" s="22" customFormat="1" ht="12.95" customHeight="1">
      <c r="A73" s="202"/>
      <c r="B73" s="202"/>
      <c r="C73" s="202"/>
      <c r="D73" s="202"/>
      <c r="E73" s="202"/>
      <c r="F73" s="202"/>
      <c r="G73" s="202"/>
      <c r="H73" s="202"/>
      <c r="I73" s="202"/>
      <c r="J73" s="202"/>
      <c r="K73" s="202"/>
      <c r="L73" s="202"/>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c r="GN73" s="44"/>
      <c r="GO73" s="44"/>
      <c r="GP73" s="44"/>
      <c r="GQ73" s="44"/>
      <c r="GR73" s="44"/>
      <c r="GS73" s="44"/>
      <c r="GT73" s="44"/>
      <c r="GU73" s="44"/>
      <c r="GV73" s="44"/>
      <c r="GW73" s="44"/>
      <c r="GX73" s="44"/>
      <c r="GY73" s="44"/>
      <c r="GZ73" s="44"/>
      <c r="HA73" s="44"/>
      <c r="HB73" s="44"/>
      <c r="HC73" s="44"/>
      <c r="HD73" s="44"/>
      <c r="HE73" s="44"/>
      <c r="HF73" s="44"/>
      <c r="HG73" s="44"/>
      <c r="HH73" s="44"/>
      <c r="HI73" s="44"/>
      <c r="HJ73" s="44"/>
      <c r="HK73" s="44"/>
      <c r="HL73" s="44"/>
      <c r="HM73" s="44"/>
      <c r="HN73" s="44"/>
      <c r="HO73" s="44"/>
      <c r="HP73" s="44"/>
      <c r="HQ73" s="44"/>
      <c r="HR73" s="44"/>
      <c r="HS73" s="44"/>
      <c r="HT73" s="44"/>
      <c r="HU73" s="44"/>
      <c r="HV73" s="44"/>
      <c r="HW73" s="44"/>
      <c r="HX73" s="44"/>
      <c r="HY73" s="44"/>
      <c r="HZ73" s="44"/>
      <c r="IA73" s="44"/>
      <c r="IB73" s="44"/>
      <c r="IC73" s="44"/>
      <c r="ID73" s="44"/>
      <c r="IE73" s="44"/>
      <c r="IF73" s="44"/>
      <c r="IG73" s="44"/>
      <c r="IH73" s="44"/>
      <c r="II73" s="44"/>
      <c r="IJ73" s="44"/>
      <c r="IK73" s="44"/>
      <c r="IL73" s="44"/>
      <c r="IM73" s="44"/>
      <c r="IN73" s="44"/>
      <c r="IO73" s="44"/>
      <c r="IP73" s="44"/>
      <c r="IQ73" s="44"/>
      <c r="IR73" s="44"/>
    </row>
    <row r="74" spans="1:252" s="44" customFormat="1" ht="12.95" customHeight="1">
      <c r="A74" s="202"/>
      <c r="B74" s="202"/>
      <c r="C74" s="202"/>
      <c r="D74" s="202"/>
      <c r="E74" s="202"/>
      <c r="F74" s="202"/>
      <c r="G74" s="202"/>
      <c r="H74" s="202"/>
      <c r="I74" s="202"/>
      <c r="J74" s="202"/>
      <c r="K74" s="202"/>
      <c r="L74" s="202"/>
    </row>
    <row r="75" spans="1:252" s="22" customFormat="1" ht="12.95" customHeight="1">
      <c r="A75" s="202"/>
      <c r="B75" s="202"/>
      <c r="C75" s="202"/>
      <c r="D75" s="202"/>
      <c r="E75" s="202"/>
      <c r="F75" s="202"/>
      <c r="G75" s="202"/>
      <c r="H75" s="202"/>
      <c r="I75" s="202"/>
      <c r="J75" s="202"/>
      <c r="K75" s="202"/>
      <c r="L75" s="202"/>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c r="GN75" s="44"/>
      <c r="GO75" s="44"/>
      <c r="GP75" s="44"/>
      <c r="GQ75" s="44"/>
      <c r="GR75" s="44"/>
      <c r="GS75" s="44"/>
      <c r="GT75" s="44"/>
      <c r="GU75" s="44"/>
      <c r="GV75" s="44"/>
      <c r="GW75" s="44"/>
      <c r="GX75" s="44"/>
      <c r="GY75" s="44"/>
      <c r="GZ75" s="44"/>
      <c r="HA75" s="44"/>
      <c r="HB75" s="44"/>
      <c r="HC75" s="44"/>
      <c r="HD75" s="44"/>
      <c r="HE75" s="44"/>
      <c r="HF75" s="44"/>
      <c r="HG75" s="44"/>
      <c r="HH75" s="44"/>
      <c r="HI75" s="44"/>
      <c r="HJ75" s="44"/>
      <c r="HK75" s="44"/>
      <c r="HL75" s="44"/>
      <c r="HM75" s="44"/>
      <c r="HN75" s="44"/>
      <c r="HO75" s="44"/>
      <c r="HP75" s="44"/>
      <c r="HQ75" s="44"/>
      <c r="HR75" s="44"/>
      <c r="HS75" s="44"/>
      <c r="HT75" s="44"/>
      <c r="HU75" s="44"/>
      <c r="HV75" s="44"/>
      <c r="HW75" s="44"/>
      <c r="HX75" s="44"/>
      <c r="HY75" s="44"/>
      <c r="HZ75" s="44"/>
      <c r="IA75" s="44"/>
      <c r="IB75" s="44"/>
      <c r="IC75" s="44"/>
      <c r="ID75" s="44"/>
      <c r="IE75" s="44"/>
      <c r="IF75" s="44"/>
      <c r="IG75" s="44"/>
      <c r="IH75" s="44"/>
      <c r="II75" s="44"/>
      <c r="IJ75" s="44"/>
      <c r="IK75" s="44"/>
      <c r="IL75" s="44"/>
      <c r="IM75" s="44"/>
      <c r="IN75" s="44"/>
      <c r="IO75" s="44"/>
      <c r="IP75" s="44"/>
      <c r="IQ75" s="44"/>
      <c r="IR75" s="44"/>
    </row>
    <row r="76" spans="1:252" s="44" customFormat="1" ht="12.75" customHeight="1">
      <c r="A76" s="202"/>
      <c r="B76" s="202"/>
      <c r="C76" s="202"/>
      <c r="D76" s="202"/>
      <c r="E76" s="202"/>
      <c r="F76" s="202"/>
      <c r="G76" s="202"/>
      <c r="H76" s="202"/>
      <c r="I76" s="202"/>
      <c r="J76" s="202"/>
      <c r="K76" s="202"/>
      <c r="L76" s="202"/>
    </row>
    <row r="77" spans="1:252" s="22" customFormat="1" ht="12.95" customHeight="1">
      <c r="A77" s="202"/>
      <c r="B77" s="202"/>
      <c r="C77" s="202"/>
      <c r="D77" s="202"/>
      <c r="E77" s="202"/>
      <c r="F77" s="202"/>
      <c r="G77" s="202"/>
      <c r="H77" s="202"/>
      <c r="I77" s="202"/>
      <c r="J77" s="202"/>
      <c r="K77" s="202"/>
      <c r="L77" s="202"/>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c r="GN77" s="44"/>
      <c r="GO77" s="44"/>
      <c r="GP77" s="44"/>
      <c r="GQ77" s="44"/>
      <c r="GR77" s="44"/>
      <c r="GS77" s="44"/>
      <c r="GT77" s="44"/>
      <c r="GU77" s="44"/>
      <c r="GV77" s="44"/>
      <c r="GW77" s="44"/>
      <c r="GX77" s="44"/>
      <c r="GY77" s="44"/>
      <c r="GZ77" s="44"/>
      <c r="HA77" s="44"/>
      <c r="HB77" s="44"/>
      <c r="HC77" s="44"/>
      <c r="HD77" s="44"/>
      <c r="HE77" s="44"/>
      <c r="HF77" s="44"/>
      <c r="HG77" s="44"/>
      <c r="HH77" s="44"/>
      <c r="HI77" s="44"/>
      <c r="HJ77" s="44"/>
      <c r="HK77" s="44"/>
      <c r="HL77" s="44"/>
      <c r="HM77" s="44"/>
      <c r="HN77" s="44"/>
      <c r="HO77" s="44"/>
      <c r="HP77" s="44"/>
      <c r="HQ77" s="44"/>
      <c r="HR77" s="44"/>
      <c r="HS77" s="44"/>
      <c r="HT77" s="44"/>
      <c r="HU77" s="44"/>
      <c r="HV77" s="44"/>
      <c r="HW77" s="44"/>
      <c r="HX77" s="44"/>
      <c r="HY77" s="44"/>
      <c r="HZ77" s="44"/>
      <c r="IA77" s="44"/>
      <c r="IB77" s="44"/>
      <c r="IC77" s="44"/>
      <c r="ID77" s="44"/>
      <c r="IE77" s="44"/>
      <c r="IF77" s="44"/>
      <c r="IG77" s="44"/>
      <c r="IH77" s="44"/>
      <c r="II77" s="44"/>
      <c r="IJ77" s="44"/>
      <c r="IK77" s="44"/>
      <c r="IL77" s="44"/>
      <c r="IM77" s="44"/>
      <c r="IN77" s="44"/>
      <c r="IO77" s="44"/>
      <c r="IP77" s="44"/>
      <c r="IQ77" s="44"/>
      <c r="IR77" s="44"/>
    </row>
    <row r="78" spans="1:252" s="44" customFormat="1" ht="12.95" customHeight="1">
      <c r="A78" s="202"/>
      <c r="B78" s="202"/>
      <c r="C78" s="202"/>
      <c r="D78" s="202"/>
      <c r="E78" s="202"/>
      <c r="F78" s="202"/>
      <c r="G78" s="202"/>
      <c r="H78" s="202"/>
      <c r="I78" s="202"/>
      <c r="J78" s="202"/>
      <c r="K78" s="202"/>
      <c r="L78" s="202"/>
    </row>
    <row r="79" spans="1:252" s="22" customFormat="1" ht="12.95" customHeight="1">
      <c r="A79" s="202"/>
      <c r="B79" s="202"/>
      <c r="C79" s="202"/>
      <c r="D79" s="202"/>
      <c r="E79" s="202"/>
      <c r="F79" s="202"/>
      <c r="G79" s="202"/>
      <c r="H79" s="202"/>
      <c r="I79" s="202"/>
      <c r="J79" s="202"/>
      <c r="K79" s="202"/>
      <c r="L79" s="202"/>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c r="GN79" s="44"/>
      <c r="GO79" s="44"/>
      <c r="GP79" s="44"/>
      <c r="GQ79" s="44"/>
      <c r="GR79" s="44"/>
      <c r="GS79" s="44"/>
      <c r="GT79" s="44"/>
      <c r="GU79" s="44"/>
      <c r="GV79" s="44"/>
      <c r="GW79" s="44"/>
      <c r="GX79" s="44"/>
      <c r="GY79" s="44"/>
      <c r="GZ79" s="44"/>
      <c r="HA79" s="44"/>
      <c r="HB79" s="44"/>
      <c r="HC79" s="44"/>
      <c r="HD79" s="44"/>
      <c r="HE79" s="44"/>
      <c r="HF79" s="44"/>
      <c r="HG79" s="44"/>
      <c r="HH79" s="44"/>
      <c r="HI79" s="44"/>
      <c r="HJ79" s="44"/>
      <c r="HK79" s="44"/>
      <c r="HL79" s="44"/>
      <c r="HM79" s="44"/>
      <c r="HN79" s="44"/>
      <c r="HO79" s="44"/>
      <c r="HP79" s="44"/>
      <c r="HQ79" s="44"/>
      <c r="HR79" s="44"/>
      <c r="HS79" s="44"/>
      <c r="HT79" s="44"/>
      <c r="HU79" s="44"/>
      <c r="HV79" s="44"/>
      <c r="HW79" s="44"/>
      <c r="HX79" s="44"/>
      <c r="HY79" s="44"/>
      <c r="HZ79" s="44"/>
      <c r="IA79" s="44"/>
      <c r="IB79" s="44"/>
      <c r="IC79" s="44"/>
      <c r="ID79" s="44"/>
      <c r="IE79" s="44"/>
      <c r="IF79" s="44"/>
      <c r="IG79" s="44"/>
      <c r="IH79" s="44"/>
      <c r="II79" s="44"/>
      <c r="IJ79" s="44"/>
      <c r="IK79" s="44"/>
      <c r="IL79" s="44"/>
      <c r="IM79" s="44"/>
      <c r="IN79" s="44"/>
      <c r="IO79" s="44"/>
      <c r="IP79" s="44"/>
      <c r="IQ79" s="44"/>
      <c r="IR79" s="44"/>
    </row>
    <row r="80" spans="1:252" s="22" customFormat="1" ht="12.95" customHeight="1">
      <c r="A80" s="202"/>
      <c r="B80" s="202"/>
      <c r="C80" s="202"/>
      <c r="D80" s="202"/>
      <c r="E80" s="202"/>
      <c r="F80" s="202"/>
      <c r="G80" s="202"/>
      <c r="H80" s="202"/>
      <c r="I80" s="202"/>
      <c r="J80" s="202"/>
      <c r="K80" s="202"/>
      <c r="L80" s="202"/>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c r="GN80" s="44"/>
      <c r="GO80" s="44"/>
      <c r="GP80" s="44"/>
      <c r="GQ80" s="44"/>
      <c r="GR80" s="44"/>
      <c r="GS80" s="44"/>
      <c r="GT80" s="44"/>
      <c r="GU80" s="44"/>
      <c r="GV80" s="44"/>
      <c r="GW80" s="44"/>
      <c r="GX80" s="44"/>
      <c r="GY80" s="44"/>
      <c r="GZ80" s="44"/>
      <c r="HA80" s="44"/>
      <c r="HB80" s="44"/>
      <c r="HC80" s="44"/>
      <c r="HD80" s="44"/>
      <c r="HE80" s="44"/>
      <c r="HF80" s="44"/>
      <c r="HG80" s="44"/>
      <c r="HH80" s="44"/>
      <c r="HI80" s="44"/>
      <c r="HJ80" s="44"/>
      <c r="HK80" s="44"/>
      <c r="HL80" s="44"/>
      <c r="HM80" s="44"/>
      <c r="HN80" s="44"/>
      <c r="HO80" s="44"/>
      <c r="HP80" s="44"/>
      <c r="HQ80" s="44"/>
      <c r="HR80" s="44"/>
      <c r="HS80" s="44"/>
      <c r="HT80" s="44"/>
      <c r="HU80" s="44"/>
      <c r="HV80" s="44"/>
      <c r="HW80" s="44"/>
      <c r="HX80" s="44"/>
      <c r="HY80" s="44"/>
      <c r="HZ80" s="44"/>
      <c r="IA80" s="44"/>
      <c r="IB80" s="44"/>
      <c r="IC80" s="44"/>
      <c r="ID80" s="44"/>
      <c r="IE80" s="44"/>
      <c r="IF80" s="44"/>
      <c r="IG80" s="44"/>
      <c r="IH80" s="44"/>
      <c r="II80" s="44"/>
      <c r="IJ80" s="44"/>
      <c r="IK80" s="44"/>
      <c r="IL80" s="44"/>
      <c r="IM80" s="44"/>
      <c r="IN80" s="44"/>
      <c r="IO80" s="44"/>
      <c r="IP80" s="44"/>
      <c r="IQ80" s="44"/>
      <c r="IR80" s="44"/>
    </row>
    <row r="81" spans="1:252" s="44" customFormat="1" ht="12.95" customHeight="1">
      <c r="A81" s="45" t="s">
        <v>105</v>
      </c>
      <c r="B81" s="45"/>
      <c r="C81" s="45"/>
      <c r="D81" s="208"/>
      <c r="E81" s="208"/>
      <c r="F81" s="45"/>
      <c r="G81" s="45"/>
      <c r="H81" s="45"/>
      <c r="I81" s="45"/>
      <c r="J81" s="45"/>
      <c r="K81" s="45"/>
      <c r="L81" s="45"/>
    </row>
    <row r="82" spans="1:252" s="22" customFormat="1" ht="12.95" customHeight="1">
      <c r="A82" s="45"/>
      <c r="B82" s="46"/>
      <c r="C82" s="47"/>
      <c r="D82" s="47"/>
      <c r="E82" s="47"/>
      <c r="F82" s="47"/>
      <c r="G82" s="47"/>
      <c r="H82" s="47"/>
      <c r="I82" s="47"/>
      <c r="J82" s="47"/>
      <c r="K82" s="47"/>
      <c r="L82" s="47"/>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c r="GN82" s="44"/>
      <c r="GO82" s="44"/>
      <c r="GP82" s="44"/>
      <c r="GQ82" s="44"/>
      <c r="GR82" s="44"/>
      <c r="GS82" s="44"/>
      <c r="GT82" s="44"/>
      <c r="GU82" s="44"/>
      <c r="GV82" s="44"/>
      <c r="GW82" s="44"/>
      <c r="GX82" s="44"/>
      <c r="GY82" s="44"/>
      <c r="GZ82" s="44"/>
      <c r="HA82" s="44"/>
      <c r="HB82" s="44"/>
      <c r="HC82" s="44"/>
      <c r="HD82" s="44"/>
      <c r="HE82" s="44"/>
      <c r="HF82" s="44"/>
      <c r="HG82" s="44"/>
      <c r="HH82" s="44"/>
      <c r="HI82" s="44"/>
      <c r="HJ82" s="44"/>
      <c r="HK82" s="44"/>
      <c r="HL82" s="44"/>
      <c r="HM82" s="44"/>
      <c r="HN82" s="44"/>
      <c r="HO82" s="44"/>
      <c r="HP82" s="44"/>
      <c r="HQ82" s="44"/>
      <c r="HR82" s="44"/>
      <c r="HS82" s="44"/>
      <c r="HT82" s="44"/>
      <c r="HU82" s="44"/>
      <c r="HV82" s="44"/>
      <c r="HW82" s="44"/>
      <c r="HX82" s="44"/>
      <c r="HY82" s="44"/>
      <c r="HZ82" s="44"/>
      <c r="IA82" s="44"/>
      <c r="IB82" s="44"/>
      <c r="IC82" s="44"/>
      <c r="ID82" s="44"/>
      <c r="IE82" s="44"/>
      <c r="IF82" s="44"/>
      <c r="IG82" s="44"/>
      <c r="IH82" s="44"/>
      <c r="II82" s="44"/>
      <c r="IJ82" s="44"/>
      <c r="IK82" s="44"/>
      <c r="IL82" s="44"/>
      <c r="IM82" s="44"/>
      <c r="IN82" s="44"/>
      <c r="IO82" s="44"/>
      <c r="IP82" s="44"/>
      <c r="IQ82" s="44"/>
      <c r="IR82" s="44"/>
    </row>
    <row r="83" spans="1:252" s="22" customFormat="1" ht="12.75" customHeight="1">
      <c r="A83" s="45"/>
      <c r="B83" s="46"/>
      <c r="C83" s="47"/>
      <c r="D83" s="47"/>
      <c r="E83" s="47"/>
      <c r="F83" s="47"/>
      <c r="G83" s="47"/>
      <c r="H83" s="47"/>
      <c r="I83" s="47"/>
      <c r="J83" s="47"/>
      <c r="K83" s="47"/>
      <c r="L83" s="47"/>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c r="GN83" s="44"/>
      <c r="GO83" s="44"/>
      <c r="GP83" s="44"/>
      <c r="GQ83" s="44"/>
      <c r="GR83" s="44"/>
      <c r="GS83" s="44"/>
      <c r="GT83" s="44"/>
      <c r="GU83" s="44"/>
      <c r="GV83" s="44"/>
      <c r="GW83" s="44"/>
      <c r="GX83" s="44"/>
      <c r="GY83" s="44"/>
      <c r="GZ83" s="44"/>
      <c r="HA83" s="44"/>
      <c r="HB83" s="44"/>
      <c r="HC83" s="44"/>
      <c r="HD83" s="44"/>
      <c r="HE83" s="44"/>
      <c r="HF83" s="44"/>
      <c r="HG83" s="44"/>
      <c r="HH83" s="44"/>
      <c r="HI83" s="44"/>
      <c r="HJ83" s="44"/>
      <c r="HK83" s="44"/>
      <c r="HL83" s="44"/>
      <c r="HM83" s="44"/>
      <c r="HN83" s="44"/>
      <c r="HO83" s="44"/>
      <c r="HP83" s="44"/>
      <c r="HQ83" s="44"/>
      <c r="HR83" s="44"/>
      <c r="HS83" s="44"/>
      <c r="HT83" s="44"/>
      <c r="HU83" s="44"/>
      <c r="HV83" s="44"/>
      <c r="HW83" s="44"/>
      <c r="HX83" s="44"/>
      <c r="HY83" s="44"/>
      <c r="HZ83" s="44"/>
      <c r="IA83" s="44"/>
      <c r="IB83" s="44"/>
      <c r="IC83" s="44"/>
      <c r="ID83" s="44"/>
      <c r="IE83" s="44"/>
      <c r="IF83" s="44"/>
      <c r="IG83" s="44"/>
      <c r="IH83" s="44"/>
      <c r="II83" s="44"/>
      <c r="IJ83" s="44"/>
      <c r="IK83" s="44"/>
      <c r="IL83" s="44"/>
      <c r="IM83" s="44"/>
      <c r="IN83" s="44"/>
      <c r="IO83" s="44"/>
      <c r="IP83" s="44"/>
      <c r="IQ83" s="44"/>
      <c r="IR83" s="44"/>
    </row>
    <row r="84" spans="1:252" s="22" customFormat="1" ht="12.95" customHeight="1">
      <c r="A84" s="205" t="s">
        <v>104</v>
      </c>
      <c r="B84" s="46"/>
      <c r="C84" s="47"/>
      <c r="D84" s="47"/>
      <c r="E84" s="47"/>
      <c r="F84" s="47"/>
      <c r="G84" s="47"/>
      <c r="H84" s="47"/>
      <c r="I84" s="47"/>
      <c r="J84" s="47"/>
      <c r="K84" s="47"/>
      <c r="L84" s="47"/>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c r="GN84" s="44"/>
      <c r="GO84" s="44"/>
      <c r="GP84" s="44"/>
      <c r="GQ84" s="44"/>
      <c r="GR84" s="44"/>
      <c r="GS84" s="44"/>
      <c r="GT84" s="44"/>
      <c r="GU84" s="44"/>
      <c r="GV84" s="44"/>
      <c r="GW84" s="44"/>
      <c r="GX84" s="44"/>
      <c r="GY84" s="44"/>
      <c r="GZ84" s="44"/>
      <c r="HA84" s="44"/>
      <c r="HB84" s="44"/>
      <c r="HC84" s="44"/>
      <c r="HD84" s="44"/>
      <c r="HE84" s="44"/>
      <c r="HF84" s="44"/>
      <c r="HG84" s="44"/>
      <c r="HH84" s="44"/>
      <c r="HI84" s="44"/>
      <c r="HJ84" s="44"/>
      <c r="HK84" s="44"/>
      <c r="HL84" s="44"/>
      <c r="HM84" s="44"/>
      <c r="HN84" s="44"/>
      <c r="HO84" s="44"/>
      <c r="HP84" s="44"/>
      <c r="HQ84" s="44"/>
      <c r="HR84" s="44"/>
      <c r="HS84" s="44"/>
      <c r="HT84" s="44"/>
      <c r="HU84" s="44"/>
      <c r="HV84" s="44"/>
      <c r="HW84" s="44"/>
      <c r="HX84" s="44"/>
      <c r="HY84" s="44"/>
      <c r="HZ84" s="44"/>
      <c r="IA84" s="44"/>
      <c r="IB84" s="44"/>
      <c r="IC84" s="44"/>
      <c r="ID84" s="44"/>
      <c r="IE84" s="44"/>
      <c r="IF84" s="44"/>
      <c r="IG84" s="44"/>
      <c r="IH84" s="44"/>
      <c r="II84" s="44"/>
      <c r="IJ84" s="44"/>
      <c r="IK84" s="44"/>
      <c r="IL84" s="44"/>
      <c r="IM84" s="44"/>
      <c r="IN84" s="44"/>
      <c r="IO84" s="44"/>
      <c r="IP84" s="44"/>
      <c r="IQ84" s="44"/>
      <c r="IR84" s="44"/>
    </row>
    <row r="85" spans="1:252" s="22" customFormat="1" ht="12.75" customHeight="1">
      <c r="A85" s="206"/>
      <c r="B85" s="46"/>
      <c r="C85" s="47"/>
      <c r="D85" s="47"/>
      <c r="E85" s="47"/>
      <c r="F85" s="47"/>
      <c r="G85" s="47"/>
      <c r="H85" s="47"/>
      <c r="I85" s="47"/>
      <c r="J85" s="47"/>
      <c r="K85" s="47"/>
      <c r="L85" s="47"/>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c r="GN85" s="44"/>
      <c r="GO85" s="44"/>
      <c r="GP85" s="44"/>
      <c r="GQ85" s="44"/>
      <c r="GR85" s="44"/>
      <c r="GS85" s="44"/>
      <c r="GT85" s="44"/>
      <c r="GU85" s="44"/>
      <c r="GV85" s="44"/>
      <c r="GW85" s="44"/>
      <c r="GX85" s="44"/>
      <c r="GY85" s="44"/>
      <c r="GZ85" s="44"/>
      <c r="HA85" s="44"/>
      <c r="HB85" s="44"/>
      <c r="HC85" s="44"/>
      <c r="HD85" s="44"/>
      <c r="HE85" s="44"/>
      <c r="HF85" s="44"/>
      <c r="HG85" s="44"/>
      <c r="HH85" s="44"/>
      <c r="HI85" s="44"/>
      <c r="HJ85" s="44"/>
      <c r="HK85" s="44"/>
      <c r="HL85" s="44"/>
      <c r="HM85" s="44"/>
      <c r="HN85" s="44"/>
      <c r="HO85" s="44"/>
      <c r="HP85" s="44"/>
      <c r="HQ85" s="44"/>
      <c r="HR85" s="44"/>
      <c r="HS85" s="44"/>
      <c r="HT85" s="44"/>
      <c r="HU85" s="44"/>
      <c r="HV85" s="44"/>
      <c r="HW85" s="44"/>
      <c r="HX85" s="44"/>
      <c r="HY85" s="44"/>
      <c r="HZ85" s="44"/>
      <c r="IA85" s="44"/>
      <c r="IB85" s="44"/>
      <c r="IC85" s="44"/>
      <c r="ID85" s="44"/>
      <c r="IE85" s="44"/>
      <c r="IF85" s="44"/>
      <c r="IG85" s="44"/>
      <c r="IH85" s="44"/>
      <c r="II85" s="44"/>
      <c r="IJ85" s="44"/>
      <c r="IK85" s="44"/>
      <c r="IL85" s="44"/>
      <c r="IM85" s="44"/>
      <c r="IN85" s="44"/>
      <c r="IO85" s="44"/>
      <c r="IP85" s="44"/>
      <c r="IQ85" s="44"/>
      <c r="IR85" s="44"/>
    </row>
    <row r="86" spans="1:252" s="22" customFormat="1" ht="12.95" customHeight="1">
      <c r="A86" s="206"/>
      <c r="B86" s="46"/>
      <c r="C86" s="47"/>
      <c r="D86" s="47"/>
      <c r="E86" s="47"/>
      <c r="F86" s="47"/>
      <c r="G86" s="47"/>
      <c r="H86" s="47"/>
      <c r="I86" s="47"/>
      <c r="J86" s="47"/>
      <c r="K86" s="47"/>
      <c r="L86" s="47"/>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c r="GN86" s="44"/>
      <c r="GO86" s="44"/>
      <c r="GP86" s="44"/>
      <c r="GQ86" s="44"/>
      <c r="GR86" s="44"/>
      <c r="GS86" s="44"/>
      <c r="GT86" s="44"/>
      <c r="GU86" s="44"/>
      <c r="GV86" s="44"/>
      <c r="GW86" s="44"/>
      <c r="GX86" s="44"/>
      <c r="GY86" s="44"/>
      <c r="GZ86" s="44"/>
      <c r="HA86" s="44"/>
      <c r="HB86" s="44"/>
      <c r="HC86" s="44"/>
      <c r="HD86" s="44"/>
      <c r="HE86" s="44"/>
      <c r="HF86" s="44"/>
      <c r="HG86" s="44"/>
      <c r="HH86" s="44"/>
      <c r="HI86" s="44"/>
      <c r="HJ86" s="44"/>
      <c r="HK86" s="44"/>
      <c r="HL86" s="44"/>
      <c r="HM86" s="44"/>
      <c r="HN86" s="44"/>
      <c r="HO86" s="44"/>
      <c r="HP86" s="44"/>
      <c r="HQ86" s="44"/>
      <c r="HR86" s="44"/>
      <c r="HS86" s="44"/>
      <c r="HT86" s="44"/>
      <c r="HU86" s="44"/>
      <c r="HV86" s="44"/>
      <c r="HW86" s="44"/>
      <c r="HX86" s="44"/>
      <c r="HY86" s="44"/>
      <c r="HZ86" s="44"/>
      <c r="IA86" s="44"/>
      <c r="IB86" s="44"/>
      <c r="IC86" s="44"/>
      <c r="ID86" s="44"/>
      <c r="IE86" s="44"/>
      <c r="IF86" s="44"/>
      <c r="IG86" s="44"/>
      <c r="IH86" s="44"/>
      <c r="II86" s="44"/>
      <c r="IJ86" s="44"/>
      <c r="IK86" s="44"/>
      <c r="IL86" s="44"/>
      <c r="IM86" s="44"/>
      <c r="IN86" s="44"/>
      <c r="IO86" s="44"/>
      <c r="IP86" s="44"/>
      <c r="IQ86" s="44"/>
      <c r="IR86" s="44"/>
    </row>
    <row r="87" spans="1:252" s="22" customFormat="1" ht="12.75" customHeight="1">
      <c r="A87" s="206"/>
      <c r="B87" s="46"/>
      <c r="C87" s="47"/>
      <c r="D87" s="47"/>
      <c r="E87" s="47"/>
      <c r="F87" s="47"/>
      <c r="G87" s="47"/>
      <c r="H87" s="47"/>
      <c r="I87" s="47"/>
      <c r="J87" s="47"/>
      <c r="K87" s="47"/>
      <c r="L87" s="47"/>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c r="GN87" s="44"/>
      <c r="GO87" s="44"/>
      <c r="GP87" s="44"/>
      <c r="GQ87" s="44"/>
      <c r="GR87" s="44"/>
      <c r="GS87" s="44"/>
      <c r="GT87" s="44"/>
      <c r="GU87" s="44"/>
      <c r="GV87" s="44"/>
      <c r="GW87" s="44"/>
      <c r="GX87" s="44"/>
      <c r="GY87" s="44"/>
      <c r="GZ87" s="44"/>
      <c r="HA87" s="44"/>
      <c r="HB87" s="44"/>
      <c r="HC87" s="44"/>
      <c r="HD87" s="44"/>
      <c r="HE87" s="44"/>
      <c r="HF87" s="44"/>
      <c r="HG87" s="44"/>
      <c r="HH87" s="44"/>
      <c r="HI87" s="44"/>
      <c r="HJ87" s="44"/>
      <c r="HK87" s="44"/>
      <c r="HL87" s="44"/>
      <c r="HM87" s="44"/>
      <c r="HN87" s="44"/>
      <c r="HO87" s="44"/>
      <c r="HP87" s="44"/>
      <c r="HQ87" s="44"/>
      <c r="HR87" s="44"/>
      <c r="HS87" s="44"/>
      <c r="HT87" s="44"/>
      <c r="HU87" s="44"/>
      <c r="HV87" s="44"/>
      <c r="HW87" s="44"/>
      <c r="HX87" s="44"/>
      <c r="HY87" s="44"/>
      <c r="HZ87" s="44"/>
      <c r="IA87" s="44"/>
      <c r="IB87" s="44"/>
      <c r="IC87" s="44"/>
      <c r="ID87" s="44"/>
      <c r="IE87" s="44"/>
      <c r="IF87" s="44"/>
      <c r="IG87" s="44"/>
      <c r="IH87" s="44"/>
      <c r="II87" s="44"/>
      <c r="IJ87" s="44"/>
      <c r="IK87" s="44"/>
      <c r="IL87" s="44"/>
      <c r="IM87" s="44"/>
      <c r="IN87" s="44"/>
      <c r="IO87" s="44"/>
      <c r="IP87" s="44"/>
      <c r="IQ87" s="44"/>
      <c r="IR87" s="44"/>
    </row>
    <row r="88" spans="1:252" s="22" customFormat="1" ht="12.95" customHeight="1">
      <c r="A88" s="206"/>
      <c r="B88" s="46"/>
      <c r="C88" s="47"/>
      <c r="D88" s="47"/>
      <c r="E88" s="47"/>
      <c r="F88" s="47"/>
      <c r="G88" s="47"/>
      <c r="H88" s="47"/>
      <c r="I88" s="47"/>
      <c r="J88" s="47"/>
      <c r="K88" s="47"/>
      <c r="L88" s="47"/>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c r="GN88" s="44"/>
      <c r="GO88" s="44"/>
      <c r="GP88" s="44"/>
      <c r="GQ88" s="44"/>
      <c r="GR88" s="44"/>
      <c r="GS88" s="44"/>
      <c r="GT88" s="44"/>
      <c r="GU88" s="44"/>
      <c r="GV88" s="44"/>
      <c r="GW88" s="44"/>
      <c r="GX88" s="44"/>
      <c r="GY88" s="44"/>
      <c r="GZ88" s="44"/>
      <c r="HA88" s="44"/>
      <c r="HB88" s="44"/>
      <c r="HC88" s="44"/>
      <c r="HD88" s="44"/>
      <c r="HE88" s="44"/>
      <c r="HF88" s="44"/>
      <c r="HG88" s="44"/>
      <c r="HH88" s="44"/>
      <c r="HI88" s="44"/>
      <c r="HJ88" s="44"/>
      <c r="HK88" s="44"/>
      <c r="HL88" s="44"/>
      <c r="HM88" s="44"/>
      <c r="HN88" s="44"/>
      <c r="HO88" s="44"/>
      <c r="HP88" s="44"/>
      <c r="HQ88" s="44"/>
      <c r="HR88" s="44"/>
      <c r="HS88" s="44"/>
      <c r="HT88" s="44"/>
      <c r="HU88" s="44"/>
      <c r="HV88" s="44"/>
      <c r="HW88" s="44"/>
      <c r="HX88" s="44"/>
      <c r="HY88" s="44"/>
      <c r="HZ88" s="44"/>
      <c r="IA88" s="44"/>
      <c r="IB88" s="44"/>
      <c r="IC88" s="44"/>
      <c r="ID88" s="44"/>
      <c r="IE88" s="44"/>
      <c r="IF88" s="44"/>
      <c r="IG88" s="44"/>
      <c r="IH88" s="44"/>
      <c r="II88" s="44"/>
      <c r="IJ88" s="44"/>
      <c r="IK88" s="44"/>
      <c r="IL88" s="44"/>
      <c r="IM88" s="44"/>
      <c r="IN88" s="44"/>
      <c r="IO88" s="44"/>
      <c r="IP88" s="44"/>
      <c r="IQ88" s="44"/>
      <c r="IR88" s="44"/>
    </row>
    <row r="89" spans="1:252" s="22" customFormat="1" ht="12.75" customHeight="1">
      <c r="A89" s="206"/>
      <c r="B89" s="46"/>
      <c r="C89" s="47"/>
      <c r="D89" s="47"/>
      <c r="E89" s="47"/>
      <c r="F89" s="47"/>
      <c r="G89" s="47"/>
      <c r="H89" s="47"/>
      <c r="I89" s="47"/>
      <c r="J89" s="47"/>
      <c r="K89" s="47"/>
      <c r="L89" s="47"/>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c r="GN89" s="44"/>
      <c r="GO89" s="44"/>
      <c r="GP89" s="44"/>
      <c r="GQ89" s="44"/>
      <c r="GR89" s="44"/>
      <c r="GS89" s="44"/>
      <c r="GT89" s="44"/>
      <c r="GU89" s="44"/>
      <c r="GV89" s="44"/>
      <c r="GW89" s="44"/>
      <c r="GX89" s="44"/>
      <c r="GY89" s="44"/>
      <c r="GZ89" s="44"/>
      <c r="HA89" s="44"/>
      <c r="HB89" s="44"/>
      <c r="HC89" s="44"/>
      <c r="HD89" s="44"/>
      <c r="HE89" s="44"/>
      <c r="HF89" s="44"/>
      <c r="HG89" s="44"/>
      <c r="HH89" s="44"/>
      <c r="HI89" s="44"/>
      <c r="HJ89" s="44"/>
      <c r="HK89" s="44"/>
      <c r="HL89" s="44"/>
      <c r="HM89" s="44"/>
      <c r="HN89" s="44"/>
      <c r="HO89" s="44"/>
      <c r="HP89" s="44"/>
      <c r="HQ89" s="44"/>
      <c r="HR89" s="44"/>
      <c r="HS89" s="44"/>
      <c r="HT89" s="44"/>
      <c r="HU89" s="44"/>
      <c r="HV89" s="44"/>
      <c r="HW89" s="44"/>
      <c r="HX89" s="44"/>
      <c r="HY89" s="44"/>
      <c r="HZ89" s="44"/>
      <c r="IA89" s="44"/>
      <c r="IB89" s="44"/>
      <c r="IC89" s="44"/>
      <c r="ID89" s="44"/>
      <c r="IE89" s="44"/>
      <c r="IF89" s="44"/>
      <c r="IG89" s="44"/>
      <c r="IH89" s="44"/>
      <c r="II89" s="44"/>
      <c r="IJ89" s="44"/>
      <c r="IK89" s="44"/>
      <c r="IL89" s="44"/>
      <c r="IM89" s="44"/>
      <c r="IN89" s="44"/>
      <c r="IO89" s="44"/>
      <c r="IP89" s="44"/>
      <c r="IQ89" s="44"/>
      <c r="IR89" s="44"/>
    </row>
    <row r="90" spans="1:252" s="22" customFormat="1" ht="12.95" customHeight="1">
      <c r="A90" s="206"/>
      <c r="B90" s="46"/>
      <c r="C90" s="47"/>
      <c r="D90" s="47"/>
      <c r="E90" s="47"/>
      <c r="F90" s="47"/>
      <c r="G90" s="47"/>
      <c r="H90" s="47"/>
      <c r="I90" s="47"/>
      <c r="J90" s="47"/>
      <c r="K90" s="47"/>
      <c r="L90" s="47"/>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c r="GN90" s="44"/>
      <c r="GO90" s="44"/>
      <c r="GP90" s="44"/>
      <c r="GQ90" s="44"/>
      <c r="GR90" s="44"/>
      <c r="GS90" s="44"/>
      <c r="GT90" s="44"/>
      <c r="GU90" s="44"/>
      <c r="GV90" s="44"/>
      <c r="GW90" s="44"/>
      <c r="GX90" s="44"/>
      <c r="GY90" s="44"/>
      <c r="GZ90" s="44"/>
      <c r="HA90" s="44"/>
      <c r="HB90" s="44"/>
      <c r="HC90" s="44"/>
      <c r="HD90" s="44"/>
      <c r="HE90" s="44"/>
      <c r="HF90" s="44"/>
      <c r="HG90" s="44"/>
      <c r="HH90" s="44"/>
      <c r="HI90" s="44"/>
      <c r="HJ90" s="44"/>
      <c r="HK90" s="44"/>
      <c r="HL90" s="44"/>
      <c r="HM90" s="44"/>
      <c r="HN90" s="44"/>
      <c r="HO90" s="44"/>
      <c r="HP90" s="44"/>
      <c r="HQ90" s="44"/>
      <c r="HR90" s="44"/>
      <c r="HS90" s="44"/>
      <c r="HT90" s="44"/>
      <c r="HU90" s="44"/>
      <c r="HV90" s="44"/>
      <c r="HW90" s="44"/>
      <c r="HX90" s="44"/>
      <c r="HY90" s="44"/>
      <c r="HZ90" s="44"/>
      <c r="IA90" s="44"/>
      <c r="IB90" s="44"/>
      <c r="IC90" s="44"/>
      <c r="ID90" s="44"/>
      <c r="IE90" s="44"/>
      <c r="IF90" s="44"/>
      <c r="IG90" s="44"/>
      <c r="IH90" s="44"/>
      <c r="II90" s="44"/>
      <c r="IJ90" s="44"/>
      <c r="IK90" s="44"/>
      <c r="IL90" s="44"/>
      <c r="IM90" s="44"/>
      <c r="IN90" s="44"/>
      <c r="IO90" s="44"/>
      <c r="IP90" s="44"/>
      <c r="IQ90" s="44"/>
      <c r="IR90" s="44"/>
    </row>
    <row r="91" spans="1:252" s="22" customFormat="1" ht="12.75" customHeight="1">
      <c r="A91" s="206"/>
      <c r="B91" s="46"/>
      <c r="C91" s="47"/>
      <c r="D91" s="47"/>
      <c r="E91" s="47"/>
      <c r="F91" s="47"/>
      <c r="G91" s="47"/>
      <c r="H91" s="47"/>
      <c r="I91" s="47"/>
      <c r="J91" s="47"/>
      <c r="K91" s="47"/>
      <c r="L91" s="47"/>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c r="GN91" s="44"/>
      <c r="GO91" s="44"/>
      <c r="GP91" s="44"/>
      <c r="GQ91" s="44"/>
      <c r="GR91" s="44"/>
      <c r="GS91" s="44"/>
      <c r="GT91" s="44"/>
      <c r="GU91" s="44"/>
      <c r="GV91" s="44"/>
      <c r="GW91" s="44"/>
      <c r="GX91" s="44"/>
      <c r="GY91" s="44"/>
      <c r="GZ91" s="44"/>
      <c r="HA91" s="44"/>
      <c r="HB91" s="44"/>
      <c r="HC91" s="44"/>
      <c r="HD91" s="44"/>
      <c r="HE91" s="44"/>
      <c r="HF91" s="44"/>
      <c r="HG91" s="44"/>
      <c r="HH91" s="44"/>
      <c r="HI91" s="44"/>
      <c r="HJ91" s="44"/>
      <c r="HK91" s="44"/>
      <c r="HL91" s="44"/>
      <c r="HM91" s="44"/>
      <c r="HN91" s="44"/>
      <c r="HO91" s="44"/>
      <c r="HP91" s="44"/>
      <c r="HQ91" s="44"/>
      <c r="HR91" s="44"/>
      <c r="HS91" s="44"/>
      <c r="HT91" s="44"/>
      <c r="HU91" s="44"/>
      <c r="HV91" s="44"/>
      <c r="HW91" s="44"/>
      <c r="HX91" s="44"/>
      <c r="HY91" s="44"/>
      <c r="HZ91" s="44"/>
      <c r="IA91" s="44"/>
      <c r="IB91" s="44"/>
      <c r="IC91" s="44"/>
      <c r="ID91" s="44"/>
      <c r="IE91" s="44"/>
      <c r="IF91" s="44"/>
      <c r="IG91" s="44"/>
      <c r="IH91" s="44"/>
      <c r="II91" s="44"/>
      <c r="IJ91" s="44"/>
      <c r="IK91" s="44"/>
      <c r="IL91" s="44"/>
      <c r="IM91" s="44"/>
      <c r="IN91" s="44"/>
      <c r="IO91" s="44"/>
      <c r="IP91" s="44"/>
      <c r="IQ91" s="44"/>
      <c r="IR91" s="44"/>
    </row>
    <row r="92" spans="1:252" s="22" customFormat="1" ht="12.95" customHeight="1">
      <c r="A92" s="206"/>
      <c r="B92" s="46"/>
      <c r="C92" s="47"/>
      <c r="D92" s="47"/>
      <c r="E92" s="47"/>
      <c r="F92" s="47"/>
      <c r="G92" s="47"/>
      <c r="H92" s="47"/>
      <c r="I92" s="47"/>
      <c r="J92" s="47"/>
      <c r="K92" s="47"/>
      <c r="L92" s="47"/>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c r="GN92" s="44"/>
      <c r="GO92" s="44"/>
      <c r="GP92" s="44"/>
      <c r="GQ92" s="44"/>
      <c r="GR92" s="44"/>
      <c r="GS92" s="44"/>
      <c r="GT92" s="44"/>
      <c r="GU92" s="44"/>
      <c r="GV92" s="44"/>
      <c r="GW92" s="44"/>
      <c r="GX92" s="44"/>
      <c r="GY92" s="44"/>
      <c r="GZ92" s="44"/>
      <c r="HA92" s="44"/>
      <c r="HB92" s="44"/>
      <c r="HC92" s="44"/>
      <c r="HD92" s="44"/>
      <c r="HE92" s="44"/>
      <c r="HF92" s="44"/>
      <c r="HG92" s="44"/>
      <c r="HH92" s="44"/>
      <c r="HI92" s="44"/>
      <c r="HJ92" s="44"/>
      <c r="HK92" s="44"/>
      <c r="HL92" s="44"/>
      <c r="HM92" s="44"/>
      <c r="HN92" s="44"/>
      <c r="HO92" s="44"/>
      <c r="HP92" s="44"/>
      <c r="HQ92" s="44"/>
      <c r="HR92" s="44"/>
      <c r="HS92" s="44"/>
      <c r="HT92" s="44"/>
      <c r="HU92" s="44"/>
      <c r="HV92" s="44"/>
      <c r="HW92" s="44"/>
      <c r="HX92" s="44"/>
      <c r="HY92" s="44"/>
      <c r="HZ92" s="44"/>
      <c r="IA92" s="44"/>
      <c r="IB92" s="44"/>
      <c r="IC92" s="44"/>
      <c r="ID92" s="44"/>
      <c r="IE92" s="44"/>
      <c r="IF92" s="44"/>
      <c r="IG92" s="44"/>
      <c r="IH92" s="44"/>
      <c r="II92" s="44"/>
      <c r="IJ92" s="44"/>
      <c r="IK92" s="44"/>
      <c r="IL92" s="44"/>
      <c r="IM92" s="44"/>
      <c r="IN92" s="44"/>
      <c r="IO92" s="44"/>
      <c r="IP92" s="44"/>
      <c r="IQ92" s="44"/>
      <c r="IR92" s="44"/>
    </row>
    <row r="93" spans="1:252" s="22" customFormat="1" ht="12.75" customHeight="1">
      <c r="A93" s="206"/>
      <c r="B93" s="46"/>
      <c r="C93" s="47"/>
      <c r="D93" s="47"/>
      <c r="E93" s="47"/>
      <c r="F93" s="47"/>
      <c r="G93" s="47"/>
      <c r="H93" s="47"/>
      <c r="I93" s="47"/>
      <c r="J93" s="47"/>
      <c r="K93" s="47"/>
      <c r="L93" s="47"/>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c r="GN93" s="44"/>
      <c r="GO93" s="44"/>
      <c r="GP93" s="44"/>
      <c r="GQ93" s="44"/>
      <c r="GR93" s="44"/>
      <c r="GS93" s="44"/>
      <c r="GT93" s="44"/>
      <c r="GU93" s="44"/>
      <c r="GV93" s="44"/>
      <c r="GW93" s="44"/>
      <c r="GX93" s="44"/>
      <c r="GY93" s="44"/>
      <c r="GZ93" s="44"/>
      <c r="HA93" s="44"/>
      <c r="HB93" s="44"/>
      <c r="HC93" s="44"/>
      <c r="HD93" s="44"/>
      <c r="HE93" s="44"/>
      <c r="HF93" s="44"/>
      <c r="HG93" s="44"/>
      <c r="HH93" s="44"/>
      <c r="HI93" s="44"/>
      <c r="HJ93" s="44"/>
      <c r="HK93" s="44"/>
      <c r="HL93" s="44"/>
      <c r="HM93" s="44"/>
      <c r="HN93" s="44"/>
      <c r="HO93" s="44"/>
      <c r="HP93" s="44"/>
      <c r="HQ93" s="44"/>
      <c r="HR93" s="44"/>
      <c r="HS93" s="44"/>
      <c r="HT93" s="44"/>
      <c r="HU93" s="44"/>
      <c r="HV93" s="44"/>
      <c r="HW93" s="44"/>
      <c r="HX93" s="44"/>
      <c r="HY93" s="44"/>
      <c r="HZ93" s="44"/>
      <c r="IA93" s="44"/>
      <c r="IB93" s="44"/>
      <c r="IC93" s="44"/>
      <c r="ID93" s="44"/>
      <c r="IE93" s="44"/>
      <c r="IF93" s="44"/>
      <c r="IG93" s="44"/>
      <c r="IH93" s="44"/>
      <c r="II93" s="44"/>
      <c r="IJ93" s="44"/>
      <c r="IK93" s="44"/>
      <c r="IL93" s="44"/>
      <c r="IM93" s="44"/>
      <c r="IN93" s="44"/>
      <c r="IO93" s="44"/>
      <c r="IP93" s="44"/>
      <c r="IQ93" s="44"/>
      <c r="IR93" s="44"/>
    </row>
    <row r="94" spans="1:252" s="22" customFormat="1" ht="12.95" customHeight="1">
      <c r="A94" s="206"/>
      <c r="B94" s="46"/>
      <c r="C94" s="47"/>
      <c r="D94" s="47"/>
      <c r="E94" s="47"/>
      <c r="F94" s="47"/>
      <c r="G94" s="47"/>
      <c r="H94" s="47"/>
      <c r="I94" s="47"/>
      <c r="J94" s="47"/>
      <c r="K94" s="47"/>
      <c r="L94" s="47"/>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c r="GN94" s="44"/>
      <c r="GO94" s="44"/>
      <c r="GP94" s="44"/>
      <c r="GQ94" s="44"/>
      <c r="GR94" s="44"/>
      <c r="GS94" s="44"/>
      <c r="GT94" s="44"/>
      <c r="GU94" s="44"/>
      <c r="GV94" s="44"/>
      <c r="GW94" s="44"/>
      <c r="GX94" s="44"/>
      <c r="GY94" s="44"/>
      <c r="GZ94" s="44"/>
      <c r="HA94" s="44"/>
      <c r="HB94" s="44"/>
      <c r="HC94" s="44"/>
      <c r="HD94" s="44"/>
      <c r="HE94" s="44"/>
      <c r="HF94" s="44"/>
      <c r="HG94" s="44"/>
      <c r="HH94" s="44"/>
      <c r="HI94" s="44"/>
      <c r="HJ94" s="44"/>
      <c r="HK94" s="44"/>
      <c r="HL94" s="44"/>
      <c r="HM94" s="44"/>
      <c r="HN94" s="44"/>
      <c r="HO94" s="44"/>
      <c r="HP94" s="44"/>
      <c r="HQ94" s="44"/>
      <c r="HR94" s="44"/>
      <c r="HS94" s="44"/>
      <c r="HT94" s="44"/>
      <c r="HU94" s="44"/>
      <c r="HV94" s="44"/>
      <c r="HW94" s="44"/>
      <c r="HX94" s="44"/>
      <c r="HY94" s="44"/>
      <c r="HZ94" s="44"/>
      <c r="IA94" s="44"/>
      <c r="IB94" s="44"/>
      <c r="IC94" s="44"/>
      <c r="ID94" s="44"/>
      <c r="IE94" s="44"/>
      <c r="IF94" s="44"/>
      <c r="IG94" s="44"/>
      <c r="IH94" s="44"/>
      <c r="II94" s="44"/>
      <c r="IJ94" s="44"/>
      <c r="IK94" s="44"/>
      <c r="IL94" s="44"/>
      <c r="IM94" s="44"/>
      <c r="IN94" s="44"/>
      <c r="IO94" s="44"/>
      <c r="IP94" s="44"/>
      <c r="IQ94" s="44"/>
      <c r="IR94" s="44"/>
    </row>
    <row r="95" spans="1:252" s="22" customFormat="1" ht="12.75" customHeight="1">
      <c r="A95" s="206"/>
      <c r="B95" s="46"/>
      <c r="C95" s="47"/>
      <c r="D95" s="47"/>
      <c r="E95" s="47"/>
      <c r="F95" s="47"/>
      <c r="G95" s="47"/>
      <c r="H95" s="47"/>
      <c r="I95" s="47"/>
      <c r="J95" s="47"/>
      <c r="K95" s="47"/>
      <c r="L95" s="47"/>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c r="GN95" s="44"/>
      <c r="GO95" s="44"/>
      <c r="GP95" s="44"/>
      <c r="GQ95" s="44"/>
      <c r="GR95" s="44"/>
      <c r="GS95" s="44"/>
      <c r="GT95" s="44"/>
      <c r="GU95" s="44"/>
      <c r="GV95" s="44"/>
      <c r="GW95" s="44"/>
      <c r="GX95" s="44"/>
      <c r="GY95" s="44"/>
      <c r="GZ95" s="44"/>
      <c r="HA95" s="44"/>
      <c r="HB95" s="44"/>
      <c r="HC95" s="44"/>
      <c r="HD95" s="44"/>
      <c r="HE95" s="44"/>
      <c r="HF95" s="44"/>
      <c r="HG95" s="44"/>
      <c r="HH95" s="44"/>
      <c r="HI95" s="44"/>
      <c r="HJ95" s="44"/>
      <c r="HK95" s="44"/>
      <c r="HL95" s="44"/>
      <c r="HM95" s="44"/>
      <c r="HN95" s="44"/>
      <c r="HO95" s="44"/>
      <c r="HP95" s="44"/>
      <c r="HQ95" s="44"/>
      <c r="HR95" s="44"/>
      <c r="HS95" s="44"/>
      <c r="HT95" s="44"/>
      <c r="HU95" s="44"/>
      <c r="HV95" s="44"/>
      <c r="HW95" s="44"/>
      <c r="HX95" s="44"/>
      <c r="HY95" s="44"/>
      <c r="HZ95" s="44"/>
      <c r="IA95" s="44"/>
      <c r="IB95" s="44"/>
      <c r="IC95" s="44"/>
      <c r="ID95" s="44"/>
      <c r="IE95" s="44"/>
      <c r="IF95" s="44"/>
      <c r="IG95" s="44"/>
      <c r="IH95" s="44"/>
      <c r="II95" s="44"/>
      <c r="IJ95" s="44"/>
      <c r="IK95" s="44"/>
      <c r="IL95" s="44"/>
      <c r="IM95" s="44"/>
      <c r="IN95" s="44"/>
      <c r="IO95" s="44"/>
      <c r="IP95" s="44"/>
      <c r="IQ95" s="44"/>
      <c r="IR95" s="44"/>
    </row>
    <row r="96" spans="1:252" s="22" customFormat="1" ht="12.95" customHeight="1">
      <c r="A96" s="206"/>
      <c r="B96" s="46"/>
      <c r="C96" s="47"/>
      <c r="D96" s="47"/>
      <c r="E96" s="47"/>
      <c r="F96" s="47"/>
      <c r="G96" s="47"/>
      <c r="H96" s="47"/>
      <c r="I96" s="47"/>
      <c r="J96" s="47"/>
      <c r="K96" s="47"/>
      <c r="L96" s="47"/>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c r="GN96" s="44"/>
      <c r="GO96" s="44"/>
      <c r="GP96" s="44"/>
      <c r="GQ96" s="44"/>
      <c r="GR96" s="44"/>
      <c r="GS96" s="44"/>
      <c r="GT96" s="44"/>
      <c r="GU96" s="44"/>
      <c r="GV96" s="44"/>
      <c r="GW96" s="44"/>
      <c r="GX96" s="44"/>
      <c r="GY96" s="44"/>
      <c r="GZ96" s="44"/>
      <c r="HA96" s="44"/>
      <c r="HB96" s="44"/>
      <c r="HC96" s="44"/>
      <c r="HD96" s="44"/>
      <c r="HE96" s="44"/>
      <c r="HF96" s="44"/>
      <c r="HG96" s="44"/>
      <c r="HH96" s="44"/>
      <c r="HI96" s="44"/>
      <c r="HJ96" s="44"/>
      <c r="HK96" s="44"/>
      <c r="HL96" s="44"/>
      <c r="HM96" s="44"/>
      <c r="HN96" s="44"/>
      <c r="HO96" s="44"/>
      <c r="HP96" s="44"/>
      <c r="HQ96" s="44"/>
      <c r="HR96" s="44"/>
      <c r="HS96" s="44"/>
      <c r="HT96" s="44"/>
      <c r="HU96" s="44"/>
      <c r="HV96" s="44"/>
      <c r="HW96" s="44"/>
      <c r="HX96" s="44"/>
      <c r="HY96" s="44"/>
      <c r="HZ96" s="44"/>
      <c r="IA96" s="44"/>
      <c r="IB96" s="44"/>
      <c r="IC96" s="44"/>
      <c r="ID96" s="44"/>
      <c r="IE96" s="44"/>
      <c r="IF96" s="44"/>
      <c r="IG96" s="44"/>
      <c r="IH96" s="44"/>
      <c r="II96" s="44"/>
      <c r="IJ96" s="44"/>
      <c r="IK96" s="44"/>
      <c r="IL96" s="44"/>
      <c r="IM96" s="44"/>
      <c r="IN96" s="44"/>
      <c r="IO96" s="44"/>
      <c r="IP96" s="44"/>
      <c r="IQ96" s="44"/>
      <c r="IR96" s="44"/>
    </row>
    <row r="97" spans="1:252" s="22" customFormat="1" ht="12.75" customHeight="1">
      <c r="A97" s="206"/>
      <c r="B97" s="46"/>
      <c r="C97" s="47"/>
      <c r="D97" s="47"/>
      <c r="E97" s="47"/>
      <c r="F97" s="47"/>
      <c r="G97" s="47"/>
      <c r="H97" s="47"/>
      <c r="I97" s="47"/>
      <c r="J97" s="47"/>
      <c r="K97" s="47"/>
      <c r="L97" s="47"/>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c r="GN97" s="44"/>
      <c r="GO97" s="44"/>
      <c r="GP97" s="44"/>
      <c r="GQ97" s="44"/>
      <c r="GR97" s="44"/>
      <c r="GS97" s="44"/>
      <c r="GT97" s="44"/>
      <c r="GU97" s="44"/>
      <c r="GV97" s="44"/>
      <c r="GW97" s="44"/>
      <c r="GX97" s="44"/>
      <c r="GY97" s="44"/>
      <c r="GZ97" s="44"/>
      <c r="HA97" s="44"/>
      <c r="HB97" s="44"/>
      <c r="HC97" s="44"/>
      <c r="HD97" s="44"/>
      <c r="HE97" s="44"/>
      <c r="HF97" s="44"/>
      <c r="HG97" s="44"/>
      <c r="HH97" s="44"/>
      <c r="HI97" s="44"/>
      <c r="HJ97" s="44"/>
      <c r="HK97" s="44"/>
      <c r="HL97" s="44"/>
      <c r="HM97" s="44"/>
      <c r="HN97" s="44"/>
      <c r="HO97" s="44"/>
      <c r="HP97" s="44"/>
      <c r="HQ97" s="44"/>
      <c r="HR97" s="44"/>
      <c r="HS97" s="44"/>
      <c r="HT97" s="44"/>
      <c r="HU97" s="44"/>
      <c r="HV97" s="44"/>
      <c r="HW97" s="44"/>
      <c r="HX97" s="44"/>
      <c r="HY97" s="44"/>
      <c r="HZ97" s="44"/>
      <c r="IA97" s="44"/>
      <c r="IB97" s="44"/>
      <c r="IC97" s="44"/>
      <c r="ID97" s="44"/>
      <c r="IE97" s="44"/>
      <c r="IF97" s="44"/>
      <c r="IG97" s="44"/>
      <c r="IH97" s="44"/>
      <c r="II97" s="44"/>
      <c r="IJ97" s="44"/>
      <c r="IK97" s="44"/>
      <c r="IL97" s="44"/>
      <c r="IM97" s="44"/>
      <c r="IN97" s="44"/>
      <c r="IO97" s="44"/>
      <c r="IP97" s="44"/>
      <c r="IQ97" s="44"/>
      <c r="IR97" s="44"/>
    </row>
    <row r="98" spans="1:252" s="22" customFormat="1" ht="12.95" customHeight="1">
      <c r="A98" s="206"/>
      <c r="B98" s="46"/>
      <c r="C98" s="47"/>
      <c r="D98" s="47"/>
      <c r="E98" s="47"/>
      <c r="F98" s="47"/>
      <c r="G98" s="47"/>
      <c r="H98" s="47"/>
      <c r="I98" s="47"/>
      <c r="J98" s="47"/>
      <c r="K98" s="47"/>
      <c r="L98" s="47"/>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c r="GN98" s="44"/>
      <c r="GO98" s="44"/>
      <c r="GP98" s="44"/>
      <c r="GQ98" s="44"/>
      <c r="GR98" s="44"/>
      <c r="GS98" s="44"/>
      <c r="GT98" s="44"/>
      <c r="GU98" s="44"/>
      <c r="GV98" s="44"/>
      <c r="GW98" s="44"/>
      <c r="GX98" s="44"/>
      <c r="GY98" s="44"/>
      <c r="GZ98" s="44"/>
      <c r="HA98" s="44"/>
      <c r="HB98" s="44"/>
      <c r="HC98" s="44"/>
      <c r="HD98" s="44"/>
      <c r="HE98" s="44"/>
      <c r="HF98" s="44"/>
      <c r="HG98" s="44"/>
      <c r="HH98" s="44"/>
      <c r="HI98" s="44"/>
      <c r="HJ98" s="44"/>
      <c r="HK98" s="44"/>
      <c r="HL98" s="44"/>
      <c r="HM98" s="44"/>
      <c r="HN98" s="44"/>
      <c r="HO98" s="44"/>
      <c r="HP98" s="44"/>
      <c r="HQ98" s="44"/>
      <c r="HR98" s="44"/>
      <c r="HS98" s="44"/>
      <c r="HT98" s="44"/>
      <c r="HU98" s="44"/>
      <c r="HV98" s="44"/>
      <c r="HW98" s="44"/>
      <c r="HX98" s="44"/>
      <c r="HY98" s="44"/>
      <c r="HZ98" s="44"/>
      <c r="IA98" s="44"/>
      <c r="IB98" s="44"/>
      <c r="IC98" s="44"/>
      <c r="ID98" s="44"/>
      <c r="IE98" s="44"/>
      <c r="IF98" s="44"/>
      <c r="IG98" s="44"/>
      <c r="IH98" s="44"/>
      <c r="II98" s="44"/>
      <c r="IJ98" s="44"/>
      <c r="IK98" s="44"/>
      <c r="IL98" s="44"/>
      <c r="IM98" s="44"/>
      <c r="IN98" s="44"/>
      <c r="IO98" s="44"/>
      <c r="IP98" s="44"/>
      <c r="IQ98" s="44"/>
      <c r="IR98" s="44"/>
    </row>
    <row r="99" spans="1:252" s="22" customFormat="1" ht="12.75" customHeight="1">
      <c r="A99" s="206"/>
      <c r="B99" s="46"/>
      <c r="C99" s="47"/>
      <c r="D99" s="47"/>
      <c r="E99" s="47"/>
      <c r="F99" s="47"/>
      <c r="G99" s="47"/>
      <c r="H99" s="47"/>
      <c r="I99" s="47"/>
      <c r="J99" s="47"/>
      <c r="K99" s="47"/>
      <c r="L99" s="47"/>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c r="GN99" s="44"/>
      <c r="GO99" s="44"/>
      <c r="GP99" s="44"/>
      <c r="GQ99" s="44"/>
      <c r="GR99" s="44"/>
      <c r="GS99" s="44"/>
      <c r="GT99" s="44"/>
      <c r="GU99" s="44"/>
      <c r="GV99" s="44"/>
      <c r="GW99" s="44"/>
      <c r="GX99" s="44"/>
      <c r="GY99" s="44"/>
      <c r="GZ99" s="44"/>
      <c r="HA99" s="44"/>
      <c r="HB99" s="44"/>
      <c r="HC99" s="44"/>
      <c r="HD99" s="44"/>
      <c r="HE99" s="44"/>
      <c r="HF99" s="44"/>
      <c r="HG99" s="44"/>
      <c r="HH99" s="44"/>
      <c r="HI99" s="44"/>
      <c r="HJ99" s="44"/>
      <c r="HK99" s="44"/>
      <c r="HL99" s="44"/>
      <c r="HM99" s="44"/>
      <c r="HN99" s="44"/>
      <c r="HO99" s="44"/>
      <c r="HP99" s="44"/>
      <c r="HQ99" s="44"/>
      <c r="HR99" s="44"/>
      <c r="HS99" s="44"/>
      <c r="HT99" s="44"/>
      <c r="HU99" s="44"/>
      <c r="HV99" s="44"/>
      <c r="HW99" s="44"/>
      <c r="HX99" s="44"/>
      <c r="HY99" s="44"/>
      <c r="HZ99" s="44"/>
      <c r="IA99" s="44"/>
      <c r="IB99" s="44"/>
      <c r="IC99" s="44"/>
      <c r="ID99" s="44"/>
      <c r="IE99" s="44"/>
      <c r="IF99" s="44"/>
      <c r="IG99" s="44"/>
      <c r="IH99" s="44"/>
      <c r="II99" s="44"/>
      <c r="IJ99" s="44"/>
      <c r="IK99" s="44"/>
      <c r="IL99" s="44"/>
      <c r="IM99" s="44"/>
      <c r="IN99" s="44"/>
      <c r="IO99" s="44"/>
      <c r="IP99" s="44"/>
      <c r="IQ99" s="44"/>
      <c r="IR99" s="44"/>
    </row>
    <row r="100" spans="1:252" s="22" customFormat="1" ht="12.95" customHeight="1">
      <c r="A100" s="206"/>
      <c r="B100" s="46"/>
      <c r="C100" s="47"/>
      <c r="D100" s="47"/>
      <c r="E100" s="47"/>
      <c r="F100" s="47"/>
      <c r="G100" s="47"/>
      <c r="H100" s="47"/>
      <c r="I100" s="47"/>
      <c r="J100" s="47"/>
      <c r="K100" s="47"/>
      <c r="L100" s="47"/>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c r="GN100" s="44"/>
      <c r="GO100" s="44"/>
      <c r="GP100" s="44"/>
      <c r="GQ100" s="44"/>
      <c r="GR100" s="44"/>
      <c r="GS100" s="44"/>
      <c r="GT100" s="44"/>
      <c r="GU100" s="44"/>
      <c r="GV100" s="44"/>
      <c r="GW100" s="44"/>
      <c r="GX100" s="44"/>
      <c r="GY100" s="44"/>
      <c r="GZ100" s="44"/>
      <c r="HA100" s="44"/>
      <c r="HB100" s="44"/>
      <c r="HC100" s="44"/>
      <c r="HD100" s="44"/>
      <c r="HE100" s="44"/>
      <c r="HF100" s="44"/>
      <c r="HG100" s="44"/>
      <c r="HH100" s="44"/>
      <c r="HI100" s="44"/>
      <c r="HJ100" s="44"/>
      <c r="HK100" s="44"/>
      <c r="HL100" s="44"/>
      <c r="HM100" s="44"/>
      <c r="HN100" s="44"/>
      <c r="HO100" s="44"/>
      <c r="HP100" s="44"/>
      <c r="HQ100" s="44"/>
      <c r="HR100" s="44"/>
      <c r="HS100" s="44"/>
      <c r="HT100" s="44"/>
      <c r="HU100" s="44"/>
      <c r="HV100" s="44"/>
      <c r="HW100" s="44"/>
      <c r="HX100" s="44"/>
      <c r="HY100" s="44"/>
      <c r="HZ100" s="44"/>
      <c r="IA100" s="44"/>
      <c r="IB100" s="44"/>
      <c r="IC100" s="44"/>
      <c r="ID100" s="44"/>
      <c r="IE100" s="44"/>
      <c r="IF100" s="44"/>
      <c r="IG100" s="44"/>
      <c r="IH100" s="44"/>
      <c r="II100" s="44"/>
      <c r="IJ100" s="44"/>
      <c r="IK100" s="44"/>
      <c r="IL100" s="44"/>
      <c r="IM100" s="44"/>
      <c r="IN100" s="44"/>
      <c r="IO100" s="44"/>
      <c r="IP100" s="44"/>
      <c r="IQ100" s="44"/>
      <c r="IR100" s="44"/>
    </row>
    <row r="101" spans="1:252" s="22" customFormat="1" ht="12.75" customHeight="1">
      <c r="A101" s="206"/>
      <c r="B101" s="46"/>
      <c r="C101" s="47"/>
      <c r="D101" s="47"/>
      <c r="E101" s="47"/>
      <c r="F101" s="47"/>
      <c r="G101" s="47"/>
      <c r="H101" s="47"/>
      <c r="I101" s="47"/>
      <c r="J101" s="47"/>
      <c r="K101" s="47"/>
      <c r="L101" s="47"/>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c r="GN101" s="44"/>
      <c r="GO101" s="44"/>
      <c r="GP101" s="44"/>
      <c r="GQ101" s="44"/>
      <c r="GR101" s="44"/>
      <c r="GS101" s="44"/>
      <c r="GT101" s="44"/>
      <c r="GU101" s="44"/>
      <c r="GV101" s="44"/>
      <c r="GW101" s="44"/>
      <c r="GX101" s="44"/>
      <c r="GY101" s="44"/>
      <c r="GZ101" s="44"/>
      <c r="HA101" s="44"/>
      <c r="HB101" s="44"/>
      <c r="HC101" s="44"/>
      <c r="HD101" s="44"/>
      <c r="HE101" s="44"/>
      <c r="HF101" s="44"/>
      <c r="HG101" s="44"/>
      <c r="HH101" s="44"/>
      <c r="HI101" s="44"/>
      <c r="HJ101" s="44"/>
      <c r="HK101" s="44"/>
      <c r="HL101" s="44"/>
      <c r="HM101" s="44"/>
      <c r="HN101" s="44"/>
      <c r="HO101" s="44"/>
      <c r="HP101" s="44"/>
      <c r="HQ101" s="44"/>
      <c r="HR101" s="44"/>
      <c r="HS101" s="44"/>
      <c r="HT101" s="44"/>
      <c r="HU101" s="44"/>
      <c r="HV101" s="44"/>
      <c r="HW101" s="44"/>
      <c r="HX101" s="44"/>
      <c r="HY101" s="44"/>
      <c r="HZ101" s="44"/>
      <c r="IA101" s="44"/>
      <c r="IB101" s="44"/>
      <c r="IC101" s="44"/>
      <c r="ID101" s="44"/>
      <c r="IE101" s="44"/>
      <c r="IF101" s="44"/>
      <c r="IG101" s="44"/>
      <c r="IH101" s="44"/>
      <c r="II101" s="44"/>
      <c r="IJ101" s="44"/>
      <c r="IK101" s="44"/>
      <c r="IL101" s="44"/>
      <c r="IM101" s="44"/>
      <c r="IN101" s="44"/>
      <c r="IO101" s="44"/>
      <c r="IP101" s="44"/>
      <c r="IQ101" s="44"/>
      <c r="IR101" s="44"/>
    </row>
    <row r="102" spans="1:252" s="22" customFormat="1" ht="12.95" customHeight="1">
      <c r="A102" s="206"/>
      <c r="B102" s="46"/>
      <c r="C102" s="47"/>
      <c r="D102" s="47"/>
      <c r="E102" s="47"/>
      <c r="F102" s="47"/>
      <c r="G102" s="47"/>
      <c r="H102" s="47"/>
      <c r="I102" s="47"/>
      <c r="J102" s="47"/>
      <c r="K102" s="47"/>
      <c r="L102" s="47"/>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c r="GN102" s="44"/>
      <c r="GO102" s="44"/>
      <c r="GP102" s="44"/>
      <c r="GQ102" s="44"/>
      <c r="GR102" s="44"/>
      <c r="GS102" s="44"/>
      <c r="GT102" s="44"/>
      <c r="GU102" s="44"/>
      <c r="GV102" s="44"/>
      <c r="GW102" s="44"/>
      <c r="GX102" s="44"/>
      <c r="GY102" s="44"/>
      <c r="GZ102" s="44"/>
      <c r="HA102" s="44"/>
      <c r="HB102" s="44"/>
      <c r="HC102" s="44"/>
      <c r="HD102" s="44"/>
      <c r="HE102" s="44"/>
      <c r="HF102" s="44"/>
      <c r="HG102" s="44"/>
      <c r="HH102" s="44"/>
      <c r="HI102" s="44"/>
      <c r="HJ102" s="44"/>
      <c r="HK102" s="44"/>
      <c r="HL102" s="44"/>
      <c r="HM102" s="44"/>
      <c r="HN102" s="44"/>
      <c r="HO102" s="44"/>
      <c r="HP102" s="44"/>
      <c r="HQ102" s="44"/>
      <c r="HR102" s="44"/>
      <c r="HS102" s="44"/>
      <c r="HT102" s="44"/>
      <c r="HU102" s="44"/>
      <c r="HV102" s="44"/>
      <c r="HW102" s="44"/>
      <c r="HX102" s="44"/>
      <c r="HY102" s="44"/>
      <c r="HZ102" s="44"/>
      <c r="IA102" s="44"/>
      <c r="IB102" s="44"/>
      <c r="IC102" s="44"/>
      <c r="ID102" s="44"/>
      <c r="IE102" s="44"/>
      <c r="IF102" s="44"/>
      <c r="IG102" s="44"/>
      <c r="IH102" s="44"/>
      <c r="II102" s="44"/>
      <c r="IJ102" s="44"/>
      <c r="IK102" s="44"/>
      <c r="IL102" s="44"/>
      <c r="IM102" s="44"/>
      <c r="IN102" s="44"/>
      <c r="IO102" s="44"/>
      <c r="IP102" s="44"/>
      <c r="IQ102" s="44"/>
      <c r="IR102" s="44"/>
    </row>
    <row r="103" spans="1:252" s="22" customFormat="1" ht="12.75" customHeight="1">
      <c r="A103" s="206"/>
      <c r="B103" s="46"/>
      <c r="C103" s="47"/>
      <c r="D103" s="47"/>
      <c r="E103" s="47"/>
      <c r="F103" s="47"/>
      <c r="G103" s="47"/>
      <c r="H103" s="47"/>
      <c r="I103" s="47"/>
      <c r="J103" s="47"/>
      <c r="K103" s="47"/>
      <c r="L103" s="47"/>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c r="GN103" s="44"/>
      <c r="GO103" s="44"/>
      <c r="GP103" s="44"/>
      <c r="GQ103" s="44"/>
      <c r="GR103" s="44"/>
      <c r="GS103" s="44"/>
      <c r="GT103" s="44"/>
      <c r="GU103" s="44"/>
      <c r="GV103" s="44"/>
      <c r="GW103" s="44"/>
      <c r="GX103" s="44"/>
      <c r="GY103" s="44"/>
      <c r="GZ103" s="44"/>
      <c r="HA103" s="44"/>
      <c r="HB103" s="44"/>
      <c r="HC103" s="44"/>
      <c r="HD103" s="44"/>
      <c r="HE103" s="44"/>
      <c r="HF103" s="44"/>
      <c r="HG103" s="44"/>
      <c r="HH103" s="44"/>
      <c r="HI103" s="44"/>
      <c r="HJ103" s="44"/>
      <c r="HK103" s="44"/>
      <c r="HL103" s="44"/>
      <c r="HM103" s="44"/>
      <c r="HN103" s="44"/>
      <c r="HO103" s="44"/>
      <c r="HP103" s="44"/>
      <c r="HQ103" s="44"/>
      <c r="HR103" s="44"/>
      <c r="HS103" s="44"/>
      <c r="HT103" s="44"/>
      <c r="HU103" s="44"/>
      <c r="HV103" s="44"/>
      <c r="HW103" s="44"/>
      <c r="HX103" s="44"/>
      <c r="HY103" s="44"/>
      <c r="HZ103" s="44"/>
      <c r="IA103" s="44"/>
      <c r="IB103" s="44"/>
      <c r="IC103" s="44"/>
      <c r="ID103" s="44"/>
      <c r="IE103" s="44"/>
      <c r="IF103" s="44"/>
      <c r="IG103" s="44"/>
      <c r="IH103" s="44"/>
      <c r="II103" s="44"/>
      <c r="IJ103" s="44"/>
      <c r="IK103" s="44"/>
      <c r="IL103" s="44"/>
      <c r="IM103" s="44"/>
      <c r="IN103" s="44"/>
      <c r="IO103" s="44"/>
      <c r="IP103" s="44"/>
      <c r="IQ103" s="44"/>
      <c r="IR103" s="44"/>
    </row>
    <row r="104" spans="1:252" s="22" customFormat="1" ht="12.95" customHeight="1">
      <c r="A104" s="206"/>
      <c r="B104" s="46"/>
      <c r="C104" s="47"/>
      <c r="D104" s="47"/>
      <c r="E104" s="47"/>
      <c r="F104" s="47"/>
      <c r="G104" s="47"/>
      <c r="H104" s="47"/>
      <c r="I104" s="47"/>
      <c r="J104" s="47"/>
      <c r="K104" s="47"/>
      <c r="L104" s="47"/>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c r="GN104" s="44"/>
      <c r="GO104" s="44"/>
      <c r="GP104" s="44"/>
      <c r="GQ104" s="44"/>
      <c r="GR104" s="44"/>
      <c r="GS104" s="44"/>
      <c r="GT104" s="44"/>
      <c r="GU104" s="44"/>
      <c r="GV104" s="44"/>
      <c r="GW104" s="44"/>
      <c r="GX104" s="44"/>
      <c r="GY104" s="44"/>
      <c r="GZ104" s="44"/>
      <c r="HA104" s="44"/>
      <c r="HB104" s="44"/>
      <c r="HC104" s="44"/>
      <c r="HD104" s="44"/>
      <c r="HE104" s="44"/>
      <c r="HF104" s="44"/>
      <c r="HG104" s="44"/>
      <c r="HH104" s="44"/>
      <c r="HI104" s="44"/>
      <c r="HJ104" s="44"/>
      <c r="HK104" s="44"/>
      <c r="HL104" s="44"/>
      <c r="HM104" s="44"/>
      <c r="HN104" s="44"/>
      <c r="HO104" s="44"/>
      <c r="HP104" s="44"/>
      <c r="HQ104" s="44"/>
      <c r="HR104" s="44"/>
      <c r="HS104" s="44"/>
      <c r="HT104" s="44"/>
      <c r="HU104" s="44"/>
      <c r="HV104" s="44"/>
      <c r="HW104" s="44"/>
      <c r="HX104" s="44"/>
      <c r="HY104" s="44"/>
      <c r="HZ104" s="44"/>
      <c r="IA104" s="44"/>
      <c r="IB104" s="44"/>
      <c r="IC104" s="44"/>
      <c r="ID104" s="44"/>
      <c r="IE104" s="44"/>
      <c r="IF104" s="44"/>
      <c r="IG104" s="44"/>
      <c r="IH104" s="44"/>
      <c r="II104" s="44"/>
      <c r="IJ104" s="44"/>
      <c r="IK104" s="44"/>
      <c r="IL104" s="44"/>
      <c r="IM104" s="44"/>
      <c r="IN104" s="44"/>
      <c r="IO104" s="44"/>
      <c r="IP104" s="44"/>
      <c r="IQ104" s="44"/>
      <c r="IR104" s="44"/>
    </row>
    <row r="105" spans="1:252" s="22" customFormat="1" ht="12.75" customHeight="1">
      <c r="A105" s="206"/>
      <c r="B105" s="46"/>
      <c r="C105" s="47"/>
      <c r="D105" s="47"/>
      <c r="E105" s="47"/>
      <c r="F105" s="47"/>
      <c r="G105" s="47"/>
      <c r="H105" s="47"/>
      <c r="I105" s="47"/>
      <c r="J105" s="47"/>
      <c r="K105" s="47"/>
      <c r="L105" s="47"/>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c r="GN105" s="44"/>
      <c r="GO105" s="44"/>
      <c r="GP105" s="44"/>
      <c r="GQ105" s="44"/>
      <c r="GR105" s="44"/>
      <c r="GS105" s="44"/>
      <c r="GT105" s="44"/>
      <c r="GU105" s="44"/>
      <c r="GV105" s="44"/>
      <c r="GW105" s="44"/>
      <c r="GX105" s="44"/>
      <c r="GY105" s="44"/>
      <c r="GZ105" s="44"/>
      <c r="HA105" s="44"/>
      <c r="HB105" s="44"/>
      <c r="HC105" s="44"/>
      <c r="HD105" s="44"/>
      <c r="HE105" s="44"/>
      <c r="HF105" s="44"/>
      <c r="HG105" s="44"/>
      <c r="HH105" s="44"/>
      <c r="HI105" s="44"/>
      <c r="HJ105" s="44"/>
      <c r="HK105" s="44"/>
      <c r="HL105" s="44"/>
      <c r="HM105" s="44"/>
      <c r="HN105" s="44"/>
      <c r="HO105" s="44"/>
      <c r="HP105" s="44"/>
      <c r="HQ105" s="44"/>
      <c r="HR105" s="44"/>
      <c r="HS105" s="44"/>
      <c r="HT105" s="44"/>
      <c r="HU105" s="44"/>
      <c r="HV105" s="44"/>
      <c r="HW105" s="44"/>
      <c r="HX105" s="44"/>
      <c r="HY105" s="44"/>
      <c r="HZ105" s="44"/>
      <c r="IA105" s="44"/>
      <c r="IB105" s="44"/>
      <c r="IC105" s="44"/>
      <c r="ID105" s="44"/>
      <c r="IE105" s="44"/>
      <c r="IF105" s="44"/>
      <c r="IG105" s="44"/>
      <c r="IH105" s="44"/>
      <c r="II105" s="44"/>
      <c r="IJ105" s="44"/>
      <c r="IK105" s="44"/>
      <c r="IL105" s="44"/>
      <c r="IM105" s="44"/>
      <c r="IN105" s="44"/>
      <c r="IO105" s="44"/>
      <c r="IP105" s="44"/>
      <c r="IQ105" s="44"/>
      <c r="IR105" s="44"/>
    </row>
    <row r="106" spans="1:252" s="22" customFormat="1" ht="12.95" customHeight="1">
      <c r="A106" s="206"/>
      <c r="B106" s="46"/>
      <c r="C106" s="47"/>
      <c r="D106" s="47"/>
      <c r="E106" s="47"/>
      <c r="F106" s="47"/>
      <c r="G106" s="47"/>
      <c r="H106" s="47"/>
      <c r="I106" s="47"/>
      <c r="J106" s="47"/>
      <c r="K106" s="47"/>
      <c r="L106" s="47"/>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c r="GN106" s="44"/>
      <c r="GO106" s="44"/>
      <c r="GP106" s="44"/>
      <c r="GQ106" s="44"/>
      <c r="GR106" s="44"/>
      <c r="GS106" s="44"/>
      <c r="GT106" s="44"/>
      <c r="GU106" s="44"/>
      <c r="GV106" s="44"/>
      <c r="GW106" s="44"/>
      <c r="GX106" s="44"/>
      <c r="GY106" s="44"/>
      <c r="GZ106" s="44"/>
      <c r="HA106" s="44"/>
      <c r="HB106" s="44"/>
      <c r="HC106" s="44"/>
      <c r="HD106" s="44"/>
      <c r="HE106" s="44"/>
      <c r="HF106" s="44"/>
      <c r="HG106" s="44"/>
      <c r="HH106" s="44"/>
      <c r="HI106" s="44"/>
      <c r="HJ106" s="44"/>
      <c r="HK106" s="44"/>
      <c r="HL106" s="44"/>
      <c r="HM106" s="44"/>
      <c r="HN106" s="44"/>
      <c r="HO106" s="44"/>
      <c r="HP106" s="44"/>
      <c r="HQ106" s="44"/>
      <c r="HR106" s="44"/>
      <c r="HS106" s="44"/>
      <c r="HT106" s="44"/>
      <c r="HU106" s="44"/>
      <c r="HV106" s="44"/>
      <c r="HW106" s="44"/>
      <c r="HX106" s="44"/>
      <c r="HY106" s="44"/>
      <c r="HZ106" s="44"/>
      <c r="IA106" s="44"/>
      <c r="IB106" s="44"/>
      <c r="IC106" s="44"/>
      <c r="ID106" s="44"/>
      <c r="IE106" s="44"/>
      <c r="IF106" s="44"/>
      <c r="IG106" s="44"/>
      <c r="IH106" s="44"/>
      <c r="II106" s="44"/>
      <c r="IJ106" s="44"/>
      <c r="IK106" s="44"/>
      <c r="IL106" s="44"/>
      <c r="IM106" s="44"/>
      <c r="IN106" s="44"/>
      <c r="IO106" s="44"/>
      <c r="IP106" s="44"/>
      <c r="IQ106" s="44"/>
      <c r="IR106" s="44"/>
    </row>
    <row r="107" spans="1:252" s="22" customFormat="1" ht="12.75" customHeight="1">
      <c r="A107" s="206"/>
      <c r="B107" s="46"/>
      <c r="C107" s="47"/>
      <c r="D107" s="47"/>
      <c r="E107" s="47"/>
      <c r="F107" s="47"/>
      <c r="G107" s="47"/>
      <c r="H107" s="47"/>
      <c r="I107" s="47"/>
      <c r="J107" s="47"/>
      <c r="K107" s="47"/>
      <c r="L107" s="47"/>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c r="GN107" s="44"/>
      <c r="GO107" s="44"/>
      <c r="GP107" s="44"/>
      <c r="GQ107" s="44"/>
      <c r="GR107" s="44"/>
      <c r="GS107" s="44"/>
      <c r="GT107" s="44"/>
      <c r="GU107" s="44"/>
      <c r="GV107" s="44"/>
      <c r="GW107" s="44"/>
      <c r="GX107" s="44"/>
      <c r="GY107" s="44"/>
      <c r="GZ107" s="44"/>
      <c r="HA107" s="44"/>
      <c r="HB107" s="44"/>
      <c r="HC107" s="44"/>
      <c r="HD107" s="44"/>
      <c r="HE107" s="44"/>
      <c r="HF107" s="44"/>
      <c r="HG107" s="44"/>
      <c r="HH107" s="44"/>
      <c r="HI107" s="44"/>
      <c r="HJ107" s="44"/>
      <c r="HK107" s="44"/>
      <c r="HL107" s="44"/>
      <c r="HM107" s="44"/>
      <c r="HN107" s="44"/>
      <c r="HO107" s="44"/>
      <c r="HP107" s="44"/>
      <c r="HQ107" s="44"/>
      <c r="HR107" s="44"/>
      <c r="HS107" s="44"/>
      <c r="HT107" s="44"/>
      <c r="HU107" s="44"/>
      <c r="HV107" s="44"/>
      <c r="HW107" s="44"/>
      <c r="HX107" s="44"/>
      <c r="HY107" s="44"/>
      <c r="HZ107" s="44"/>
      <c r="IA107" s="44"/>
      <c r="IB107" s="44"/>
      <c r="IC107" s="44"/>
      <c r="ID107" s="44"/>
      <c r="IE107" s="44"/>
      <c r="IF107" s="44"/>
      <c r="IG107" s="44"/>
      <c r="IH107" s="44"/>
      <c r="II107" s="44"/>
      <c r="IJ107" s="44"/>
      <c r="IK107" s="44"/>
      <c r="IL107" s="44"/>
      <c r="IM107" s="44"/>
      <c r="IN107" s="44"/>
      <c r="IO107" s="44"/>
      <c r="IP107" s="44"/>
      <c r="IQ107" s="44"/>
      <c r="IR107" s="44"/>
    </row>
    <row r="108" spans="1:252" s="22" customFormat="1" ht="12.95" customHeight="1">
      <c r="A108" s="206"/>
      <c r="B108" s="46"/>
      <c r="C108" s="47"/>
      <c r="D108" s="47"/>
      <c r="E108" s="47"/>
      <c r="F108" s="47"/>
      <c r="G108" s="47"/>
      <c r="H108" s="47"/>
      <c r="I108" s="47"/>
      <c r="J108" s="47"/>
      <c r="K108" s="47"/>
      <c r="L108" s="47"/>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c r="GN108" s="44"/>
      <c r="GO108" s="44"/>
      <c r="GP108" s="44"/>
      <c r="GQ108" s="44"/>
      <c r="GR108" s="44"/>
      <c r="GS108" s="44"/>
      <c r="GT108" s="44"/>
      <c r="GU108" s="44"/>
      <c r="GV108" s="44"/>
      <c r="GW108" s="44"/>
      <c r="GX108" s="44"/>
      <c r="GY108" s="44"/>
      <c r="GZ108" s="44"/>
      <c r="HA108" s="44"/>
      <c r="HB108" s="44"/>
      <c r="HC108" s="44"/>
      <c r="HD108" s="44"/>
      <c r="HE108" s="44"/>
      <c r="HF108" s="44"/>
      <c r="HG108" s="44"/>
      <c r="HH108" s="44"/>
      <c r="HI108" s="44"/>
      <c r="HJ108" s="44"/>
      <c r="HK108" s="44"/>
      <c r="HL108" s="44"/>
      <c r="HM108" s="44"/>
      <c r="HN108" s="44"/>
      <c r="HO108" s="44"/>
      <c r="HP108" s="44"/>
      <c r="HQ108" s="44"/>
      <c r="HR108" s="44"/>
      <c r="HS108" s="44"/>
      <c r="HT108" s="44"/>
      <c r="HU108" s="44"/>
      <c r="HV108" s="44"/>
      <c r="HW108" s="44"/>
      <c r="HX108" s="44"/>
      <c r="HY108" s="44"/>
      <c r="HZ108" s="44"/>
      <c r="IA108" s="44"/>
      <c r="IB108" s="44"/>
      <c r="IC108" s="44"/>
      <c r="ID108" s="44"/>
      <c r="IE108" s="44"/>
      <c r="IF108" s="44"/>
      <c r="IG108" s="44"/>
      <c r="IH108" s="44"/>
      <c r="II108" s="44"/>
      <c r="IJ108" s="44"/>
      <c r="IK108" s="44"/>
      <c r="IL108" s="44"/>
      <c r="IM108" s="44"/>
      <c r="IN108" s="44"/>
      <c r="IO108" s="44"/>
      <c r="IP108" s="44"/>
      <c r="IQ108" s="44"/>
      <c r="IR108" s="44"/>
    </row>
    <row r="109" spans="1:252" s="22" customFormat="1" ht="12.75" customHeight="1">
      <c r="A109" s="206"/>
      <c r="B109" s="46"/>
      <c r="C109" s="47"/>
      <c r="D109" s="47"/>
      <c r="E109" s="47"/>
      <c r="F109" s="47"/>
      <c r="G109" s="47"/>
      <c r="H109" s="47"/>
      <c r="I109" s="47"/>
      <c r="J109" s="47"/>
      <c r="K109" s="47"/>
      <c r="L109" s="47"/>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c r="GN109" s="44"/>
      <c r="GO109" s="44"/>
      <c r="GP109" s="44"/>
      <c r="GQ109" s="44"/>
      <c r="GR109" s="44"/>
      <c r="GS109" s="44"/>
      <c r="GT109" s="44"/>
      <c r="GU109" s="44"/>
      <c r="GV109" s="44"/>
      <c r="GW109" s="44"/>
      <c r="GX109" s="44"/>
      <c r="GY109" s="44"/>
      <c r="GZ109" s="44"/>
      <c r="HA109" s="44"/>
      <c r="HB109" s="44"/>
      <c r="HC109" s="44"/>
      <c r="HD109" s="44"/>
      <c r="HE109" s="44"/>
      <c r="HF109" s="44"/>
      <c r="HG109" s="44"/>
      <c r="HH109" s="44"/>
      <c r="HI109" s="44"/>
      <c r="HJ109" s="44"/>
      <c r="HK109" s="44"/>
      <c r="HL109" s="44"/>
      <c r="HM109" s="44"/>
      <c r="HN109" s="44"/>
      <c r="HO109" s="44"/>
      <c r="HP109" s="44"/>
      <c r="HQ109" s="44"/>
      <c r="HR109" s="44"/>
      <c r="HS109" s="44"/>
      <c r="HT109" s="44"/>
      <c r="HU109" s="44"/>
      <c r="HV109" s="44"/>
      <c r="HW109" s="44"/>
      <c r="HX109" s="44"/>
      <c r="HY109" s="44"/>
      <c r="HZ109" s="44"/>
      <c r="IA109" s="44"/>
      <c r="IB109" s="44"/>
      <c r="IC109" s="44"/>
      <c r="ID109" s="44"/>
      <c r="IE109" s="44"/>
      <c r="IF109" s="44"/>
      <c r="IG109" s="44"/>
      <c r="IH109" s="44"/>
      <c r="II109" s="44"/>
      <c r="IJ109" s="44"/>
      <c r="IK109" s="44"/>
      <c r="IL109" s="44"/>
      <c r="IM109" s="44"/>
      <c r="IN109" s="44"/>
      <c r="IO109" s="44"/>
      <c r="IP109" s="44"/>
      <c r="IQ109" s="44"/>
      <c r="IR109" s="44"/>
    </row>
    <row r="110" spans="1:252" s="22" customFormat="1" ht="12.95" customHeight="1">
      <c r="A110" s="206"/>
      <c r="B110" s="46"/>
      <c r="C110" s="47"/>
      <c r="D110" s="47"/>
      <c r="E110" s="47"/>
      <c r="F110" s="47"/>
      <c r="G110" s="47"/>
      <c r="H110" s="47"/>
      <c r="I110" s="47"/>
      <c r="J110" s="47"/>
      <c r="K110" s="47"/>
      <c r="L110" s="47"/>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c r="GN110" s="44"/>
      <c r="GO110" s="44"/>
      <c r="GP110" s="44"/>
      <c r="GQ110" s="44"/>
      <c r="GR110" s="44"/>
      <c r="GS110" s="44"/>
      <c r="GT110" s="44"/>
      <c r="GU110" s="44"/>
      <c r="GV110" s="44"/>
      <c r="GW110" s="44"/>
      <c r="GX110" s="44"/>
      <c r="GY110" s="44"/>
      <c r="GZ110" s="44"/>
      <c r="HA110" s="44"/>
      <c r="HB110" s="44"/>
      <c r="HC110" s="44"/>
      <c r="HD110" s="44"/>
      <c r="HE110" s="44"/>
      <c r="HF110" s="44"/>
      <c r="HG110" s="44"/>
      <c r="HH110" s="44"/>
      <c r="HI110" s="44"/>
      <c r="HJ110" s="44"/>
      <c r="HK110" s="44"/>
      <c r="HL110" s="44"/>
      <c r="HM110" s="44"/>
      <c r="HN110" s="44"/>
      <c r="HO110" s="44"/>
      <c r="HP110" s="44"/>
      <c r="HQ110" s="44"/>
      <c r="HR110" s="44"/>
      <c r="HS110" s="44"/>
      <c r="HT110" s="44"/>
      <c r="HU110" s="44"/>
      <c r="HV110" s="44"/>
      <c r="HW110" s="44"/>
      <c r="HX110" s="44"/>
      <c r="HY110" s="44"/>
      <c r="HZ110" s="44"/>
      <c r="IA110" s="44"/>
      <c r="IB110" s="44"/>
      <c r="IC110" s="44"/>
      <c r="ID110" s="44"/>
      <c r="IE110" s="44"/>
      <c r="IF110" s="44"/>
      <c r="IG110" s="44"/>
      <c r="IH110" s="44"/>
      <c r="II110" s="44"/>
      <c r="IJ110" s="44"/>
      <c r="IK110" s="44"/>
      <c r="IL110" s="44"/>
      <c r="IM110" s="44"/>
      <c r="IN110" s="44"/>
      <c r="IO110" s="44"/>
      <c r="IP110" s="44"/>
      <c r="IQ110" s="44"/>
      <c r="IR110" s="44"/>
    </row>
    <row r="111" spans="1:252" s="22" customFormat="1" ht="12.75" customHeight="1">
      <c r="A111" s="206"/>
      <c r="B111" s="46"/>
      <c r="C111" s="47"/>
      <c r="D111" s="47"/>
      <c r="E111" s="47"/>
      <c r="F111" s="47"/>
      <c r="G111" s="47"/>
      <c r="H111" s="47"/>
      <c r="I111" s="47"/>
      <c r="J111" s="47"/>
      <c r="K111" s="47"/>
      <c r="L111" s="47"/>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c r="GN111" s="44"/>
      <c r="GO111" s="44"/>
      <c r="GP111" s="44"/>
      <c r="GQ111" s="44"/>
      <c r="GR111" s="44"/>
      <c r="GS111" s="44"/>
      <c r="GT111" s="44"/>
      <c r="GU111" s="44"/>
      <c r="GV111" s="44"/>
      <c r="GW111" s="44"/>
      <c r="GX111" s="44"/>
      <c r="GY111" s="44"/>
      <c r="GZ111" s="44"/>
      <c r="HA111" s="44"/>
      <c r="HB111" s="44"/>
      <c r="HC111" s="44"/>
      <c r="HD111" s="44"/>
      <c r="HE111" s="44"/>
      <c r="HF111" s="44"/>
      <c r="HG111" s="44"/>
      <c r="HH111" s="44"/>
      <c r="HI111" s="44"/>
      <c r="HJ111" s="44"/>
      <c r="HK111" s="44"/>
      <c r="HL111" s="44"/>
      <c r="HM111" s="44"/>
      <c r="HN111" s="44"/>
      <c r="HO111" s="44"/>
      <c r="HP111" s="44"/>
      <c r="HQ111" s="44"/>
      <c r="HR111" s="44"/>
      <c r="HS111" s="44"/>
      <c r="HT111" s="44"/>
      <c r="HU111" s="44"/>
      <c r="HV111" s="44"/>
      <c r="HW111" s="44"/>
      <c r="HX111" s="44"/>
      <c r="HY111" s="44"/>
      <c r="HZ111" s="44"/>
      <c r="IA111" s="44"/>
      <c r="IB111" s="44"/>
      <c r="IC111" s="44"/>
      <c r="ID111" s="44"/>
      <c r="IE111" s="44"/>
      <c r="IF111" s="44"/>
      <c r="IG111" s="44"/>
      <c r="IH111" s="44"/>
      <c r="II111" s="44"/>
      <c r="IJ111" s="44"/>
      <c r="IK111" s="44"/>
      <c r="IL111" s="44"/>
      <c r="IM111" s="44"/>
      <c r="IN111" s="44"/>
      <c r="IO111" s="44"/>
      <c r="IP111" s="44"/>
      <c r="IQ111" s="44"/>
      <c r="IR111" s="44"/>
    </row>
    <row r="112" spans="1:252" s="22" customFormat="1" ht="12.95" customHeight="1">
      <c r="A112" s="206"/>
      <c r="B112" s="46"/>
      <c r="C112" s="47"/>
      <c r="D112" s="47"/>
      <c r="E112" s="47"/>
      <c r="F112" s="47"/>
      <c r="G112" s="47"/>
      <c r="H112" s="47"/>
      <c r="I112" s="47"/>
      <c r="J112" s="47"/>
      <c r="K112" s="47"/>
      <c r="L112" s="47"/>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c r="GN112" s="44"/>
      <c r="GO112" s="44"/>
      <c r="GP112" s="44"/>
      <c r="GQ112" s="44"/>
      <c r="GR112" s="44"/>
      <c r="GS112" s="44"/>
      <c r="GT112" s="44"/>
      <c r="GU112" s="44"/>
      <c r="GV112" s="44"/>
      <c r="GW112" s="44"/>
      <c r="GX112" s="44"/>
      <c r="GY112" s="44"/>
      <c r="GZ112" s="44"/>
      <c r="HA112" s="44"/>
      <c r="HB112" s="44"/>
      <c r="HC112" s="44"/>
      <c r="HD112" s="44"/>
      <c r="HE112" s="44"/>
      <c r="HF112" s="44"/>
      <c r="HG112" s="44"/>
      <c r="HH112" s="44"/>
      <c r="HI112" s="44"/>
      <c r="HJ112" s="44"/>
      <c r="HK112" s="44"/>
      <c r="HL112" s="44"/>
      <c r="HM112" s="44"/>
      <c r="HN112" s="44"/>
      <c r="HO112" s="44"/>
      <c r="HP112" s="44"/>
      <c r="HQ112" s="44"/>
      <c r="HR112" s="44"/>
      <c r="HS112" s="44"/>
      <c r="HT112" s="44"/>
      <c r="HU112" s="44"/>
      <c r="HV112" s="44"/>
      <c r="HW112" s="44"/>
      <c r="HX112" s="44"/>
      <c r="HY112" s="44"/>
      <c r="HZ112" s="44"/>
      <c r="IA112" s="44"/>
      <c r="IB112" s="44"/>
      <c r="IC112" s="44"/>
      <c r="ID112" s="44"/>
      <c r="IE112" s="44"/>
      <c r="IF112" s="44"/>
      <c r="IG112" s="44"/>
      <c r="IH112" s="44"/>
      <c r="II112" s="44"/>
      <c r="IJ112" s="44"/>
      <c r="IK112" s="44"/>
      <c r="IL112" s="44"/>
      <c r="IM112" s="44"/>
      <c r="IN112" s="44"/>
      <c r="IO112" s="44"/>
      <c r="IP112" s="44"/>
      <c r="IQ112" s="44"/>
      <c r="IR112" s="44"/>
    </row>
    <row r="113" spans="1:252" s="22" customFormat="1" ht="12.75" customHeight="1">
      <c r="A113" s="206"/>
      <c r="B113" s="46"/>
      <c r="C113" s="47"/>
      <c r="D113" s="47"/>
      <c r="E113" s="47"/>
      <c r="F113" s="47"/>
      <c r="G113" s="47"/>
      <c r="H113" s="47"/>
      <c r="I113" s="47"/>
      <c r="J113" s="47"/>
      <c r="K113" s="47"/>
      <c r="L113" s="47"/>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c r="GN113" s="44"/>
      <c r="GO113" s="44"/>
      <c r="GP113" s="44"/>
      <c r="GQ113" s="44"/>
      <c r="GR113" s="44"/>
      <c r="GS113" s="44"/>
      <c r="GT113" s="44"/>
      <c r="GU113" s="44"/>
      <c r="GV113" s="44"/>
      <c r="GW113" s="44"/>
      <c r="GX113" s="44"/>
      <c r="GY113" s="44"/>
      <c r="GZ113" s="44"/>
      <c r="HA113" s="44"/>
      <c r="HB113" s="44"/>
      <c r="HC113" s="44"/>
      <c r="HD113" s="44"/>
      <c r="HE113" s="44"/>
      <c r="HF113" s="44"/>
      <c r="HG113" s="44"/>
      <c r="HH113" s="44"/>
      <c r="HI113" s="44"/>
      <c r="HJ113" s="44"/>
      <c r="HK113" s="44"/>
      <c r="HL113" s="44"/>
      <c r="HM113" s="44"/>
      <c r="HN113" s="44"/>
      <c r="HO113" s="44"/>
      <c r="HP113" s="44"/>
      <c r="HQ113" s="44"/>
      <c r="HR113" s="44"/>
      <c r="HS113" s="44"/>
      <c r="HT113" s="44"/>
      <c r="HU113" s="44"/>
      <c r="HV113" s="44"/>
      <c r="HW113" s="44"/>
      <c r="HX113" s="44"/>
      <c r="HY113" s="44"/>
      <c r="HZ113" s="44"/>
      <c r="IA113" s="44"/>
      <c r="IB113" s="44"/>
      <c r="IC113" s="44"/>
      <c r="ID113" s="44"/>
      <c r="IE113" s="44"/>
      <c r="IF113" s="44"/>
      <c r="IG113" s="44"/>
      <c r="IH113" s="44"/>
      <c r="II113" s="44"/>
      <c r="IJ113" s="44"/>
      <c r="IK113" s="44"/>
      <c r="IL113" s="44"/>
      <c r="IM113" s="44"/>
      <c r="IN113" s="44"/>
      <c r="IO113" s="44"/>
      <c r="IP113" s="44"/>
      <c r="IQ113" s="44"/>
      <c r="IR113" s="44"/>
    </row>
    <row r="114" spans="1:252" s="22" customFormat="1" ht="12.95" customHeight="1">
      <c r="A114" s="206"/>
      <c r="B114" s="46"/>
      <c r="C114" s="47"/>
      <c r="D114" s="47"/>
      <c r="E114" s="47"/>
      <c r="F114" s="47"/>
      <c r="G114" s="47"/>
      <c r="H114" s="47"/>
      <c r="I114" s="47"/>
      <c r="J114" s="47"/>
      <c r="K114" s="47"/>
      <c r="L114" s="47"/>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c r="GN114" s="44"/>
      <c r="GO114" s="44"/>
      <c r="GP114" s="44"/>
      <c r="GQ114" s="44"/>
      <c r="GR114" s="44"/>
      <c r="GS114" s="44"/>
      <c r="GT114" s="44"/>
      <c r="GU114" s="44"/>
      <c r="GV114" s="44"/>
      <c r="GW114" s="44"/>
      <c r="GX114" s="44"/>
      <c r="GY114" s="44"/>
      <c r="GZ114" s="44"/>
      <c r="HA114" s="44"/>
      <c r="HB114" s="44"/>
      <c r="HC114" s="44"/>
      <c r="HD114" s="44"/>
      <c r="HE114" s="44"/>
      <c r="HF114" s="44"/>
      <c r="HG114" s="44"/>
      <c r="HH114" s="44"/>
      <c r="HI114" s="44"/>
      <c r="HJ114" s="44"/>
      <c r="HK114" s="44"/>
      <c r="HL114" s="44"/>
      <c r="HM114" s="44"/>
      <c r="HN114" s="44"/>
      <c r="HO114" s="44"/>
      <c r="HP114" s="44"/>
      <c r="HQ114" s="44"/>
      <c r="HR114" s="44"/>
      <c r="HS114" s="44"/>
      <c r="HT114" s="44"/>
      <c r="HU114" s="44"/>
      <c r="HV114" s="44"/>
      <c r="HW114" s="44"/>
      <c r="HX114" s="44"/>
      <c r="HY114" s="44"/>
      <c r="HZ114" s="44"/>
      <c r="IA114" s="44"/>
      <c r="IB114" s="44"/>
      <c r="IC114" s="44"/>
      <c r="ID114" s="44"/>
      <c r="IE114" s="44"/>
      <c r="IF114" s="44"/>
      <c r="IG114" s="44"/>
      <c r="IH114" s="44"/>
      <c r="II114" s="44"/>
      <c r="IJ114" s="44"/>
      <c r="IK114" s="44"/>
      <c r="IL114" s="44"/>
      <c r="IM114" s="44"/>
      <c r="IN114" s="44"/>
      <c r="IO114" s="44"/>
      <c r="IP114" s="44"/>
      <c r="IQ114" s="44"/>
      <c r="IR114" s="44"/>
    </row>
    <row r="115" spans="1:252" s="22" customFormat="1" ht="12.75" customHeight="1">
      <c r="A115" s="206"/>
      <c r="B115" s="46"/>
      <c r="C115" s="47"/>
      <c r="D115" s="47"/>
      <c r="E115" s="47"/>
      <c r="F115" s="47"/>
      <c r="G115" s="47"/>
      <c r="H115" s="47"/>
      <c r="I115" s="47"/>
      <c r="J115" s="47"/>
      <c r="K115" s="47"/>
      <c r="L115" s="47"/>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c r="GN115" s="44"/>
      <c r="GO115" s="44"/>
      <c r="GP115" s="44"/>
      <c r="GQ115" s="44"/>
      <c r="GR115" s="44"/>
      <c r="GS115" s="44"/>
      <c r="GT115" s="44"/>
      <c r="GU115" s="44"/>
      <c r="GV115" s="44"/>
      <c r="GW115" s="44"/>
      <c r="GX115" s="44"/>
      <c r="GY115" s="44"/>
      <c r="GZ115" s="44"/>
      <c r="HA115" s="44"/>
      <c r="HB115" s="44"/>
      <c r="HC115" s="44"/>
      <c r="HD115" s="44"/>
      <c r="HE115" s="44"/>
      <c r="HF115" s="44"/>
      <c r="HG115" s="44"/>
      <c r="HH115" s="44"/>
      <c r="HI115" s="44"/>
      <c r="HJ115" s="44"/>
      <c r="HK115" s="44"/>
      <c r="HL115" s="44"/>
      <c r="HM115" s="44"/>
      <c r="HN115" s="44"/>
      <c r="HO115" s="44"/>
      <c r="HP115" s="44"/>
      <c r="HQ115" s="44"/>
      <c r="HR115" s="44"/>
      <c r="HS115" s="44"/>
      <c r="HT115" s="44"/>
      <c r="HU115" s="44"/>
      <c r="HV115" s="44"/>
      <c r="HW115" s="44"/>
      <c r="HX115" s="44"/>
      <c r="HY115" s="44"/>
      <c r="HZ115" s="44"/>
      <c r="IA115" s="44"/>
      <c r="IB115" s="44"/>
      <c r="IC115" s="44"/>
      <c r="ID115" s="44"/>
      <c r="IE115" s="44"/>
      <c r="IF115" s="44"/>
      <c r="IG115" s="44"/>
      <c r="IH115" s="44"/>
      <c r="II115" s="44"/>
      <c r="IJ115" s="44"/>
      <c r="IK115" s="44"/>
      <c r="IL115" s="44"/>
      <c r="IM115" s="44"/>
      <c r="IN115" s="44"/>
      <c r="IO115" s="44"/>
      <c r="IP115" s="44"/>
      <c r="IQ115" s="44"/>
      <c r="IR115" s="44"/>
    </row>
    <row r="116" spans="1:252" s="22" customFormat="1" ht="12.95" customHeight="1">
      <c r="A116" s="206"/>
      <c r="B116" s="46"/>
      <c r="C116" s="47"/>
      <c r="D116" s="47"/>
      <c r="E116" s="47"/>
      <c r="F116" s="47"/>
      <c r="G116" s="47"/>
      <c r="H116" s="47"/>
      <c r="I116" s="47"/>
      <c r="J116" s="47"/>
      <c r="K116" s="47"/>
      <c r="L116" s="47"/>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c r="GN116" s="44"/>
      <c r="GO116" s="44"/>
      <c r="GP116" s="44"/>
      <c r="GQ116" s="44"/>
      <c r="GR116" s="44"/>
      <c r="GS116" s="44"/>
      <c r="GT116" s="44"/>
      <c r="GU116" s="44"/>
      <c r="GV116" s="44"/>
      <c r="GW116" s="44"/>
      <c r="GX116" s="44"/>
      <c r="GY116" s="44"/>
      <c r="GZ116" s="44"/>
      <c r="HA116" s="44"/>
      <c r="HB116" s="44"/>
      <c r="HC116" s="44"/>
      <c r="HD116" s="44"/>
      <c r="HE116" s="44"/>
      <c r="HF116" s="44"/>
      <c r="HG116" s="44"/>
      <c r="HH116" s="44"/>
      <c r="HI116" s="44"/>
      <c r="HJ116" s="44"/>
      <c r="HK116" s="44"/>
      <c r="HL116" s="44"/>
      <c r="HM116" s="44"/>
      <c r="HN116" s="44"/>
      <c r="HO116" s="44"/>
      <c r="HP116" s="44"/>
      <c r="HQ116" s="44"/>
      <c r="HR116" s="44"/>
      <c r="HS116" s="44"/>
      <c r="HT116" s="44"/>
      <c r="HU116" s="44"/>
      <c r="HV116" s="44"/>
      <c r="HW116" s="44"/>
      <c r="HX116" s="44"/>
      <c r="HY116" s="44"/>
      <c r="HZ116" s="44"/>
      <c r="IA116" s="44"/>
      <c r="IB116" s="44"/>
      <c r="IC116" s="44"/>
      <c r="ID116" s="44"/>
      <c r="IE116" s="44"/>
      <c r="IF116" s="44"/>
      <c r="IG116" s="44"/>
      <c r="IH116" s="44"/>
      <c r="II116" s="44"/>
      <c r="IJ116" s="44"/>
      <c r="IK116" s="44"/>
      <c r="IL116" s="44"/>
      <c r="IM116" s="44"/>
      <c r="IN116" s="44"/>
      <c r="IO116" s="44"/>
      <c r="IP116" s="44"/>
      <c r="IQ116" s="44"/>
      <c r="IR116" s="44"/>
    </row>
    <row r="117" spans="1:252" s="22" customFormat="1" ht="12.75" customHeight="1">
      <c r="A117" s="206"/>
      <c r="B117" s="46"/>
      <c r="C117" s="47"/>
      <c r="D117" s="47"/>
      <c r="E117" s="47"/>
      <c r="F117" s="47"/>
      <c r="G117" s="47"/>
      <c r="H117" s="47"/>
      <c r="I117" s="47"/>
      <c r="J117" s="47"/>
      <c r="K117" s="47"/>
      <c r="L117" s="47"/>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c r="GN117" s="44"/>
      <c r="GO117" s="44"/>
      <c r="GP117" s="44"/>
      <c r="GQ117" s="44"/>
      <c r="GR117" s="44"/>
      <c r="GS117" s="44"/>
      <c r="GT117" s="44"/>
      <c r="GU117" s="44"/>
      <c r="GV117" s="44"/>
      <c r="GW117" s="44"/>
      <c r="GX117" s="44"/>
      <c r="GY117" s="44"/>
      <c r="GZ117" s="44"/>
      <c r="HA117" s="44"/>
      <c r="HB117" s="44"/>
      <c r="HC117" s="44"/>
      <c r="HD117" s="44"/>
      <c r="HE117" s="44"/>
      <c r="HF117" s="44"/>
      <c r="HG117" s="44"/>
      <c r="HH117" s="44"/>
      <c r="HI117" s="44"/>
      <c r="HJ117" s="44"/>
      <c r="HK117" s="44"/>
      <c r="HL117" s="44"/>
      <c r="HM117" s="44"/>
      <c r="HN117" s="44"/>
      <c r="HO117" s="44"/>
      <c r="HP117" s="44"/>
      <c r="HQ117" s="44"/>
      <c r="HR117" s="44"/>
      <c r="HS117" s="44"/>
      <c r="HT117" s="44"/>
      <c r="HU117" s="44"/>
      <c r="HV117" s="44"/>
      <c r="HW117" s="44"/>
      <c r="HX117" s="44"/>
      <c r="HY117" s="44"/>
      <c r="HZ117" s="44"/>
      <c r="IA117" s="44"/>
      <c r="IB117" s="44"/>
      <c r="IC117" s="44"/>
      <c r="ID117" s="44"/>
      <c r="IE117" s="44"/>
      <c r="IF117" s="44"/>
      <c r="IG117" s="44"/>
      <c r="IH117" s="44"/>
      <c r="II117" s="44"/>
      <c r="IJ117" s="44"/>
      <c r="IK117" s="44"/>
      <c r="IL117" s="44"/>
      <c r="IM117" s="44"/>
      <c r="IN117" s="44"/>
      <c r="IO117" s="44"/>
      <c r="IP117" s="44"/>
      <c r="IQ117" s="44"/>
      <c r="IR117" s="44"/>
    </row>
    <row r="118" spans="1:252" s="22" customFormat="1" ht="12.95" customHeight="1">
      <c r="A118" s="206"/>
      <c r="B118" s="46"/>
      <c r="C118" s="47"/>
      <c r="D118" s="47"/>
      <c r="E118" s="47"/>
      <c r="F118" s="47"/>
      <c r="G118" s="47"/>
      <c r="H118" s="47"/>
      <c r="I118" s="47"/>
      <c r="J118" s="47"/>
      <c r="K118" s="47"/>
      <c r="L118" s="47"/>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c r="GN118" s="44"/>
      <c r="GO118" s="44"/>
      <c r="GP118" s="44"/>
      <c r="GQ118" s="44"/>
      <c r="GR118" s="44"/>
      <c r="GS118" s="44"/>
      <c r="GT118" s="44"/>
      <c r="GU118" s="44"/>
      <c r="GV118" s="44"/>
      <c r="GW118" s="44"/>
      <c r="GX118" s="44"/>
      <c r="GY118" s="44"/>
      <c r="GZ118" s="44"/>
      <c r="HA118" s="44"/>
      <c r="HB118" s="44"/>
      <c r="HC118" s="44"/>
      <c r="HD118" s="44"/>
      <c r="HE118" s="44"/>
      <c r="HF118" s="44"/>
      <c r="HG118" s="44"/>
      <c r="HH118" s="44"/>
      <c r="HI118" s="44"/>
      <c r="HJ118" s="44"/>
      <c r="HK118" s="44"/>
      <c r="HL118" s="44"/>
      <c r="HM118" s="44"/>
      <c r="HN118" s="44"/>
      <c r="HO118" s="44"/>
      <c r="HP118" s="44"/>
      <c r="HQ118" s="44"/>
      <c r="HR118" s="44"/>
      <c r="HS118" s="44"/>
      <c r="HT118" s="44"/>
      <c r="HU118" s="44"/>
      <c r="HV118" s="44"/>
      <c r="HW118" s="44"/>
      <c r="HX118" s="44"/>
      <c r="HY118" s="44"/>
      <c r="HZ118" s="44"/>
      <c r="IA118" s="44"/>
      <c r="IB118" s="44"/>
      <c r="IC118" s="44"/>
      <c r="ID118" s="44"/>
      <c r="IE118" s="44"/>
      <c r="IF118" s="44"/>
      <c r="IG118" s="44"/>
      <c r="IH118" s="44"/>
      <c r="II118" s="44"/>
      <c r="IJ118" s="44"/>
      <c r="IK118" s="44"/>
      <c r="IL118" s="44"/>
      <c r="IM118" s="44"/>
      <c r="IN118" s="44"/>
      <c r="IO118" s="44"/>
      <c r="IP118" s="44"/>
      <c r="IQ118" s="44"/>
      <c r="IR118" s="44"/>
    </row>
    <row r="119" spans="1:252" s="22" customFormat="1" ht="12.75" customHeight="1">
      <c r="A119" s="206"/>
      <c r="B119" s="46"/>
      <c r="C119" s="47"/>
      <c r="D119" s="47"/>
      <c r="E119" s="47"/>
      <c r="F119" s="47"/>
      <c r="G119" s="47"/>
      <c r="H119" s="47"/>
      <c r="I119" s="47"/>
      <c r="J119" s="47"/>
      <c r="K119" s="47"/>
      <c r="L119" s="47"/>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c r="GN119" s="44"/>
      <c r="GO119" s="44"/>
      <c r="GP119" s="44"/>
      <c r="GQ119" s="44"/>
      <c r="GR119" s="44"/>
      <c r="GS119" s="44"/>
      <c r="GT119" s="44"/>
      <c r="GU119" s="44"/>
      <c r="GV119" s="44"/>
      <c r="GW119" s="44"/>
      <c r="GX119" s="44"/>
      <c r="GY119" s="44"/>
      <c r="GZ119" s="44"/>
      <c r="HA119" s="44"/>
      <c r="HB119" s="44"/>
      <c r="HC119" s="44"/>
      <c r="HD119" s="44"/>
      <c r="HE119" s="44"/>
      <c r="HF119" s="44"/>
      <c r="HG119" s="44"/>
      <c r="HH119" s="44"/>
      <c r="HI119" s="44"/>
      <c r="HJ119" s="44"/>
      <c r="HK119" s="44"/>
      <c r="HL119" s="44"/>
      <c r="HM119" s="44"/>
      <c r="HN119" s="44"/>
      <c r="HO119" s="44"/>
      <c r="HP119" s="44"/>
      <c r="HQ119" s="44"/>
      <c r="HR119" s="44"/>
      <c r="HS119" s="44"/>
      <c r="HT119" s="44"/>
      <c r="HU119" s="44"/>
      <c r="HV119" s="44"/>
      <c r="HW119" s="44"/>
      <c r="HX119" s="44"/>
      <c r="HY119" s="44"/>
      <c r="HZ119" s="44"/>
      <c r="IA119" s="44"/>
      <c r="IB119" s="44"/>
      <c r="IC119" s="44"/>
      <c r="ID119" s="44"/>
      <c r="IE119" s="44"/>
      <c r="IF119" s="44"/>
      <c r="IG119" s="44"/>
      <c r="IH119" s="44"/>
      <c r="II119" s="44"/>
      <c r="IJ119" s="44"/>
      <c r="IK119" s="44"/>
      <c r="IL119" s="44"/>
      <c r="IM119" s="44"/>
      <c r="IN119" s="44"/>
      <c r="IO119" s="44"/>
      <c r="IP119" s="44"/>
      <c r="IQ119" s="44"/>
      <c r="IR119" s="44"/>
    </row>
    <row r="120" spans="1:252" s="22" customFormat="1" ht="12.95" customHeight="1">
      <c r="A120" s="206"/>
      <c r="B120" s="46"/>
      <c r="C120" s="47"/>
      <c r="D120" s="47"/>
      <c r="E120" s="47"/>
      <c r="F120" s="47"/>
      <c r="G120" s="47"/>
      <c r="H120" s="47"/>
      <c r="I120" s="47"/>
      <c r="J120" s="47"/>
      <c r="K120" s="47"/>
      <c r="L120" s="47"/>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c r="GN120" s="44"/>
      <c r="GO120" s="44"/>
      <c r="GP120" s="44"/>
      <c r="GQ120" s="44"/>
      <c r="GR120" s="44"/>
      <c r="GS120" s="44"/>
      <c r="GT120" s="44"/>
      <c r="GU120" s="44"/>
      <c r="GV120" s="44"/>
      <c r="GW120" s="44"/>
      <c r="GX120" s="44"/>
      <c r="GY120" s="44"/>
      <c r="GZ120" s="44"/>
      <c r="HA120" s="44"/>
      <c r="HB120" s="44"/>
      <c r="HC120" s="44"/>
      <c r="HD120" s="44"/>
      <c r="HE120" s="44"/>
      <c r="HF120" s="44"/>
      <c r="HG120" s="44"/>
      <c r="HH120" s="44"/>
      <c r="HI120" s="44"/>
      <c r="HJ120" s="44"/>
      <c r="HK120" s="44"/>
      <c r="HL120" s="44"/>
      <c r="HM120" s="44"/>
      <c r="HN120" s="44"/>
      <c r="HO120" s="44"/>
      <c r="HP120" s="44"/>
      <c r="HQ120" s="44"/>
      <c r="HR120" s="44"/>
      <c r="HS120" s="44"/>
      <c r="HT120" s="44"/>
      <c r="HU120" s="44"/>
      <c r="HV120" s="44"/>
      <c r="HW120" s="44"/>
      <c r="HX120" s="44"/>
      <c r="HY120" s="44"/>
      <c r="HZ120" s="44"/>
      <c r="IA120" s="44"/>
      <c r="IB120" s="44"/>
      <c r="IC120" s="44"/>
      <c r="ID120" s="44"/>
      <c r="IE120" s="44"/>
      <c r="IF120" s="44"/>
      <c r="IG120" s="44"/>
      <c r="IH120" s="44"/>
      <c r="II120" s="44"/>
      <c r="IJ120" s="44"/>
      <c r="IK120" s="44"/>
      <c r="IL120" s="44"/>
      <c r="IM120" s="44"/>
      <c r="IN120" s="44"/>
      <c r="IO120" s="44"/>
      <c r="IP120" s="44"/>
      <c r="IQ120" s="44"/>
      <c r="IR120" s="44"/>
    </row>
    <row r="121" spans="1:252" s="22" customFormat="1" ht="12.75" customHeight="1">
      <c r="A121" s="206"/>
      <c r="B121" s="46"/>
      <c r="C121" s="47"/>
      <c r="D121" s="47"/>
      <c r="E121" s="47"/>
      <c r="F121" s="47"/>
      <c r="G121" s="47"/>
      <c r="H121" s="47"/>
      <c r="I121" s="47"/>
      <c r="J121" s="47"/>
      <c r="K121" s="47"/>
      <c r="L121" s="47"/>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c r="GN121" s="44"/>
      <c r="GO121" s="44"/>
      <c r="GP121" s="44"/>
      <c r="GQ121" s="44"/>
      <c r="GR121" s="44"/>
      <c r="GS121" s="44"/>
      <c r="GT121" s="44"/>
      <c r="GU121" s="44"/>
      <c r="GV121" s="44"/>
      <c r="GW121" s="44"/>
      <c r="GX121" s="44"/>
      <c r="GY121" s="44"/>
      <c r="GZ121" s="44"/>
      <c r="HA121" s="44"/>
      <c r="HB121" s="44"/>
      <c r="HC121" s="44"/>
      <c r="HD121" s="44"/>
      <c r="HE121" s="44"/>
      <c r="HF121" s="44"/>
      <c r="HG121" s="44"/>
      <c r="HH121" s="44"/>
      <c r="HI121" s="44"/>
      <c r="HJ121" s="44"/>
      <c r="HK121" s="44"/>
      <c r="HL121" s="44"/>
      <c r="HM121" s="44"/>
      <c r="HN121" s="44"/>
      <c r="HO121" s="44"/>
      <c r="HP121" s="44"/>
      <c r="HQ121" s="44"/>
      <c r="HR121" s="44"/>
      <c r="HS121" s="44"/>
      <c r="HT121" s="44"/>
      <c r="HU121" s="44"/>
      <c r="HV121" s="44"/>
      <c r="HW121" s="44"/>
      <c r="HX121" s="44"/>
      <c r="HY121" s="44"/>
      <c r="HZ121" s="44"/>
      <c r="IA121" s="44"/>
      <c r="IB121" s="44"/>
      <c r="IC121" s="44"/>
      <c r="ID121" s="44"/>
      <c r="IE121" s="44"/>
      <c r="IF121" s="44"/>
      <c r="IG121" s="44"/>
      <c r="IH121" s="44"/>
      <c r="II121" s="44"/>
      <c r="IJ121" s="44"/>
      <c r="IK121" s="44"/>
      <c r="IL121" s="44"/>
      <c r="IM121" s="44"/>
      <c r="IN121" s="44"/>
      <c r="IO121" s="44"/>
      <c r="IP121" s="44"/>
      <c r="IQ121" s="44"/>
      <c r="IR121" s="44"/>
    </row>
    <row r="122" spans="1:252" s="22" customFormat="1" ht="12.95" customHeight="1">
      <c r="A122" s="206"/>
      <c r="B122" s="46"/>
      <c r="C122" s="47"/>
      <c r="D122" s="47"/>
      <c r="E122" s="47"/>
      <c r="F122" s="47"/>
      <c r="G122" s="47"/>
      <c r="H122" s="47"/>
      <c r="I122" s="47"/>
      <c r="J122" s="47"/>
      <c r="K122" s="47"/>
      <c r="L122" s="47"/>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c r="GN122" s="44"/>
      <c r="GO122" s="44"/>
      <c r="GP122" s="44"/>
      <c r="GQ122" s="44"/>
      <c r="GR122" s="44"/>
      <c r="GS122" s="44"/>
      <c r="GT122" s="44"/>
      <c r="GU122" s="44"/>
      <c r="GV122" s="44"/>
      <c r="GW122" s="44"/>
      <c r="GX122" s="44"/>
      <c r="GY122" s="44"/>
      <c r="GZ122" s="44"/>
      <c r="HA122" s="44"/>
      <c r="HB122" s="44"/>
      <c r="HC122" s="44"/>
      <c r="HD122" s="44"/>
      <c r="HE122" s="44"/>
      <c r="HF122" s="44"/>
      <c r="HG122" s="44"/>
      <c r="HH122" s="44"/>
      <c r="HI122" s="44"/>
      <c r="HJ122" s="44"/>
      <c r="HK122" s="44"/>
      <c r="HL122" s="44"/>
      <c r="HM122" s="44"/>
      <c r="HN122" s="44"/>
      <c r="HO122" s="44"/>
      <c r="HP122" s="44"/>
      <c r="HQ122" s="44"/>
      <c r="HR122" s="44"/>
      <c r="HS122" s="44"/>
      <c r="HT122" s="44"/>
      <c r="HU122" s="44"/>
      <c r="HV122" s="44"/>
      <c r="HW122" s="44"/>
      <c r="HX122" s="44"/>
      <c r="HY122" s="44"/>
      <c r="HZ122" s="44"/>
      <c r="IA122" s="44"/>
      <c r="IB122" s="44"/>
      <c r="IC122" s="44"/>
      <c r="ID122" s="44"/>
      <c r="IE122" s="44"/>
      <c r="IF122" s="44"/>
      <c r="IG122" s="44"/>
      <c r="IH122" s="44"/>
      <c r="II122" s="44"/>
      <c r="IJ122" s="44"/>
      <c r="IK122" s="44"/>
      <c r="IL122" s="44"/>
      <c r="IM122" s="44"/>
      <c r="IN122" s="44"/>
      <c r="IO122" s="44"/>
      <c r="IP122" s="44"/>
      <c r="IQ122" s="44"/>
      <c r="IR122" s="44"/>
    </row>
    <row r="123" spans="1:252" s="22" customFormat="1" ht="12.75" customHeight="1">
      <c r="A123" s="206"/>
      <c r="B123" s="46"/>
      <c r="C123" s="47"/>
      <c r="D123" s="47"/>
      <c r="E123" s="47"/>
      <c r="F123" s="47"/>
      <c r="G123" s="47"/>
      <c r="H123" s="47"/>
      <c r="I123" s="47"/>
      <c r="J123" s="47"/>
      <c r="K123" s="47"/>
      <c r="L123" s="47"/>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c r="GN123" s="44"/>
      <c r="GO123" s="44"/>
      <c r="GP123" s="44"/>
      <c r="GQ123" s="44"/>
      <c r="GR123" s="44"/>
      <c r="GS123" s="44"/>
      <c r="GT123" s="44"/>
      <c r="GU123" s="44"/>
      <c r="GV123" s="44"/>
      <c r="GW123" s="44"/>
      <c r="GX123" s="44"/>
      <c r="GY123" s="44"/>
      <c r="GZ123" s="44"/>
      <c r="HA123" s="44"/>
      <c r="HB123" s="44"/>
      <c r="HC123" s="44"/>
      <c r="HD123" s="44"/>
      <c r="HE123" s="44"/>
      <c r="HF123" s="44"/>
      <c r="HG123" s="44"/>
      <c r="HH123" s="44"/>
      <c r="HI123" s="44"/>
      <c r="HJ123" s="44"/>
      <c r="HK123" s="44"/>
      <c r="HL123" s="44"/>
      <c r="HM123" s="44"/>
      <c r="HN123" s="44"/>
      <c r="HO123" s="44"/>
      <c r="HP123" s="44"/>
      <c r="HQ123" s="44"/>
      <c r="HR123" s="44"/>
      <c r="HS123" s="44"/>
      <c r="HT123" s="44"/>
      <c r="HU123" s="44"/>
      <c r="HV123" s="44"/>
      <c r="HW123" s="44"/>
      <c r="HX123" s="44"/>
      <c r="HY123" s="44"/>
      <c r="HZ123" s="44"/>
      <c r="IA123" s="44"/>
      <c r="IB123" s="44"/>
      <c r="IC123" s="44"/>
      <c r="ID123" s="44"/>
      <c r="IE123" s="44"/>
      <c r="IF123" s="44"/>
      <c r="IG123" s="44"/>
      <c r="IH123" s="44"/>
      <c r="II123" s="44"/>
      <c r="IJ123" s="44"/>
      <c r="IK123" s="44"/>
      <c r="IL123" s="44"/>
      <c r="IM123" s="44"/>
      <c r="IN123" s="44"/>
      <c r="IO123" s="44"/>
      <c r="IP123" s="44"/>
      <c r="IQ123" s="44"/>
      <c r="IR123" s="44"/>
    </row>
    <row r="124" spans="1:252" s="22" customFormat="1" ht="12.95" customHeight="1">
      <c r="A124" s="206"/>
      <c r="B124" s="46"/>
      <c r="C124" s="47"/>
      <c r="D124" s="47"/>
      <c r="E124" s="47"/>
      <c r="F124" s="47"/>
      <c r="G124" s="47"/>
      <c r="H124" s="47"/>
      <c r="I124" s="47"/>
      <c r="J124" s="47"/>
      <c r="K124" s="47"/>
      <c r="L124" s="47"/>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c r="GN124" s="44"/>
      <c r="GO124" s="44"/>
      <c r="GP124" s="44"/>
      <c r="GQ124" s="44"/>
      <c r="GR124" s="44"/>
      <c r="GS124" s="44"/>
      <c r="GT124" s="44"/>
      <c r="GU124" s="44"/>
      <c r="GV124" s="44"/>
      <c r="GW124" s="44"/>
      <c r="GX124" s="44"/>
      <c r="GY124" s="44"/>
      <c r="GZ124" s="44"/>
      <c r="HA124" s="44"/>
      <c r="HB124" s="44"/>
      <c r="HC124" s="44"/>
      <c r="HD124" s="44"/>
      <c r="HE124" s="44"/>
      <c r="HF124" s="44"/>
      <c r="HG124" s="44"/>
      <c r="HH124" s="44"/>
      <c r="HI124" s="44"/>
      <c r="HJ124" s="44"/>
      <c r="HK124" s="44"/>
      <c r="HL124" s="44"/>
      <c r="HM124" s="44"/>
      <c r="HN124" s="44"/>
      <c r="HO124" s="44"/>
      <c r="HP124" s="44"/>
      <c r="HQ124" s="44"/>
      <c r="HR124" s="44"/>
      <c r="HS124" s="44"/>
      <c r="HT124" s="44"/>
      <c r="HU124" s="44"/>
      <c r="HV124" s="44"/>
      <c r="HW124" s="44"/>
      <c r="HX124" s="44"/>
      <c r="HY124" s="44"/>
      <c r="HZ124" s="44"/>
      <c r="IA124" s="44"/>
      <c r="IB124" s="44"/>
      <c r="IC124" s="44"/>
      <c r="ID124" s="44"/>
      <c r="IE124" s="44"/>
      <c r="IF124" s="44"/>
      <c r="IG124" s="44"/>
      <c r="IH124" s="44"/>
      <c r="II124" s="44"/>
      <c r="IJ124" s="44"/>
      <c r="IK124" s="44"/>
      <c r="IL124" s="44"/>
      <c r="IM124" s="44"/>
      <c r="IN124" s="44"/>
      <c r="IO124" s="44"/>
      <c r="IP124" s="44"/>
      <c r="IQ124" s="44"/>
      <c r="IR124" s="44"/>
    </row>
    <row r="125" spans="1:252" s="22" customFormat="1" ht="12.75" customHeight="1">
      <c r="A125" s="206"/>
      <c r="B125" s="46"/>
      <c r="C125" s="47"/>
      <c r="D125" s="47"/>
      <c r="E125" s="47"/>
      <c r="F125" s="47"/>
      <c r="G125" s="47"/>
      <c r="H125" s="47"/>
      <c r="I125" s="47"/>
      <c r="J125" s="47"/>
      <c r="K125" s="47"/>
      <c r="L125" s="47"/>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c r="GN125" s="44"/>
      <c r="GO125" s="44"/>
      <c r="GP125" s="44"/>
      <c r="GQ125" s="44"/>
      <c r="GR125" s="44"/>
      <c r="GS125" s="44"/>
      <c r="GT125" s="44"/>
      <c r="GU125" s="44"/>
      <c r="GV125" s="44"/>
      <c r="GW125" s="44"/>
      <c r="GX125" s="44"/>
      <c r="GY125" s="44"/>
      <c r="GZ125" s="44"/>
      <c r="HA125" s="44"/>
      <c r="HB125" s="44"/>
      <c r="HC125" s="44"/>
      <c r="HD125" s="44"/>
      <c r="HE125" s="44"/>
      <c r="HF125" s="44"/>
      <c r="HG125" s="44"/>
      <c r="HH125" s="44"/>
      <c r="HI125" s="44"/>
      <c r="HJ125" s="44"/>
      <c r="HK125" s="44"/>
      <c r="HL125" s="44"/>
      <c r="HM125" s="44"/>
      <c r="HN125" s="44"/>
      <c r="HO125" s="44"/>
      <c r="HP125" s="44"/>
      <c r="HQ125" s="44"/>
      <c r="HR125" s="44"/>
      <c r="HS125" s="44"/>
      <c r="HT125" s="44"/>
      <c r="HU125" s="44"/>
      <c r="HV125" s="44"/>
      <c r="HW125" s="44"/>
      <c r="HX125" s="44"/>
      <c r="HY125" s="44"/>
      <c r="HZ125" s="44"/>
      <c r="IA125" s="44"/>
      <c r="IB125" s="44"/>
      <c r="IC125" s="44"/>
      <c r="ID125" s="44"/>
      <c r="IE125" s="44"/>
      <c r="IF125" s="44"/>
      <c r="IG125" s="44"/>
      <c r="IH125" s="44"/>
      <c r="II125" s="44"/>
      <c r="IJ125" s="44"/>
      <c r="IK125" s="44"/>
      <c r="IL125" s="44"/>
      <c r="IM125" s="44"/>
      <c r="IN125" s="44"/>
      <c r="IO125" s="44"/>
      <c r="IP125" s="44"/>
      <c r="IQ125" s="44"/>
      <c r="IR125" s="44"/>
    </row>
    <row r="126" spans="1:252" s="22" customFormat="1" ht="12.95" customHeight="1">
      <c r="A126" s="206"/>
      <c r="B126" s="46"/>
      <c r="C126" s="47"/>
      <c r="D126" s="47"/>
      <c r="E126" s="47"/>
      <c r="F126" s="47"/>
      <c r="G126" s="47"/>
      <c r="H126" s="47"/>
      <c r="I126" s="47"/>
      <c r="J126" s="47"/>
      <c r="K126" s="47"/>
      <c r="L126" s="47"/>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c r="GN126" s="44"/>
      <c r="GO126" s="44"/>
      <c r="GP126" s="44"/>
      <c r="GQ126" s="44"/>
      <c r="GR126" s="44"/>
      <c r="GS126" s="44"/>
      <c r="GT126" s="44"/>
      <c r="GU126" s="44"/>
      <c r="GV126" s="44"/>
      <c r="GW126" s="44"/>
      <c r="GX126" s="44"/>
      <c r="GY126" s="44"/>
      <c r="GZ126" s="44"/>
      <c r="HA126" s="44"/>
      <c r="HB126" s="44"/>
      <c r="HC126" s="44"/>
      <c r="HD126" s="44"/>
      <c r="HE126" s="44"/>
      <c r="HF126" s="44"/>
      <c r="HG126" s="44"/>
      <c r="HH126" s="44"/>
      <c r="HI126" s="44"/>
      <c r="HJ126" s="44"/>
      <c r="HK126" s="44"/>
      <c r="HL126" s="44"/>
      <c r="HM126" s="44"/>
      <c r="HN126" s="44"/>
      <c r="HO126" s="44"/>
      <c r="HP126" s="44"/>
      <c r="HQ126" s="44"/>
      <c r="HR126" s="44"/>
      <c r="HS126" s="44"/>
      <c r="HT126" s="44"/>
      <c r="HU126" s="44"/>
      <c r="HV126" s="44"/>
      <c r="HW126" s="44"/>
      <c r="HX126" s="44"/>
      <c r="HY126" s="44"/>
      <c r="HZ126" s="44"/>
      <c r="IA126" s="44"/>
      <c r="IB126" s="44"/>
      <c r="IC126" s="44"/>
      <c r="ID126" s="44"/>
      <c r="IE126" s="44"/>
      <c r="IF126" s="44"/>
      <c r="IG126" s="44"/>
      <c r="IH126" s="44"/>
      <c r="II126" s="44"/>
      <c r="IJ126" s="44"/>
      <c r="IK126" s="44"/>
      <c r="IL126" s="44"/>
      <c r="IM126" s="44"/>
      <c r="IN126" s="44"/>
      <c r="IO126" s="44"/>
      <c r="IP126" s="44"/>
      <c r="IQ126" s="44"/>
      <c r="IR126" s="44"/>
    </row>
    <row r="127" spans="1:252" s="22" customFormat="1" ht="12.75" customHeight="1">
      <c r="A127" s="206"/>
      <c r="B127" s="46"/>
      <c r="C127" s="47"/>
      <c r="D127" s="47"/>
      <c r="E127" s="47"/>
      <c r="F127" s="47"/>
      <c r="G127" s="47"/>
      <c r="H127" s="47"/>
      <c r="I127" s="47"/>
      <c r="J127" s="47"/>
      <c r="K127" s="47"/>
      <c r="L127" s="47"/>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c r="GN127" s="44"/>
      <c r="GO127" s="44"/>
      <c r="GP127" s="44"/>
      <c r="GQ127" s="44"/>
      <c r="GR127" s="44"/>
      <c r="GS127" s="44"/>
      <c r="GT127" s="44"/>
      <c r="GU127" s="44"/>
      <c r="GV127" s="44"/>
      <c r="GW127" s="44"/>
      <c r="GX127" s="44"/>
      <c r="GY127" s="44"/>
      <c r="GZ127" s="44"/>
      <c r="HA127" s="44"/>
      <c r="HB127" s="44"/>
      <c r="HC127" s="44"/>
      <c r="HD127" s="44"/>
      <c r="HE127" s="44"/>
      <c r="HF127" s="44"/>
      <c r="HG127" s="44"/>
      <c r="HH127" s="44"/>
      <c r="HI127" s="44"/>
      <c r="HJ127" s="44"/>
      <c r="HK127" s="44"/>
      <c r="HL127" s="44"/>
      <c r="HM127" s="44"/>
      <c r="HN127" s="44"/>
      <c r="HO127" s="44"/>
      <c r="HP127" s="44"/>
      <c r="HQ127" s="44"/>
      <c r="HR127" s="44"/>
      <c r="HS127" s="44"/>
      <c r="HT127" s="44"/>
      <c r="HU127" s="44"/>
      <c r="HV127" s="44"/>
      <c r="HW127" s="44"/>
      <c r="HX127" s="44"/>
      <c r="HY127" s="44"/>
      <c r="HZ127" s="44"/>
      <c r="IA127" s="44"/>
      <c r="IB127" s="44"/>
      <c r="IC127" s="44"/>
      <c r="ID127" s="44"/>
      <c r="IE127" s="44"/>
      <c r="IF127" s="44"/>
      <c r="IG127" s="44"/>
      <c r="IH127" s="44"/>
      <c r="II127" s="44"/>
      <c r="IJ127" s="44"/>
      <c r="IK127" s="44"/>
      <c r="IL127" s="44"/>
      <c r="IM127" s="44"/>
      <c r="IN127" s="44"/>
      <c r="IO127" s="44"/>
      <c r="IP127" s="44"/>
      <c r="IQ127" s="44"/>
      <c r="IR127" s="44"/>
    </row>
    <row r="128" spans="1:252" s="22" customFormat="1" ht="12.95" customHeight="1">
      <c r="A128" s="206"/>
      <c r="B128" s="46"/>
      <c r="C128" s="47"/>
      <c r="D128" s="47"/>
      <c r="E128" s="47"/>
      <c r="F128" s="47"/>
      <c r="G128" s="47"/>
      <c r="H128" s="47"/>
      <c r="I128" s="47"/>
      <c r="J128" s="47"/>
      <c r="K128" s="47"/>
      <c r="L128" s="47"/>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c r="GN128" s="44"/>
      <c r="GO128" s="44"/>
      <c r="GP128" s="44"/>
      <c r="GQ128" s="44"/>
      <c r="GR128" s="44"/>
      <c r="GS128" s="44"/>
      <c r="GT128" s="44"/>
      <c r="GU128" s="44"/>
      <c r="GV128" s="44"/>
      <c r="GW128" s="44"/>
      <c r="GX128" s="44"/>
      <c r="GY128" s="44"/>
      <c r="GZ128" s="44"/>
      <c r="HA128" s="44"/>
      <c r="HB128" s="44"/>
      <c r="HC128" s="44"/>
      <c r="HD128" s="44"/>
      <c r="HE128" s="44"/>
      <c r="HF128" s="44"/>
      <c r="HG128" s="44"/>
      <c r="HH128" s="44"/>
      <c r="HI128" s="44"/>
      <c r="HJ128" s="44"/>
      <c r="HK128" s="44"/>
      <c r="HL128" s="44"/>
      <c r="HM128" s="44"/>
      <c r="HN128" s="44"/>
      <c r="HO128" s="44"/>
      <c r="HP128" s="44"/>
      <c r="HQ128" s="44"/>
      <c r="HR128" s="44"/>
      <c r="HS128" s="44"/>
      <c r="HT128" s="44"/>
      <c r="HU128" s="44"/>
      <c r="HV128" s="44"/>
      <c r="HW128" s="44"/>
      <c r="HX128" s="44"/>
      <c r="HY128" s="44"/>
      <c r="HZ128" s="44"/>
      <c r="IA128" s="44"/>
      <c r="IB128" s="44"/>
      <c r="IC128" s="44"/>
      <c r="ID128" s="44"/>
      <c r="IE128" s="44"/>
      <c r="IF128" s="44"/>
      <c r="IG128" s="44"/>
      <c r="IH128" s="44"/>
      <c r="II128" s="44"/>
      <c r="IJ128" s="44"/>
      <c r="IK128" s="44"/>
      <c r="IL128" s="44"/>
      <c r="IM128" s="44"/>
      <c r="IN128" s="44"/>
      <c r="IO128" s="44"/>
      <c r="IP128" s="44"/>
      <c r="IQ128" s="44"/>
      <c r="IR128" s="44"/>
    </row>
    <row r="129" spans="1:252" s="22" customFormat="1" ht="12.75" customHeight="1">
      <c r="A129" s="206"/>
      <c r="B129" s="46"/>
      <c r="C129" s="47"/>
      <c r="D129" s="47"/>
      <c r="E129" s="47"/>
      <c r="F129" s="47"/>
      <c r="G129" s="47"/>
      <c r="H129" s="47"/>
      <c r="I129" s="47"/>
      <c r="J129" s="47"/>
      <c r="K129" s="47"/>
      <c r="L129" s="47"/>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c r="GN129" s="44"/>
      <c r="GO129" s="44"/>
      <c r="GP129" s="44"/>
      <c r="GQ129" s="44"/>
      <c r="GR129" s="44"/>
      <c r="GS129" s="44"/>
      <c r="GT129" s="44"/>
      <c r="GU129" s="44"/>
      <c r="GV129" s="44"/>
      <c r="GW129" s="44"/>
      <c r="GX129" s="44"/>
      <c r="GY129" s="44"/>
      <c r="GZ129" s="44"/>
      <c r="HA129" s="44"/>
      <c r="HB129" s="44"/>
      <c r="HC129" s="44"/>
      <c r="HD129" s="44"/>
      <c r="HE129" s="44"/>
      <c r="HF129" s="44"/>
      <c r="HG129" s="44"/>
      <c r="HH129" s="44"/>
      <c r="HI129" s="44"/>
      <c r="HJ129" s="44"/>
      <c r="HK129" s="44"/>
      <c r="HL129" s="44"/>
      <c r="HM129" s="44"/>
      <c r="HN129" s="44"/>
      <c r="HO129" s="44"/>
      <c r="HP129" s="44"/>
      <c r="HQ129" s="44"/>
      <c r="HR129" s="44"/>
      <c r="HS129" s="44"/>
      <c r="HT129" s="44"/>
      <c r="HU129" s="44"/>
      <c r="HV129" s="44"/>
      <c r="HW129" s="44"/>
      <c r="HX129" s="44"/>
      <c r="HY129" s="44"/>
      <c r="HZ129" s="44"/>
      <c r="IA129" s="44"/>
      <c r="IB129" s="44"/>
      <c r="IC129" s="44"/>
      <c r="ID129" s="44"/>
      <c r="IE129" s="44"/>
      <c r="IF129" s="44"/>
      <c r="IG129" s="44"/>
      <c r="IH129" s="44"/>
      <c r="II129" s="44"/>
      <c r="IJ129" s="44"/>
      <c r="IK129" s="44"/>
      <c r="IL129" s="44"/>
      <c r="IM129" s="44"/>
      <c r="IN129" s="44"/>
      <c r="IO129" s="44"/>
      <c r="IP129" s="44"/>
      <c r="IQ129" s="44"/>
      <c r="IR129" s="44"/>
    </row>
    <row r="130" spans="1:252" s="22" customFormat="1" ht="12.95" customHeight="1">
      <c r="A130" s="206"/>
      <c r="B130" s="46"/>
      <c r="C130" s="47"/>
      <c r="D130" s="47"/>
      <c r="E130" s="47"/>
      <c r="F130" s="47"/>
      <c r="G130" s="47"/>
      <c r="H130" s="47"/>
      <c r="I130" s="47"/>
      <c r="J130" s="47"/>
      <c r="K130" s="47"/>
      <c r="L130" s="47"/>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c r="GN130" s="44"/>
      <c r="GO130" s="44"/>
      <c r="GP130" s="44"/>
      <c r="GQ130" s="44"/>
      <c r="GR130" s="44"/>
      <c r="GS130" s="44"/>
      <c r="GT130" s="44"/>
      <c r="GU130" s="44"/>
      <c r="GV130" s="44"/>
      <c r="GW130" s="44"/>
      <c r="GX130" s="44"/>
      <c r="GY130" s="44"/>
      <c r="GZ130" s="44"/>
      <c r="HA130" s="44"/>
      <c r="HB130" s="44"/>
      <c r="HC130" s="44"/>
      <c r="HD130" s="44"/>
      <c r="HE130" s="44"/>
      <c r="HF130" s="44"/>
      <c r="HG130" s="44"/>
      <c r="HH130" s="44"/>
      <c r="HI130" s="44"/>
      <c r="HJ130" s="44"/>
      <c r="HK130" s="44"/>
      <c r="HL130" s="44"/>
      <c r="HM130" s="44"/>
      <c r="HN130" s="44"/>
      <c r="HO130" s="44"/>
      <c r="HP130" s="44"/>
      <c r="HQ130" s="44"/>
      <c r="HR130" s="44"/>
      <c r="HS130" s="44"/>
      <c r="HT130" s="44"/>
      <c r="HU130" s="44"/>
      <c r="HV130" s="44"/>
      <c r="HW130" s="44"/>
      <c r="HX130" s="44"/>
      <c r="HY130" s="44"/>
      <c r="HZ130" s="44"/>
      <c r="IA130" s="44"/>
      <c r="IB130" s="44"/>
      <c r="IC130" s="44"/>
      <c r="ID130" s="44"/>
      <c r="IE130" s="44"/>
      <c r="IF130" s="44"/>
      <c r="IG130" s="44"/>
      <c r="IH130" s="44"/>
      <c r="II130" s="44"/>
      <c r="IJ130" s="44"/>
      <c r="IK130" s="44"/>
      <c r="IL130" s="44"/>
      <c r="IM130" s="44"/>
      <c r="IN130" s="44"/>
      <c r="IO130" s="44"/>
      <c r="IP130" s="44"/>
      <c r="IQ130" s="44"/>
      <c r="IR130" s="44"/>
    </row>
    <row r="131" spans="1:252" s="22" customFormat="1" ht="12.75" customHeight="1">
      <c r="A131" s="206"/>
      <c r="B131" s="46"/>
      <c r="C131" s="47"/>
      <c r="D131" s="47"/>
      <c r="E131" s="47"/>
      <c r="F131" s="47"/>
      <c r="G131" s="47"/>
      <c r="H131" s="47"/>
      <c r="I131" s="47"/>
      <c r="J131" s="47"/>
      <c r="K131" s="47"/>
      <c r="L131" s="47"/>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c r="GN131" s="44"/>
      <c r="GO131" s="44"/>
      <c r="GP131" s="44"/>
      <c r="GQ131" s="44"/>
      <c r="GR131" s="44"/>
      <c r="GS131" s="44"/>
      <c r="GT131" s="44"/>
      <c r="GU131" s="44"/>
      <c r="GV131" s="44"/>
      <c r="GW131" s="44"/>
      <c r="GX131" s="44"/>
      <c r="GY131" s="44"/>
      <c r="GZ131" s="44"/>
      <c r="HA131" s="44"/>
      <c r="HB131" s="44"/>
      <c r="HC131" s="44"/>
      <c r="HD131" s="44"/>
      <c r="HE131" s="44"/>
      <c r="HF131" s="44"/>
      <c r="HG131" s="44"/>
      <c r="HH131" s="44"/>
      <c r="HI131" s="44"/>
      <c r="HJ131" s="44"/>
      <c r="HK131" s="44"/>
      <c r="HL131" s="44"/>
      <c r="HM131" s="44"/>
      <c r="HN131" s="44"/>
      <c r="HO131" s="44"/>
      <c r="HP131" s="44"/>
      <c r="HQ131" s="44"/>
      <c r="HR131" s="44"/>
      <c r="HS131" s="44"/>
      <c r="HT131" s="44"/>
      <c r="HU131" s="44"/>
      <c r="HV131" s="44"/>
      <c r="HW131" s="44"/>
      <c r="HX131" s="44"/>
      <c r="HY131" s="44"/>
      <c r="HZ131" s="44"/>
      <c r="IA131" s="44"/>
      <c r="IB131" s="44"/>
      <c r="IC131" s="44"/>
      <c r="ID131" s="44"/>
      <c r="IE131" s="44"/>
      <c r="IF131" s="44"/>
      <c r="IG131" s="44"/>
      <c r="IH131" s="44"/>
      <c r="II131" s="44"/>
      <c r="IJ131" s="44"/>
      <c r="IK131" s="44"/>
      <c r="IL131" s="44"/>
      <c r="IM131" s="44"/>
      <c r="IN131" s="44"/>
      <c r="IO131" s="44"/>
      <c r="IP131" s="44"/>
      <c r="IQ131" s="44"/>
      <c r="IR131" s="44"/>
    </row>
    <row r="132" spans="1:252" s="22" customFormat="1" ht="12.95" customHeight="1">
      <c r="A132" s="206"/>
      <c r="B132" s="46"/>
      <c r="C132" s="47"/>
      <c r="D132" s="47"/>
      <c r="E132" s="47"/>
      <c r="F132" s="47"/>
      <c r="G132" s="47"/>
      <c r="H132" s="47"/>
      <c r="I132" s="47"/>
      <c r="J132" s="47"/>
      <c r="K132" s="47"/>
      <c r="L132" s="47"/>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c r="GN132" s="44"/>
      <c r="GO132" s="44"/>
      <c r="GP132" s="44"/>
      <c r="GQ132" s="44"/>
      <c r="GR132" s="44"/>
      <c r="GS132" s="44"/>
      <c r="GT132" s="44"/>
      <c r="GU132" s="44"/>
      <c r="GV132" s="44"/>
      <c r="GW132" s="44"/>
      <c r="GX132" s="44"/>
      <c r="GY132" s="44"/>
      <c r="GZ132" s="44"/>
      <c r="HA132" s="44"/>
      <c r="HB132" s="44"/>
      <c r="HC132" s="44"/>
      <c r="HD132" s="44"/>
      <c r="HE132" s="44"/>
      <c r="HF132" s="44"/>
      <c r="HG132" s="44"/>
      <c r="HH132" s="44"/>
      <c r="HI132" s="44"/>
      <c r="HJ132" s="44"/>
      <c r="HK132" s="44"/>
      <c r="HL132" s="44"/>
      <c r="HM132" s="44"/>
      <c r="HN132" s="44"/>
      <c r="HO132" s="44"/>
      <c r="HP132" s="44"/>
      <c r="HQ132" s="44"/>
      <c r="HR132" s="44"/>
      <c r="HS132" s="44"/>
      <c r="HT132" s="44"/>
      <c r="HU132" s="44"/>
      <c r="HV132" s="44"/>
      <c r="HW132" s="44"/>
      <c r="HX132" s="44"/>
      <c r="HY132" s="44"/>
      <c r="HZ132" s="44"/>
      <c r="IA132" s="44"/>
      <c r="IB132" s="44"/>
      <c r="IC132" s="44"/>
      <c r="ID132" s="44"/>
      <c r="IE132" s="44"/>
      <c r="IF132" s="44"/>
      <c r="IG132" s="44"/>
      <c r="IH132" s="44"/>
      <c r="II132" s="44"/>
      <c r="IJ132" s="44"/>
      <c r="IK132" s="44"/>
      <c r="IL132" s="44"/>
      <c r="IM132" s="44"/>
      <c r="IN132" s="44"/>
      <c r="IO132" s="44"/>
      <c r="IP132" s="44"/>
      <c r="IQ132" s="44"/>
      <c r="IR132" s="44"/>
    </row>
    <row r="133" spans="1:252" s="22" customFormat="1" ht="12.75" customHeight="1">
      <c r="A133" s="206"/>
      <c r="B133" s="46"/>
      <c r="C133" s="47"/>
      <c r="D133" s="47"/>
      <c r="E133" s="47"/>
      <c r="F133" s="47"/>
      <c r="G133" s="47"/>
      <c r="H133" s="47"/>
      <c r="I133" s="47"/>
      <c r="J133" s="47"/>
      <c r="K133" s="47"/>
      <c r="L133" s="47"/>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c r="GN133" s="44"/>
      <c r="GO133" s="44"/>
      <c r="GP133" s="44"/>
      <c r="GQ133" s="44"/>
      <c r="GR133" s="44"/>
      <c r="GS133" s="44"/>
      <c r="GT133" s="44"/>
      <c r="GU133" s="44"/>
      <c r="GV133" s="44"/>
      <c r="GW133" s="44"/>
      <c r="GX133" s="44"/>
      <c r="GY133" s="44"/>
      <c r="GZ133" s="44"/>
      <c r="HA133" s="44"/>
      <c r="HB133" s="44"/>
      <c r="HC133" s="44"/>
      <c r="HD133" s="44"/>
      <c r="HE133" s="44"/>
      <c r="HF133" s="44"/>
      <c r="HG133" s="44"/>
      <c r="HH133" s="44"/>
      <c r="HI133" s="44"/>
      <c r="HJ133" s="44"/>
      <c r="HK133" s="44"/>
      <c r="HL133" s="44"/>
      <c r="HM133" s="44"/>
      <c r="HN133" s="44"/>
      <c r="HO133" s="44"/>
      <c r="HP133" s="44"/>
      <c r="HQ133" s="44"/>
      <c r="HR133" s="44"/>
      <c r="HS133" s="44"/>
      <c r="HT133" s="44"/>
      <c r="HU133" s="44"/>
      <c r="HV133" s="44"/>
      <c r="HW133" s="44"/>
      <c r="HX133" s="44"/>
      <c r="HY133" s="44"/>
      <c r="HZ133" s="44"/>
      <c r="IA133" s="44"/>
      <c r="IB133" s="44"/>
      <c r="IC133" s="44"/>
      <c r="ID133" s="44"/>
      <c r="IE133" s="44"/>
      <c r="IF133" s="44"/>
      <c r="IG133" s="44"/>
      <c r="IH133" s="44"/>
      <c r="II133" s="44"/>
      <c r="IJ133" s="44"/>
      <c r="IK133" s="44"/>
      <c r="IL133" s="44"/>
      <c r="IM133" s="44"/>
      <c r="IN133" s="44"/>
      <c r="IO133" s="44"/>
      <c r="IP133" s="44"/>
      <c r="IQ133" s="44"/>
      <c r="IR133" s="44"/>
    </row>
    <row r="134" spans="1:252" s="22" customFormat="1" ht="12.95" customHeight="1">
      <c r="A134" s="206"/>
      <c r="B134" s="46"/>
      <c r="C134" s="47"/>
      <c r="D134" s="47"/>
      <c r="E134" s="47"/>
      <c r="F134" s="47"/>
      <c r="G134" s="47"/>
      <c r="H134" s="47"/>
      <c r="I134" s="47"/>
      <c r="J134" s="47"/>
      <c r="K134" s="47"/>
      <c r="L134" s="47"/>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c r="GN134" s="44"/>
      <c r="GO134" s="44"/>
      <c r="GP134" s="44"/>
      <c r="GQ134" s="44"/>
      <c r="GR134" s="44"/>
      <c r="GS134" s="44"/>
      <c r="GT134" s="44"/>
      <c r="GU134" s="44"/>
      <c r="GV134" s="44"/>
      <c r="GW134" s="44"/>
      <c r="GX134" s="44"/>
      <c r="GY134" s="44"/>
      <c r="GZ134" s="44"/>
      <c r="HA134" s="44"/>
      <c r="HB134" s="44"/>
      <c r="HC134" s="44"/>
      <c r="HD134" s="44"/>
      <c r="HE134" s="44"/>
      <c r="HF134" s="44"/>
      <c r="HG134" s="44"/>
      <c r="HH134" s="44"/>
      <c r="HI134" s="44"/>
      <c r="HJ134" s="44"/>
      <c r="HK134" s="44"/>
      <c r="HL134" s="44"/>
      <c r="HM134" s="44"/>
      <c r="HN134" s="44"/>
      <c r="HO134" s="44"/>
      <c r="HP134" s="44"/>
      <c r="HQ134" s="44"/>
      <c r="HR134" s="44"/>
      <c r="HS134" s="44"/>
      <c r="HT134" s="44"/>
      <c r="HU134" s="44"/>
      <c r="HV134" s="44"/>
      <c r="HW134" s="44"/>
      <c r="HX134" s="44"/>
      <c r="HY134" s="44"/>
      <c r="HZ134" s="44"/>
      <c r="IA134" s="44"/>
      <c r="IB134" s="44"/>
      <c r="IC134" s="44"/>
      <c r="ID134" s="44"/>
      <c r="IE134" s="44"/>
      <c r="IF134" s="44"/>
      <c r="IG134" s="44"/>
      <c r="IH134" s="44"/>
      <c r="II134" s="44"/>
      <c r="IJ134" s="44"/>
      <c r="IK134" s="44"/>
      <c r="IL134" s="44"/>
      <c r="IM134" s="44"/>
      <c r="IN134" s="44"/>
      <c r="IO134" s="44"/>
      <c r="IP134" s="44"/>
      <c r="IQ134" s="44"/>
      <c r="IR134" s="44"/>
    </row>
    <row r="135" spans="1:252" s="22" customFormat="1" ht="12.75" customHeight="1">
      <c r="A135" s="206"/>
      <c r="B135" s="46"/>
      <c r="C135" s="47"/>
      <c r="D135" s="47"/>
      <c r="E135" s="47"/>
      <c r="F135" s="47"/>
      <c r="G135" s="47"/>
      <c r="H135" s="47"/>
      <c r="I135" s="47"/>
      <c r="J135" s="47"/>
      <c r="K135" s="47"/>
      <c r="L135" s="47"/>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c r="GN135" s="44"/>
      <c r="GO135" s="44"/>
      <c r="GP135" s="44"/>
      <c r="GQ135" s="44"/>
      <c r="GR135" s="44"/>
      <c r="GS135" s="44"/>
      <c r="GT135" s="44"/>
      <c r="GU135" s="44"/>
      <c r="GV135" s="44"/>
      <c r="GW135" s="44"/>
      <c r="GX135" s="44"/>
      <c r="GY135" s="44"/>
      <c r="GZ135" s="44"/>
      <c r="HA135" s="44"/>
      <c r="HB135" s="44"/>
      <c r="HC135" s="44"/>
      <c r="HD135" s="44"/>
      <c r="HE135" s="44"/>
      <c r="HF135" s="44"/>
      <c r="HG135" s="44"/>
      <c r="HH135" s="44"/>
      <c r="HI135" s="44"/>
      <c r="HJ135" s="44"/>
      <c r="HK135" s="44"/>
      <c r="HL135" s="44"/>
      <c r="HM135" s="44"/>
      <c r="HN135" s="44"/>
      <c r="HO135" s="44"/>
      <c r="HP135" s="44"/>
      <c r="HQ135" s="44"/>
      <c r="HR135" s="44"/>
      <c r="HS135" s="44"/>
      <c r="HT135" s="44"/>
      <c r="HU135" s="44"/>
      <c r="HV135" s="44"/>
      <c r="HW135" s="44"/>
      <c r="HX135" s="44"/>
      <c r="HY135" s="44"/>
      <c r="HZ135" s="44"/>
      <c r="IA135" s="44"/>
      <c r="IB135" s="44"/>
      <c r="IC135" s="44"/>
      <c r="ID135" s="44"/>
      <c r="IE135" s="44"/>
      <c r="IF135" s="44"/>
      <c r="IG135" s="44"/>
      <c r="IH135" s="44"/>
      <c r="II135" s="44"/>
      <c r="IJ135" s="44"/>
      <c r="IK135" s="44"/>
      <c r="IL135" s="44"/>
      <c r="IM135" s="44"/>
      <c r="IN135" s="44"/>
      <c r="IO135" s="44"/>
      <c r="IP135" s="44"/>
      <c r="IQ135" s="44"/>
      <c r="IR135" s="44"/>
    </row>
    <row r="136" spans="1:252" s="22" customFormat="1" ht="12.95" customHeight="1">
      <c r="A136" s="206"/>
      <c r="B136" s="46"/>
      <c r="C136" s="47"/>
      <c r="D136" s="47"/>
      <c r="E136" s="47"/>
      <c r="F136" s="47"/>
      <c r="G136" s="47"/>
      <c r="H136" s="47"/>
      <c r="I136" s="47"/>
      <c r="J136" s="47"/>
      <c r="K136" s="47"/>
      <c r="L136" s="47"/>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c r="GN136" s="44"/>
      <c r="GO136" s="44"/>
      <c r="GP136" s="44"/>
      <c r="GQ136" s="44"/>
      <c r="GR136" s="44"/>
      <c r="GS136" s="44"/>
      <c r="GT136" s="44"/>
      <c r="GU136" s="44"/>
      <c r="GV136" s="44"/>
      <c r="GW136" s="44"/>
      <c r="GX136" s="44"/>
      <c r="GY136" s="44"/>
      <c r="GZ136" s="44"/>
      <c r="HA136" s="44"/>
      <c r="HB136" s="44"/>
      <c r="HC136" s="44"/>
      <c r="HD136" s="44"/>
      <c r="HE136" s="44"/>
      <c r="HF136" s="44"/>
      <c r="HG136" s="44"/>
      <c r="HH136" s="44"/>
      <c r="HI136" s="44"/>
      <c r="HJ136" s="44"/>
      <c r="HK136" s="44"/>
      <c r="HL136" s="44"/>
      <c r="HM136" s="44"/>
      <c r="HN136" s="44"/>
      <c r="HO136" s="44"/>
      <c r="HP136" s="44"/>
      <c r="HQ136" s="44"/>
      <c r="HR136" s="44"/>
      <c r="HS136" s="44"/>
      <c r="HT136" s="44"/>
      <c r="HU136" s="44"/>
      <c r="HV136" s="44"/>
      <c r="HW136" s="44"/>
      <c r="HX136" s="44"/>
      <c r="HY136" s="44"/>
      <c r="HZ136" s="44"/>
      <c r="IA136" s="44"/>
      <c r="IB136" s="44"/>
      <c r="IC136" s="44"/>
      <c r="ID136" s="44"/>
      <c r="IE136" s="44"/>
      <c r="IF136" s="44"/>
      <c r="IG136" s="44"/>
      <c r="IH136" s="44"/>
      <c r="II136" s="44"/>
      <c r="IJ136" s="44"/>
      <c r="IK136" s="44"/>
      <c r="IL136" s="44"/>
      <c r="IM136" s="44"/>
      <c r="IN136" s="44"/>
      <c r="IO136" s="44"/>
      <c r="IP136" s="44"/>
      <c r="IQ136" s="44"/>
      <c r="IR136" s="44"/>
    </row>
    <row r="137" spans="1:252" s="22" customFormat="1" ht="12.75" customHeight="1">
      <c r="A137" s="206"/>
      <c r="B137" s="46"/>
      <c r="C137" s="47"/>
      <c r="D137" s="47"/>
      <c r="E137" s="47"/>
      <c r="F137" s="47"/>
      <c r="G137" s="47"/>
      <c r="H137" s="47"/>
      <c r="I137" s="47"/>
      <c r="J137" s="47"/>
      <c r="K137" s="47"/>
      <c r="L137" s="47"/>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c r="GN137" s="44"/>
      <c r="GO137" s="44"/>
      <c r="GP137" s="44"/>
      <c r="GQ137" s="44"/>
      <c r="GR137" s="44"/>
      <c r="GS137" s="44"/>
      <c r="GT137" s="44"/>
      <c r="GU137" s="44"/>
      <c r="GV137" s="44"/>
      <c r="GW137" s="44"/>
      <c r="GX137" s="44"/>
      <c r="GY137" s="44"/>
      <c r="GZ137" s="44"/>
      <c r="HA137" s="44"/>
      <c r="HB137" s="44"/>
      <c r="HC137" s="44"/>
      <c r="HD137" s="44"/>
      <c r="HE137" s="44"/>
      <c r="HF137" s="44"/>
      <c r="HG137" s="44"/>
      <c r="HH137" s="44"/>
      <c r="HI137" s="44"/>
      <c r="HJ137" s="44"/>
      <c r="HK137" s="44"/>
      <c r="HL137" s="44"/>
      <c r="HM137" s="44"/>
      <c r="HN137" s="44"/>
      <c r="HO137" s="44"/>
      <c r="HP137" s="44"/>
      <c r="HQ137" s="44"/>
      <c r="HR137" s="44"/>
      <c r="HS137" s="44"/>
      <c r="HT137" s="44"/>
      <c r="HU137" s="44"/>
      <c r="HV137" s="44"/>
      <c r="HW137" s="44"/>
      <c r="HX137" s="44"/>
      <c r="HY137" s="44"/>
      <c r="HZ137" s="44"/>
      <c r="IA137" s="44"/>
      <c r="IB137" s="44"/>
      <c r="IC137" s="44"/>
      <c r="ID137" s="44"/>
      <c r="IE137" s="44"/>
      <c r="IF137" s="44"/>
      <c r="IG137" s="44"/>
      <c r="IH137" s="44"/>
      <c r="II137" s="44"/>
      <c r="IJ137" s="44"/>
      <c r="IK137" s="44"/>
      <c r="IL137" s="44"/>
      <c r="IM137" s="44"/>
      <c r="IN137" s="44"/>
      <c r="IO137" s="44"/>
      <c r="IP137" s="44"/>
      <c r="IQ137" s="44"/>
      <c r="IR137" s="44"/>
    </row>
    <row r="138" spans="1:252" s="22" customFormat="1" ht="12.95" customHeight="1">
      <c r="A138" s="206"/>
      <c r="B138" s="46"/>
      <c r="C138" s="47"/>
      <c r="D138" s="47"/>
      <c r="E138" s="47"/>
      <c r="F138" s="47"/>
      <c r="G138" s="47"/>
      <c r="H138" s="47"/>
      <c r="I138" s="47"/>
      <c r="J138" s="47"/>
      <c r="K138" s="47"/>
      <c r="L138" s="47"/>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c r="GN138" s="44"/>
      <c r="GO138" s="44"/>
      <c r="GP138" s="44"/>
      <c r="GQ138" s="44"/>
      <c r="GR138" s="44"/>
      <c r="GS138" s="44"/>
      <c r="GT138" s="44"/>
      <c r="GU138" s="44"/>
      <c r="GV138" s="44"/>
      <c r="GW138" s="44"/>
      <c r="GX138" s="44"/>
      <c r="GY138" s="44"/>
      <c r="GZ138" s="44"/>
      <c r="HA138" s="44"/>
      <c r="HB138" s="44"/>
      <c r="HC138" s="44"/>
      <c r="HD138" s="44"/>
      <c r="HE138" s="44"/>
      <c r="HF138" s="44"/>
      <c r="HG138" s="44"/>
      <c r="HH138" s="44"/>
      <c r="HI138" s="44"/>
      <c r="HJ138" s="44"/>
      <c r="HK138" s="44"/>
      <c r="HL138" s="44"/>
      <c r="HM138" s="44"/>
      <c r="HN138" s="44"/>
      <c r="HO138" s="44"/>
      <c r="HP138" s="44"/>
      <c r="HQ138" s="44"/>
      <c r="HR138" s="44"/>
      <c r="HS138" s="44"/>
      <c r="HT138" s="44"/>
      <c r="HU138" s="44"/>
      <c r="HV138" s="44"/>
      <c r="HW138" s="44"/>
      <c r="HX138" s="44"/>
      <c r="HY138" s="44"/>
      <c r="HZ138" s="44"/>
      <c r="IA138" s="44"/>
      <c r="IB138" s="44"/>
      <c r="IC138" s="44"/>
      <c r="ID138" s="44"/>
      <c r="IE138" s="44"/>
      <c r="IF138" s="44"/>
      <c r="IG138" s="44"/>
      <c r="IH138" s="44"/>
      <c r="II138" s="44"/>
      <c r="IJ138" s="44"/>
      <c r="IK138" s="44"/>
      <c r="IL138" s="44"/>
      <c r="IM138" s="44"/>
      <c r="IN138" s="44"/>
      <c r="IO138" s="44"/>
      <c r="IP138" s="44"/>
      <c r="IQ138" s="44"/>
      <c r="IR138" s="44"/>
    </row>
    <row r="139" spans="1:252" s="22" customFormat="1" ht="12.75" customHeight="1">
      <c r="A139" s="206"/>
      <c r="B139" s="46"/>
      <c r="C139" s="47"/>
      <c r="D139" s="47"/>
      <c r="E139" s="47"/>
      <c r="F139" s="47"/>
      <c r="G139" s="47"/>
      <c r="H139" s="47"/>
      <c r="I139" s="47"/>
      <c r="J139" s="47"/>
      <c r="K139" s="47"/>
      <c r="L139" s="47"/>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c r="GN139" s="44"/>
      <c r="GO139" s="44"/>
      <c r="GP139" s="44"/>
      <c r="GQ139" s="44"/>
      <c r="GR139" s="44"/>
      <c r="GS139" s="44"/>
      <c r="GT139" s="44"/>
      <c r="GU139" s="44"/>
      <c r="GV139" s="44"/>
      <c r="GW139" s="44"/>
      <c r="GX139" s="44"/>
      <c r="GY139" s="44"/>
      <c r="GZ139" s="44"/>
      <c r="HA139" s="44"/>
      <c r="HB139" s="44"/>
      <c r="HC139" s="44"/>
      <c r="HD139" s="44"/>
      <c r="HE139" s="44"/>
      <c r="HF139" s="44"/>
      <c r="HG139" s="44"/>
      <c r="HH139" s="44"/>
      <c r="HI139" s="44"/>
      <c r="HJ139" s="44"/>
      <c r="HK139" s="44"/>
      <c r="HL139" s="44"/>
      <c r="HM139" s="44"/>
      <c r="HN139" s="44"/>
      <c r="HO139" s="44"/>
      <c r="HP139" s="44"/>
      <c r="HQ139" s="44"/>
      <c r="HR139" s="44"/>
      <c r="HS139" s="44"/>
      <c r="HT139" s="44"/>
      <c r="HU139" s="44"/>
      <c r="HV139" s="44"/>
      <c r="HW139" s="44"/>
      <c r="HX139" s="44"/>
      <c r="HY139" s="44"/>
      <c r="HZ139" s="44"/>
      <c r="IA139" s="44"/>
      <c r="IB139" s="44"/>
      <c r="IC139" s="44"/>
      <c r="ID139" s="44"/>
      <c r="IE139" s="44"/>
      <c r="IF139" s="44"/>
      <c r="IG139" s="44"/>
      <c r="IH139" s="44"/>
      <c r="II139" s="44"/>
      <c r="IJ139" s="44"/>
      <c r="IK139" s="44"/>
      <c r="IL139" s="44"/>
      <c r="IM139" s="44"/>
      <c r="IN139" s="44"/>
      <c r="IO139" s="44"/>
      <c r="IP139" s="44"/>
      <c r="IQ139" s="44"/>
      <c r="IR139" s="44"/>
    </row>
    <row r="140" spans="1:252" s="22" customFormat="1" ht="12.95" customHeight="1">
      <c r="A140" s="206"/>
      <c r="B140" s="46"/>
      <c r="C140" s="47"/>
      <c r="D140" s="47"/>
      <c r="E140" s="47"/>
      <c r="F140" s="47"/>
      <c r="G140" s="47"/>
      <c r="H140" s="47"/>
      <c r="I140" s="47"/>
      <c r="J140" s="47"/>
      <c r="K140" s="47"/>
      <c r="L140" s="47"/>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c r="GN140" s="44"/>
      <c r="GO140" s="44"/>
      <c r="GP140" s="44"/>
      <c r="GQ140" s="44"/>
      <c r="GR140" s="44"/>
      <c r="GS140" s="44"/>
      <c r="GT140" s="44"/>
      <c r="GU140" s="44"/>
      <c r="GV140" s="44"/>
      <c r="GW140" s="44"/>
      <c r="GX140" s="44"/>
      <c r="GY140" s="44"/>
      <c r="GZ140" s="44"/>
      <c r="HA140" s="44"/>
      <c r="HB140" s="44"/>
      <c r="HC140" s="44"/>
      <c r="HD140" s="44"/>
      <c r="HE140" s="44"/>
      <c r="HF140" s="44"/>
      <c r="HG140" s="44"/>
      <c r="HH140" s="44"/>
      <c r="HI140" s="44"/>
      <c r="HJ140" s="44"/>
      <c r="HK140" s="44"/>
      <c r="HL140" s="44"/>
      <c r="HM140" s="44"/>
      <c r="HN140" s="44"/>
      <c r="HO140" s="44"/>
      <c r="HP140" s="44"/>
      <c r="HQ140" s="44"/>
      <c r="HR140" s="44"/>
      <c r="HS140" s="44"/>
      <c r="HT140" s="44"/>
      <c r="HU140" s="44"/>
      <c r="HV140" s="44"/>
      <c r="HW140" s="44"/>
      <c r="HX140" s="44"/>
      <c r="HY140" s="44"/>
      <c r="HZ140" s="44"/>
      <c r="IA140" s="44"/>
      <c r="IB140" s="44"/>
      <c r="IC140" s="44"/>
      <c r="ID140" s="44"/>
      <c r="IE140" s="44"/>
      <c r="IF140" s="44"/>
      <c r="IG140" s="44"/>
      <c r="IH140" s="44"/>
      <c r="II140" s="44"/>
      <c r="IJ140" s="44"/>
      <c r="IK140" s="44"/>
      <c r="IL140" s="44"/>
      <c r="IM140" s="44"/>
      <c r="IN140" s="44"/>
      <c r="IO140" s="44"/>
      <c r="IP140" s="44"/>
      <c r="IQ140" s="44"/>
      <c r="IR140" s="44"/>
    </row>
    <row r="141" spans="1:252" s="22" customFormat="1" ht="12.75" customHeight="1">
      <c r="A141" s="206"/>
      <c r="B141" s="46"/>
      <c r="C141" s="47"/>
      <c r="D141" s="47"/>
      <c r="E141" s="47"/>
      <c r="F141" s="47"/>
      <c r="G141" s="47"/>
      <c r="H141" s="47"/>
      <c r="I141" s="47"/>
      <c r="J141" s="47"/>
      <c r="K141" s="47"/>
      <c r="L141" s="47"/>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c r="GN141" s="44"/>
      <c r="GO141" s="44"/>
      <c r="GP141" s="44"/>
      <c r="GQ141" s="44"/>
      <c r="GR141" s="44"/>
      <c r="GS141" s="44"/>
      <c r="GT141" s="44"/>
      <c r="GU141" s="44"/>
      <c r="GV141" s="44"/>
      <c r="GW141" s="44"/>
      <c r="GX141" s="44"/>
      <c r="GY141" s="44"/>
      <c r="GZ141" s="44"/>
      <c r="HA141" s="44"/>
      <c r="HB141" s="44"/>
      <c r="HC141" s="44"/>
      <c r="HD141" s="44"/>
      <c r="HE141" s="44"/>
      <c r="HF141" s="44"/>
      <c r="HG141" s="44"/>
      <c r="HH141" s="44"/>
      <c r="HI141" s="44"/>
      <c r="HJ141" s="44"/>
      <c r="HK141" s="44"/>
      <c r="HL141" s="44"/>
      <c r="HM141" s="44"/>
      <c r="HN141" s="44"/>
      <c r="HO141" s="44"/>
      <c r="HP141" s="44"/>
      <c r="HQ141" s="44"/>
      <c r="HR141" s="44"/>
      <c r="HS141" s="44"/>
      <c r="HT141" s="44"/>
      <c r="HU141" s="44"/>
      <c r="HV141" s="44"/>
      <c r="HW141" s="44"/>
      <c r="HX141" s="44"/>
      <c r="HY141" s="44"/>
      <c r="HZ141" s="44"/>
      <c r="IA141" s="44"/>
      <c r="IB141" s="44"/>
      <c r="IC141" s="44"/>
      <c r="ID141" s="44"/>
      <c r="IE141" s="44"/>
      <c r="IF141" s="44"/>
      <c r="IG141" s="44"/>
      <c r="IH141" s="44"/>
      <c r="II141" s="44"/>
      <c r="IJ141" s="44"/>
      <c r="IK141" s="44"/>
      <c r="IL141" s="44"/>
      <c r="IM141" s="44"/>
      <c r="IN141" s="44"/>
      <c r="IO141" s="44"/>
      <c r="IP141" s="44"/>
      <c r="IQ141" s="44"/>
      <c r="IR141" s="44"/>
    </row>
    <row r="142" spans="1:252" s="22" customFormat="1" ht="12.95" customHeight="1">
      <c r="A142" s="206"/>
      <c r="B142" s="46"/>
      <c r="C142" s="47"/>
      <c r="D142" s="47"/>
      <c r="E142" s="47"/>
      <c r="F142" s="47"/>
      <c r="G142" s="47"/>
      <c r="H142" s="47"/>
      <c r="I142" s="47"/>
      <c r="J142" s="47"/>
      <c r="K142" s="47"/>
      <c r="L142" s="47"/>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c r="GN142" s="44"/>
      <c r="GO142" s="44"/>
      <c r="GP142" s="44"/>
      <c r="GQ142" s="44"/>
      <c r="GR142" s="44"/>
      <c r="GS142" s="44"/>
      <c r="GT142" s="44"/>
      <c r="GU142" s="44"/>
      <c r="GV142" s="44"/>
      <c r="GW142" s="44"/>
      <c r="GX142" s="44"/>
      <c r="GY142" s="44"/>
      <c r="GZ142" s="44"/>
      <c r="HA142" s="44"/>
      <c r="HB142" s="44"/>
      <c r="HC142" s="44"/>
      <c r="HD142" s="44"/>
      <c r="HE142" s="44"/>
      <c r="HF142" s="44"/>
      <c r="HG142" s="44"/>
      <c r="HH142" s="44"/>
      <c r="HI142" s="44"/>
      <c r="HJ142" s="44"/>
      <c r="HK142" s="44"/>
      <c r="HL142" s="44"/>
      <c r="HM142" s="44"/>
      <c r="HN142" s="44"/>
      <c r="HO142" s="44"/>
      <c r="HP142" s="44"/>
      <c r="HQ142" s="44"/>
      <c r="HR142" s="44"/>
      <c r="HS142" s="44"/>
      <c r="HT142" s="44"/>
      <c r="HU142" s="44"/>
      <c r="HV142" s="44"/>
      <c r="HW142" s="44"/>
      <c r="HX142" s="44"/>
      <c r="HY142" s="44"/>
      <c r="HZ142" s="44"/>
      <c r="IA142" s="44"/>
      <c r="IB142" s="44"/>
      <c r="IC142" s="44"/>
      <c r="ID142" s="44"/>
      <c r="IE142" s="44"/>
      <c r="IF142" s="44"/>
      <c r="IG142" s="44"/>
      <c r="IH142" s="44"/>
      <c r="II142" s="44"/>
      <c r="IJ142" s="44"/>
      <c r="IK142" s="44"/>
      <c r="IL142" s="44"/>
      <c r="IM142" s="44"/>
      <c r="IN142" s="44"/>
      <c r="IO142" s="44"/>
      <c r="IP142" s="44"/>
      <c r="IQ142" s="44"/>
      <c r="IR142" s="44"/>
    </row>
    <row r="143" spans="1:252" s="22" customFormat="1" ht="12.75" customHeight="1">
      <c r="A143" s="206"/>
      <c r="B143" s="46"/>
      <c r="C143" s="47"/>
      <c r="D143" s="47"/>
      <c r="E143" s="47"/>
      <c r="F143" s="47"/>
      <c r="G143" s="47"/>
      <c r="H143" s="47"/>
      <c r="I143" s="47"/>
      <c r="J143" s="47"/>
      <c r="K143" s="47"/>
      <c r="L143" s="47"/>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c r="GN143" s="44"/>
      <c r="GO143" s="44"/>
      <c r="GP143" s="44"/>
      <c r="GQ143" s="44"/>
      <c r="GR143" s="44"/>
      <c r="GS143" s="44"/>
      <c r="GT143" s="44"/>
      <c r="GU143" s="44"/>
      <c r="GV143" s="44"/>
      <c r="GW143" s="44"/>
      <c r="GX143" s="44"/>
      <c r="GY143" s="44"/>
      <c r="GZ143" s="44"/>
      <c r="HA143" s="44"/>
      <c r="HB143" s="44"/>
      <c r="HC143" s="44"/>
      <c r="HD143" s="44"/>
      <c r="HE143" s="44"/>
      <c r="HF143" s="44"/>
      <c r="HG143" s="44"/>
      <c r="HH143" s="44"/>
      <c r="HI143" s="44"/>
      <c r="HJ143" s="44"/>
      <c r="HK143" s="44"/>
      <c r="HL143" s="44"/>
      <c r="HM143" s="44"/>
      <c r="HN143" s="44"/>
      <c r="HO143" s="44"/>
      <c r="HP143" s="44"/>
      <c r="HQ143" s="44"/>
      <c r="HR143" s="44"/>
      <c r="HS143" s="44"/>
      <c r="HT143" s="44"/>
      <c r="HU143" s="44"/>
      <c r="HV143" s="44"/>
      <c r="HW143" s="44"/>
      <c r="HX143" s="44"/>
      <c r="HY143" s="44"/>
      <c r="HZ143" s="44"/>
      <c r="IA143" s="44"/>
      <c r="IB143" s="44"/>
      <c r="IC143" s="44"/>
      <c r="ID143" s="44"/>
      <c r="IE143" s="44"/>
      <c r="IF143" s="44"/>
      <c r="IG143" s="44"/>
      <c r="IH143" s="44"/>
      <c r="II143" s="44"/>
      <c r="IJ143" s="44"/>
      <c r="IK143" s="44"/>
      <c r="IL143" s="44"/>
      <c r="IM143" s="44"/>
      <c r="IN143" s="44"/>
      <c r="IO143" s="44"/>
      <c r="IP143" s="44"/>
      <c r="IQ143" s="44"/>
      <c r="IR143" s="44"/>
    </row>
    <row r="144" spans="1:252" s="22" customFormat="1" ht="12.95" customHeight="1">
      <c r="A144" s="206"/>
      <c r="B144" s="46"/>
      <c r="C144" s="47"/>
      <c r="D144" s="47"/>
      <c r="E144" s="47"/>
      <c r="F144" s="47"/>
      <c r="G144" s="47"/>
      <c r="H144" s="47"/>
      <c r="I144" s="47"/>
      <c r="J144" s="47"/>
      <c r="K144" s="47"/>
      <c r="L144" s="47"/>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c r="GN144" s="44"/>
      <c r="GO144" s="44"/>
      <c r="GP144" s="44"/>
      <c r="GQ144" s="44"/>
      <c r="GR144" s="44"/>
      <c r="GS144" s="44"/>
      <c r="GT144" s="44"/>
      <c r="GU144" s="44"/>
      <c r="GV144" s="44"/>
      <c r="GW144" s="44"/>
      <c r="GX144" s="44"/>
      <c r="GY144" s="44"/>
      <c r="GZ144" s="44"/>
      <c r="HA144" s="44"/>
      <c r="HB144" s="44"/>
      <c r="HC144" s="44"/>
      <c r="HD144" s="44"/>
      <c r="HE144" s="44"/>
      <c r="HF144" s="44"/>
      <c r="HG144" s="44"/>
      <c r="HH144" s="44"/>
      <c r="HI144" s="44"/>
      <c r="HJ144" s="44"/>
      <c r="HK144" s="44"/>
      <c r="HL144" s="44"/>
      <c r="HM144" s="44"/>
      <c r="HN144" s="44"/>
      <c r="HO144" s="44"/>
      <c r="HP144" s="44"/>
      <c r="HQ144" s="44"/>
      <c r="HR144" s="44"/>
      <c r="HS144" s="44"/>
      <c r="HT144" s="44"/>
      <c r="HU144" s="44"/>
      <c r="HV144" s="44"/>
      <c r="HW144" s="44"/>
      <c r="HX144" s="44"/>
      <c r="HY144" s="44"/>
      <c r="HZ144" s="44"/>
      <c r="IA144" s="44"/>
      <c r="IB144" s="44"/>
      <c r="IC144" s="44"/>
      <c r="ID144" s="44"/>
      <c r="IE144" s="44"/>
      <c r="IF144" s="44"/>
      <c r="IG144" s="44"/>
      <c r="IH144" s="44"/>
      <c r="II144" s="44"/>
      <c r="IJ144" s="44"/>
      <c r="IK144" s="44"/>
      <c r="IL144" s="44"/>
      <c r="IM144" s="44"/>
      <c r="IN144" s="44"/>
      <c r="IO144" s="44"/>
      <c r="IP144" s="44"/>
      <c r="IQ144" s="44"/>
      <c r="IR144" s="44"/>
    </row>
    <row r="145" spans="1:252" s="22" customFormat="1" ht="12.75" customHeight="1">
      <c r="A145" s="206"/>
      <c r="B145" s="46"/>
      <c r="C145" s="47"/>
      <c r="D145" s="47"/>
      <c r="E145" s="47"/>
      <c r="F145" s="47"/>
      <c r="G145" s="47"/>
      <c r="H145" s="47"/>
      <c r="I145" s="47"/>
      <c r="J145" s="47"/>
      <c r="K145" s="47"/>
      <c r="L145" s="47"/>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c r="GN145" s="44"/>
      <c r="GO145" s="44"/>
      <c r="GP145" s="44"/>
      <c r="GQ145" s="44"/>
      <c r="GR145" s="44"/>
      <c r="GS145" s="44"/>
      <c r="GT145" s="44"/>
      <c r="GU145" s="44"/>
      <c r="GV145" s="44"/>
      <c r="GW145" s="44"/>
      <c r="GX145" s="44"/>
      <c r="GY145" s="44"/>
      <c r="GZ145" s="44"/>
      <c r="HA145" s="44"/>
      <c r="HB145" s="44"/>
      <c r="HC145" s="44"/>
      <c r="HD145" s="44"/>
      <c r="HE145" s="44"/>
      <c r="HF145" s="44"/>
      <c r="HG145" s="44"/>
      <c r="HH145" s="44"/>
      <c r="HI145" s="44"/>
      <c r="HJ145" s="44"/>
      <c r="HK145" s="44"/>
      <c r="HL145" s="44"/>
      <c r="HM145" s="44"/>
      <c r="HN145" s="44"/>
      <c r="HO145" s="44"/>
      <c r="HP145" s="44"/>
      <c r="HQ145" s="44"/>
      <c r="HR145" s="44"/>
      <c r="HS145" s="44"/>
      <c r="HT145" s="44"/>
      <c r="HU145" s="44"/>
      <c r="HV145" s="44"/>
      <c r="HW145" s="44"/>
      <c r="HX145" s="44"/>
      <c r="HY145" s="44"/>
      <c r="HZ145" s="44"/>
      <c r="IA145" s="44"/>
      <c r="IB145" s="44"/>
      <c r="IC145" s="44"/>
      <c r="ID145" s="44"/>
      <c r="IE145" s="44"/>
      <c r="IF145" s="44"/>
      <c r="IG145" s="44"/>
      <c r="IH145" s="44"/>
      <c r="II145" s="44"/>
      <c r="IJ145" s="44"/>
      <c r="IK145" s="44"/>
      <c r="IL145" s="44"/>
      <c r="IM145" s="44"/>
      <c r="IN145" s="44"/>
      <c r="IO145" s="44"/>
      <c r="IP145" s="44"/>
      <c r="IQ145" s="44"/>
      <c r="IR145" s="44"/>
    </row>
    <row r="146" spans="1:252" s="22" customFormat="1" ht="12.95" customHeight="1">
      <c r="A146" s="206"/>
      <c r="B146" s="46"/>
      <c r="C146" s="47"/>
      <c r="D146" s="47"/>
      <c r="E146" s="47"/>
      <c r="F146" s="47"/>
      <c r="G146" s="47"/>
      <c r="H146" s="47"/>
      <c r="I146" s="47"/>
      <c r="J146" s="47"/>
      <c r="K146" s="47"/>
      <c r="L146" s="47"/>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c r="GN146" s="44"/>
      <c r="GO146" s="44"/>
      <c r="GP146" s="44"/>
      <c r="GQ146" s="44"/>
      <c r="GR146" s="44"/>
      <c r="GS146" s="44"/>
      <c r="GT146" s="44"/>
      <c r="GU146" s="44"/>
      <c r="GV146" s="44"/>
      <c r="GW146" s="44"/>
      <c r="GX146" s="44"/>
      <c r="GY146" s="44"/>
      <c r="GZ146" s="44"/>
      <c r="HA146" s="44"/>
      <c r="HB146" s="44"/>
      <c r="HC146" s="44"/>
      <c r="HD146" s="44"/>
      <c r="HE146" s="44"/>
      <c r="HF146" s="44"/>
      <c r="HG146" s="44"/>
      <c r="HH146" s="44"/>
      <c r="HI146" s="44"/>
      <c r="HJ146" s="44"/>
      <c r="HK146" s="44"/>
      <c r="HL146" s="44"/>
      <c r="HM146" s="44"/>
      <c r="HN146" s="44"/>
      <c r="HO146" s="44"/>
      <c r="HP146" s="44"/>
      <c r="HQ146" s="44"/>
      <c r="HR146" s="44"/>
      <c r="HS146" s="44"/>
      <c r="HT146" s="44"/>
      <c r="HU146" s="44"/>
      <c r="HV146" s="44"/>
      <c r="HW146" s="44"/>
      <c r="HX146" s="44"/>
      <c r="HY146" s="44"/>
      <c r="HZ146" s="44"/>
      <c r="IA146" s="44"/>
      <c r="IB146" s="44"/>
      <c r="IC146" s="44"/>
      <c r="ID146" s="44"/>
      <c r="IE146" s="44"/>
      <c r="IF146" s="44"/>
      <c r="IG146" s="44"/>
      <c r="IH146" s="44"/>
      <c r="II146" s="44"/>
      <c r="IJ146" s="44"/>
      <c r="IK146" s="44"/>
      <c r="IL146" s="44"/>
      <c r="IM146" s="44"/>
      <c r="IN146" s="44"/>
      <c r="IO146" s="44"/>
      <c r="IP146" s="44"/>
      <c r="IQ146" s="44"/>
      <c r="IR146" s="44"/>
    </row>
    <row r="147" spans="1:252" s="22" customFormat="1" ht="12.75" customHeight="1">
      <c r="A147" s="206"/>
      <c r="B147" s="46"/>
      <c r="C147" s="47"/>
      <c r="D147" s="47"/>
      <c r="E147" s="47"/>
      <c r="F147" s="47"/>
      <c r="G147" s="47"/>
      <c r="H147" s="47"/>
      <c r="I147" s="47"/>
      <c r="J147" s="47"/>
      <c r="K147" s="47"/>
      <c r="L147" s="47"/>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c r="GN147" s="44"/>
      <c r="GO147" s="44"/>
      <c r="GP147" s="44"/>
      <c r="GQ147" s="44"/>
      <c r="GR147" s="44"/>
      <c r="GS147" s="44"/>
      <c r="GT147" s="44"/>
      <c r="GU147" s="44"/>
      <c r="GV147" s="44"/>
      <c r="GW147" s="44"/>
      <c r="GX147" s="44"/>
      <c r="GY147" s="44"/>
      <c r="GZ147" s="44"/>
      <c r="HA147" s="44"/>
      <c r="HB147" s="44"/>
      <c r="HC147" s="44"/>
      <c r="HD147" s="44"/>
      <c r="HE147" s="44"/>
      <c r="HF147" s="44"/>
      <c r="HG147" s="44"/>
      <c r="HH147" s="44"/>
      <c r="HI147" s="44"/>
      <c r="HJ147" s="44"/>
      <c r="HK147" s="44"/>
      <c r="HL147" s="44"/>
      <c r="HM147" s="44"/>
      <c r="HN147" s="44"/>
      <c r="HO147" s="44"/>
      <c r="HP147" s="44"/>
      <c r="HQ147" s="44"/>
      <c r="HR147" s="44"/>
      <c r="HS147" s="44"/>
      <c r="HT147" s="44"/>
      <c r="HU147" s="44"/>
      <c r="HV147" s="44"/>
      <c r="HW147" s="44"/>
      <c r="HX147" s="44"/>
      <c r="HY147" s="44"/>
      <c r="HZ147" s="44"/>
      <c r="IA147" s="44"/>
      <c r="IB147" s="44"/>
      <c r="IC147" s="44"/>
      <c r="ID147" s="44"/>
      <c r="IE147" s="44"/>
      <c r="IF147" s="44"/>
      <c r="IG147" s="44"/>
      <c r="IH147" s="44"/>
      <c r="II147" s="44"/>
      <c r="IJ147" s="44"/>
      <c r="IK147" s="44"/>
      <c r="IL147" s="44"/>
      <c r="IM147" s="44"/>
      <c r="IN147" s="44"/>
      <c r="IO147" s="44"/>
      <c r="IP147" s="44"/>
      <c r="IQ147" s="44"/>
      <c r="IR147" s="44"/>
    </row>
    <row r="148" spans="1:252" s="22" customFormat="1" ht="12.95" customHeight="1">
      <c r="A148" s="206"/>
      <c r="B148" s="46"/>
      <c r="C148" s="47"/>
      <c r="D148" s="47"/>
      <c r="E148" s="47"/>
      <c r="F148" s="47"/>
      <c r="G148" s="47"/>
      <c r="H148" s="47"/>
      <c r="I148" s="47"/>
      <c r="J148" s="47"/>
      <c r="K148" s="47"/>
      <c r="L148" s="47"/>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c r="GN148" s="44"/>
      <c r="GO148" s="44"/>
      <c r="GP148" s="44"/>
      <c r="GQ148" s="44"/>
      <c r="GR148" s="44"/>
      <c r="GS148" s="44"/>
      <c r="GT148" s="44"/>
      <c r="GU148" s="44"/>
      <c r="GV148" s="44"/>
      <c r="GW148" s="44"/>
      <c r="GX148" s="44"/>
      <c r="GY148" s="44"/>
      <c r="GZ148" s="44"/>
      <c r="HA148" s="44"/>
      <c r="HB148" s="44"/>
      <c r="HC148" s="44"/>
      <c r="HD148" s="44"/>
      <c r="HE148" s="44"/>
      <c r="HF148" s="44"/>
      <c r="HG148" s="44"/>
      <c r="HH148" s="44"/>
      <c r="HI148" s="44"/>
      <c r="HJ148" s="44"/>
      <c r="HK148" s="44"/>
      <c r="HL148" s="44"/>
      <c r="HM148" s="44"/>
      <c r="HN148" s="44"/>
      <c r="HO148" s="44"/>
      <c r="HP148" s="44"/>
      <c r="HQ148" s="44"/>
      <c r="HR148" s="44"/>
      <c r="HS148" s="44"/>
      <c r="HT148" s="44"/>
      <c r="HU148" s="44"/>
      <c r="HV148" s="44"/>
      <c r="HW148" s="44"/>
      <c r="HX148" s="44"/>
      <c r="HY148" s="44"/>
      <c r="HZ148" s="44"/>
      <c r="IA148" s="44"/>
      <c r="IB148" s="44"/>
      <c r="IC148" s="44"/>
      <c r="ID148" s="44"/>
      <c r="IE148" s="44"/>
      <c r="IF148" s="44"/>
      <c r="IG148" s="44"/>
      <c r="IH148" s="44"/>
      <c r="II148" s="44"/>
      <c r="IJ148" s="44"/>
      <c r="IK148" s="44"/>
      <c r="IL148" s="44"/>
      <c r="IM148" s="44"/>
      <c r="IN148" s="44"/>
      <c r="IO148" s="44"/>
      <c r="IP148" s="44"/>
      <c r="IQ148" s="44"/>
      <c r="IR148" s="44"/>
    </row>
    <row r="149" spans="1:252" s="22" customFormat="1" ht="12.75" customHeight="1">
      <c r="A149" s="206"/>
      <c r="B149" s="46"/>
      <c r="C149" s="47"/>
      <c r="D149" s="47"/>
      <c r="E149" s="47"/>
      <c r="F149" s="47"/>
      <c r="G149" s="47"/>
      <c r="H149" s="47"/>
      <c r="I149" s="47"/>
      <c r="J149" s="47"/>
      <c r="K149" s="47"/>
      <c r="L149" s="47"/>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c r="BF149" s="44"/>
      <c r="BG149" s="44"/>
      <c r="BH149" s="44"/>
      <c r="BI149" s="44"/>
      <c r="BJ149" s="44"/>
      <c r="BK149" s="44"/>
      <c r="BL149" s="44"/>
      <c r="BM149" s="44"/>
      <c r="BN149" s="44"/>
      <c r="BO149" s="44"/>
      <c r="BP149" s="44"/>
      <c r="BQ149" s="44"/>
      <c r="BR149" s="44"/>
      <c r="BS149" s="44"/>
      <c r="BT149" s="44"/>
      <c r="BU149" s="44"/>
      <c r="BV149" s="44"/>
      <c r="BW149" s="44"/>
      <c r="BX149" s="44"/>
      <c r="BY149" s="44"/>
      <c r="BZ149" s="44"/>
      <c r="CA149" s="44"/>
      <c r="CB149" s="44"/>
      <c r="CC149" s="44"/>
      <c r="CD149" s="44"/>
      <c r="CE149" s="44"/>
      <c r="CF149" s="44"/>
      <c r="CG149" s="44"/>
      <c r="CH149" s="44"/>
      <c r="CI149" s="44"/>
      <c r="CJ149" s="44"/>
      <c r="CK149" s="44"/>
      <c r="CL149" s="44"/>
      <c r="CM149" s="44"/>
      <c r="CN149" s="44"/>
      <c r="CO149" s="44"/>
      <c r="CP149" s="44"/>
      <c r="CQ149" s="44"/>
      <c r="CR149" s="44"/>
      <c r="CS149" s="44"/>
      <c r="CT149" s="44"/>
      <c r="CU149" s="44"/>
      <c r="CV149" s="44"/>
      <c r="CW149" s="44"/>
      <c r="CX149" s="44"/>
      <c r="CY149" s="44"/>
      <c r="CZ149" s="44"/>
      <c r="DA149" s="44"/>
      <c r="DB149" s="44"/>
      <c r="DC149" s="44"/>
      <c r="DD149" s="44"/>
      <c r="DE149" s="44"/>
      <c r="DF149" s="44"/>
      <c r="DG149" s="44"/>
      <c r="DH149" s="44"/>
      <c r="DI149" s="44"/>
      <c r="DJ149" s="44"/>
      <c r="DK149" s="44"/>
      <c r="DL149" s="44"/>
      <c r="DM149" s="44"/>
      <c r="DN149" s="44"/>
      <c r="DO149" s="44"/>
      <c r="DP149" s="44"/>
      <c r="DQ149" s="44"/>
      <c r="DR149" s="44"/>
      <c r="DS149" s="44"/>
      <c r="DT149" s="44"/>
      <c r="DU149" s="44"/>
      <c r="DV149" s="44"/>
      <c r="DW149" s="44"/>
      <c r="DX149" s="44"/>
      <c r="DY149" s="44"/>
      <c r="DZ149" s="44"/>
      <c r="EA149" s="44"/>
      <c r="EB149" s="44"/>
      <c r="EC149" s="44"/>
      <c r="ED149" s="44"/>
      <c r="EE149" s="44"/>
      <c r="EF149" s="44"/>
      <c r="EG149" s="44"/>
      <c r="EH149" s="44"/>
      <c r="EI149" s="44"/>
      <c r="EJ149" s="44"/>
      <c r="EK149" s="44"/>
      <c r="EL149" s="44"/>
      <c r="EM149" s="44"/>
      <c r="EN149" s="44"/>
      <c r="EO149" s="44"/>
      <c r="EP149" s="44"/>
      <c r="EQ149" s="44"/>
      <c r="ER149" s="44"/>
      <c r="ES149" s="44"/>
      <c r="ET149" s="44"/>
      <c r="EU149" s="44"/>
      <c r="EV149" s="44"/>
      <c r="EW149" s="44"/>
      <c r="EX149" s="44"/>
      <c r="EY149" s="44"/>
      <c r="EZ149" s="44"/>
      <c r="FA149" s="44"/>
      <c r="FB149" s="44"/>
      <c r="FC149" s="44"/>
      <c r="FD149" s="44"/>
      <c r="FE149" s="44"/>
      <c r="FF149" s="44"/>
      <c r="FG149" s="44"/>
      <c r="FH149" s="44"/>
      <c r="FI149" s="44"/>
      <c r="FJ149" s="44"/>
      <c r="FK149" s="44"/>
      <c r="FL149" s="44"/>
      <c r="FM149" s="44"/>
      <c r="FN149" s="44"/>
      <c r="FO149" s="44"/>
      <c r="FP149" s="44"/>
      <c r="FQ149" s="44"/>
      <c r="FR149" s="44"/>
      <c r="FS149" s="44"/>
      <c r="FT149" s="44"/>
      <c r="FU149" s="44"/>
      <c r="FV149" s="44"/>
      <c r="FW149" s="44"/>
      <c r="FX149" s="44"/>
      <c r="FY149" s="44"/>
      <c r="FZ149" s="44"/>
      <c r="GA149" s="44"/>
      <c r="GB149" s="44"/>
      <c r="GC149" s="44"/>
      <c r="GD149" s="44"/>
      <c r="GE149" s="44"/>
      <c r="GF149" s="44"/>
      <c r="GG149" s="44"/>
      <c r="GH149" s="44"/>
      <c r="GI149" s="44"/>
      <c r="GJ149" s="44"/>
      <c r="GK149" s="44"/>
      <c r="GL149" s="44"/>
      <c r="GM149" s="44"/>
      <c r="GN149" s="44"/>
      <c r="GO149" s="44"/>
      <c r="GP149" s="44"/>
      <c r="GQ149" s="44"/>
      <c r="GR149" s="44"/>
      <c r="GS149" s="44"/>
      <c r="GT149" s="44"/>
      <c r="GU149" s="44"/>
      <c r="GV149" s="44"/>
      <c r="GW149" s="44"/>
      <c r="GX149" s="44"/>
      <c r="GY149" s="44"/>
      <c r="GZ149" s="44"/>
      <c r="HA149" s="44"/>
      <c r="HB149" s="44"/>
      <c r="HC149" s="44"/>
      <c r="HD149" s="44"/>
      <c r="HE149" s="44"/>
      <c r="HF149" s="44"/>
      <c r="HG149" s="44"/>
      <c r="HH149" s="44"/>
      <c r="HI149" s="44"/>
      <c r="HJ149" s="44"/>
      <c r="HK149" s="44"/>
      <c r="HL149" s="44"/>
      <c r="HM149" s="44"/>
      <c r="HN149" s="44"/>
      <c r="HO149" s="44"/>
      <c r="HP149" s="44"/>
      <c r="HQ149" s="44"/>
      <c r="HR149" s="44"/>
      <c r="HS149" s="44"/>
      <c r="HT149" s="44"/>
      <c r="HU149" s="44"/>
      <c r="HV149" s="44"/>
      <c r="HW149" s="44"/>
      <c r="HX149" s="44"/>
      <c r="HY149" s="44"/>
      <c r="HZ149" s="44"/>
      <c r="IA149" s="44"/>
      <c r="IB149" s="44"/>
      <c r="IC149" s="44"/>
      <c r="ID149" s="44"/>
      <c r="IE149" s="44"/>
      <c r="IF149" s="44"/>
      <c r="IG149" s="44"/>
      <c r="IH149" s="44"/>
      <c r="II149" s="44"/>
      <c r="IJ149" s="44"/>
      <c r="IK149" s="44"/>
      <c r="IL149" s="44"/>
      <c r="IM149" s="44"/>
      <c r="IN149" s="44"/>
      <c r="IO149" s="44"/>
      <c r="IP149" s="44"/>
      <c r="IQ149" s="44"/>
      <c r="IR149" s="44"/>
    </row>
    <row r="150" spans="1:252" s="22" customFormat="1" ht="12.95" customHeight="1">
      <c r="A150" s="206"/>
      <c r="B150" s="46"/>
      <c r="C150" s="47"/>
      <c r="D150" s="47"/>
      <c r="E150" s="47"/>
      <c r="F150" s="47"/>
      <c r="G150" s="47"/>
      <c r="H150" s="47"/>
      <c r="I150" s="47"/>
      <c r="J150" s="47"/>
      <c r="K150" s="47"/>
      <c r="L150" s="47"/>
      <c r="M150" s="44"/>
      <c r="N150" s="44"/>
      <c r="O150" s="44"/>
      <c r="P150" s="44"/>
      <c r="Q150" s="44"/>
      <c r="R150" s="44"/>
      <c r="S150" s="44"/>
      <c r="T150" s="44"/>
      <c r="U150" s="44"/>
      <c r="V150" s="44"/>
      <c r="W150" s="44"/>
      <c r="X150" s="44"/>
      <c r="Y150" s="44"/>
      <c r="Z150" s="44"/>
      <c r="AA150" s="44"/>
      <c r="AB150" s="44"/>
      <c r="AC150" s="44"/>
      <c r="AD150" s="44"/>
      <c r="AE150" s="44"/>
      <c r="AF150" s="44"/>
      <c r="AG150" s="44"/>
      <c r="AH150" s="44"/>
      <c r="AI150" s="44"/>
      <c r="AJ150" s="44"/>
      <c r="AK150" s="44"/>
      <c r="AL150" s="44"/>
      <c r="AM150" s="44"/>
      <c r="AN150" s="44"/>
      <c r="AO150" s="44"/>
      <c r="AP150" s="44"/>
      <c r="AQ150" s="44"/>
      <c r="AR150" s="44"/>
      <c r="AS150" s="44"/>
      <c r="AT150" s="44"/>
      <c r="AU150" s="44"/>
      <c r="AV150" s="44"/>
      <c r="AW150" s="44"/>
      <c r="AX150" s="44"/>
      <c r="AY150" s="44"/>
      <c r="AZ150" s="44"/>
      <c r="BA150" s="44"/>
      <c r="BB150" s="44"/>
      <c r="BC150" s="44"/>
      <c r="BD150" s="44"/>
      <c r="BE150" s="44"/>
      <c r="BF150" s="44"/>
      <c r="BG150" s="44"/>
      <c r="BH150" s="44"/>
      <c r="BI150" s="44"/>
      <c r="BJ150" s="44"/>
      <c r="BK150" s="44"/>
      <c r="BL150" s="44"/>
      <c r="BM150" s="44"/>
      <c r="BN150" s="44"/>
      <c r="BO150" s="44"/>
      <c r="BP150" s="44"/>
      <c r="BQ150" s="44"/>
      <c r="BR150" s="44"/>
      <c r="BS150" s="44"/>
      <c r="BT150" s="44"/>
      <c r="BU150" s="44"/>
      <c r="BV150" s="44"/>
      <c r="BW150" s="44"/>
      <c r="BX150" s="44"/>
      <c r="BY150" s="44"/>
      <c r="BZ150" s="44"/>
      <c r="CA150" s="44"/>
      <c r="CB150" s="44"/>
      <c r="CC150" s="44"/>
      <c r="CD150" s="44"/>
      <c r="CE150" s="44"/>
      <c r="CF150" s="44"/>
      <c r="CG150" s="44"/>
      <c r="CH150" s="44"/>
      <c r="CI150" s="44"/>
      <c r="CJ150" s="44"/>
      <c r="CK150" s="44"/>
      <c r="CL150" s="44"/>
      <c r="CM150" s="44"/>
      <c r="CN150" s="44"/>
      <c r="CO150" s="44"/>
      <c r="CP150" s="44"/>
      <c r="CQ150" s="44"/>
      <c r="CR150" s="44"/>
      <c r="CS150" s="44"/>
      <c r="CT150" s="44"/>
      <c r="CU150" s="44"/>
      <c r="CV150" s="44"/>
      <c r="CW150" s="44"/>
      <c r="CX150" s="44"/>
      <c r="CY150" s="44"/>
      <c r="CZ150" s="44"/>
      <c r="DA150" s="44"/>
      <c r="DB150" s="44"/>
      <c r="DC150" s="44"/>
      <c r="DD150" s="44"/>
      <c r="DE150" s="44"/>
      <c r="DF150" s="44"/>
      <c r="DG150" s="44"/>
      <c r="DH150" s="44"/>
      <c r="DI150" s="44"/>
      <c r="DJ150" s="44"/>
      <c r="DK150" s="44"/>
      <c r="DL150" s="44"/>
      <c r="DM150" s="44"/>
      <c r="DN150" s="44"/>
      <c r="DO150" s="44"/>
      <c r="DP150" s="44"/>
      <c r="DQ150" s="44"/>
      <c r="DR150" s="44"/>
      <c r="DS150" s="44"/>
      <c r="DT150" s="44"/>
      <c r="DU150" s="44"/>
      <c r="DV150" s="44"/>
      <c r="DW150" s="44"/>
      <c r="DX150" s="44"/>
      <c r="DY150" s="44"/>
      <c r="DZ150" s="44"/>
      <c r="EA150" s="44"/>
      <c r="EB150" s="44"/>
      <c r="EC150" s="44"/>
      <c r="ED150" s="44"/>
      <c r="EE150" s="44"/>
      <c r="EF150" s="44"/>
      <c r="EG150" s="44"/>
      <c r="EH150" s="44"/>
      <c r="EI150" s="44"/>
      <c r="EJ150" s="44"/>
      <c r="EK150" s="44"/>
      <c r="EL150" s="44"/>
      <c r="EM150" s="44"/>
      <c r="EN150" s="44"/>
      <c r="EO150" s="44"/>
      <c r="EP150" s="44"/>
      <c r="EQ150" s="44"/>
      <c r="ER150" s="44"/>
      <c r="ES150" s="44"/>
      <c r="ET150" s="44"/>
      <c r="EU150" s="44"/>
      <c r="EV150" s="44"/>
      <c r="EW150" s="44"/>
      <c r="EX150" s="44"/>
      <c r="EY150" s="44"/>
      <c r="EZ150" s="44"/>
      <c r="FA150" s="44"/>
      <c r="FB150" s="44"/>
      <c r="FC150" s="44"/>
      <c r="FD150" s="44"/>
      <c r="FE150" s="44"/>
      <c r="FF150" s="44"/>
      <c r="FG150" s="44"/>
      <c r="FH150" s="44"/>
      <c r="FI150" s="44"/>
      <c r="FJ150" s="44"/>
      <c r="FK150" s="44"/>
      <c r="FL150" s="44"/>
      <c r="FM150" s="44"/>
      <c r="FN150" s="44"/>
      <c r="FO150" s="44"/>
      <c r="FP150" s="44"/>
      <c r="FQ150" s="44"/>
      <c r="FR150" s="44"/>
      <c r="FS150" s="44"/>
      <c r="FT150" s="44"/>
      <c r="FU150" s="44"/>
      <c r="FV150" s="44"/>
      <c r="FW150" s="44"/>
      <c r="FX150" s="44"/>
      <c r="FY150" s="44"/>
      <c r="FZ150" s="44"/>
      <c r="GA150" s="44"/>
      <c r="GB150" s="44"/>
      <c r="GC150" s="44"/>
      <c r="GD150" s="44"/>
      <c r="GE150" s="44"/>
      <c r="GF150" s="44"/>
      <c r="GG150" s="44"/>
      <c r="GH150" s="44"/>
      <c r="GI150" s="44"/>
      <c r="GJ150" s="44"/>
      <c r="GK150" s="44"/>
      <c r="GL150" s="44"/>
      <c r="GM150" s="44"/>
      <c r="GN150" s="44"/>
      <c r="GO150" s="44"/>
      <c r="GP150" s="44"/>
      <c r="GQ150" s="44"/>
      <c r="GR150" s="44"/>
      <c r="GS150" s="44"/>
      <c r="GT150" s="44"/>
      <c r="GU150" s="44"/>
      <c r="GV150" s="44"/>
      <c r="GW150" s="44"/>
      <c r="GX150" s="44"/>
      <c r="GY150" s="44"/>
      <c r="GZ150" s="44"/>
      <c r="HA150" s="44"/>
      <c r="HB150" s="44"/>
      <c r="HC150" s="44"/>
      <c r="HD150" s="44"/>
      <c r="HE150" s="44"/>
      <c r="HF150" s="44"/>
      <c r="HG150" s="44"/>
      <c r="HH150" s="44"/>
      <c r="HI150" s="44"/>
      <c r="HJ150" s="44"/>
      <c r="HK150" s="44"/>
      <c r="HL150" s="44"/>
      <c r="HM150" s="44"/>
      <c r="HN150" s="44"/>
      <c r="HO150" s="44"/>
      <c r="HP150" s="44"/>
      <c r="HQ150" s="44"/>
      <c r="HR150" s="44"/>
      <c r="HS150" s="44"/>
      <c r="HT150" s="44"/>
      <c r="HU150" s="44"/>
      <c r="HV150" s="44"/>
      <c r="HW150" s="44"/>
      <c r="HX150" s="44"/>
      <c r="HY150" s="44"/>
      <c r="HZ150" s="44"/>
      <c r="IA150" s="44"/>
      <c r="IB150" s="44"/>
      <c r="IC150" s="44"/>
      <c r="ID150" s="44"/>
      <c r="IE150" s="44"/>
      <c r="IF150" s="44"/>
      <c r="IG150" s="44"/>
      <c r="IH150" s="44"/>
      <c r="II150" s="44"/>
      <c r="IJ150" s="44"/>
      <c r="IK150" s="44"/>
      <c r="IL150" s="44"/>
      <c r="IM150" s="44"/>
      <c r="IN150" s="44"/>
      <c r="IO150" s="44"/>
      <c r="IP150" s="44"/>
      <c r="IQ150" s="44"/>
      <c r="IR150" s="44"/>
    </row>
    <row r="151" spans="1:252" s="22" customFormat="1" ht="12.75" customHeight="1">
      <c r="A151" s="206"/>
      <c r="B151" s="46"/>
      <c r="C151" s="47"/>
      <c r="D151" s="47"/>
      <c r="E151" s="47"/>
      <c r="F151" s="47"/>
      <c r="G151" s="47"/>
      <c r="H151" s="47"/>
      <c r="I151" s="47"/>
      <c r="J151" s="47"/>
      <c r="K151" s="47"/>
      <c r="L151" s="47"/>
      <c r="M151" s="44"/>
      <c r="N151" s="44"/>
      <c r="O151" s="44"/>
      <c r="P151" s="44"/>
      <c r="Q151" s="44"/>
      <c r="R151" s="44"/>
      <c r="S151" s="44"/>
      <c r="T151" s="44"/>
      <c r="U151" s="44"/>
      <c r="V151" s="44"/>
      <c r="W151" s="44"/>
      <c r="X151" s="44"/>
      <c r="Y151" s="44"/>
      <c r="Z151" s="44"/>
      <c r="AA151" s="44"/>
      <c r="AB151" s="44"/>
      <c r="AC151" s="44"/>
      <c r="AD151" s="44"/>
      <c r="AE151" s="44"/>
      <c r="AF151" s="44"/>
      <c r="AG151" s="44"/>
      <c r="AH151" s="44"/>
      <c r="AI151" s="44"/>
      <c r="AJ151" s="44"/>
      <c r="AK151" s="44"/>
      <c r="AL151" s="44"/>
      <c r="AM151" s="44"/>
      <c r="AN151" s="44"/>
      <c r="AO151" s="44"/>
      <c r="AP151" s="44"/>
      <c r="AQ151" s="44"/>
      <c r="AR151" s="44"/>
      <c r="AS151" s="44"/>
      <c r="AT151" s="44"/>
      <c r="AU151" s="44"/>
      <c r="AV151" s="44"/>
      <c r="AW151" s="44"/>
      <c r="AX151" s="44"/>
      <c r="AY151" s="44"/>
      <c r="AZ151" s="44"/>
      <c r="BA151" s="44"/>
      <c r="BB151" s="44"/>
      <c r="BC151" s="44"/>
      <c r="BD151" s="44"/>
      <c r="BE151" s="44"/>
      <c r="BF151" s="44"/>
      <c r="BG151" s="44"/>
      <c r="BH151" s="44"/>
      <c r="BI151" s="44"/>
      <c r="BJ151" s="44"/>
      <c r="BK151" s="44"/>
      <c r="BL151" s="44"/>
      <c r="BM151" s="44"/>
      <c r="BN151" s="44"/>
      <c r="BO151" s="44"/>
      <c r="BP151" s="44"/>
      <c r="BQ151" s="44"/>
      <c r="BR151" s="44"/>
      <c r="BS151" s="44"/>
      <c r="BT151" s="44"/>
      <c r="BU151" s="44"/>
      <c r="BV151" s="44"/>
      <c r="BW151" s="44"/>
      <c r="BX151" s="44"/>
      <c r="BY151" s="44"/>
      <c r="BZ151" s="44"/>
      <c r="CA151" s="44"/>
      <c r="CB151" s="44"/>
      <c r="CC151" s="44"/>
      <c r="CD151" s="44"/>
      <c r="CE151" s="44"/>
      <c r="CF151" s="44"/>
      <c r="CG151" s="44"/>
      <c r="CH151" s="44"/>
      <c r="CI151" s="44"/>
      <c r="CJ151" s="44"/>
      <c r="CK151" s="44"/>
      <c r="CL151" s="44"/>
      <c r="CM151" s="44"/>
      <c r="CN151" s="44"/>
      <c r="CO151" s="44"/>
      <c r="CP151" s="44"/>
      <c r="CQ151" s="44"/>
      <c r="CR151" s="44"/>
      <c r="CS151" s="44"/>
      <c r="CT151" s="44"/>
      <c r="CU151" s="44"/>
      <c r="CV151" s="44"/>
      <c r="CW151" s="44"/>
      <c r="CX151" s="44"/>
      <c r="CY151" s="44"/>
      <c r="CZ151" s="44"/>
      <c r="DA151" s="44"/>
      <c r="DB151" s="44"/>
      <c r="DC151" s="44"/>
      <c r="DD151" s="44"/>
      <c r="DE151" s="44"/>
      <c r="DF151" s="44"/>
      <c r="DG151" s="44"/>
      <c r="DH151" s="44"/>
      <c r="DI151" s="44"/>
      <c r="DJ151" s="44"/>
      <c r="DK151" s="44"/>
      <c r="DL151" s="44"/>
      <c r="DM151" s="44"/>
      <c r="DN151" s="44"/>
      <c r="DO151" s="44"/>
      <c r="DP151" s="44"/>
      <c r="DQ151" s="44"/>
      <c r="DR151" s="44"/>
      <c r="DS151" s="44"/>
      <c r="DT151" s="44"/>
      <c r="DU151" s="44"/>
      <c r="DV151" s="44"/>
      <c r="DW151" s="44"/>
      <c r="DX151" s="44"/>
      <c r="DY151" s="44"/>
      <c r="DZ151" s="44"/>
      <c r="EA151" s="44"/>
      <c r="EB151" s="44"/>
      <c r="EC151" s="44"/>
      <c r="ED151" s="44"/>
      <c r="EE151" s="44"/>
      <c r="EF151" s="44"/>
      <c r="EG151" s="44"/>
      <c r="EH151" s="44"/>
      <c r="EI151" s="44"/>
      <c r="EJ151" s="44"/>
      <c r="EK151" s="44"/>
      <c r="EL151" s="44"/>
      <c r="EM151" s="44"/>
      <c r="EN151" s="44"/>
      <c r="EO151" s="44"/>
      <c r="EP151" s="44"/>
      <c r="EQ151" s="44"/>
      <c r="ER151" s="44"/>
      <c r="ES151" s="44"/>
      <c r="ET151" s="44"/>
      <c r="EU151" s="44"/>
      <c r="EV151" s="44"/>
      <c r="EW151" s="44"/>
      <c r="EX151" s="44"/>
      <c r="EY151" s="44"/>
      <c r="EZ151" s="44"/>
      <c r="FA151" s="44"/>
      <c r="FB151" s="44"/>
      <c r="FC151" s="44"/>
      <c r="FD151" s="44"/>
      <c r="FE151" s="44"/>
      <c r="FF151" s="44"/>
      <c r="FG151" s="44"/>
      <c r="FH151" s="44"/>
      <c r="FI151" s="44"/>
      <c r="FJ151" s="44"/>
      <c r="FK151" s="44"/>
      <c r="FL151" s="44"/>
      <c r="FM151" s="44"/>
      <c r="FN151" s="44"/>
      <c r="FO151" s="44"/>
      <c r="FP151" s="44"/>
      <c r="FQ151" s="44"/>
      <c r="FR151" s="44"/>
      <c r="FS151" s="44"/>
      <c r="FT151" s="44"/>
      <c r="FU151" s="44"/>
      <c r="FV151" s="44"/>
      <c r="FW151" s="44"/>
      <c r="FX151" s="44"/>
      <c r="FY151" s="44"/>
      <c r="FZ151" s="44"/>
      <c r="GA151" s="44"/>
      <c r="GB151" s="44"/>
      <c r="GC151" s="44"/>
      <c r="GD151" s="44"/>
      <c r="GE151" s="44"/>
      <c r="GF151" s="44"/>
      <c r="GG151" s="44"/>
      <c r="GH151" s="44"/>
      <c r="GI151" s="44"/>
      <c r="GJ151" s="44"/>
      <c r="GK151" s="44"/>
      <c r="GL151" s="44"/>
      <c r="GM151" s="44"/>
      <c r="GN151" s="44"/>
      <c r="GO151" s="44"/>
      <c r="GP151" s="44"/>
      <c r="GQ151" s="44"/>
      <c r="GR151" s="44"/>
      <c r="GS151" s="44"/>
      <c r="GT151" s="44"/>
      <c r="GU151" s="44"/>
      <c r="GV151" s="44"/>
      <c r="GW151" s="44"/>
      <c r="GX151" s="44"/>
      <c r="GY151" s="44"/>
      <c r="GZ151" s="44"/>
      <c r="HA151" s="44"/>
      <c r="HB151" s="44"/>
      <c r="HC151" s="44"/>
      <c r="HD151" s="44"/>
      <c r="HE151" s="44"/>
      <c r="HF151" s="44"/>
      <c r="HG151" s="44"/>
      <c r="HH151" s="44"/>
      <c r="HI151" s="44"/>
      <c r="HJ151" s="44"/>
      <c r="HK151" s="44"/>
      <c r="HL151" s="44"/>
      <c r="HM151" s="44"/>
      <c r="HN151" s="44"/>
      <c r="HO151" s="44"/>
      <c r="HP151" s="44"/>
      <c r="HQ151" s="44"/>
      <c r="HR151" s="44"/>
      <c r="HS151" s="44"/>
      <c r="HT151" s="44"/>
      <c r="HU151" s="44"/>
      <c r="HV151" s="44"/>
      <c r="HW151" s="44"/>
      <c r="HX151" s="44"/>
      <c r="HY151" s="44"/>
      <c r="HZ151" s="44"/>
      <c r="IA151" s="44"/>
      <c r="IB151" s="44"/>
      <c r="IC151" s="44"/>
      <c r="ID151" s="44"/>
      <c r="IE151" s="44"/>
      <c r="IF151" s="44"/>
      <c r="IG151" s="44"/>
      <c r="IH151" s="44"/>
      <c r="II151" s="44"/>
      <c r="IJ151" s="44"/>
      <c r="IK151" s="44"/>
      <c r="IL151" s="44"/>
      <c r="IM151" s="44"/>
      <c r="IN151" s="44"/>
      <c r="IO151" s="44"/>
      <c r="IP151" s="44"/>
      <c r="IQ151" s="44"/>
      <c r="IR151" s="44"/>
    </row>
    <row r="152" spans="1:252" s="22" customFormat="1" ht="12.95" customHeight="1">
      <c r="A152" s="206"/>
      <c r="B152" s="46"/>
      <c r="C152" s="47"/>
      <c r="D152" s="47"/>
      <c r="E152" s="47"/>
      <c r="F152" s="47"/>
      <c r="G152" s="47"/>
      <c r="H152" s="47"/>
      <c r="I152" s="47"/>
      <c r="J152" s="47"/>
      <c r="K152" s="47"/>
      <c r="L152" s="47"/>
      <c r="M152" s="44"/>
      <c r="N152" s="44"/>
      <c r="O152" s="44"/>
      <c r="P152" s="44"/>
      <c r="Q152" s="44"/>
      <c r="R152" s="44"/>
      <c r="S152" s="44"/>
      <c r="T152" s="44"/>
      <c r="U152" s="44"/>
      <c r="V152" s="44"/>
      <c r="W152" s="44"/>
      <c r="X152" s="44"/>
      <c r="Y152" s="44"/>
      <c r="Z152" s="44"/>
      <c r="AA152" s="44"/>
      <c r="AB152" s="44"/>
      <c r="AC152" s="44"/>
      <c r="AD152" s="44"/>
      <c r="AE152" s="44"/>
      <c r="AF152" s="44"/>
      <c r="AG152" s="44"/>
      <c r="AH152" s="44"/>
      <c r="AI152" s="44"/>
      <c r="AJ152" s="44"/>
      <c r="AK152" s="44"/>
      <c r="AL152" s="44"/>
      <c r="AM152" s="44"/>
      <c r="AN152" s="44"/>
      <c r="AO152" s="44"/>
      <c r="AP152" s="44"/>
      <c r="AQ152" s="44"/>
      <c r="AR152" s="44"/>
      <c r="AS152" s="44"/>
      <c r="AT152" s="44"/>
      <c r="AU152" s="44"/>
      <c r="AV152" s="44"/>
      <c r="AW152" s="44"/>
      <c r="AX152" s="44"/>
      <c r="AY152" s="44"/>
      <c r="AZ152" s="44"/>
      <c r="BA152" s="44"/>
      <c r="BB152" s="44"/>
      <c r="BC152" s="44"/>
      <c r="BD152" s="44"/>
      <c r="BE152" s="44"/>
      <c r="BF152" s="44"/>
      <c r="BG152" s="44"/>
      <c r="BH152" s="44"/>
      <c r="BI152" s="44"/>
      <c r="BJ152" s="44"/>
      <c r="BK152" s="44"/>
      <c r="BL152" s="44"/>
      <c r="BM152" s="44"/>
      <c r="BN152" s="44"/>
      <c r="BO152" s="44"/>
      <c r="BP152" s="44"/>
      <c r="BQ152" s="44"/>
      <c r="BR152" s="44"/>
      <c r="BS152" s="44"/>
      <c r="BT152" s="44"/>
      <c r="BU152" s="44"/>
      <c r="BV152" s="44"/>
      <c r="BW152" s="44"/>
      <c r="BX152" s="44"/>
      <c r="BY152" s="44"/>
      <c r="BZ152" s="44"/>
      <c r="CA152" s="44"/>
      <c r="CB152" s="44"/>
      <c r="CC152" s="44"/>
      <c r="CD152" s="44"/>
      <c r="CE152" s="44"/>
      <c r="CF152" s="44"/>
      <c r="CG152" s="44"/>
      <c r="CH152" s="44"/>
      <c r="CI152" s="44"/>
      <c r="CJ152" s="44"/>
      <c r="CK152" s="44"/>
      <c r="CL152" s="44"/>
      <c r="CM152" s="44"/>
      <c r="CN152" s="44"/>
      <c r="CO152" s="44"/>
      <c r="CP152" s="44"/>
      <c r="CQ152" s="44"/>
      <c r="CR152" s="44"/>
      <c r="CS152" s="44"/>
      <c r="CT152" s="44"/>
      <c r="CU152" s="44"/>
      <c r="CV152" s="44"/>
      <c r="CW152" s="44"/>
      <c r="CX152" s="44"/>
      <c r="CY152" s="44"/>
      <c r="CZ152" s="44"/>
      <c r="DA152" s="44"/>
      <c r="DB152" s="44"/>
      <c r="DC152" s="44"/>
      <c r="DD152" s="44"/>
      <c r="DE152" s="44"/>
      <c r="DF152" s="44"/>
      <c r="DG152" s="44"/>
      <c r="DH152" s="44"/>
      <c r="DI152" s="44"/>
      <c r="DJ152" s="44"/>
      <c r="DK152" s="44"/>
      <c r="DL152" s="44"/>
      <c r="DM152" s="44"/>
      <c r="DN152" s="44"/>
      <c r="DO152" s="44"/>
      <c r="DP152" s="44"/>
      <c r="DQ152" s="44"/>
      <c r="DR152" s="44"/>
      <c r="DS152" s="44"/>
      <c r="DT152" s="44"/>
      <c r="DU152" s="44"/>
      <c r="DV152" s="44"/>
      <c r="DW152" s="44"/>
      <c r="DX152" s="44"/>
      <c r="DY152" s="44"/>
      <c r="DZ152" s="44"/>
      <c r="EA152" s="44"/>
      <c r="EB152" s="44"/>
      <c r="EC152" s="44"/>
      <c r="ED152" s="44"/>
      <c r="EE152" s="44"/>
      <c r="EF152" s="44"/>
      <c r="EG152" s="44"/>
      <c r="EH152" s="44"/>
      <c r="EI152" s="44"/>
      <c r="EJ152" s="44"/>
      <c r="EK152" s="44"/>
      <c r="EL152" s="44"/>
      <c r="EM152" s="44"/>
      <c r="EN152" s="44"/>
      <c r="EO152" s="44"/>
      <c r="EP152" s="44"/>
      <c r="EQ152" s="44"/>
      <c r="ER152" s="44"/>
      <c r="ES152" s="44"/>
      <c r="ET152" s="44"/>
      <c r="EU152" s="44"/>
      <c r="EV152" s="44"/>
      <c r="EW152" s="44"/>
      <c r="EX152" s="44"/>
      <c r="EY152" s="44"/>
      <c r="EZ152" s="44"/>
      <c r="FA152" s="44"/>
      <c r="FB152" s="44"/>
      <c r="FC152" s="44"/>
      <c r="FD152" s="44"/>
      <c r="FE152" s="44"/>
      <c r="FF152" s="44"/>
      <c r="FG152" s="44"/>
      <c r="FH152" s="44"/>
      <c r="FI152" s="44"/>
      <c r="FJ152" s="44"/>
      <c r="FK152" s="44"/>
      <c r="FL152" s="44"/>
      <c r="FM152" s="44"/>
      <c r="FN152" s="44"/>
      <c r="FO152" s="44"/>
      <c r="FP152" s="44"/>
      <c r="FQ152" s="44"/>
      <c r="FR152" s="44"/>
      <c r="FS152" s="44"/>
      <c r="FT152" s="44"/>
      <c r="FU152" s="44"/>
      <c r="FV152" s="44"/>
      <c r="FW152" s="44"/>
      <c r="FX152" s="44"/>
      <c r="FY152" s="44"/>
      <c r="FZ152" s="44"/>
      <c r="GA152" s="44"/>
      <c r="GB152" s="44"/>
      <c r="GC152" s="44"/>
      <c r="GD152" s="44"/>
      <c r="GE152" s="44"/>
      <c r="GF152" s="44"/>
      <c r="GG152" s="44"/>
      <c r="GH152" s="44"/>
      <c r="GI152" s="44"/>
      <c r="GJ152" s="44"/>
      <c r="GK152" s="44"/>
      <c r="GL152" s="44"/>
      <c r="GM152" s="44"/>
      <c r="GN152" s="44"/>
      <c r="GO152" s="44"/>
      <c r="GP152" s="44"/>
      <c r="GQ152" s="44"/>
      <c r="GR152" s="44"/>
      <c r="GS152" s="44"/>
      <c r="GT152" s="44"/>
      <c r="GU152" s="44"/>
      <c r="GV152" s="44"/>
      <c r="GW152" s="44"/>
      <c r="GX152" s="44"/>
      <c r="GY152" s="44"/>
      <c r="GZ152" s="44"/>
      <c r="HA152" s="44"/>
      <c r="HB152" s="44"/>
      <c r="HC152" s="44"/>
      <c r="HD152" s="44"/>
      <c r="HE152" s="44"/>
      <c r="HF152" s="44"/>
      <c r="HG152" s="44"/>
      <c r="HH152" s="44"/>
      <c r="HI152" s="44"/>
      <c r="HJ152" s="44"/>
      <c r="HK152" s="44"/>
      <c r="HL152" s="44"/>
      <c r="HM152" s="44"/>
      <c r="HN152" s="44"/>
      <c r="HO152" s="44"/>
      <c r="HP152" s="44"/>
      <c r="HQ152" s="44"/>
      <c r="HR152" s="44"/>
      <c r="HS152" s="44"/>
      <c r="HT152" s="44"/>
      <c r="HU152" s="44"/>
      <c r="HV152" s="44"/>
      <c r="HW152" s="44"/>
      <c r="HX152" s="44"/>
      <c r="HY152" s="44"/>
      <c r="HZ152" s="44"/>
      <c r="IA152" s="44"/>
      <c r="IB152" s="44"/>
      <c r="IC152" s="44"/>
      <c r="ID152" s="44"/>
      <c r="IE152" s="44"/>
      <c r="IF152" s="44"/>
      <c r="IG152" s="44"/>
      <c r="IH152" s="44"/>
      <c r="II152" s="44"/>
      <c r="IJ152" s="44"/>
      <c r="IK152" s="44"/>
      <c r="IL152" s="44"/>
      <c r="IM152" s="44"/>
      <c r="IN152" s="44"/>
      <c r="IO152" s="44"/>
      <c r="IP152" s="44"/>
      <c r="IQ152" s="44"/>
      <c r="IR152" s="44"/>
    </row>
    <row r="153" spans="1:252" s="22" customFormat="1" ht="12.75" customHeight="1">
      <c r="A153" s="206"/>
      <c r="B153" s="46"/>
      <c r="C153" s="47"/>
      <c r="D153" s="47"/>
      <c r="E153" s="47"/>
      <c r="F153" s="47"/>
      <c r="G153" s="47"/>
      <c r="H153" s="47"/>
      <c r="I153" s="47"/>
      <c r="J153" s="47"/>
      <c r="K153" s="47"/>
      <c r="L153" s="47"/>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c r="BB153" s="44"/>
      <c r="BC153" s="44"/>
      <c r="BD153" s="44"/>
      <c r="BE153" s="44"/>
      <c r="BF153" s="44"/>
      <c r="BG153" s="44"/>
      <c r="BH153" s="44"/>
      <c r="BI153" s="44"/>
      <c r="BJ153" s="44"/>
      <c r="BK153" s="44"/>
      <c r="BL153" s="44"/>
      <c r="BM153" s="44"/>
      <c r="BN153" s="44"/>
      <c r="BO153" s="44"/>
      <c r="BP153" s="44"/>
      <c r="BQ153" s="44"/>
      <c r="BR153" s="44"/>
      <c r="BS153" s="44"/>
      <c r="BT153" s="44"/>
      <c r="BU153" s="44"/>
      <c r="BV153" s="44"/>
      <c r="BW153" s="44"/>
      <c r="BX153" s="44"/>
      <c r="BY153" s="44"/>
      <c r="BZ153" s="44"/>
      <c r="CA153" s="44"/>
      <c r="CB153" s="44"/>
      <c r="CC153" s="44"/>
      <c r="CD153" s="44"/>
      <c r="CE153" s="44"/>
      <c r="CF153" s="44"/>
      <c r="CG153" s="44"/>
      <c r="CH153" s="44"/>
      <c r="CI153" s="44"/>
      <c r="CJ153" s="44"/>
      <c r="CK153" s="44"/>
      <c r="CL153" s="44"/>
      <c r="CM153" s="44"/>
      <c r="CN153" s="44"/>
      <c r="CO153" s="44"/>
      <c r="CP153" s="44"/>
      <c r="CQ153" s="44"/>
      <c r="CR153" s="44"/>
      <c r="CS153" s="44"/>
      <c r="CT153" s="44"/>
      <c r="CU153" s="44"/>
      <c r="CV153" s="44"/>
      <c r="CW153" s="44"/>
      <c r="CX153" s="44"/>
      <c r="CY153" s="44"/>
      <c r="CZ153" s="44"/>
      <c r="DA153" s="44"/>
      <c r="DB153" s="44"/>
      <c r="DC153" s="44"/>
      <c r="DD153" s="44"/>
      <c r="DE153" s="44"/>
      <c r="DF153" s="44"/>
      <c r="DG153" s="44"/>
      <c r="DH153" s="44"/>
      <c r="DI153" s="44"/>
      <c r="DJ153" s="44"/>
      <c r="DK153" s="44"/>
      <c r="DL153" s="44"/>
      <c r="DM153" s="44"/>
      <c r="DN153" s="44"/>
      <c r="DO153" s="44"/>
      <c r="DP153" s="44"/>
      <c r="DQ153" s="44"/>
      <c r="DR153" s="44"/>
      <c r="DS153" s="44"/>
      <c r="DT153" s="44"/>
      <c r="DU153" s="44"/>
      <c r="DV153" s="44"/>
      <c r="DW153" s="44"/>
      <c r="DX153" s="44"/>
      <c r="DY153" s="44"/>
      <c r="DZ153" s="44"/>
      <c r="EA153" s="44"/>
      <c r="EB153" s="44"/>
      <c r="EC153" s="44"/>
      <c r="ED153" s="44"/>
      <c r="EE153" s="44"/>
      <c r="EF153" s="44"/>
      <c r="EG153" s="44"/>
      <c r="EH153" s="44"/>
      <c r="EI153" s="44"/>
      <c r="EJ153" s="44"/>
      <c r="EK153" s="44"/>
      <c r="EL153" s="44"/>
      <c r="EM153" s="44"/>
      <c r="EN153" s="44"/>
      <c r="EO153" s="44"/>
      <c r="EP153" s="44"/>
      <c r="EQ153" s="44"/>
      <c r="ER153" s="44"/>
      <c r="ES153" s="44"/>
      <c r="ET153" s="44"/>
      <c r="EU153" s="44"/>
      <c r="EV153" s="44"/>
      <c r="EW153" s="44"/>
      <c r="EX153" s="44"/>
      <c r="EY153" s="44"/>
      <c r="EZ153" s="44"/>
      <c r="FA153" s="44"/>
      <c r="FB153" s="44"/>
      <c r="FC153" s="44"/>
      <c r="FD153" s="44"/>
      <c r="FE153" s="44"/>
      <c r="FF153" s="44"/>
      <c r="FG153" s="44"/>
      <c r="FH153" s="44"/>
      <c r="FI153" s="44"/>
      <c r="FJ153" s="44"/>
      <c r="FK153" s="44"/>
      <c r="FL153" s="44"/>
      <c r="FM153" s="44"/>
      <c r="FN153" s="44"/>
      <c r="FO153" s="44"/>
      <c r="FP153" s="44"/>
      <c r="FQ153" s="44"/>
      <c r="FR153" s="44"/>
      <c r="FS153" s="44"/>
      <c r="FT153" s="44"/>
      <c r="FU153" s="44"/>
      <c r="FV153" s="44"/>
      <c r="FW153" s="44"/>
      <c r="FX153" s="44"/>
      <c r="FY153" s="44"/>
      <c r="FZ153" s="44"/>
      <c r="GA153" s="44"/>
      <c r="GB153" s="44"/>
      <c r="GC153" s="44"/>
      <c r="GD153" s="44"/>
      <c r="GE153" s="44"/>
      <c r="GF153" s="44"/>
      <c r="GG153" s="44"/>
      <c r="GH153" s="44"/>
      <c r="GI153" s="44"/>
      <c r="GJ153" s="44"/>
      <c r="GK153" s="44"/>
      <c r="GL153" s="44"/>
      <c r="GM153" s="44"/>
      <c r="GN153" s="44"/>
      <c r="GO153" s="44"/>
      <c r="GP153" s="44"/>
      <c r="GQ153" s="44"/>
      <c r="GR153" s="44"/>
      <c r="GS153" s="44"/>
      <c r="GT153" s="44"/>
      <c r="GU153" s="44"/>
      <c r="GV153" s="44"/>
      <c r="GW153" s="44"/>
      <c r="GX153" s="44"/>
      <c r="GY153" s="44"/>
      <c r="GZ153" s="44"/>
      <c r="HA153" s="44"/>
      <c r="HB153" s="44"/>
      <c r="HC153" s="44"/>
      <c r="HD153" s="44"/>
      <c r="HE153" s="44"/>
      <c r="HF153" s="44"/>
      <c r="HG153" s="44"/>
      <c r="HH153" s="44"/>
      <c r="HI153" s="44"/>
      <c r="HJ153" s="44"/>
      <c r="HK153" s="44"/>
      <c r="HL153" s="44"/>
      <c r="HM153" s="44"/>
      <c r="HN153" s="44"/>
      <c r="HO153" s="44"/>
      <c r="HP153" s="44"/>
      <c r="HQ153" s="44"/>
      <c r="HR153" s="44"/>
      <c r="HS153" s="44"/>
      <c r="HT153" s="44"/>
      <c r="HU153" s="44"/>
      <c r="HV153" s="44"/>
      <c r="HW153" s="44"/>
      <c r="HX153" s="44"/>
      <c r="HY153" s="44"/>
      <c r="HZ153" s="44"/>
      <c r="IA153" s="44"/>
      <c r="IB153" s="44"/>
      <c r="IC153" s="44"/>
      <c r="ID153" s="44"/>
      <c r="IE153" s="44"/>
      <c r="IF153" s="44"/>
      <c r="IG153" s="44"/>
      <c r="IH153" s="44"/>
      <c r="II153" s="44"/>
      <c r="IJ153" s="44"/>
      <c r="IK153" s="44"/>
      <c r="IL153" s="44"/>
      <c r="IM153" s="44"/>
      <c r="IN153" s="44"/>
      <c r="IO153" s="44"/>
      <c r="IP153" s="44"/>
      <c r="IQ153" s="44"/>
      <c r="IR153" s="44"/>
    </row>
    <row r="154" spans="1:252" s="22" customFormat="1" ht="12.95" customHeight="1">
      <c r="A154" s="206"/>
      <c r="B154" s="46"/>
      <c r="C154" s="47"/>
      <c r="D154" s="47"/>
      <c r="E154" s="47"/>
      <c r="F154" s="47"/>
      <c r="G154" s="47"/>
      <c r="H154" s="47"/>
      <c r="I154" s="47"/>
      <c r="J154" s="47"/>
      <c r="K154" s="47"/>
      <c r="L154" s="47"/>
      <c r="M154" s="44"/>
      <c r="N154" s="44"/>
      <c r="O154" s="44"/>
      <c r="P154" s="44"/>
      <c r="Q154" s="44"/>
      <c r="R154" s="44"/>
      <c r="S154" s="44"/>
      <c r="T154" s="44"/>
      <c r="U154" s="44"/>
      <c r="V154" s="44"/>
      <c r="W154" s="44"/>
      <c r="X154" s="44"/>
      <c r="Y154" s="44"/>
      <c r="Z154" s="44"/>
      <c r="AA154" s="44"/>
      <c r="AB154" s="44"/>
      <c r="AC154" s="44"/>
      <c r="AD154" s="44"/>
      <c r="AE154" s="44"/>
      <c r="AF154" s="44"/>
      <c r="AG154" s="44"/>
      <c r="AH154" s="44"/>
      <c r="AI154" s="44"/>
      <c r="AJ154" s="44"/>
      <c r="AK154" s="44"/>
      <c r="AL154" s="44"/>
      <c r="AM154" s="44"/>
      <c r="AN154" s="44"/>
      <c r="AO154" s="44"/>
      <c r="AP154" s="44"/>
      <c r="AQ154" s="44"/>
      <c r="AR154" s="44"/>
      <c r="AS154" s="44"/>
      <c r="AT154" s="44"/>
      <c r="AU154" s="44"/>
      <c r="AV154" s="44"/>
      <c r="AW154" s="44"/>
      <c r="AX154" s="44"/>
      <c r="AY154" s="44"/>
      <c r="AZ154" s="44"/>
      <c r="BA154" s="44"/>
      <c r="BB154" s="44"/>
      <c r="BC154" s="44"/>
      <c r="BD154" s="44"/>
      <c r="BE154" s="44"/>
      <c r="BF154" s="44"/>
      <c r="BG154" s="44"/>
      <c r="BH154" s="44"/>
      <c r="BI154" s="44"/>
      <c r="BJ154" s="44"/>
      <c r="BK154" s="44"/>
      <c r="BL154" s="44"/>
      <c r="BM154" s="44"/>
      <c r="BN154" s="44"/>
      <c r="BO154" s="44"/>
      <c r="BP154" s="44"/>
      <c r="BQ154" s="44"/>
      <c r="BR154" s="44"/>
      <c r="BS154" s="44"/>
      <c r="BT154" s="44"/>
      <c r="BU154" s="44"/>
      <c r="BV154" s="44"/>
      <c r="BW154" s="44"/>
      <c r="BX154" s="44"/>
      <c r="BY154" s="44"/>
      <c r="BZ154" s="44"/>
      <c r="CA154" s="44"/>
      <c r="CB154" s="44"/>
      <c r="CC154" s="44"/>
      <c r="CD154" s="44"/>
      <c r="CE154" s="44"/>
      <c r="CF154" s="44"/>
      <c r="CG154" s="44"/>
      <c r="CH154" s="44"/>
      <c r="CI154" s="44"/>
      <c r="CJ154" s="44"/>
      <c r="CK154" s="44"/>
      <c r="CL154" s="44"/>
      <c r="CM154" s="44"/>
      <c r="CN154" s="44"/>
      <c r="CO154" s="44"/>
      <c r="CP154" s="44"/>
      <c r="CQ154" s="44"/>
      <c r="CR154" s="44"/>
      <c r="CS154" s="44"/>
      <c r="CT154" s="44"/>
      <c r="CU154" s="44"/>
      <c r="CV154" s="44"/>
      <c r="CW154" s="44"/>
      <c r="CX154" s="44"/>
      <c r="CY154" s="44"/>
      <c r="CZ154" s="44"/>
      <c r="DA154" s="44"/>
      <c r="DB154" s="44"/>
      <c r="DC154" s="44"/>
      <c r="DD154" s="44"/>
      <c r="DE154" s="44"/>
      <c r="DF154" s="44"/>
      <c r="DG154" s="44"/>
      <c r="DH154" s="44"/>
      <c r="DI154" s="44"/>
      <c r="DJ154" s="44"/>
      <c r="DK154" s="44"/>
      <c r="DL154" s="44"/>
      <c r="DM154" s="44"/>
      <c r="DN154" s="44"/>
      <c r="DO154" s="44"/>
      <c r="DP154" s="44"/>
      <c r="DQ154" s="44"/>
      <c r="DR154" s="44"/>
      <c r="DS154" s="44"/>
      <c r="DT154" s="44"/>
      <c r="DU154" s="44"/>
      <c r="DV154" s="44"/>
      <c r="DW154" s="44"/>
      <c r="DX154" s="44"/>
      <c r="DY154" s="44"/>
      <c r="DZ154" s="44"/>
      <c r="EA154" s="44"/>
      <c r="EB154" s="44"/>
      <c r="EC154" s="44"/>
      <c r="ED154" s="44"/>
      <c r="EE154" s="44"/>
      <c r="EF154" s="44"/>
      <c r="EG154" s="44"/>
      <c r="EH154" s="44"/>
      <c r="EI154" s="44"/>
      <c r="EJ154" s="44"/>
      <c r="EK154" s="44"/>
      <c r="EL154" s="44"/>
      <c r="EM154" s="44"/>
      <c r="EN154" s="44"/>
      <c r="EO154" s="44"/>
      <c r="EP154" s="44"/>
      <c r="EQ154" s="44"/>
      <c r="ER154" s="44"/>
      <c r="ES154" s="44"/>
      <c r="ET154" s="44"/>
      <c r="EU154" s="44"/>
      <c r="EV154" s="44"/>
      <c r="EW154" s="44"/>
      <c r="EX154" s="44"/>
      <c r="EY154" s="44"/>
      <c r="EZ154" s="44"/>
      <c r="FA154" s="44"/>
      <c r="FB154" s="44"/>
      <c r="FC154" s="44"/>
      <c r="FD154" s="44"/>
      <c r="FE154" s="44"/>
      <c r="FF154" s="44"/>
      <c r="FG154" s="44"/>
      <c r="FH154" s="44"/>
      <c r="FI154" s="44"/>
      <c r="FJ154" s="44"/>
      <c r="FK154" s="44"/>
      <c r="FL154" s="44"/>
      <c r="FM154" s="44"/>
      <c r="FN154" s="44"/>
      <c r="FO154" s="44"/>
      <c r="FP154" s="44"/>
      <c r="FQ154" s="44"/>
      <c r="FR154" s="44"/>
      <c r="FS154" s="44"/>
      <c r="FT154" s="44"/>
      <c r="FU154" s="44"/>
      <c r="FV154" s="44"/>
      <c r="FW154" s="44"/>
      <c r="FX154" s="44"/>
      <c r="FY154" s="44"/>
      <c r="FZ154" s="44"/>
      <c r="GA154" s="44"/>
      <c r="GB154" s="44"/>
      <c r="GC154" s="44"/>
      <c r="GD154" s="44"/>
      <c r="GE154" s="44"/>
      <c r="GF154" s="44"/>
      <c r="GG154" s="44"/>
      <c r="GH154" s="44"/>
      <c r="GI154" s="44"/>
      <c r="GJ154" s="44"/>
      <c r="GK154" s="44"/>
      <c r="GL154" s="44"/>
      <c r="GM154" s="44"/>
      <c r="GN154" s="44"/>
      <c r="GO154" s="44"/>
      <c r="GP154" s="44"/>
      <c r="GQ154" s="44"/>
      <c r="GR154" s="44"/>
      <c r="GS154" s="44"/>
      <c r="GT154" s="44"/>
      <c r="GU154" s="44"/>
      <c r="GV154" s="44"/>
      <c r="GW154" s="44"/>
      <c r="GX154" s="44"/>
      <c r="GY154" s="44"/>
      <c r="GZ154" s="44"/>
      <c r="HA154" s="44"/>
      <c r="HB154" s="44"/>
      <c r="HC154" s="44"/>
      <c r="HD154" s="44"/>
      <c r="HE154" s="44"/>
      <c r="HF154" s="44"/>
      <c r="HG154" s="44"/>
      <c r="HH154" s="44"/>
      <c r="HI154" s="44"/>
      <c r="HJ154" s="44"/>
      <c r="HK154" s="44"/>
      <c r="HL154" s="44"/>
      <c r="HM154" s="44"/>
      <c r="HN154" s="44"/>
      <c r="HO154" s="44"/>
      <c r="HP154" s="44"/>
      <c r="HQ154" s="44"/>
      <c r="HR154" s="44"/>
      <c r="HS154" s="44"/>
      <c r="HT154" s="44"/>
      <c r="HU154" s="44"/>
      <c r="HV154" s="44"/>
      <c r="HW154" s="44"/>
      <c r="HX154" s="44"/>
      <c r="HY154" s="44"/>
      <c r="HZ154" s="44"/>
      <c r="IA154" s="44"/>
      <c r="IB154" s="44"/>
      <c r="IC154" s="44"/>
      <c r="ID154" s="44"/>
      <c r="IE154" s="44"/>
      <c r="IF154" s="44"/>
      <c r="IG154" s="44"/>
      <c r="IH154" s="44"/>
      <c r="II154" s="44"/>
      <c r="IJ154" s="44"/>
      <c r="IK154" s="44"/>
      <c r="IL154" s="44"/>
      <c r="IM154" s="44"/>
      <c r="IN154" s="44"/>
      <c r="IO154" s="44"/>
      <c r="IP154" s="44"/>
      <c r="IQ154" s="44"/>
      <c r="IR154" s="44"/>
    </row>
    <row r="155" spans="1:252" s="22" customFormat="1" ht="12.75" customHeight="1">
      <c r="A155" s="206"/>
      <c r="B155" s="46"/>
      <c r="C155" s="47"/>
      <c r="D155" s="47"/>
      <c r="E155" s="47"/>
      <c r="F155" s="47"/>
      <c r="G155" s="47"/>
      <c r="H155" s="47"/>
      <c r="I155" s="47"/>
      <c r="J155" s="47"/>
      <c r="K155" s="47"/>
      <c r="L155" s="47"/>
      <c r="M155" s="44"/>
      <c r="N155" s="44"/>
      <c r="O155" s="44"/>
      <c r="P155" s="44"/>
      <c r="Q155" s="44"/>
      <c r="R155" s="44"/>
      <c r="S155" s="44"/>
      <c r="T155" s="44"/>
      <c r="U155" s="44"/>
      <c r="V155" s="44"/>
      <c r="W155" s="44"/>
      <c r="X155" s="44"/>
      <c r="Y155" s="44"/>
      <c r="Z155" s="44"/>
      <c r="AA155" s="44"/>
      <c r="AB155" s="44"/>
      <c r="AC155" s="44"/>
      <c r="AD155" s="44"/>
      <c r="AE155" s="44"/>
      <c r="AF155" s="44"/>
      <c r="AG155" s="44"/>
      <c r="AH155" s="44"/>
      <c r="AI155" s="44"/>
      <c r="AJ155" s="44"/>
      <c r="AK155" s="44"/>
      <c r="AL155" s="44"/>
      <c r="AM155" s="44"/>
      <c r="AN155" s="44"/>
      <c r="AO155" s="44"/>
      <c r="AP155" s="44"/>
      <c r="AQ155" s="44"/>
      <c r="AR155" s="44"/>
      <c r="AS155" s="44"/>
      <c r="AT155" s="44"/>
      <c r="AU155" s="44"/>
      <c r="AV155" s="44"/>
      <c r="AW155" s="44"/>
      <c r="AX155" s="44"/>
      <c r="AY155" s="44"/>
      <c r="AZ155" s="44"/>
      <c r="BA155" s="44"/>
      <c r="BB155" s="44"/>
      <c r="BC155" s="44"/>
      <c r="BD155" s="44"/>
      <c r="BE155" s="44"/>
      <c r="BF155" s="44"/>
      <c r="BG155" s="44"/>
      <c r="BH155" s="44"/>
      <c r="BI155" s="44"/>
      <c r="BJ155" s="44"/>
      <c r="BK155" s="44"/>
      <c r="BL155" s="44"/>
      <c r="BM155" s="44"/>
      <c r="BN155" s="44"/>
      <c r="BO155" s="44"/>
      <c r="BP155" s="44"/>
      <c r="BQ155" s="44"/>
      <c r="BR155" s="44"/>
      <c r="BS155" s="44"/>
      <c r="BT155" s="44"/>
      <c r="BU155" s="44"/>
      <c r="BV155" s="44"/>
      <c r="BW155" s="44"/>
      <c r="BX155" s="44"/>
      <c r="BY155" s="44"/>
      <c r="BZ155" s="44"/>
      <c r="CA155" s="44"/>
      <c r="CB155" s="44"/>
      <c r="CC155" s="44"/>
      <c r="CD155" s="44"/>
      <c r="CE155" s="44"/>
      <c r="CF155" s="44"/>
      <c r="CG155" s="44"/>
      <c r="CH155" s="44"/>
      <c r="CI155" s="44"/>
      <c r="CJ155" s="44"/>
      <c r="CK155" s="44"/>
      <c r="CL155" s="44"/>
      <c r="CM155" s="44"/>
      <c r="CN155" s="44"/>
      <c r="CO155" s="44"/>
      <c r="CP155" s="44"/>
      <c r="CQ155" s="44"/>
      <c r="CR155" s="44"/>
      <c r="CS155" s="44"/>
      <c r="CT155" s="44"/>
      <c r="CU155" s="44"/>
      <c r="CV155" s="44"/>
      <c r="CW155" s="44"/>
      <c r="CX155" s="44"/>
      <c r="CY155" s="44"/>
      <c r="CZ155" s="44"/>
      <c r="DA155" s="44"/>
      <c r="DB155" s="44"/>
      <c r="DC155" s="44"/>
      <c r="DD155" s="44"/>
      <c r="DE155" s="44"/>
      <c r="DF155" s="44"/>
      <c r="DG155" s="44"/>
      <c r="DH155" s="44"/>
      <c r="DI155" s="44"/>
      <c r="DJ155" s="44"/>
      <c r="DK155" s="44"/>
      <c r="DL155" s="44"/>
      <c r="DM155" s="44"/>
      <c r="DN155" s="44"/>
      <c r="DO155" s="44"/>
      <c r="DP155" s="44"/>
      <c r="DQ155" s="44"/>
      <c r="DR155" s="44"/>
      <c r="DS155" s="44"/>
      <c r="DT155" s="44"/>
      <c r="DU155" s="44"/>
      <c r="DV155" s="44"/>
      <c r="DW155" s="44"/>
      <c r="DX155" s="44"/>
      <c r="DY155" s="44"/>
      <c r="DZ155" s="44"/>
      <c r="EA155" s="44"/>
      <c r="EB155" s="44"/>
      <c r="EC155" s="44"/>
      <c r="ED155" s="44"/>
      <c r="EE155" s="44"/>
      <c r="EF155" s="44"/>
      <c r="EG155" s="44"/>
      <c r="EH155" s="44"/>
      <c r="EI155" s="44"/>
      <c r="EJ155" s="44"/>
      <c r="EK155" s="44"/>
      <c r="EL155" s="44"/>
      <c r="EM155" s="44"/>
      <c r="EN155" s="44"/>
      <c r="EO155" s="44"/>
      <c r="EP155" s="44"/>
      <c r="EQ155" s="44"/>
      <c r="ER155" s="44"/>
      <c r="ES155" s="44"/>
      <c r="ET155" s="44"/>
      <c r="EU155" s="44"/>
      <c r="EV155" s="44"/>
      <c r="EW155" s="44"/>
      <c r="EX155" s="44"/>
      <c r="EY155" s="44"/>
      <c r="EZ155" s="44"/>
      <c r="FA155" s="44"/>
      <c r="FB155" s="44"/>
      <c r="FC155" s="44"/>
      <c r="FD155" s="44"/>
      <c r="FE155" s="44"/>
      <c r="FF155" s="44"/>
      <c r="FG155" s="44"/>
      <c r="FH155" s="44"/>
      <c r="FI155" s="44"/>
      <c r="FJ155" s="44"/>
      <c r="FK155" s="44"/>
      <c r="FL155" s="44"/>
      <c r="FM155" s="44"/>
      <c r="FN155" s="44"/>
      <c r="FO155" s="44"/>
      <c r="FP155" s="44"/>
      <c r="FQ155" s="44"/>
      <c r="FR155" s="44"/>
      <c r="FS155" s="44"/>
      <c r="FT155" s="44"/>
      <c r="FU155" s="44"/>
      <c r="FV155" s="44"/>
      <c r="FW155" s="44"/>
      <c r="FX155" s="44"/>
      <c r="FY155" s="44"/>
      <c r="FZ155" s="44"/>
      <c r="GA155" s="44"/>
      <c r="GB155" s="44"/>
      <c r="GC155" s="44"/>
      <c r="GD155" s="44"/>
      <c r="GE155" s="44"/>
      <c r="GF155" s="44"/>
      <c r="GG155" s="44"/>
      <c r="GH155" s="44"/>
      <c r="GI155" s="44"/>
      <c r="GJ155" s="44"/>
      <c r="GK155" s="44"/>
      <c r="GL155" s="44"/>
      <c r="GM155" s="44"/>
      <c r="GN155" s="44"/>
      <c r="GO155" s="44"/>
      <c r="GP155" s="44"/>
      <c r="GQ155" s="44"/>
      <c r="GR155" s="44"/>
      <c r="GS155" s="44"/>
      <c r="GT155" s="44"/>
      <c r="GU155" s="44"/>
      <c r="GV155" s="44"/>
      <c r="GW155" s="44"/>
      <c r="GX155" s="44"/>
      <c r="GY155" s="44"/>
      <c r="GZ155" s="44"/>
      <c r="HA155" s="44"/>
      <c r="HB155" s="44"/>
      <c r="HC155" s="44"/>
      <c r="HD155" s="44"/>
      <c r="HE155" s="44"/>
      <c r="HF155" s="44"/>
      <c r="HG155" s="44"/>
      <c r="HH155" s="44"/>
      <c r="HI155" s="44"/>
      <c r="HJ155" s="44"/>
      <c r="HK155" s="44"/>
      <c r="HL155" s="44"/>
      <c r="HM155" s="44"/>
      <c r="HN155" s="44"/>
      <c r="HO155" s="44"/>
      <c r="HP155" s="44"/>
      <c r="HQ155" s="44"/>
      <c r="HR155" s="44"/>
      <c r="HS155" s="44"/>
      <c r="HT155" s="44"/>
      <c r="HU155" s="44"/>
      <c r="HV155" s="44"/>
      <c r="HW155" s="44"/>
      <c r="HX155" s="44"/>
      <c r="HY155" s="44"/>
      <c r="HZ155" s="44"/>
      <c r="IA155" s="44"/>
      <c r="IB155" s="44"/>
      <c r="IC155" s="44"/>
      <c r="ID155" s="44"/>
      <c r="IE155" s="44"/>
      <c r="IF155" s="44"/>
      <c r="IG155" s="44"/>
      <c r="IH155" s="44"/>
      <c r="II155" s="44"/>
      <c r="IJ155" s="44"/>
      <c r="IK155" s="44"/>
      <c r="IL155" s="44"/>
      <c r="IM155" s="44"/>
      <c r="IN155" s="44"/>
      <c r="IO155" s="44"/>
      <c r="IP155" s="44"/>
      <c r="IQ155" s="44"/>
      <c r="IR155" s="44"/>
    </row>
    <row r="156" spans="1:252" s="22" customFormat="1" ht="12.95" customHeight="1">
      <c r="A156" s="206"/>
      <c r="B156" s="46"/>
      <c r="C156" s="47"/>
      <c r="D156" s="47"/>
      <c r="E156" s="47"/>
      <c r="F156" s="47"/>
      <c r="G156" s="47"/>
      <c r="H156" s="47"/>
      <c r="I156" s="47"/>
      <c r="J156" s="47"/>
      <c r="K156" s="47"/>
      <c r="L156" s="47"/>
      <c r="M156" s="44"/>
      <c r="N156" s="44"/>
      <c r="O156" s="44"/>
      <c r="P156" s="44"/>
      <c r="Q156" s="44"/>
      <c r="R156" s="44"/>
      <c r="S156" s="44"/>
      <c r="T156" s="44"/>
      <c r="U156" s="44"/>
      <c r="V156" s="44"/>
      <c r="W156" s="44"/>
      <c r="X156" s="44"/>
      <c r="Y156" s="44"/>
      <c r="Z156" s="44"/>
      <c r="AA156" s="44"/>
      <c r="AB156" s="44"/>
      <c r="AC156" s="44"/>
      <c r="AD156" s="44"/>
      <c r="AE156" s="44"/>
      <c r="AF156" s="44"/>
      <c r="AG156" s="44"/>
      <c r="AH156" s="44"/>
      <c r="AI156" s="44"/>
      <c r="AJ156" s="44"/>
      <c r="AK156" s="44"/>
      <c r="AL156" s="44"/>
      <c r="AM156" s="44"/>
      <c r="AN156" s="44"/>
      <c r="AO156" s="44"/>
      <c r="AP156" s="44"/>
      <c r="AQ156" s="44"/>
      <c r="AR156" s="44"/>
      <c r="AS156" s="44"/>
      <c r="AT156" s="44"/>
      <c r="AU156" s="44"/>
      <c r="AV156" s="44"/>
      <c r="AW156" s="44"/>
      <c r="AX156" s="44"/>
      <c r="AY156" s="44"/>
      <c r="AZ156" s="44"/>
      <c r="BA156" s="44"/>
      <c r="BB156" s="44"/>
      <c r="BC156" s="44"/>
      <c r="BD156" s="44"/>
      <c r="BE156" s="44"/>
      <c r="BF156" s="44"/>
      <c r="BG156" s="44"/>
      <c r="BH156" s="44"/>
      <c r="BI156" s="44"/>
      <c r="BJ156" s="44"/>
      <c r="BK156" s="44"/>
      <c r="BL156" s="44"/>
      <c r="BM156" s="44"/>
      <c r="BN156" s="44"/>
      <c r="BO156" s="44"/>
      <c r="BP156" s="44"/>
      <c r="BQ156" s="44"/>
      <c r="BR156" s="44"/>
      <c r="BS156" s="44"/>
      <c r="BT156" s="44"/>
      <c r="BU156" s="44"/>
      <c r="BV156" s="44"/>
      <c r="BW156" s="44"/>
      <c r="BX156" s="44"/>
      <c r="BY156" s="44"/>
      <c r="BZ156" s="44"/>
      <c r="CA156" s="44"/>
      <c r="CB156" s="44"/>
      <c r="CC156" s="44"/>
      <c r="CD156" s="44"/>
      <c r="CE156" s="44"/>
      <c r="CF156" s="44"/>
      <c r="CG156" s="44"/>
      <c r="CH156" s="44"/>
      <c r="CI156" s="44"/>
      <c r="CJ156" s="44"/>
      <c r="CK156" s="44"/>
      <c r="CL156" s="44"/>
      <c r="CM156" s="44"/>
      <c r="CN156" s="44"/>
      <c r="CO156" s="44"/>
      <c r="CP156" s="44"/>
      <c r="CQ156" s="44"/>
      <c r="CR156" s="44"/>
      <c r="CS156" s="44"/>
      <c r="CT156" s="44"/>
      <c r="CU156" s="44"/>
      <c r="CV156" s="44"/>
      <c r="CW156" s="44"/>
      <c r="CX156" s="44"/>
      <c r="CY156" s="44"/>
      <c r="CZ156" s="44"/>
      <c r="DA156" s="44"/>
      <c r="DB156" s="44"/>
      <c r="DC156" s="44"/>
      <c r="DD156" s="44"/>
      <c r="DE156" s="44"/>
      <c r="DF156" s="44"/>
      <c r="DG156" s="44"/>
      <c r="DH156" s="44"/>
      <c r="DI156" s="44"/>
      <c r="DJ156" s="44"/>
      <c r="DK156" s="44"/>
      <c r="DL156" s="44"/>
      <c r="DM156" s="44"/>
      <c r="DN156" s="44"/>
      <c r="DO156" s="44"/>
      <c r="DP156" s="44"/>
      <c r="DQ156" s="44"/>
      <c r="DR156" s="44"/>
      <c r="DS156" s="44"/>
      <c r="DT156" s="44"/>
      <c r="DU156" s="44"/>
      <c r="DV156" s="44"/>
      <c r="DW156" s="44"/>
      <c r="DX156" s="44"/>
      <c r="DY156" s="44"/>
      <c r="DZ156" s="44"/>
      <c r="EA156" s="44"/>
      <c r="EB156" s="44"/>
      <c r="EC156" s="44"/>
      <c r="ED156" s="44"/>
      <c r="EE156" s="44"/>
      <c r="EF156" s="44"/>
      <c r="EG156" s="44"/>
      <c r="EH156" s="44"/>
      <c r="EI156" s="44"/>
      <c r="EJ156" s="44"/>
      <c r="EK156" s="44"/>
      <c r="EL156" s="44"/>
      <c r="EM156" s="44"/>
      <c r="EN156" s="44"/>
      <c r="EO156" s="44"/>
      <c r="EP156" s="44"/>
      <c r="EQ156" s="44"/>
      <c r="ER156" s="44"/>
      <c r="ES156" s="44"/>
      <c r="ET156" s="44"/>
      <c r="EU156" s="44"/>
      <c r="EV156" s="44"/>
      <c r="EW156" s="44"/>
      <c r="EX156" s="44"/>
      <c r="EY156" s="44"/>
      <c r="EZ156" s="44"/>
      <c r="FA156" s="44"/>
      <c r="FB156" s="44"/>
      <c r="FC156" s="44"/>
      <c r="FD156" s="44"/>
      <c r="FE156" s="44"/>
      <c r="FF156" s="44"/>
      <c r="FG156" s="44"/>
      <c r="FH156" s="44"/>
      <c r="FI156" s="44"/>
      <c r="FJ156" s="44"/>
      <c r="FK156" s="44"/>
      <c r="FL156" s="44"/>
      <c r="FM156" s="44"/>
      <c r="FN156" s="44"/>
      <c r="FO156" s="44"/>
      <c r="FP156" s="44"/>
      <c r="FQ156" s="44"/>
      <c r="FR156" s="44"/>
      <c r="FS156" s="44"/>
      <c r="FT156" s="44"/>
      <c r="FU156" s="44"/>
      <c r="FV156" s="44"/>
      <c r="FW156" s="44"/>
      <c r="FX156" s="44"/>
      <c r="FY156" s="44"/>
      <c r="FZ156" s="44"/>
      <c r="GA156" s="44"/>
      <c r="GB156" s="44"/>
      <c r="GC156" s="44"/>
      <c r="GD156" s="44"/>
      <c r="GE156" s="44"/>
      <c r="GF156" s="44"/>
      <c r="GG156" s="44"/>
      <c r="GH156" s="44"/>
      <c r="GI156" s="44"/>
      <c r="GJ156" s="44"/>
      <c r="GK156" s="44"/>
      <c r="GL156" s="44"/>
      <c r="GM156" s="44"/>
      <c r="GN156" s="44"/>
      <c r="GO156" s="44"/>
      <c r="GP156" s="44"/>
      <c r="GQ156" s="44"/>
      <c r="GR156" s="44"/>
      <c r="GS156" s="44"/>
      <c r="GT156" s="44"/>
      <c r="GU156" s="44"/>
      <c r="GV156" s="44"/>
      <c r="GW156" s="44"/>
      <c r="GX156" s="44"/>
      <c r="GY156" s="44"/>
      <c r="GZ156" s="44"/>
      <c r="HA156" s="44"/>
      <c r="HB156" s="44"/>
      <c r="HC156" s="44"/>
      <c r="HD156" s="44"/>
      <c r="HE156" s="44"/>
      <c r="HF156" s="44"/>
      <c r="HG156" s="44"/>
      <c r="HH156" s="44"/>
      <c r="HI156" s="44"/>
      <c r="HJ156" s="44"/>
      <c r="HK156" s="44"/>
      <c r="HL156" s="44"/>
      <c r="HM156" s="44"/>
      <c r="HN156" s="44"/>
      <c r="HO156" s="44"/>
      <c r="HP156" s="44"/>
      <c r="HQ156" s="44"/>
      <c r="HR156" s="44"/>
      <c r="HS156" s="44"/>
      <c r="HT156" s="44"/>
      <c r="HU156" s="44"/>
      <c r="HV156" s="44"/>
      <c r="HW156" s="44"/>
      <c r="HX156" s="44"/>
      <c r="HY156" s="44"/>
      <c r="HZ156" s="44"/>
      <c r="IA156" s="44"/>
      <c r="IB156" s="44"/>
      <c r="IC156" s="44"/>
      <c r="ID156" s="44"/>
      <c r="IE156" s="44"/>
      <c r="IF156" s="44"/>
      <c r="IG156" s="44"/>
      <c r="IH156" s="44"/>
      <c r="II156" s="44"/>
      <c r="IJ156" s="44"/>
      <c r="IK156" s="44"/>
      <c r="IL156" s="44"/>
      <c r="IM156" s="44"/>
      <c r="IN156" s="44"/>
      <c r="IO156" s="44"/>
      <c r="IP156" s="44"/>
      <c r="IQ156" s="44"/>
      <c r="IR156" s="44"/>
    </row>
    <row r="157" spans="1:252" s="22" customFormat="1" ht="12.75" customHeight="1">
      <c r="A157" s="206"/>
      <c r="B157" s="46"/>
      <c r="C157" s="47"/>
      <c r="D157" s="47"/>
      <c r="E157" s="47"/>
      <c r="F157" s="47"/>
      <c r="G157" s="47"/>
      <c r="H157" s="47"/>
      <c r="I157" s="47"/>
      <c r="J157" s="47"/>
      <c r="K157" s="47"/>
      <c r="L157" s="47"/>
      <c r="M157" s="44"/>
      <c r="N157" s="44"/>
      <c r="O157" s="44"/>
      <c r="P157" s="44"/>
      <c r="Q157" s="44"/>
      <c r="R157" s="44"/>
      <c r="S157" s="44"/>
      <c r="T157" s="44"/>
      <c r="U157" s="44"/>
      <c r="V157" s="44"/>
      <c r="W157" s="44"/>
      <c r="X157" s="44"/>
      <c r="Y157" s="44"/>
      <c r="Z157" s="44"/>
      <c r="AA157" s="44"/>
      <c r="AB157" s="44"/>
      <c r="AC157" s="44"/>
      <c r="AD157" s="44"/>
      <c r="AE157" s="44"/>
      <c r="AF157" s="44"/>
      <c r="AG157" s="44"/>
      <c r="AH157" s="44"/>
      <c r="AI157" s="44"/>
      <c r="AJ157" s="44"/>
      <c r="AK157" s="44"/>
      <c r="AL157" s="44"/>
      <c r="AM157" s="44"/>
      <c r="AN157" s="44"/>
      <c r="AO157" s="44"/>
      <c r="AP157" s="44"/>
      <c r="AQ157" s="44"/>
      <c r="AR157" s="44"/>
      <c r="AS157" s="44"/>
      <c r="AT157" s="44"/>
      <c r="AU157" s="44"/>
      <c r="AV157" s="44"/>
      <c r="AW157" s="44"/>
      <c r="AX157" s="44"/>
      <c r="AY157" s="44"/>
      <c r="AZ157" s="44"/>
      <c r="BA157" s="44"/>
      <c r="BB157" s="44"/>
      <c r="BC157" s="44"/>
      <c r="BD157" s="44"/>
      <c r="BE157" s="44"/>
      <c r="BF157" s="44"/>
      <c r="BG157" s="44"/>
      <c r="BH157" s="44"/>
      <c r="BI157" s="44"/>
      <c r="BJ157" s="44"/>
      <c r="BK157" s="44"/>
      <c r="BL157" s="44"/>
      <c r="BM157" s="44"/>
      <c r="BN157" s="44"/>
      <c r="BO157" s="44"/>
      <c r="BP157" s="44"/>
      <c r="BQ157" s="44"/>
      <c r="BR157" s="44"/>
      <c r="BS157" s="44"/>
      <c r="BT157" s="44"/>
      <c r="BU157" s="44"/>
      <c r="BV157" s="44"/>
      <c r="BW157" s="44"/>
      <c r="BX157" s="44"/>
      <c r="BY157" s="44"/>
      <c r="BZ157" s="44"/>
      <c r="CA157" s="44"/>
      <c r="CB157" s="44"/>
      <c r="CC157" s="44"/>
      <c r="CD157" s="44"/>
      <c r="CE157" s="44"/>
      <c r="CF157" s="44"/>
      <c r="CG157" s="44"/>
      <c r="CH157" s="44"/>
      <c r="CI157" s="44"/>
      <c r="CJ157" s="44"/>
      <c r="CK157" s="44"/>
      <c r="CL157" s="44"/>
      <c r="CM157" s="44"/>
      <c r="CN157" s="44"/>
      <c r="CO157" s="44"/>
      <c r="CP157" s="44"/>
      <c r="CQ157" s="44"/>
      <c r="CR157" s="44"/>
      <c r="CS157" s="44"/>
      <c r="CT157" s="44"/>
      <c r="CU157" s="44"/>
      <c r="CV157" s="44"/>
      <c r="CW157" s="44"/>
      <c r="CX157" s="44"/>
      <c r="CY157" s="44"/>
      <c r="CZ157" s="44"/>
      <c r="DA157" s="44"/>
      <c r="DB157" s="44"/>
      <c r="DC157" s="44"/>
      <c r="DD157" s="44"/>
      <c r="DE157" s="44"/>
      <c r="DF157" s="44"/>
      <c r="DG157" s="44"/>
      <c r="DH157" s="44"/>
      <c r="DI157" s="44"/>
      <c r="DJ157" s="44"/>
      <c r="DK157" s="44"/>
      <c r="DL157" s="44"/>
      <c r="DM157" s="44"/>
      <c r="DN157" s="44"/>
      <c r="DO157" s="44"/>
      <c r="DP157" s="44"/>
      <c r="DQ157" s="44"/>
      <c r="DR157" s="44"/>
      <c r="DS157" s="44"/>
      <c r="DT157" s="44"/>
      <c r="DU157" s="44"/>
      <c r="DV157" s="44"/>
      <c r="DW157" s="44"/>
      <c r="DX157" s="44"/>
      <c r="DY157" s="44"/>
      <c r="DZ157" s="44"/>
      <c r="EA157" s="44"/>
      <c r="EB157" s="44"/>
      <c r="EC157" s="44"/>
      <c r="ED157" s="44"/>
      <c r="EE157" s="44"/>
      <c r="EF157" s="44"/>
      <c r="EG157" s="44"/>
      <c r="EH157" s="44"/>
      <c r="EI157" s="44"/>
      <c r="EJ157" s="44"/>
      <c r="EK157" s="44"/>
      <c r="EL157" s="44"/>
      <c r="EM157" s="44"/>
      <c r="EN157" s="44"/>
      <c r="EO157" s="44"/>
      <c r="EP157" s="44"/>
      <c r="EQ157" s="44"/>
      <c r="ER157" s="44"/>
      <c r="ES157" s="44"/>
      <c r="ET157" s="44"/>
      <c r="EU157" s="44"/>
      <c r="EV157" s="44"/>
      <c r="EW157" s="44"/>
      <c r="EX157" s="44"/>
      <c r="EY157" s="44"/>
      <c r="EZ157" s="44"/>
      <c r="FA157" s="44"/>
      <c r="FB157" s="44"/>
      <c r="FC157" s="44"/>
      <c r="FD157" s="44"/>
      <c r="FE157" s="44"/>
      <c r="FF157" s="44"/>
      <c r="FG157" s="44"/>
      <c r="FH157" s="44"/>
      <c r="FI157" s="44"/>
      <c r="FJ157" s="44"/>
      <c r="FK157" s="44"/>
      <c r="FL157" s="44"/>
      <c r="FM157" s="44"/>
      <c r="FN157" s="44"/>
      <c r="FO157" s="44"/>
      <c r="FP157" s="44"/>
      <c r="FQ157" s="44"/>
      <c r="FR157" s="44"/>
      <c r="FS157" s="44"/>
      <c r="FT157" s="44"/>
      <c r="FU157" s="44"/>
      <c r="FV157" s="44"/>
      <c r="FW157" s="44"/>
      <c r="FX157" s="44"/>
      <c r="FY157" s="44"/>
      <c r="FZ157" s="44"/>
      <c r="GA157" s="44"/>
      <c r="GB157" s="44"/>
      <c r="GC157" s="44"/>
      <c r="GD157" s="44"/>
      <c r="GE157" s="44"/>
      <c r="GF157" s="44"/>
      <c r="GG157" s="44"/>
      <c r="GH157" s="44"/>
      <c r="GI157" s="44"/>
      <c r="GJ157" s="44"/>
      <c r="GK157" s="44"/>
      <c r="GL157" s="44"/>
      <c r="GM157" s="44"/>
      <c r="GN157" s="44"/>
      <c r="GO157" s="44"/>
      <c r="GP157" s="44"/>
      <c r="GQ157" s="44"/>
      <c r="GR157" s="44"/>
      <c r="GS157" s="44"/>
      <c r="GT157" s="44"/>
      <c r="GU157" s="44"/>
      <c r="GV157" s="44"/>
      <c r="GW157" s="44"/>
      <c r="GX157" s="44"/>
      <c r="GY157" s="44"/>
      <c r="GZ157" s="44"/>
      <c r="HA157" s="44"/>
      <c r="HB157" s="44"/>
      <c r="HC157" s="44"/>
      <c r="HD157" s="44"/>
      <c r="HE157" s="44"/>
      <c r="HF157" s="44"/>
      <c r="HG157" s="44"/>
      <c r="HH157" s="44"/>
      <c r="HI157" s="44"/>
      <c r="HJ157" s="44"/>
      <c r="HK157" s="44"/>
      <c r="HL157" s="44"/>
      <c r="HM157" s="44"/>
      <c r="HN157" s="44"/>
      <c r="HO157" s="44"/>
      <c r="HP157" s="44"/>
      <c r="HQ157" s="44"/>
      <c r="HR157" s="44"/>
      <c r="HS157" s="44"/>
      <c r="HT157" s="44"/>
      <c r="HU157" s="44"/>
      <c r="HV157" s="44"/>
      <c r="HW157" s="44"/>
      <c r="HX157" s="44"/>
      <c r="HY157" s="44"/>
      <c r="HZ157" s="44"/>
      <c r="IA157" s="44"/>
      <c r="IB157" s="44"/>
      <c r="IC157" s="44"/>
      <c r="ID157" s="44"/>
      <c r="IE157" s="44"/>
      <c r="IF157" s="44"/>
      <c r="IG157" s="44"/>
      <c r="IH157" s="44"/>
      <c r="II157" s="44"/>
      <c r="IJ157" s="44"/>
      <c r="IK157" s="44"/>
      <c r="IL157" s="44"/>
      <c r="IM157" s="44"/>
      <c r="IN157" s="44"/>
      <c r="IO157" s="44"/>
      <c r="IP157" s="44"/>
      <c r="IQ157" s="44"/>
      <c r="IR157" s="44"/>
    </row>
    <row r="158" spans="1:252" s="22" customFormat="1" ht="12.95" customHeight="1">
      <c r="A158" s="206"/>
      <c r="B158" s="46"/>
      <c r="C158" s="47"/>
      <c r="D158" s="47"/>
      <c r="E158" s="47"/>
      <c r="F158" s="47"/>
      <c r="G158" s="47"/>
      <c r="H158" s="47"/>
      <c r="I158" s="47"/>
      <c r="J158" s="47"/>
      <c r="K158" s="47"/>
      <c r="L158" s="47"/>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c r="BB158" s="44"/>
      <c r="BC158" s="44"/>
      <c r="BD158" s="44"/>
      <c r="BE158" s="44"/>
      <c r="BF158" s="44"/>
      <c r="BG158" s="44"/>
      <c r="BH158" s="44"/>
      <c r="BI158" s="44"/>
      <c r="BJ158" s="44"/>
      <c r="BK158" s="44"/>
      <c r="BL158" s="44"/>
      <c r="BM158" s="44"/>
      <c r="BN158" s="44"/>
      <c r="BO158" s="44"/>
      <c r="BP158" s="44"/>
      <c r="BQ158" s="44"/>
      <c r="BR158" s="44"/>
      <c r="BS158" s="44"/>
      <c r="BT158" s="44"/>
      <c r="BU158" s="44"/>
      <c r="BV158" s="44"/>
      <c r="BW158" s="44"/>
      <c r="BX158" s="44"/>
      <c r="BY158" s="44"/>
      <c r="BZ158" s="44"/>
      <c r="CA158" s="44"/>
      <c r="CB158" s="44"/>
      <c r="CC158" s="44"/>
      <c r="CD158" s="44"/>
      <c r="CE158" s="44"/>
      <c r="CF158" s="44"/>
      <c r="CG158" s="44"/>
      <c r="CH158" s="44"/>
      <c r="CI158" s="44"/>
      <c r="CJ158" s="44"/>
      <c r="CK158" s="44"/>
      <c r="CL158" s="44"/>
      <c r="CM158" s="44"/>
      <c r="CN158" s="44"/>
      <c r="CO158" s="44"/>
      <c r="CP158" s="44"/>
      <c r="CQ158" s="44"/>
      <c r="CR158" s="44"/>
      <c r="CS158" s="44"/>
      <c r="CT158" s="44"/>
      <c r="CU158" s="44"/>
      <c r="CV158" s="44"/>
      <c r="CW158" s="44"/>
      <c r="CX158" s="44"/>
      <c r="CY158" s="44"/>
      <c r="CZ158" s="44"/>
      <c r="DA158" s="44"/>
      <c r="DB158" s="44"/>
      <c r="DC158" s="44"/>
      <c r="DD158" s="44"/>
      <c r="DE158" s="44"/>
      <c r="DF158" s="44"/>
      <c r="DG158" s="44"/>
      <c r="DH158" s="44"/>
      <c r="DI158" s="44"/>
      <c r="DJ158" s="44"/>
      <c r="DK158" s="44"/>
      <c r="DL158" s="44"/>
      <c r="DM158" s="44"/>
      <c r="DN158" s="44"/>
      <c r="DO158" s="44"/>
      <c r="DP158" s="44"/>
      <c r="DQ158" s="44"/>
      <c r="DR158" s="44"/>
      <c r="DS158" s="44"/>
      <c r="DT158" s="44"/>
      <c r="DU158" s="44"/>
      <c r="DV158" s="44"/>
      <c r="DW158" s="44"/>
      <c r="DX158" s="44"/>
      <c r="DY158" s="44"/>
      <c r="DZ158" s="44"/>
      <c r="EA158" s="44"/>
      <c r="EB158" s="44"/>
      <c r="EC158" s="44"/>
      <c r="ED158" s="44"/>
      <c r="EE158" s="44"/>
      <c r="EF158" s="44"/>
      <c r="EG158" s="44"/>
      <c r="EH158" s="44"/>
      <c r="EI158" s="44"/>
      <c r="EJ158" s="44"/>
      <c r="EK158" s="44"/>
      <c r="EL158" s="44"/>
      <c r="EM158" s="44"/>
      <c r="EN158" s="44"/>
      <c r="EO158" s="44"/>
      <c r="EP158" s="44"/>
      <c r="EQ158" s="44"/>
      <c r="ER158" s="44"/>
      <c r="ES158" s="44"/>
      <c r="ET158" s="44"/>
      <c r="EU158" s="44"/>
      <c r="EV158" s="44"/>
      <c r="EW158" s="44"/>
      <c r="EX158" s="44"/>
      <c r="EY158" s="44"/>
      <c r="EZ158" s="44"/>
      <c r="FA158" s="44"/>
      <c r="FB158" s="44"/>
      <c r="FC158" s="44"/>
      <c r="FD158" s="44"/>
      <c r="FE158" s="44"/>
      <c r="FF158" s="44"/>
      <c r="FG158" s="44"/>
      <c r="FH158" s="44"/>
      <c r="FI158" s="44"/>
      <c r="FJ158" s="44"/>
      <c r="FK158" s="44"/>
      <c r="FL158" s="44"/>
      <c r="FM158" s="44"/>
      <c r="FN158" s="44"/>
      <c r="FO158" s="44"/>
      <c r="FP158" s="44"/>
      <c r="FQ158" s="44"/>
      <c r="FR158" s="44"/>
      <c r="FS158" s="44"/>
      <c r="FT158" s="44"/>
      <c r="FU158" s="44"/>
      <c r="FV158" s="44"/>
      <c r="FW158" s="44"/>
      <c r="FX158" s="44"/>
      <c r="FY158" s="44"/>
      <c r="FZ158" s="44"/>
      <c r="GA158" s="44"/>
      <c r="GB158" s="44"/>
      <c r="GC158" s="44"/>
      <c r="GD158" s="44"/>
      <c r="GE158" s="44"/>
      <c r="GF158" s="44"/>
      <c r="GG158" s="44"/>
      <c r="GH158" s="44"/>
      <c r="GI158" s="44"/>
      <c r="GJ158" s="44"/>
      <c r="GK158" s="44"/>
      <c r="GL158" s="44"/>
      <c r="GM158" s="44"/>
      <c r="GN158" s="44"/>
      <c r="GO158" s="44"/>
      <c r="GP158" s="44"/>
      <c r="GQ158" s="44"/>
      <c r="GR158" s="44"/>
      <c r="GS158" s="44"/>
      <c r="GT158" s="44"/>
      <c r="GU158" s="44"/>
      <c r="GV158" s="44"/>
      <c r="GW158" s="44"/>
      <c r="GX158" s="44"/>
      <c r="GY158" s="44"/>
      <c r="GZ158" s="44"/>
      <c r="HA158" s="44"/>
      <c r="HB158" s="44"/>
      <c r="HC158" s="44"/>
      <c r="HD158" s="44"/>
      <c r="HE158" s="44"/>
      <c r="HF158" s="44"/>
      <c r="HG158" s="44"/>
      <c r="HH158" s="44"/>
      <c r="HI158" s="44"/>
      <c r="HJ158" s="44"/>
      <c r="HK158" s="44"/>
      <c r="HL158" s="44"/>
      <c r="HM158" s="44"/>
      <c r="HN158" s="44"/>
      <c r="HO158" s="44"/>
      <c r="HP158" s="44"/>
      <c r="HQ158" s="44"/>
      <c r="HR158" s="44"/>
      <c r="HS158" s="44"/>
      <c r="HT158" s="44"/>
      <c r="HU158" s="44"/>
      <c r="HV158" s="44"/>
      <c r="HW158" s="44"/>
      <c r="HX158" s="44"/>
      <c r="HY158" s="44"/>
      <c r="HZ158" s="44"/>
      <c r="IA158" s="44"/>
      <c r="IB158" s="44"/>
      <c r="IC158" s="44"/>
      <c r="ID158" s="44"/>
      <c r="IE158" s="44"/>
      <c r="IF158" s="44"/>
      <c r="IG158" s="44"/>
      <c r="IH158" s="44"/>
      <c r="II158" s="44"/>
      <c r="IJ158" s="44"/>
      <c r="IK158" s="44"/>
      <c r="IL158" s="44"/>
      <c r="IM158" s="44"/>
      <c r="IN158" s="44"/>
      <c r="IO158" s="44"/>
      <c r="IP158" s="44"/>
      <c r="IQ158" s="44"/>
      <c r="IR158" s="44"/>
    </row>
    <row r="159" spans="1:252" s="22" customFormat="1" ht="12.75" customHeight="1">
      <c r="A159" s="206"/>
      <c r="B159" s="46"/>
      <c r="C159" s="47"/>
      <c r="D159" s="47"/>
      <c r="E159" s="47"/>
      <c r="F159" s="47"/>
      <c r="G159" s="47"/>
      <c r="H159" s="47"/>
      <c r="I159" s="47"/>
      <c r="J159" s="47"/>
      <c r="K159" s="47"/>
      <c r="L159" s="47"/>
      <c r="M159" s="44"/>
      <c r="N159" s="44"/>
      <c r="O159" s="44"/>
      <c r="P159" s="44"/>
      <c r="Q159" s="44"/>
      <c r="R159" s="44"/>
      <c r="S159" s="44"/>
      <c r="T159" s="44"/>
      <c r="U159" s="44"/>
      <c r="V159" s="44"/>
      <c r="W159" s="44"/>
      <c r="X159" s="44"/>
      <c r="Y159" s="44"/>
      <c r="Z159" s="44"/>
      <c r="AA159" s="44"/>
      <c r="AB159" s="44"/>
      <c r="AC159" s="44"/>
      <c r="AD159" s="44"/>
      <c r="AE159" s="44"/>
      <c r="AF159" s="44"/>
      <c r="AG159" s="44"/>
      <c r="AH159" s="44"/>
      <c r="AI159" s="44"/>
      <c r="AJ159" s="44"/>
      <c r="AK159" s="44"/>
      <c r="AL159" s="44"/>
      <c r="AM159" s="44"/>
      <c r="AN159" s="44"/>
      <c r="AO159" s="44"/>
      <c r="AP159" s="44"/>
      <c r="AQ159" s="44"/>
      <c r="AR159" s="44"/>
      <c r="AS159" s="44"/>
      <c r="AT159" s="44"/>
      <c r="AU159" s="44"/>
      <c r="AV159" s="44"/>
      <c r="AW159" s="44"/>
      <c r="AX159" s="44"/>
      <c r="AY159" s="44"/>
      <c r="AZ159" s="44"/>
      <c r="BA159" s="44"/>
      <c r="BB159" s="44"/>
      <c r="BC159" s="44"/>
      <c r="BD159" s="44"/>
      <c r="BE159" s="44"/>
      <c r="BF159" s="44"/>
      <c r="BG159" s="44"/>
      <c r="BH159" s="44"/>
      <c r="BI159" s="44"/>
      <c r="BJ159" s="44"/>
      <c r="BK159" s="44"/>
      <c r="BL159" s="44"/>
      <c r="BM159" s="44"/>
      <c r="BN159" s="44"/>
      <c r="BO159" s="44"/>
      <c r="BP159" s="44"/>
      <c r="BQ159" s="44"/>
      <c r="BR159" s="44"/>
      <c r="BS159" s="44"/>
      <c r="BT159" s="44"/>
      <c r="BU159" s="44"/>
      <c r="BV159" s="44"/>
      <c r="BW159" s="44"/>
      <c r="BX159" s="44"/>
      <c r="BY159" s="44"/>
      <c r="BZ159" s="44"/>
      <c r="CA159" s="44"/>
      <c r="CB159" s="44"/>
      <c r="CC159" s="44"/>
      <c r="CD159" s="44"/>
      <c r="CE159" s="44"/>
      <c r="CF159" s="44"/>
      <c r="CG159" s="44"/>
      <c r="CH159" s="44"/>
      <c r="CI159" s="44"/>
      <c r="CJ159" s="44"/>
      <c r="CK159" s="44"/>
      <c r="CL159" s="44"/>
      <c r="CM159" s="44"/>
      <c r="CN159" s="44"/>
      <c r="CO159" s="44"/>
      <c r="CP159" s="44"/>
      <c r="CQ159" s="44"/>
      <c r="CR159" s="44"/>
      <c r="CS159" s="44"/>
      <c r="CT159" s="44"/>
      <c r="CU159" s="44"/>
      <c r="CV159" s="44"/>
      <c r="CW159" s="44"/>
      <c r="CX159" s="44"/>
      <c r="CY159" s="44"/>
      <c r="CZ159" s="44"/>
      <c r="DA159" s="44"/>
      <c r="DB159" s="44"/>
      <c r="DC159" s="44"/>
      <c r="DD159" s="44"/>
      <c r="DE159" s="44"/>
      <c r="DF159" s="44"/>
      <c r="DG159" s="44"/>
      <c r="DH159" s="44"/>
      <c r="DI159" s="44"/>
      <c r="DJ159" s="44"/>
      <c r="DK159" s="44"/>
      <c r="DL159" s="44"/>
      <c r="DM159" s="44"/>
      <c r="DN159" s="44"/>
      <c r="DO159" s="44"/>
      <c r="DP159" s="44"/>
      <c r="DQ159" s="44"/>
      <c r="DR159" s="44"/>
      <c r="DS159" s="44"/>
      <c r="DT159" s="44"/>
      <c r="DU159" s="44"/>
      <c r="DV159" s="44"/>
      <c r="DW159" s="44"/>
      <c r="DX159" s="44"/>
      <c r="DY159" s="44"/>
      <c r="DZ159" s="44"/>
      <c r="EA159" s="44"/>
      <c r="EB159" s="44"/>
      <c r="EC159" s="44"/>
      <c r="ED159" s="44"/>
      <c r="EE159" s="44"/>
      <c r="EF159" s="44"/>
      <c r="EG159" s="44"/>
      <c r="EH159" s="44"/>
      <c r="EI159" s="44"/>
      <c r="EJ159" s="44"/>
      <c r="EK159" s="44"/>
      <c r="EL159" s="44"/>
      <c r="EM159" s="44"/>
      <c r="EN159" s="44"/>
      <c r="EO159" s="44"/>
      <c r="EP159" s="44"/>
      <c r="EQ159" s="44"/>
      <c r="ER159" s="44"/>
      <c r="ES159" s="44"/>
      <c r="ET159" s="44"/>
      <c r="EU159" s="44"/>
      <c r="EV159" s="44"/>
      <c r="EW159" s="44"/>
      <c r="EX159" s="44"/>
      <c r="EY159" s="44"/>
      <c r="EZ159" s="44"/>
      <c r="FA159" s="44"/>
      <c r="FB159" s="44"/>
      <c r="FC159" s="44"/>
      <c r="FD159" s="44"/>
      <c r="FE159" s="44"/>
      <c r="FF159" s="44"/>
      <c r="FG159" s="44"/>
      <c r="FH159" s="44"/>
      <c r="FI159" s="44"/>
      <c r="FJ159" s="44"/>
      <c r="FK159" s="44"/>
      <c r="FL159" s="44"/>
      <c r="FM159" s="44"/>
      <c r="FN159" s="44"/>
      <c r="FO159" s="44"/>
      <c r="FP159" s="44"/>
      <c r="FQ159" s="44"/>
      <c r="FR159" s="44"/>
      <c r="FS159" s="44"/>
      <c r="FT159" s="44"/>
      <c r="FU159" s="44"/>
      <c r="FV159" s="44"/>
      <c r="FW159" s="44"/>
      <c r="FX159" s="44"/>
      <c r="FY159" s="44"/>
      <c r="FZ159" s="44"/>
      <c r="GA159" s="44"/>
      <c r="GB159" s="44"/>
      <c r="GC159" s="44"/>
      <c r="GD159" s="44"/>
      <c r="GE159" s="44"/>
      <c r="GF159" s="44"/>
      <c r="GG159" s="44"/>
      <c r="GH159" s="44"/>
      <c r="GI159" s="44"/>
      <c r="GJ159" s="44"/>
      <c r="GK159" s="44"/>
      <c r="GL159" s="44"/>
      <c r="GM159" s="44"/>
      <c r="GN159" s="44"/>
      <c r="GO159" s="44"/>
      <c r="GP159" s="44"/>
      <c r="GQ159" s="44"/>
      <c r="GR159" s="44"/>
      <c r="GS159" s="44"/>
      <c r="GT159" s="44"/>
      <c r="GU159" s="44"/>
      <c r="GV159" s="44"/>
      <c r="GW159" s="44"/>
      <c r="GX159" s="44"/>
      <c r="GY159" s="44"/>
      <c r="GZ159" s="44"/>
      <c r="HA159" s="44"/>
      <c r="HB159" s="44"/>
      <c r="HC159" s="44"/>
      <c r="HD159" s="44"/>
      <c r="HE159" s="44"/>
      <c r="HF159" s="44"/>
      <c r="HG159" s="44"/>
      <c r="HH159" s="44"/>
      <c r="HI159" s="44"/>
      <c r="HJ159" s="44"/>
      <c r="HK159" s="44"/>
      <c r="HL159" s="44"/>
      <c r="HM159" s="44"/>
      <c r="HN159" s="44"/>
      <c r="HO159" s="44"/>
      <c r="HP159" s="44"/>
      <c r="HQ159" s="44"/>
      <c r="HR159" s="44"/>
      <c r="HS159" s="44"/>
      <c r="HT159" s="44"/>
      <c r="HU159" s="44"/>
      <c r="HV159" s="44"/>
      <c r="HW159" s="44"/>
      <c r="HX159" s="44"/>
      <c r="HY159" s="44"/>
      <c r="HZ159" s="44"/>
      <c r="IA159" s="44"/>
      <c r="IB159" s="44"/>
      <c r="IC159" s="44"/>
      <c r="ID159" s="44"/>
      <c r="IE159" s="44"/>
      <c r="IF159" s="44"/>
      <c r="IG159" s="44"/>
      <c r="IH159" s="44"/>
      <c r="II159" s="44"/>
      <c r="IJ159" s="44"/>
      <c r="IK159" s="44"/>
      <c r="IL159" s="44"/>
      <c r="IM159" s="44"/>
      <c r="IN159" s="44"/>
      <c r="IO159" s="44"/>
      <c r="IP159" s="44"/>
      <c r="IQ159" s="44"/>
      <c r="IR159" s="44"/>
    </row>
    <row r="160" spans="1:252" s="22" customFormat="1" ht="12.95" customHeight="1">
      <c r="A160" s="207"/>
      <c r="B160" s="46"/>
      <c r="C160" s="47"/>
      <c r="D160" s="47"/>
      <c r="E160" s="47"/>
      <c r="F160" s="47"/>
      <c r="G160" s="47"/>
      <c r="H160" s="47"/>
      <c r="I160" s="47"/>
      <c r="J160" s="47"/>
      <c r="K160" s="47"/>
      <c r="L160" s="47"/>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c r="DV160" s="44"/>
      <c r="DW160" s="44"/>
      <c r="DX160" s="44"/>
      <c r="DY160" s="44"/>
      <c r="DZ160" s="44"/>
      <c r="EA160" s="44"/>
      <c r="EB160" s="44"/>
      <c r="EC160" s="44"/>
      <c r="ED160" s="44"/>
      <c r="EE160" s="44"/>
      <c r="EF160" s="44"/>
      <c r="EG160" s="44"/>
      <c r="EH160" s="44"/>
      <c r="EI160" s="44"/>
      <c r="EJ160" s="44"/>
      <c r="EK160" s="44"/>
      <c r="EL160" s="44"/>
      <c r="EM160" s="44"/>
      <c r="EN160" s="44"/>
      <c r="EO160" s="44"/>
      <c r="EP160" s="44"/>
      <c r="EQ160" s="44"/>
      <c r="ER160" s="44"/>
      <c r="ES160" s="44"/>
      <c r="ET160" s="44"/>
      <c r="EU160" s="44"/>
      <c r="EV160" s="44"/>
      <c r="EW160" s="44"/>
      <c r="EX160" s="44"/>
      <c r="EY160" s="44"/>
      <c r="EZ160" s="44"/>
      <c r="FA160" s="44"/>
      <c r="FB160" s="44"/>
      <c r="FC160" s="44"/>
      <c r="FD160" s="44"/>
      <c r="FE160" s="44"/>
      <c r="FF160" s="44"/>
      <c r="FG160" s="44"/>
      <c r="FH160" s="44"/>
      <c r="FI160" s="44"/>
      <c r="FJ160" s="44"/>
      <c r="FK160" s="44"/>
      <c r="FL160" s="44"/>
      <c r="FM160" s="44"/>
      <c r="FN160" s="44"/>
      <c r="FO160" s="44"/>
      <c r="FP160" s="44"/>
      <c r="FQ160" s="44"/>
      <c r="FR160" s="44"/>
      <c r="FS160" s="44"/>
      <c r="FT160" s="44"/>
      <c r="FU160" s="44"/>
      <c r="FV160" s="44"/>
      <c r="FW160" s="44"/>
      <c r="FX160" s="44"/>
      <c r="FY160" s="44"/>
      <c r="FZ160" s="44"/>
      <c r="GA160" s="44"/>
      <c r="GB160" s="44"/>
      <c r="GC160" s="44"/>
      <c r="GD160" s="44"/>
      <c r="GE160" s="44"/>
      <c r="GF160" s="44"/>
      <c r="GG160" s="44"/>
      <c r="GH160" s="44"/>
      <c r="GI160" s="44"/>
      <c r="GJ160" s="44"/>
      <c r="GK160" s="44"/>
      <c r="GL160" s="44"/>
      <c r="GM160" s="44"/>
      <c r="GN160" s="44"/>
      <c r="GO160" s="44"/>
      <c r="GP160" s="44"/>
      <c r="GQ160" s="44"/>
      <c r="GR160" s="44"/>
      <c r="GS160" s="44"/>
      <c r="GT160" s="44"/>
      <c r="GU160" s="44"/>
      <c r="GV160" s="44"/>
      <c r="GW160" s="44"/>
      <c r="GX160" s="44"/>
      <c r="GY160" s="44"/>
      <c r="GZ160" s="44"/>
      <c r="HA160" s="44"/>
      <c r="HB160" s="44"/>
      <c r="HC160" s="44"/>
      <c r="HD160" s="44"/>
      <c r="HE160" s="44"/>
      <c r="HF160" s="44"/>
      <c r="HG160" s="44"/>
      <c r="HH160" s="44"/>
      <c r="HI160" s="44"/>
      <c r="HJ160" s="44"/>
      <c r="HK160" s="44"/>
      <c r="HL160" s="44"/>
      <c r="HM160" s="44"/>
      <c r="HN160" s="44"/>
      <c r="HO160" s="44"/>
      <c r="HP160" s="44"/>
      <c r="HQ160" s="44"/>
      <c r="HR160" s="44"/>
      <c r="HS160" s="44"/>
      <c r="HT160" s="44"/>
      <c r="HU160" s="44"/>
      <c r="HV160" s="44"/>
      <c r="HW160" s="44"/>
      <c r="HX160" s="44"/>
      <c r="HY160" s="44"/>
      <c r="HZ160" s="44"/>
      <c r="IA160" s="44"/>
      <c r="IB160" s="44"/>
      <c r="IC160" s="44"/>
      <c r="ID160" s="44"/>
      <c r="IE160" s="44"/>
      <c r="IF160" s="44"/>
      <c r="IG160" s="44"/>
      <c r="IH160" s="44"/>
      <c r="II160" s="44"/>
      <c r="IJ160" s="44"/>
      <c r="IK160" s="44"/>
      <c r="IL160" s="44"/>
      <c r="IM160" s="44"/>
      <c r="IN160" s="44"/>
      <c r="IO160" s="44"/>
      <c r="IP160" s="44"/>
      <c r="IQ160" s="44"/>
      <c r="IR160" s="44"/>
    </row>
    <row r="161" spans="1:252" s="8" customFormat="1" ht="12.75" customHeight="1">
      <c r="A161" s="3"/>
      <c r="B161" s="4"/>
      <c r="C161" s="5"/>
      <c r="D161" s="5"/>
      <c r="E161" s="5"/>
      <c r="F161" s="5"/>
      <c r="G161" s="5"/>
      <c r="H161" s="5"/>
      <c r="I161" s="5"/>
      <c r="J161" s="5"/>
      <c r="K161" s="5"/>
      <c r="L161" s="5"/>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row>
    <row r="162" spans="1:252" ht="18" customHeight="1">
      <c r="A162" s="29" t="s">
        <v>0</v>
      </c>
      <c r="B162" s="176" t="s">
        <v>19</v>
      </c>
      <c r="C162" s="176"/>
      <c r="D162" s="176"/>
      <c r="E162" s="177"/>
      <c r="F162" s="5"/>
      <c r="G162" s="5"/>
      <c r="H162" s="5"/>
      <c r="I162" s="5"/>
      <c r="J162" s="5"/>
      <c r="K162" s="5"/>
      <c r="L162" s="5"/>
    </row>
    <row r="163" spans="1:252" s="44" customFormat="1" ht="12.95" customHeight="1">
      <c r="A163" s="45"/>
      <c r="B163" s="46"/>
      <c r="C163" s="47"/>
      <c r="D163" s="47"/>
      <c r="E163" s="47"/>
      <c r="F163" s="47"/>
      <c r="G163" s="47"/>
      <c r="H163" s="47"/>
      <c r="I163" s="47"/>
      <c r="J163" s="47"/>
      <c r="K163" s="47"/>
      <c r="L163" s="47"/>
    </row>
    <row r="164" spans="1:252" s="44" customFormat="1" ht="12.95" customHeight="1">
      <c r="A164" s="45" t="s">
        <v>277</v>
      </c>
      <c r="B164" s="46"/>
      <c r="C164" s="47"/>
      <c r="D164" s="47"/>
      <c r="E164" s="172" t="s">
        <v>357</v>
      </c>
      <c r="F164" s="172"/>
      <c r="G164" s="172"/>
      <c r="H164" s="172"/>
      <c r="I164" s="172"/>
      <c r="J164" s="47"/>
      <c r="K164" s="47"/>
      <c r="L164" s="47"/>
    </row>
    <row r="165" spans="1:252" s="44" customFormat="1" ht="12.95" customHeight="1">
      <c r="A165" s="45"/>
      <c r="B165" s="46"/>
      <c r="C165" s="47"/>
      <c r="D165" s="47"/>
      <c r="E165" s="47"/>
      <c r="F165" s="47"/>
      <c r="G165" s="47"/>
      <c r="H165" s="47"/>
      <c r="I165" s="47"/>
      <c r="J165" s="47"/>
      <c r="K165" s="47"/>
      <c r="L165" s="47"/>
    </row>
    <row r="166" spans="1:252" s="44" customFormat="1" ht="18" customHeight="1">
      <c r="A166" s="45" t="s">
        <v>244</v>
      </c>
      <c r="B166" s="46"/>
      <c r="C166" s="47"/>
      <c r="D166" s="47"/>
      <c r="E166" s="47"/>
      <c r="F166" s="47"/>
      <c r="G166" s="47"/>
      <c r="H166" s="47"/>
      <c r="I166" s="47"/>
      <c r="J166" s="47"/>
      <c r="K166" s="47"/>
      <c r="L166" s="47"/>
    </row>
    <row r="167" spans="1:252" s="44" customFormat="1" ht="12.95" customHeight="1">
      <c r="A167" s="45"/>
      <c r="B167" s="46" t="s">
        <v>113</v>
      </c>
      <c r="C167" s="47"/>
      <c r="D167" s="47"/>
      <c r="E167" s="66" t="s">
        <v>358</v>
      </c>
      <c r="F167" s="47"/>
      <c r="G167" s="47"/>
      <c r="H167" s="47"/>
      <c r="I167" s="47"/>
      <c r="J167" s="47"/>
      <c r="K167" s="47"/>
      <c r="L167" s="47"/>
    </row>
    <row r="168" spans="1:252" s="44" customFormat="1" ht="12.95" customHeight="1">
      <c r="A168" s="45"/>
      <c r="B168" s="46" t="s">
        <v>242</v>
      </c>
      <c r="C168" s="47"/>
      <c r="D168" s="47"/>
      <c r="E168" s="66"/>
      <c r="F168" s="47"/>
      <c r="G168" s="47"/>
      <c r="H168" s="47"/>
      <c r="I168" s="47"/>
      <c r="J168" s="47"/>
      <c r="K168" s="47"/>
      <c r="L168" s="47"/>
    </row>
    <row r="169" spans="1:252" s="44" customFormat="1" ht="12.95" customHeight="1">
      <c r="A169" s="45"/>
      <c r="B169" s="46" t="s">
        <v>243</v>
      </c>
      <c r="C169" s="47"/>
      <c r="D169" s="47"/>
      <c r="E169" s="66"/>
      <c r="F169" s="47"/>
      <c r="G169" s="47"/>
      <c r="H169" s="47"/>
      <c r="I169" s="47"/>
      <c r="J169" s="47"/>
      <c r="K169" s="47"/>
      <c r="L169" s="47"/>
    </row>
    <row r="170" spans="1:252" s="44" customFormat="1" ht="12.95" customHeight="1">
      <c r="A170" s="45"/>
      <c r="B170" s="46" t="s">
        <v>268</v>
      </c>
      <c r="C170" s="47"/>
      <c r="D170" s="47"/>
      <c r="E170" s="20" t="s">
        <v>368</v>
      </c>
      <c r="F170" s="47"/>
      <c r="G170" s="47"/>
      <c r="H170" s="47"/>
      <c r="I170" s="47"/>
      <c r="J170" s="47"/>
      <c r="K170" s="47"/>
      <c r="L170" s="47"/>
    </row>
    <row r="171" spans="1:252" ht="12.95" customHeight="1" thickBot="1">
      <c r="A171" s="3"/>
      <c r="B171" s="4"/>
      <c r="C171" s="5"/>
      <c r="D171" s="5"/>
      <c r="E171" s="5"/>
      <c r="F171" s="5"/>
      <c r="G171" s="5"/>
      <c r="H171" s="5"/>
      <c r="I171" s="5"/>
      <c r="J171" s="5"/>
      <c r="K171" s="5"/>
      <c r="L171" s="5"/>
    </row>
    <row r="172" spans="1:252" ht="12.95" customHeight="1" thickBot="1">
      <c r="A172" s="180" t="s">
        <v>5</v>
      </c>
      <c r="B172" s="181"/>
      <c r="C172" s="181"/>
      <c r="D172" s="181"/>
      <c r="E172" s="181"/>
      <c r="F172" s="182"/>
      <c r="G172" s="213" t="s">
        <v>6</v>
      </c>
      <c r="H172" s="209"/>
      <c r="I172" s="209" t="s">
        <v>3</v>
      </c>
      <c r="J172" s="209"/>
      <c r="K172" s="209" t="s">
        <v>20</v>
      </c>
      <c r="L172" s="210"/>
    </row>
    <row r="173" spans="1:252" ht="44.25" customHeight="1">
      <c r="A173" s="187" t="s">
        <v>7</v>
      </c>
      <c r="B173" s="221" t="s">
        <v>9</v>
      </c>
      <c r="C173" s="221"/>
      <c r="D173" s="222" t="s">
        <v>361</v>
      </c>
      <c r="E173" s="222"/>
      <c r="F173" s="223"/>
      <c r="G173" s="224"/>
      <c r="H173" s="222"/>
      <c r="I173" s="225"/>
      <c r="J173" s="222"/>
      <c r="K173" s="228"/>
      <c r="L173" s="223"/>
    </row>
    <row r="174" spans="1:252" ht="26.1" customHeight="1">
      <c r="A174" s="188"/>
      <c r="B174" s="185" t="s">
        <v>12</v>
      </c>
      <c r="C174" s="186"/>
      <c r="D174" s="211"/>
      <c r="E174" s="196"/>
      <c r="F174" s="197"/>
      <c r="G174" s="196"/>
      <c r="H174" s="212"/>
      <c r="I174" s="229"/>
      <c r="J174" s="212"/>
      <c r="K174" s="195"/>
      <c r="L174" s="197"/>
    </row>
    <row r="175" spans="1:252" ht="34.5" customHeight="1">
      <c r="A175" s="188"/>
      <c r="B175" s="185" t="s">
        <v>10</v>
      </c>
      <c r="C175" s="186"/>
      <c r="D175" s="195" t="s">
        <v>362</v>
      </c>
      <c r="E175" s="196"/>
      <c r="F175" s="197"/>
      <c r="G175" s="196"/>
      <c r="H175" s="212"/>
      <c r="I175" s="229"/>
      <c r="J175" s="212"/>
      <c r="K175" s="195"/>
      <c r="L175" s="197"/>
    </row>
    <row r="176" spans="1:252" ht="26.1" customHeight="1">
      <c r="A176" s="188"/>
      <c r="B176" s="185" t="s">
        <v>21</v>
      </c>
      <c r="C176" s="186"/>
      <c r="D176" s="195" t="s">
        <v>363</v>
      </c>
      <c r="E176" s="196"/>
      <c r="F176" s="197"/>
      <c r="G176" s="196"/>
      <c r="H176" s="212"/>
      <c r="I176" s="195"/>
      <c r="J176" s="212"/>
      <c r="K176" s="195"/>
      <c r="L176" s="197"/>
    </row>
    <row r="177" spans="1:12" ht="32.25" customHeight="1">
      <c r="A177" s="188"/>
      <c r="B177" s="185" t="s">
        <v>11</v>
      </c>
      <c r="C177" s="186"/>
      <c r="D177" s="190"/>
      <c r="E177" s="190"/>
      <c r="F177" s="193"/>
      <c r="G177" s="227"/>
      <c r="H177" s="190"/>
      <c r="I177" s="190"/>
      <c r="J177" s="190"/>
      <c r="K177" s="190"/>
      <c r="L177" s="193"/>
    </row>
    <row r="178" spans="1:12" ht="37.5" customHeight="1" thickBot="1">
      <c r="A178" s="189"/>
      <c r="B178" s="226" t="s">
        <v>22</v>
      </c>
      <c r="C178" s="226"/>
      <c r="D178" s="192"/>
      <c r="E178" s="192"/>
      <c r="F178" s="194"/>
      <c r="G178" s="230"/>
      <c r="H178" s="192"/>
      <c r="I178" s="191"/>
      <c r="J178" s="192"/>
      <c r="K178" s="192"/>
      <c r="L178" s="194"/>
    </row>
    <row r="179" spans="1:12" s="44" customFormat="1" ht="12.95" customHeight="1">
      <c r="A179" s="16"/>
      <c r="B179" s="17"/>
      <c r="C179" s="17"/>
      <c r="D179" s="47"/>
      <c r="E179" s="47"/>
      <c r="F179" s="47"/>
      <c r="G179" s="47"/>
      <c r="H179" s="47"/>
      <c r="I179" s="24"/>
      <c r="J179" s="24"/>
      <c r="K179" s="47"/>
      <c r="L179" s="47"/>
    </row>
    <row r="180" spans="1:12" s="44" customFormat="1" ht="18" customHeight="1">
      <c r="A180" s="45" t="s">
        <v>245</v>
      </c>
      <c r="B180" s="46"/>
      <c r="C180" s="47"/>
      <c r="D180" s="47"/>
      <c r="E180" s="24"/>
      <c r="F180" s="24"/>
      <c r="G180" s="47"/>
      <c r="H180" s="47"/>
      <c r="I180" s="24"/>
      <c r="J180" s="24"/>
      <c r="K180" s="47"/>
      <c r="L180" s="47"/>
    </row>
    <row r="181" spans="1:12" s="44" customFormat="1" ht="12.95" customHeight="1">
      <c r="A181" s="16"/>
      <c r="B181" s="119" t="s">
        <v>246</v>
      </c>
      <c r="C181" s="17"/>
      <c r="D181" s="154"/>
      <c r="E181" s="153">
        <v>43227</v>
      </c>
      <c r="F181" s="154"/>
      <c r="G181" s="67" t="s">
        <v>249</v>
      </c>
      <c r="H181" s="47"/>
      <c r="I181" s="127"/>
      <c r="J181" s="24"/>
      <c r="K181" s="47"/>
      <c r="L181" s="47"/>
    </row>
    <row r="182" spans="1:12" s="44" customFormat="1" ht="12.95" customHeight="1">
      <c r="A182" s="124"/>
      <c r="B182" s="125"/>
      <c r="C182" s="126"/>
      <c r="D182" s="24"/>
      <c r="E182" s="24"/>
      <c r="F182" s="24"/>
      <c r="G182" s="37"/>
      <c r="H182" s="24"/>
      <c r="I182" s="24"/>
      <c r="J182" s="24"/>
      <c r="K182" s="24"/>
      <c r="L182" s="24"/>
    </row>
    <row r="183" spans="1:12" s="44" customFormat="1" ht="12.95" customHeight="1">
      <c r="A183" s="16"/>
      <c r="B183" s="119" t="s">
        <v>247</v>
      </c>
      <c r="C183" s="17"/>
      <c r="D183" s="47"/>
      <c r="E183" s="127"/>
      <c r="F183" s="24"/>
      <c r="G183" s="67" t="s">
        <v>250</v>
      </c>
      <c r="H183" s="47"/>
      <c r="I183" s="127"/>
      <c r="J183" s="24"/>
      <c r="K183" s="47"/>
      <c r="L183" s="47"/>
    </row>
    <row r="184" spans="1:12" s="44" customFormat="1" ht="12.95" customHeight="1">
      <c r="A184" s="16"/>
      <c r="B184" s="17"/>
      <c r="C184" s="17"/>
      <c r="D184" s="47"/>
      <c r="E184" s="24"/>
      <c r="F184" s="24"/>
      <c r="G184" s="47"/>
      <c r="H184" s="47"/>
      <c r="I184" s="24"/>
      <c r="J184" s="24"/>
      <c r="K184" s="47"/>
      <c r="L184" s="47"/>
    </row>
    <row r="185" spans="1:12" s="44" customFormat="1" ht="12.95" customHeight="1">
      <c r="A185" s="16"/>
      <c r="B185" s="119" t="s">
        <v>248</v>
      </c>
      <c r="C185" s="17"/>
      <c r="D185" s="47"/>
      <c r="E185" s="127"/>
      <c r="F185" s="24"/>
      <c r="G185" s="67" t="s">
        <v>251</v>
      </c>
      <c r="H185" s="47"/>
      <c r="I185" s="153">
        <v>43237</v>
      </c>
      <c r="J185" s="24"/>
      <c r="K185" s="47"/>
      <c r="L185" s="47"/>
    </row>
    <row r="186" spans="1:12" s="44" customFormat="1" ht="12.95" customHeight="1">
      <c r="A186" s="16"/>
      <c r="B186" s="17"/>
      <c r="C186" s="17"/>
      <c r="D186" s="47"/>
      <c r="E186" s="24"/>
      <c r="F186" s="24"/>
      <c r="G186" s="47"/>
      <c r="H186" s="47"/>
      <c r="I186" s="24"/>
      <c r="J186" s="24"/>
      <c r="K186" s="47"/>
      <c r="L186" s="47"/>
    </row>
    <row r="187" spans="1:12" s="44" customFormat="1" ht="12.95" customHeight="1">
      <c r="A187" s="16"/>
      <c r="B187" s="17"/>
      <c r="C187" s="17"/>
      <c r="D187" s="47"/>
      <c r="E187" s="47"/>
      <c r="F187" s="47"/>
      <c r="G187" s="47"/>
      <c r="H187" s="47"/>
      <c r="I187" s="24"/>
      <c r="J187" s="24"/>
      <c r="K187" s="47"/>
      <c r="L187" s="47"/>
    </row>
    <row r="188" spans="1:12" s="44" customFormat="1" ht="12.95" customHeight="1">
      <c r="A188" s="16"/>
      <c r="B188" s="17"/>
      <c r="C188" s="17"/>
      <c r="D188" s="47"/>
      <c r="E188" s="47"/>
      <c r="F188" s="47"/>
      <c r="G188" s="47"/>
      <c r="H188" s="47"/>
      <c r="I188" s="47"/>
      <c r="J188" s="47"/>
      <c r="K188" s="47"/>
      <c r="L188" s="47"/>
    </row>
    <row r="189" spans="1:12" ht="12.95" customHeight="1">
      <c r="A189" s="16"/>
      <c r="B189" s="17"/>
      <c r="C189" s="17"/>
      <c r="D189" s="5"/>
      <c r="E189" s="5"/>
      <c r="F189" s="5"/>
      <c r="G189" s="5"/>
      <c r="H189" s="5"/>
      <c r="I189" s="5"/>
      <c r="J189" s="5"/>
      <c r="K189" s="5"/>
      <c r="L189" s="5"/>
    </row>
    <row r="190" spans="1:12" s="44" customFormat="1" ht="18" customHeight="1">
      <c r="A190" s="29" t="s">
        <v>1</v>
      </c>
      <c r="B190" s="176" t="s">
        <v>75</v>
      </c>
      <c r="C190" s="176"/>
      <c r="D190" s="176"/>
      <c r="E190" s="177"/>
      <c r="F190" s="48"/>
      <c r="G190" s="47"/>
      <c r="H190" s="47"/>
      <c r="I190" s="47"/>
      <c r="J190" s="47"/>
      <c r="K190" s="47"/>
      <c r="L190" s="47"/>
    </row>
    <row r="191" spans="1:12" s="44" customFormat="1" ht="12.95" customHeight="1">
      <c r="A191" s="49"/>
      <c r="B191" s="49"/>
      <c r="C191" s="49"/>
      <c r="D191" s="49"/>
      <c r="E191" s="49"/>
      <c r="F191" s="49"/>
      <c r="G191" s="49"/>
      <c r="H191" s="49"/>
      <c r="I191" s="49"/>
      <c r="J191" s="49"/>
      <c r="K191" s="49"/>
      <c r="L191" s="49"/>
    </row>
    <row r="192" spans="1:12" s="44" customFormat="1" ht="12.95" customHeight="1">
      <c r="A192" s="50" t="s">
        <v>76</v>
      </c>
      <c r="B192" s="49" t="s">
        <v>77</v>
      </c>
      <c r="C192" s="49"/>
      <c r="D192" s="49"/>
      <c r="E192" s="134" t="b">
        <v>1</v>
      </c>
      <c r="F192" s="49"/>
      <c r="G192" s="49"/>
      <c r="H192" s="49"/>
      <c r="I192" s="49"/>
      <c r="J192" s="49"/>
      <c r="K192" s="49"/>
      <c r="L192" s="49"/>
    </row>
    <row r="193" spans="1:12" s="44" customFormat="1" ht="12.95" customHeight="1">
      <c r="A193" s="50" t="s">
        <v>76</v>
      </c>
      <c r="B193" s="49" t="s">
        <v>78</v>
      </c>
      <c r="C193" s="49"/>
      <c r="D193" s="49"/>
      <c r="E193" s="49"/>
      <c r="F193" s="49"/>
      <c r="G193" s="49"/>
      <c r="H193" s="49"/>
      <c r="I193" s="49"/>
      <c r="J193" s="49"/>
      <c r="K193" s="49"/>
      <c r="L193" s="49"/>
    </row>
    <row r="194" spans="1:12" s="44" customFormat="1" ht="12.95" customHeight="1">
      <c r="A194" s="50" t="s">
        <v>76</v>
      </c>
      <c r="B194" s="49" t="s">
        <v>8</v>
      </c>
      <c r="C194" s="49"/>
      <c r="D194" s="49"/>
      <c r="E194" s="49"/>
      <c r="F194" s="49"/>
      <c r="G194" s="49"/>
      <c r="H194" s="49"/>
      <c r="I194" s="49"/>
      <c r="J194" s="49"/>
      <c r="K194" s="49"/>
      <c r="L194" s="49"/>
    </row>
    <row r="195" spans="1:12" s="44" customFormat="1" ht="12.95" customHeight="1">
      <c r="A195" s="50" t="s">
        <v>76</v>
      </c>
      <c r="B195" s="49" t="s">
        <v>80</v>
      </c>
      <c r="C195" s="49"/>
      <c r="D195" s="49"/>
      <c r="E195" s="49"/>
      <c r="F195" s="49"/>
      <c r="G195" s="49"/>
      <c r="H195" s="49"/>
      <c r="I195" s="49"/>
      <c r="J195" s="49"/>
      <c r="K195" s="49"/>
      <c r="L195" s="49"/>
    </row>
    <row r="196" spans="1:12" s="44" customFormat="1" ht="12.95" customHeight="1">
      <c r="A196" s="50" t="s">
        <v>76</v>
      </c>
      <c r="B196" s="49" t="s">
        <v>81</v>
      </c>
      <c r="C196" s="49"/>
      <c r="D196" s="49"/>
      <c r="E196" s="49"/>
      <c r="F196" s="49"/>
      <c r="G196" s="49"/>
      <c r="H196" s="49"/>
      <c r="I196" s="49"/>
      <c r="J196" s="49"/>
      <c r="K196" s="49"/>
      <c r="L196" s="49"/>
    </row>
    <row r="197" spans="1:12" s="44" customFormat="1" ht="12.95" customHeight="1">
      <c r="A197" s="50" t="s">
        <v>76</v>
      </c>
      <c r="B197" s="49" t="s">
        <v>79</v>
      </c>
      <c r="C197" s="49"/>
      <c r="D197" s="49"/>
      <c r="E197" s="49"/>
      <c r="F197" s="49"/>
      <c r="G197" s="49"/>
      <c r="H197" s="49"/>
      <c r="I197" s="49"/>
      <c r="J197" s="49"/>
      <c r="K197" s="49"/>
      <c r="L197" s="49"/>
    </row>
    <row r="198" spans="1:12" s="44" customFormat="1" ht="12.95" customHeight="1">
      <c r="A198" s="50" t="s">
        <v>76</v>
      </c>
      <c r="B198" s="49" t="s">
        <v>82</v>
      </c>
      <c r="C198" s="49"/>
      <c r="D198" s="49"/>
      <c r="E198" s="49"/>
      <c r="F198" s="49"/>
      <c r="G198" s="49"/>
      <c r="H198" s="49"/>
      <c r="I198" s="49"/>
      <c r="J198" s="49"/>
      <c r="K198" s="49"/>
      <c r="L198" s="49"/>
    </row>
    <row r="199" spans="1:12" s="44" customFormat="1" ht="12.95" customHeight="1">
      <c r="A199" s="50" t="s">
        <v>76</v>
      </c>
      <c r="B199" s="49" t="s">
        <v>83</v>
      </c>
      <c r="C199" s="49"/>
      <c r="D199" s="49"/>
      <c r="E199" s="49"/>
      <c r="F199" s="49"/>
      <c r="G199" s="49"/>
      <c r="H199" s="49"/>
      <c r="I199" s="49"/>
      <c r="J199" s="49"/>
      <c r="K199" s="49"/>
      <c r="L199" s="49"/>
    </row>
    <row r="200" spans="1:12" s="44" customFormat="1" ht="12.95" customHeight="1">
      <c r="A200" s="50" t="s">
        <v>76</v>
      </c>
      <c r="B200" s="49" t="s">
        <v>84</v>
      </c>
      <c r="C200" s="49"/>
      <c r="D200" s="49"/>
      <c r="E200" s="49"/>
      <c r="F200" s="49"/>
      <c r="G200" s="49"/>
      <c r="H200" s="49"/>
      <c r="I200" s="49"/>
      <c r="J200" s="49"/>
      <c r="K200" s="49"/>
      <c r="L200" s="49"/>
    </row>
    <row r="201" spans="1:12" s="44" customFormat="1" ht="12.95" customHeight="1">
      <c r="A201" s="50" t="s">
        <v>76</v>
      </c>
      <c r="B201" s="49" t="s">
        <v>85</v>
      </c>
      <c r="C201" s="49"/>
      <c r="D201" s="49"/>
      <c r="E201" s="49"/>
      <c r="F201" s="49"/>
      <c r="G201" s="49"/>
      <c r="H201" s="49"/>
      <c r="I201" s="49"/>
      <c r="J201" s="49"/>
      <c r="K201" s="49"/>
      <c r="L201" s="49"/>
    </row>
    <row r="202" spans="1:12" s="44" customFormat="1" ht="12.95" customHeight="1">
      <c r="A202" s="50" t="s">
        <v>76</v>
      </c>
      <c r="B202" s="49" t="s">
        <v>86</v>
      </c>
      <c r="C202" s="49"/>
      <c r="D202" s="49"/>
      <c r="E202" s="49"/>
      <c r="F202" s="49"/>
      <c r="G202" s="49"/>
      <c r="H202" s="49"/>
      <c r="I202" s="49"/>
      <c r="J202" s="49"/>
      <c r="K202" s="49"/>
      <c r="L202" s="49"/>
    </row>
    <row r="203" spans="1:12" s="44" customFormat="1" ht="12.95" customHeight="1">
      <c r="A203" s="50" t="s">
        <v>76</v>
      </c>
      <c r="B203" s="49" t="s">
        <v>99</v>
      </c>
      <c r="C203" s="49"/>
      <c r="D203" s="49"/>
      <c r="E203" s="49"/>
      <c r="F203" s="49"/>
      <c r="G203" s="49"/>
      <c r="H203" s="49"/>
      <c r="I203" s="49"/>
      <c r="J203" s="49"/>
      <c r="K203" s="49"/>
      <c r="L203" s="49"/>
    </row>
    <row r="204" spans="1:12" s="44" customFormat="1" ht="12.95" customHeight="1">
      <c r="A204" s="50" t="s">
        <v>76</v>
      </c>
      <c r="B204" s="49" t="s">
        <v>103</v>
      </c>
      <c r="C204" s="49"/>
      <c r="D204" s="49"/>
      <c r="E204" s="49"/>
      <c r="F204" s="49"/>
      <c r="G204" s="49"/>
      <c r="H204" s="49"/>
      <c r="I204" s="49"/>
      <c r="J204" s="49"/>
      <c r="K204" s="49"/>
      <c r="L204" s="49"/>
    </row>
    <row r="205" spans="1:12" s="44" customFormat="1" ht="12.95" customHeight="1">
      <c r="A205" s="50" t="s">
        <v>76</v>
      </c>
      <c r="B205" s="49" t="s">
        <v>87</v>
      </c>
      <c r="C205" s="49"/>
      <c r="D205" s="49"/>
      <c r="E205" s="49"/>
      <c r="F205" s="49"/>
      <c r="G205" s="49"/>
      <c r="H205" s="49"/>
      <c r="I205" s="49"/>
      <c r="J205" s="49"/>
      <c r="K205" s="49"/>
      <c r="L205" s="49"/>
    </row>
    <row r="206" spans="1:12" s="44" customFormat="1" ht="12.95" customHeight="1">
      <c r="A206" s="50" t="s">
        <v>76</v>
      </c>
      <c r="B206" s="49" t="s">
        <v>88</v>
      </c>
      <c r="C206" s="49"/>
      <c r="D206" s="49"/>
      <c r="E206" s="49"/>
      <c r="F206" s="49"/>
      <c r="G206" s="49"/>
      <c r="H206" s="49"/>
      <c r="I206" s="49"/>
      <c r="J206" s="49"/>
      <c r="K206" s="49"/>
      <c r="L206" s="49"/>
    </row>
    <row r="207" spans="1:12" s="44" customFormat="1" ht="12.95" customHeight="1">
      <c r="A207" s="50" t="s">
        <v>76</v>
      </c>
      <c r="B207" s="49" t="s">
        <v>89</v>
      </c>
      <c r="C207" s="49"/>
      <c r="D207" s="49"/>
      <c r="E207" s="49"/>
      <c r="F207" s="49"/>
      <c r="G207" s="49"/>
      <c r="H207" s="49"/>
      <c r="I207" s="49"/>
      <c r="J207" s="49"/>
      <c r="K207" s="49"/>
      <c r="L207" s="49"/>
    </row>
    <row r="208" spans="1:12" s="44" customFormat="1" ht="12.95" customHeight="1">
      <c r="A208" s="50" t="s">
        <v>76</v>
      </c>
      <c r="B208" s="49" t="s">
        <v>90</v>
      </c>
      <c r="C208" s="49"/>
      <c r="D208" s="49"/>
      <c r="E208" s="49"/>
      <c r="F208" s="49"/>
      <c r="G208" s="49"/>
      <c r="H208" s="49"/>
      <c r="I208" s="49"/>
      <c r="J208" s="49"/>
      <c r="K208" s="49"/>
      <c r="L208" s="49"/>
    </row>
    <row r="209" spans="1:12" s="44" customFormat="1" ht="12.95" customHeight="1">
      <c r="A209" s="50" t="s">
        <v>76</v>
      </c>
      <c r="B209" s="49" t="s">
        <v>91</v>
      </c>
      <c r="C209" s="49"/>
      <c r="D209" s="49"/>
      <c r="E209" s="49"/>
      <c r="F209" s="49"/>
      <c r="G209" s="49"/>
      <c r="H209" s="49"/>
      <c r="I209" s="49"/>
      <c r="J209" s="49"/>
      <c r="K209" s="49"/>
      <c r="L209" s="49"/>
    </row>
    <row r="210" spans="1:12" s="44" customFormat="1" ht="12.95" customHeight="1">
      <c r="A210" s="50" t="s">
        <v>76</v>
      </c>
      <c r="B210" s="49" t="s">
        <v>93</v>
      </c>
      <c r="C210" s="49"/>
      <c r="D210" s="49"/>
      <c r="E210" s="49"/>
      <c r="F210" s="49"/>
      <c r="G210" s="49"/>
      <c r="H210" s="49"/>
      <c r="I210" s="49"/>
      <c r="J210" s="49"/>
      <c r="K210" s="49"/>
      <c r="L210" s="49"/>
    </row>
    <row r="211" spans="1:12" s="44" customFormat="1" ht="12.95" customHeight="1">
      <c r="A211" s="50" t="s">
        <v>76</v>
      </c>
      <c r="B211" s="49" t="s">
        <v>94</v>
      </c>
      <c r="C211" s="49"/>
      <c r="D211" s="49"/>
      <c r="E211" s="49"/>
      <c r="F211" s="49"/>
      <c r="G211" s="49"/>
      <c r="H211" s="49"/>
      <c r="I211" s="49"/>
      <c r="J211" s="49"/>
      <c r="K211" s="49"/>
      <c r="L211" s="49"/>
    </row>
    <row r="212" spans="1:12" s="44" customFormat="1" ht="12.95" customHeight="1">
      <c r="A212" s="50" t="s">
        <v>76</v>
      </c>
      <c r="B212" s="49" t="s">
        <v>95</v>
      </c>
      <c r="C212" s="49"/>
      <c r="D212" s="49"/>
      <c r="E212" s="49"/>
      <c r="F212" s="49"/>
      <c r="G212" s="49"/>
      <c r="H212" s="49"/>
      <c r="I212" s="49"/>
      <c r="J212" s="49"/>
      <c r="K212" s="49"/>
      <c r="L212" s="49"/>
    </row>
    <row r="213" spans="1:12" s="44" customFormat="1" ht="12.95" customHeight="1">
      <c r="A213" s="50" t="s">
        <v>76</v>
      </c>
      <c r="B213" s="49" t="s">
        <v>96</v>
      </c>
      <c r="C213" s="49"/>
      <c r="D213" s="49"/>
      <c r="E213" s="49"/>
      <c r="F213" s="49"/>
      <c r="G213" s="49"/>
      <c r="H213" s="49"/>
      <c r="I213" s="49"/>
      <c r="J213" s="49"/>
      <c r="K213" s="49"/>
      <c r="L213" s="49"/>
    </row>
    <row r="214" spans="1:12" s="44" customFormat="1" ht="12.95" customHeight="1">
      <c r="A214" s="50" t="s">
        <v>76</v>
      </c>
      <c r="B214" s="49" t="s">
        <v>97</v>
      </c>
      <c r="C214" s="49"/>
      <c r="D214" s="49"/>
      <c r="E214" s="49"/>
      <c r="F214" s="49"/>
      <c r="G214" s="49"/>
      <c r="H214" s="49"/>
      <c r="I214" s="49"/>
      <c r="J214" s="49"/>
      <c r="K214" s="49"/>
      <c r="L214" s="49"/>
    </row>
    <row r="215" spans="1:12" s="44" customFormat="1" ht="12.95" customHeight="1">
      <c r="A215" s="50" t="s">
        <v>76</v>
      </c>
      <c r="B215" s="49" t="s">
        <v>92</v>
      </c>
      <c r="C215" s="49"/>
      <c r="D215" s="49"/>
      <c r="E215" s="49"/>
      <c r="F215" s="49"/>
      <c r="G215" s="49"/>
      <c r="H215" s="49"/>
      <c r="I215" s="49"/>
      <c r="J215" s="49"/>
      <c r="K215" s="49"/>
      <c r="L215" s="49"/>
    </row>
    <row r="216" spans="1:12" s="44" customFormat="1" ht="12.95" customHeight="1">
      <c r="A216" s="50" t="s">
        <v>76</v>
      </c>
      <c r="B216" s="49" t="s">
        <v>98</v>
      </c>
      <c r="C216" s="49"/>
      <c r="D216" s="49"/>
      <c r="E216" s="49"/>
      <c r="F216" s="49"/>
      <c r="G216" s="49"/>
      <c r="H216" s="49"/>
      <c r="I216" s="49"/>
      <c r="J216" s="49"/>
      <c r="K216" s="49"/>
      <c r="L216" s="49"/>
    </row>
    <row r="217" spans="1:12" s="44" customFormat="1" ht="12.95" customHeight="1">
      <c r="A217" s="49"/>
      <c r="B217" s="49"/>
      <c r="C217" s="49"/>
      <c r="D217" s="49"/>
      <c r="E217" s="49"/>
      <c r="F217" s="49"/>
      <c r="G217" s="49"/>
      <c r="H217" s="49"/>
      <c r="I217" s="49"/>
      <c r="J217" s="49"/>
      <c r="K217" s="49"/>
      <c r="L217" s="49"/>
    </row>
    <row r="218" spans="1:12" s="26" customFormat="1" ht="18" customHeight="1">
      <c r="A218" s="29" t="s">
        <v>100</v>
      </c>
      <c r="B218" s="176" t="s">
        <v>30</v>
      </c>
      <c r="C218" s="176"/>
      <c r="D218" s="176"/>
      <c r="E218" s="177"/>
      <c r="F218" s="21"/>
      <c r="G218" s="28"/>
      <c r="H218" s="28"/>
      <c r="I218" s="28"/>
      <c r="J218" s="28"/>
      <c r="K218" s="28"/>
      <c r="L218" s="28"/>
    </row>
    <row r="219" spans="1:12" s="44" customFormat="1" ht="12.95" customHeight="1">
      <c r="A219" s="45"/>
      <c r="B219" s="46"/>
      <c r="C219" s="47"/>
      <c r="D219" s="47"/>
      <c r="E219" s="47"/>
      <c r="F219" s="47"/>
      <c r="G219" s="47"/>
      <c r="H219" s="47"/>
      <c r="I219" s="47"/>
      <c r="J219" s="47"/>
      <c r="K219" s="47"/>
      <c r="L219" s="47"/>
    </row>
    <row r="220" spans="1:12" s="44" customFormat="1" ht="12.95" customHeight="1">
      <c r="A220" s="46" t="s">
        <v>107</v>
      </c>
      <c r="B220" s="46"/>
      <c r="C220" s="47"/>
      <c r="D220" s="47"/>
      <c r="E220" s="171" t="s">
        <v>359</v>
      </c>
      <c r="F220" s="171"/>
      <c r="G220" s="171"/>
      <c r="H220" s="171"/>
      <c r="I220" s="171"/>
      <c r="J220" s="171"/>
      <c r="K220" s="171"/>
      <c r="L220" s="171"/>
    </row>
    <row r="221" spans="1:12" s="44" customFormat="1" ht="12.95" customHeight="1">
      <c r="A221" s="45"/>
      <c r="B221" s="46"/>
      <c r="C221" s="47"/>
      <c r="D221" s="47"/>
      <c r="E221" s="47"/>
      <c r="F221" s="47"/>
      <c r="G221" s="47"/>
      <c r="H221" s="47"/>
      <c r="I221" s="47"/>
      <c r="J221" s="47"/>
      <c r="K221" s="47"/>
      <c r="L221" s="47"/>
    </row>
    <row r="222" spans="1:12" s="44" customFormat="1" ht="12.95" customHeight="1">
      <c r="A222" s="46" t="s">
        <v>108</v>
      </c>
      <c r="B222" s="46"/>
      <c r="C222" s="47"/>
      <c r="D222" s="47"/>
      <c r="E222" s="264" t="s">
        <v>360</v>
      </c>
      <c r="F222" s="264"/>
      <c r="G222" s="264"/>
      <c r="H222" s="264"/>
      <c r="I222" s="264"/>
      <c r="J222" s="264"/>
      <c r="K222" s="264"/>
      <c r="L222" s="264"/>
    </row>
    <row r="223" spans="1:12" s="44" customFormat="1" ht="12.95" customHeight="1">
      <c r="A223" s="46"/>
      <c r="B223" s="46"/>
      <c r="C223" s="47"/>
      <c r="D223" s="47"/>
      <c r="E223" s="264"/>
      <c r="F223" s="264"/>
      <c r="G223" s="264"/>
      <c r="H223" s="264"/>
      <c r="I223" s="264"/>
      <c r="J223" s="264"/>
      <c r="K223" s="264"/>
      <c r="L223" s="264"/>
    </row>
    <row r="224" spans="1:12" s="44" customFormat="1" ht="12.95" customHeight="1">
      <c r="A224" s="45"/>
      <c r="B224" s="46"/>
      <c r="C224" s="47"/>
      <c r="D224" s="47"/>
      <c r="E224" s="264"/>
      <c r="F224" s="264"/>
      <c r="G224" s="264"/>
      <c r="H224" s="264"/>
      <c r="I224" s="264"/>
      <c r="J224" s="264"/>
      <c r="K224" s="264"/>
      <c r="L224" s="264"/>
    </row>
    <row r="225" spans="1:12" s="44" customFormat="1" ht="12.95" customHeight="1">
      <c r="A225" s="45"/>
      <c r="B225" s="46"/>
      <c r="C225" s="47"/>
      <c r="D225" s="47"/>
      <c r="E225" s="264"/>
      <c r="F225" s="264"/>
      <c r="G225" s="264"/>
      <c r="H225" s="264"/>
      <c r="I225" s="264"/>
      <c r="J225" s="264"/>
      <c r="K225" s="264"/>
      <c r="L225" s="264"/>
    </row>
    <row r="226" spans="1:12" s="44" customFormat="1" ht="12.95" customHeight="1">
      <c r="A226" s="45"/>
      <c r="B226" s="46"/>
      <c r="C226" s="47"/>
      <c r="D226" s="47"/>
      <c r="E226" s="264"/>
      <c r="F226" s="264"/>
      <c r="G226" s="264"/>
      <c r="H226" s="264"/>
      <c r="I226" s="264"/>
      <c r="J226" s="264"/>
      <c r="K226" s="264"/>
      <c r="L226" s="264"/>
    </row>
    <row r="227" spans="1:12" s="44" customFormat="1" ht="12.95" customHeight="1">
      <c r="A227" s="45"/>
      <c r="B227" s="46"/>
      <c r="C227" s="47"/>
      <c r="D227" s="47"/>
      <c r="E227" s="264"/>
      <c r="F227" s="264"/>
      <c r="G227" s="264"/>
      <c r="H227" s="264"/>
      <c r="I227" s="264"/>
      <c r="J227" s="264"/>
      <c r="K227" s="264"/>
      <c r="L227" s="264"/>
    </row>
    <row r="228" spans="1:12" s="44" customFormat="1" ht="12.95" customHeight="1">
      <c r="A228" s="45"/>
      <c r="B228" s="46"/>
      <c r="C228" s="47"/>
      <c r="D228" s="47"/>
      <c r="E228" s="264"/>
      <c r="F228" s="264"/>
      <c r="G228" s="264"/>
      <c r="H228" s="264"/>
      <c r="I228" s="264"/>
      <c r="J228" s="264"/>
      <c r="K228" s="264"/>
      <c r="L228" s="264"/>
    </row>
    <row r="229" spans="1:12" s="44" customFormat="1" ht="12.95" customHeight="1">
      <c r="A229" s="45"/>
      <c r="B229" s="46"/>
      <c r="C229" s="47"/>
      <c r="D229" s="47"/>
      <c r="E229" s="264"/>
      <c r="F229" s="264"/>
      <c r="G229" s="264"/>
      <c r="H229" s="264"/>
      <c r="I229" s="264"/>
      <c r="J229" s="264"/>
      <c r="K229" s="264"/>
      <c r="L229" s="264"/>
    </row>
    <row r="230" spans="1:12" s="44" customFormat="1" ht="12.95" customHeight="1">
      <c r="A230" s="45"/>
      <c r="B230" s="46"/>
      <c r="C230" s="47"/>
      <c r="D230" s="47"/>
      <c r="E230" s="47"/>
      <c r="F230" s="47"/>
      <c r="G230" s="47"/>
      <c r="H230" s="47"/>
      <c r="I230" s="47"/>
      <c r="J230" s="47"/>
      <c r="K230" s="47"/>
      <c r="L230" s="47"/>
    </row>
    <row r="231" spans="1:12" s="44" customFormat="1" ht="12.95" customHeight="1">
      <c r="A231" s="45"/>
      <c r="B231" s="46"/>
      <c r="C231" s="47"/>
      <c r="D231" s="47"/>
      <c r="E231" s="47"/>
      <c r="F231" s="47"/>
      <c r="G231" s="47"/>
      <c r="H231" s="47"/>
      <c r="I231" s="47"/>
      <c r="J231" s="47"/>
      <c r="K231" s="47"/>
      <c r="L231" s="47"/>
    </row>
    <row r="232" spans="1:12" s="26" customFormat="1" ht="12.95" customHeight="1">
      <c r="A232" s="183" t="s">
        <v>17</v>
      </c>
      <c r="B232" s="183"/>
      <c r="C232" s="183"/>
      <c r="D232" s="179"/>
      <c r="E232" s="179"/>
      <c r="F232" s="28"/>
      <c r="G232" s="28"/>
      <c r="H232" s="28"/>
      <c r="I232" s="28"/>
      <c r="J232" s="28"/>
      <c r="K232" s="28"/>
      <c r="L232" s="28"/>
    </row>
    <row r="233" spans="1:12" s="26" customFormat="1" ht="12.95" customHeight="1">
      <c r="A233" s="184" t="s">
        <v>18</v>
      </c>
      <c r="B233" s="184"/>
      <c r="C233" s="184"/>
      <c r="D233" s="178"/>
      <c r="E233" s="178"/>
      <c r="F233" s="28"/>
      <c r="G233" s="28"/>
      <c r="H233" s="28"/>
      <c r="I233" s="28"/>
      <c r="J233" s="28"/>
      <c r="K233" s="28"/>
      <c r="L233" s="28"/>
    </row>
    <row r="234" spans="1:12" s="44" customFormat="1" ht="12.95" customHeight="1">
      <c r="A234" s="46" t="s">
        <v>109</v>
      </c>
      <c r="B234" s="46"/>
      <c r="C234" s="47"/>
      <c r="D234" s="171" t="s">
        <v>411</v>
      </c>
      <c r="E234" s="171"/>
      <c r="F234" s="47"/>
      <c r="G234" s="47"/>
      <c r="H234" s="47"/>
      <c r="I234" s="47"/>
      <c r="J234" s="47"/>
      <c r="K234" s="47"/>
      <c r="L234" s="47"/>
    </row>
    <row r="235" spans="1:12" s="26" customFormat="1" ht="12.95" customHeight="1">
      <c r="A235" s="27"/>
      <c r="B235" s="23"/>
      <c r="C235" s="28"/>
      <c r="D235" s="28"/>
      <c r="E235" s="28"/>
      <c r="F235" s="28"/>
      <c r="G235" s="28"/>
      <c r="H235" s="28"/>
      <c r="I235" s="28"/>
      <c r="J235" s="28"/>
      <c r="K235" s="28"/>
      <c r="L235" s="28"/>
    </row>
    <row r="236" spans="1:12" s="26" customFormat="1" ht="12.95" customHeight="1">
      <c r="A236" s="27" t="s">
        <v>31</v>
      </c>
      <c r="B236" s="27"/>
      <c r="C236" s="27"/>
      <c r="D236" s="163">
        <v>5350000</v>
      </c>
      <c r="E236" s="163"/>
      <c r="F236" s="163"/>
      <c r="G236" s="164" t="s">
        <v>32</v>
      </c>
      <c r="H236" s="164"/>
      <c r="I236" s="20"/>
      <c r="J236" s="28"/>
      <c r="K236" s="28"/>
      <c r="L236" s="28"/>
    </row>
    <row r="237" spans="1:12" s="26" customFormat="1" ht="12.95" customHeight="1">
      <c r="A237" s="27"/>
      <c r="B237" s="23"/>
      <c r="C237" s="28"/>
      <c r="D237" s="28"/>
      <c r="E237" s="28"/>
      <c r="F237" s="28"/>
      <c r="G237" s="28"/>
      <c r="H237" s="28"/>
      <c r="I237" s="28"/>
      <c r="J237" s="28"/>
      <c r="K237" s="28"/>
      <c r="L237" s="28"/>
    </row>
    <row r="238" spans="1:12" s="26" customFormat="1" ht="12.95" customHeight="1">
      <c r="A238" s="27"/>
      <c r="B238" s="23"/>
      <c r="C238" s="28"/>
      <c r="D238" s="28"/>
      <c r="E238" s="28"/>
      <c r="F238" s="28"/>
      <c r="G238" s="164" t="s">
        <v>42</v>
      </c>
      <c r="H238" s="164"/>
      <c r="I238" s="198"/>
      <c r="J238" s="198"/>
      <c r="K238" s="198"/>
      <c r="L238" s="198"/>
    </row>
    <row r="239" spans="1:12" s="44" customFormat="1" ht="12.95" customHeight="1">
      <c r="A239" s="45"/>
      <c r="B239" s="46"/>
      <c r="C239" s="47"/>
      <c r="D239" s="47"/>
      <c r="E239" s="47"/>
      <c r="F239" s="47"/>
      <c r="G239" s="47"/>
      <c r="H239" s="47"/>
      <c r="I239" s="47"/>
      <c r="J239" s="47"/>
      <c r="K239" s="47"/>
      <c r="L239" s="47"/>
    </row>
    <row r="240" spans="1:12" s="44" customFormat="1" ht="12.95" customHeight="1">
      <c r="A240" s="45" t="s">
        <v>264</v>
      </c>
      <c r="B240" s="46"/>
      <c r="C240" s="47"/>
      <c r="D240" s="47"/>
      <c r="E240" s="171" t="s">
        <v>366</v>
      </c>
      <c r="F240" s="171"/>
      <c r="G240" s="171"/>
      <c r="H240" s="171"/>
      <c r="I240" s="171"/>
      <c r="J240" s="171"/>
      <c r="K240" s="171"/>
      <c r="L240" s="171"/>
    </row>
    <row r="241" spans="1:12" s="44" customFormat="1" ht="12.95" customHeight="1">
      <c r="A241" s="45"/>
      <c r="B241" s="46"/>
      <c r="C241" s="47"/>
      <c r="D241" s="47"/>
      <c r="E241" s="47"/>
      <c r="F241" s="47"/>
      <c r="G241" s="47"/>
      <c r="H241" s="47"/>
      <c r="I241" s="47"/>
      <c r="J241" s="47"/>
      <c r="K241" s="47"/>
      <c r="L241" s="47"/>
    </row>
    <row r="242" spans="1:12" s="44" customFormat="1" ht="12.95" customHeight="1">
      <c r="A242" s="45" t="s">
        <v>265</v>
      </c>
      <c r="B242" s="46"/>
      <c r="C242" s="47"/>
      <c r="D242" s="47"/>
      <c r="E242" s="171" t="s">
        <v>366</v>
      </c>
      <c r="F242" s="171"/>
      <c r="G242" s="171"/>
      <c r="H242" s="171"/>
      <c r="I242" s="171"/>
      <c r="J242" s="171"/>
      <c r="K242" s="171"/>
      <c r="L242" s="171"/>
    </row>
    <row r="243" spans="1:12" s="44" customFormat="1" ht="12.95" customHeight="1">
      <c r="A243" s="45"/>
      <c r="B243" s="46"/>
      <c r="C243" s="47"/>
      <c r="D243" s="47"/>
      <c r="E243" s="47"/>
      <c r="F243" s="47"/>
      <c r="G243" s="47"/>
      <c r="H243" s="47"/>
      <c r="I243" s="47"/>
      <c r="J243" s="47"/>
      <c r="K243" s="47"/>
      <c r="L243" s="47"/>
    </row>
    <row r="244" spans="1:12" s="44" customFormat="1" ht="12.95" customHeight="1">
      <c r="A244" s="45" t="s">
        <v>266</v>
      </c>
      <c r="B244" s="46"/>
      <c r="C244" s="47"/>
      <c r="D244" s="47"/>
      <c r="E244" s="171" t="s">
        <v>366</v>
      </c>
      <c r="F244" s="171"/>
      <c r="G244" s="171"/>
      <c r="H244" s="171"/>
      <c r="I244" s="171"/>
      <c r="J244" s="171"/>
      <c r="K244" s="171"/>
      <c r="L244" s="171"/>
    </row>
    <row r="245" spans="1:12" s="44" customFormat="1" ht="12.95" customHeight="1">
      <c r="A245" s="45"/>
      <c r="B245" s="46"/>
      <c r="C245" s="47"/>
      <c r="D245" s="47"/>
      <c r="E245" s="47"/>
      <c r="F245" s="47"/>
      <c r="G245" s="47"/>
      <c r="H245" s="47"/>
      <c r="I245" s="47"/>
      <c r="J245" s="47"/>
      <c r="K245" s="47"/>
      <c r="L245" s="47"/>
    </row>
    <row r="246" spans="1:12" s="44" customFormat="1" ht="12.95" customHeight="1">
      <c r="A246" s="45" t="s">
        <v>267</v>
      </c>
      <c r="B246" s="46"/>
      <c r="C246" s="47"/>
      <c r="D246" s="47"/>
      <c r="E246" s="20" t="s">
        <v>367</v>
      </c>
      <c r="F246" s="47"/>
      <c r="G246" s="47"/>
      <c r="H246" s="47"/>
      <c r="I246" s="47"/>
      <c r="J246" s="47"/>
      <c r="K246" s="47"/>
      <c r="L246" s="47"/>
    </row>
    <row r="247" spans="1:12" s="44" customFormat="1" ht="12.95" customHeight="1">
      <c r="A247" s="49"/>
      <c r="B247" s="49"/>
      <c r="C247" s="49"/>
      <c r="D247" s="49"/>
      <c r="E247" s="49"/>
      <c r="F247" s="49"/>
      <c r="G247" s="49"/>
      <c r="H247" s="49"/>
      <c r="I247" s="49"/>
      <c r="J247" s="49"/>
      <c r="K247" s="49"/>
      <c r="L247" s="49"/>
    </row>
    <row r="248" spans="1:12" s="44" customFormat="1" ht="12.95" customHeight="1">
      <c r="A248" s="45"/>
      <c r="B248" s="46"/>
      <c r="C248" s="47"/>
      <c r="D248" s="47"/>
      <c r="E248" s="47"/>
      <c r="F248" s="47"/>
      <c r="G248" s="47"/>
      <c r="H248" s="47"/>
      <c r="I248" s="47"/>
      <c r="J248" s="47"/>
      <c r="K248" s="47"/>
      <c r="L248" s="47"/>
    </row>
    <row r="249" spans="1:12" s="44" customFormat="1" ht="12.95" customHeight="1">
      <c r="A249" s="45" t="s">
        <v>65</v>
      </c>
      <c r="B249" s="46"/>
      <c r="C249" s="47"/>
      <c r="D249" s="47"/>
      <c r="E249" s="47"/>
      <c r="F249" s="47"/>
      <c r="G249" s="47"/>
      <c r="H249" s="47"/>
      <c r="I249" s="47"/>
      <c r="J249" s="47"/>
      <c r="K249" s="47"/>
      <c r="L249" s="47"/>
    </row>
    <row r="250" spans="1:12" s="44" customFormat="1" ht="12.95" customHeight="1">
      <c r="A250" s="45"/>
      <c r="B250" s="46"/>
      <c r="C250" s="47"/>
      <c r="D250" s="47"/>
      <c r="E250" s="47"/>
      <c r="F250" s="47"/>
      <c r="G250" s="47"/>
      <c r="H250" s="47"/>
      <c r="I250" s="47"/>
      <c r="J250" s="47"/>
      <c r="K250" s="47"/>
      <c r="L250" s="47"/>
    </row>
    <row r="251" spans="1:12" s="44" customFormat="1" ht="12.95" customHeight="1">
      <c r="A251" s="50" t="s">
        <v>66</v>
      </c>
      <c r="B251" s="46"/>
      <c r="C251" s="47"/>
      <c r="D251" s="47"/>
      <c r="E251" s="39"/>
      <c r="F251" s="47" t="s">
        <v>14</v>
      </c>
      <c r="G251" s="47"/>
      <c r="H251" s="47"/>
      <c r="I251" s="47"/>
      <c r="J251" s="47"/>
      <c r="K251" s="47"/>
      <c r="L251" s="47"/>
    </row>
    <row r="252" spans="1:12" s="44" customFormat="1" ht="12.95" customHeight="1">
      <c r="A252" s="49"/>
      <c r="B252" s="49"/>
      <c r="C252" s="49"/>
      <c r="D252" s="49"/>
      <c r="E252" s="49"/>
      <c r="F252" s="49"/>
      <c r="G252" s="49"/>
      <c r="H252" s="49"/>
      <c r="I252" s="49"/>
      <c r="J252" s="49"/>
      <c r="K252" s="49"/>
      <c r="L252" s="49"/>
    </row>
    <row r="253" spans="1:12" s="44" customFormat="1" ht="12.95" customHeight="1">
      <c r="A253" s="50" t="s">
        <v>67</v>
      </c>
      <c r="B253" s="49"/>
      <c r="C253" s="49"/>
      <c r="D253" s="49"/>
      <c r="E253" s="41"/>
      <c r="F253" s="49" t="s">
        <v>14</v>
      </c>
      <c r="G253" s="49"/>
      <c r="H253" s="49"/>
      <c r="I253" s="49"/>
      <c r="J253" s="49"/>
      <c r="K253" s="49"/>
      <c r="L253" s="49"/>
    </row>
    <row r="254" spans="1:12" s="44" customFormat="1" ht="12.95" customHeight="1">
      <c r="A254" s="49"/>
      <c r="B254" s="49"/>
      <c r="C254" s="49"/>
      <c r="D254" s="49"/>
      <c r="E254" s="49"/>
      <c r="F254" s="49"/>
      <c r="G254" s="49"/>
      <c r="H254" s="49"/>
      <c r="I254" s="49"/>
      <c r="J254" s="49"/>
      <c r="K254" s="49"/>
      <c r="L254" s="49"/>
    </row>
    <row r="255" spans="1:12" s="44" customFormat="1" ht="12.95" customHeight="1">
      <c r="A255" s="50" t="s">
        <v>68</v>
      </c>
      <c r="B255" s="49"/>
      <c r="C255" s="49"/>
      <c r="D255" s="49"/>
      <c r="E255" s="41"/>
      <c r="F255" s="49" t="s">
        <v>14</v>
      </c>
      <c r="G255" s="49"/>
      <c r="H255" s="49"/>
      <c r="I255" s="49"/>
      <c r="J255" s="49"/>
      <c r="K255" s="49"/>
      <c r="L255" s="49"/>
    </row>
    <row r="256" spans="1:12" s="44" customFormat="1" ht="12.95" customHeight="1">
      <c r="A256" s="49"/>
      <c r="B256" s="49"/>
      <c r="C256" s="49"/>
      <c r="D256" s="49"/>
      <c r="E256" s="42"/>
      <c r="F256" s="49"/>
      <c r="G256" s="49"/>
      <c r="H256" s="49"/>
      <c r="I256" s="49"/>
      <c r="J256" s="49"/>
      <c r="K256" s="49"/>
      <c r="L256" s="49"/>
    </row>
    <row r="257" spans="1:12" s="44" customFormat="1" ht="12.95" customHeight="1">
      <c r="A257" s="46" t="s">
        <v>69</v>
      </c>
      <c r="B257" s="49"/>
      <c r="C257" s="49"/>
      <c r="D257" s="49"/>
      <c r="E257" s="40">
        <f>E251+E253+E255</f>
        <v>0</v>
      </c>
      <c r="F257" s="49"/>
      <c r="G257" s="49"/>
      <c r="H257" s="49"/>
      <c r="I257" s="49"/>
      <c r="J257" s="49"/>
      <c r="K257" s="49"/>
      <c r="L257" s="49"/>
    </row>
    <row r="258" spans="1:12" s="44" customFormat="1" ht="12.95" customHeight="1">
      <c r="A258" s="49"/>
      <c r="B258" s="49"/>
      <c r="C258" s="49"/>
      <c r="D258" s="49"/>
      <c r="E258" s="49"/>
      <c r="F258" s="49"/>
      <c r="G258" s="49"/>
      <c r="H258" s="49"/>
      <c r="I258" s="49"/>
      <c r="J258" s="49"/>
      <c r="K258" s="49"/>
      <c r="L258" s="49"/>
    </row>
    <row r="259" spans="1:12" s="26" customFormat="1" ht="12.95" customHeight="1">
      <c r="A259" s="49"/>
      <c r="B259" s="49"/>
      <c r="C259" s="49"/>
      <c r="D259" s="49"/>
      <c r="E259" s="49"/>
      <c r="F259" s="49"/>
      <c r="G259" s="49"/>
      <c r="H259" s="49"/>
      <c r="I259" s="49"/>
      <c r="J259" s="49"/>
      <c r="K259" s="49"/>
      <c r="L259" s="49"/>
    </row>
    <row r="260" spans="1:12" ht="12.95" customHeight="1">
      <c r="A260" s="3"/>
      <c r="B260" s="4"/>
      <c r="C260" s="5"/>
      <c r="D260" s="5"/>
      <c r="E260" s="5"/>
      <c r="F260" s="5"/>
      <c r="G260" s="5"/>
      <c r="H260" s="5"/>
      <c r="I260" s="5"/>
      <c r="J260" s="5"/>
      <c r="K260" s="5"/>
      <c r="L260" s="5"/>
    </row>
    <row r="261" spans="1:12" ht="18" customHeight="1">
      <c r="A261" s="29" t="s">
        <v>2</v>
      </c>
      <c r="B261" s="176" t="s">
        <v>23</v>
      </c>
      <c r="C261" s="176"/>
      <c r="D261" s="176"/>
      <c r="E261" s="177"/>
      <c r="F261" s="9"/>
      <c r="G261" s="9"/>
      <c r="H261" s="9"/>
      <c r="I261" s="9"/>
      <c r="J261" s="9"/>
      <c r="K261" s="1"/>
      <c r="L261" s="1"/>
    </row>
    <row r="262" spans="1:12" ht="12.95" customHeight="1">
      <c r="A262" s="3"/>
      <c r="B262" s="4"/>
      <c r="C262" s="5"/>
      <c r="D262" s="5"/>
      <c r="E262" s="5"/>
      <c r="F262" s="5"/>
      <c r="G262" s="5"/>
      <c r="H262" s="5"/>
      <c r="I262" s="5"/>
      <c r="J262" s="5"/>
      <c r="K262" s="1"/>
      <c r="L262" s="1"/>
    </row>
    <row r="263" spans="1:12" ht="12.95" customHeight="1">
      <c r="A263" s="3"/>
      <c r="B263" s="4" t="s">
        <v>24</v>
      </c>
      <c r="C263" s="5"/>
      <c r="D263" s="5" t="s">
        <v>25</v>
      </c>
      <c r="E263" s="5"/>
      <c r="F263" s="34">
        <v>2</v>
      </c>
      <c r="G263" s="5" t="s">
        <v>15</v>
      </c>
      <c r="H263" s="5"/>
      <c r="I263" s="5"/>
      <c r="J263" s="5"/>
      <c r="K263" s="1"/>
      <c r="L263" s="1"/>
    </row>
    <row r="264" spans="1:12" ht="12.95" customHeight="1">
      <c r="A264" s="3"/>
      <c r="B264" s="4"/>
      <c r="C264" s="5"/>
      <c r="D264" s="5" t="s">
        <v>26</v>
      </c>
      <c r="E264" s="5"/>
      <c r="F264" s="35">
        <v>20</v>
      </c>
      <c r="G264" s="5" t="s">
        <v>15</v>
      </c>
      <c r="H264" s="5"/>
      <c r="I264" s="5"/>
      <c r="J264" s="5"/>
      <c r="K264" s="1"/>
      <c r="L264" s="1"/>
    </row>
    <row r="265" spans="1:12" ht="12.95" customHeight="1">
      <c r="A265" s="3"/>
      <c r="B265" s="4"/>
      <c r="C265" s="5"/>
      <c r="D265" s="5"/>
      <c r="E265" s="5"/>
      <c r="F265" s="152">
        <f>SUM(F263:F264)</f>
        <v>22</v>
      </c>
      <c r="G265" s="30"/>
      <c r="H265" s="30"/>
      <c r="I265" s="5"/>
      <c r="J265" s="5"/>
      <c r="K265" s="1"/>
      <c r="L265" s="1"/>
    </row>
    <row r="266" spans="1:12" s="44" customFormat="1" ht="12.95" customHeight="1">
      <c r="A266" s="45"/>
      <c r="B266" s="46"/>
      <c r="C266" s="47"/>
      <c r="D266" s="47"/>
      <c r="E266" s="47"/>
      <c r="F266" s="30"/>
      <c r="G266" s="47"/>
      <c r="H266" s="47"/>
      <c r="I266" s="47"/>
      <c r="J266" s="47"/>
      <c r="K266" s="43"/>
      <c r="L266" s="43"/>
    </row>
    <row r="267" spans="1:12" s="44" customFormat="1" ht="12.95" customHeight="1">
      <c r="A267" s="45"/>
      <c r="B267" s="46" t="s">
        <v>279</v>
      </c>
      <c r="C267" s="47"/>
      <c r="D267" s="47"/>
      <c r="E267" s="47"/>
      <c r="F267" s="265" t="s">
        <v>378</v>
      </c>
      <c r="G267" s="265"/>
      <c r="H267" s="265"/>
      <c r="I267" s="265"/>
      <c r="J267" s="265"/>
      <c r="K267" s="265"/>
      <c r="L267" s="265"/>
    </row>
    <row r="268" spans="1:12" s="44" customFormat="1" ht="12.95" customHeight="1">
      <c r="A268" s="45"/>
      <c r="B268" s="46"/>
      <c r="C268" s="47"/>
      <c r="D268" s="47"/>
      <c r="E268" s="47"/>
      <c r="F268" s="47"/>
      <c r="G268" s="47"/>
      <c r="H268" s="47"/>
      <c r="I268" s="47"/>
      <c r="J268" s="47"/>
      <c r="K268" s="43"/>
      <c r="L268" s="43"/>
    </row>
    <row r="269" spans="1:12" s="44" customFormat="1" ht="12.95" customHeight="1">
      <c r="A269" s="45"/>
      <c r="B269" s="46" t="s">
        <v>111</v>
      </c>
      <c r="C269" s="47"/>
      <c r="D269" s="47"/>
      <c r="E269" s="47"/>
      <c r="F269" s="171" t="s">
        <v>370</v>
      </c>
      <c r="G269" s="171"/>
      <c r="H269" s="171"/>
      <c r="I269" s="171"/>
      <c r="J269" s="171"/>
      <c r="K269" s="171"/>
      <c r="L269" s="171"/>
    </row>
    <row r="270" spans="1:12" ht="12.95" customHeight="1">
      <c r="A270" s="3"/>
      <c r="B270" s="4"/>
      <c r="C270" s="5"/>
      <c r="D270" s="5"/>
      <c r="E270" s="5"/>
      <c r="F270" s="5"/>
      <c r="G270" s="5"/>
      <c r="H270" s="5"/>
      <c r="I270" s="5"/>
      <c r="J270" s="5"/>
      <c r="K270" s="1"/>
      <c r="L270" s="1"/>
    </row>
    <row r="271" spans="1:12" ht="12.95" customHeight="1">
      <c r="A271" s="3"/>
      <c r="B271" s="4" t="s">
        <v>27</v>
      </c>
      <c r="C271" s="5"/>
      <c r="D271" s="5"/>
      <c r="E271" s="5"/>
      <c r="F271" s="47"/>
      <c r="G271" s="165">
        <v>43344</v>
      </c>
      <c r="H271" s="165"/>
      <c r="I271" s="5"/>
      <c r="J271" s="5"/>
      <c r="K271" s="1"/>
      <c r="L271" s="1"/>
    </row>
    <row r="272" spans="1:12" s="44" customFormat="1" ht="12.95" customHeight="1">
      <c r="A272" s="45"/>
      <c r="B272" s="46"/>
      <c r="C272" s="47"/>
      <c r="D272" s="47"/>
      <c r="E272" s="47"/>
      <c r="F272" s="47"/>
      <c r="G272" s="47"/>
      <c r="H272" s="47"/>
      <c r="I272" s="47"/>
      <c r="J272" s="47"/>
      <c r="K272" s="43"/>
      <c r="L272" s="43"/>
    </row>
    <row r="273" spans="1:12" ht="12.95" customHeight="1">
      <c r="A273" s="3"/>
      <c r="B273" s="4" t="s">
        <v>258</v>
      </c>
      <c r="C273" s="5"/>
      <c r="D273" s="5"/>
      <c r="E273" s="5"/>
      <c r="F273" s="5"/>
      <c r="G273" s="5"/>
      <c r="H273" s="5"/>
      <c r="I273" s="5"/>
      <c r="J273" s="5"/>
      <c r="K273" s="1"/>
      <c r="L273" s="1"/>
    </row>
    <row r="274" spans="1:12" ht="12.95" customHeight="1">
      <c r="A274" s="3"/>
      <c r="B274" s="4"/>
      <c r="C274" s="5"/>
      <c r="D274" s="5"/>
      <c r="E274" s="5"/>
      <c r="F274" s="5"/>
      <c r="G274" s="5"/>
      <c r="H274" s="5"/>
      <c r="I274" s="5"/>
      <c r="J274" s="5"/>
      <c r="K274" s="1"/>
      <c r="L274" s="1"/>
    </row>
    <row r="275" spans="1:12" s="26" customFormat="1" ht="18" customHeight="1">
      <c r="A275" s="29" t="s">
        <v>59</v>
      </c>
      <c r="B275" s="176" t="s">
        <v>28</v>
      </c>
      <c r="C275" s="176"/>
      <c r="D275" s="176"/>
      <c r="E275" s="177"/>
      <c r="F275" s="21"/>
      <c r="G275" s="21"/>
      <c r="H275" s="21"/>
      <c r="I275" s="21"/>
      <c r="J275" s="21"/>
      <c r="K275" s="25"/>
      <c r="L275" s="25"/>
    </row>
    <row r="276" spans="1:12" s="26" customFormat="1" ht="12.95" customHeight="1">
      <c r="A276" s="27"/>
      <c r="B276" s="23"/>
      <c r="C276" s="28"/>
      <c r="D276" s="28"/>
      <c r="E276" s="28"/>
      <c r="F276" s="28"/>
      <c r="G276" s="28"/>
      <c r="H276" s="28"/>
      <c r="I276" s="28"/>
      <c r="J276" s="28"/>
      <c r="K276" s="25"/>
      <c r="L276" s="25"/>
    </row>
    <row r="277" spans="1:12" s="44" customFormat="1" ht="12.95" customHeight="1">
      <c r="A277" s="45"/>
      <c r="B277" s="45" t="s">
        <v>29</v>
      </c>
      <c r="C277" s="47"/>
      <c r="D277" s="47"/>
      <c r="E277" s="47"/>
      <c r="F277" s="136" t="s">
        <v>364</v>
      </c>
      <c r="G277" s="47"/>
      <c r="H277" s="47"/>
      <c r="I277" s="47"/>
      <c r="J277" s="47"/>
      <c r="K277" s="43"/>
      <c r="L277" s="43"/>
    </row>
    <row r="278" spans="1:12" s="44" customFormat="1" ht="12.95" customHeight="1">
      <c r="A278" s="45"/>
      <c r="B278" s="45"/>
      <c r="C278" s="47"/>
      <c r="D278" s="47"/>
      <c r="E278" s="47"/>
      <c r="F278" s="47"/>
      <c r="G278" s="47"/>
      <c r="H278" s="47"/>
      <c r="I278" s="47"/>
      <c r="J278" s="47"/>
      <c r="K278" s="43"/>
      <c r="L278" s="43"/>
    </row>
    <row r="279" spans="1:12" s="44" customFormat="1" ht="12.95" customHeight="1">
      <c r="A279" s="45"/>
      <c r="B279" s="45"/>
      <c r="C279" s="47"/>
      <c r="D279" s="47"/>
      <c r="E279" s="47"/>
      <c r="F279" s="47"/>
      <c r="G279" s="47"/>
      <c r="H279" s="47"/>
      <c r="I279" s="47"/>
      <c r="J279" s="47"/>
      <c r="K279" s="43"/>
      <c r="L279" s="43"/>
    </row>
    <row r="280" spans="1:12" s="44" customFormat="1" ht="12.95" customHeight="1">
      <c r="A280" s="45"/>
      <c r="B280" s="45"/>
      <c r="C280" s="47"/>
      <c r="D280" s="47"/>
      <c r="E280" s="47"/>
      <c r="F280" s="47"/>
      <c r="G280" s="47"/>
      <c r="H280" s="47"/>
      <c r="I280" s="47"/>
      <c r="J280" s="47"/>
      <c r="K280" s="43"/>
      <c r="L280" s="43"/>
    </row>
    <row r="281" spans="1:12" s="26" customFormat="1" ht="12.95" customHeight="1">
      <c r="A281" s="27"/>
      <c r="B281" s="27" t="s">
        <v>29</v>
      </c>
      <c r="C281" s="28"/>
      <c r="D281" s="28" t="s">
        <v>263</v>
      </c>
      <c r="E281" s="28"/>
      <c r="F281" s="136" t="s">
        <v>365</v>
      </c>
      <c r="G281" s="28"/>
      <c r="H281" s="28"/>
      <c r="I281" s="28"/>
      <c r="J281" s="28"/>
      <c r="K281" s="25"/>
      <c r="L281" s="25"/>
    </row>
    <row r="282" spans="1:12" s="26" customFormat="1" ht="12.95" customHeight="1">
      <c r="A282" s="27"/>
      <c r="B282" s="23"/>
      <c r="C282" s="28"/>
      <c r="D282" s="28"/>
      <c r="E282" s="28"/>
      <c r="F282" s="28"/>
      <c r="G282" s="28"/>
      <c r="H282" s="28"/>
      <c r="I282" s="28"/>
      <c r="J282" s="28"/>
      <c r="K282" s="25"/>
      <c r="L282" s="25"/>
    </row>
    <row r="283" spans="1:12" s="44" customFormat="1" ht="12.95" customHeight="1">
      <c r="A283" s="45"/>
      <c r="B283" s="46"/>
      <c r="C283" s="47"/>
      <c r="D283" s="47"/>
      <c r="E283" s="47"/>
      <c r="F283" s="47"/>
      <c r="G283" s="47"/>
      <c r="H283" s="47"/>
      <c r="I283" s="47"/>
      <c r="J283" s="47"/>
      <c r="K283" s="43"/>
      <c r="L283" s="43"/>
    </row>
    <row r="284" spans="1:12" s="44" customFormat="1" ht="12.95" customHeight="1">
      <c r="A284" s="45"/>
      <c r="B284" s="45" t="s">
        <v>254</v>
      </c>
      <c r="C284" s="47"/>
      <c r="D284" s="47"/>
      <c r="E284" s="47"/>
      <c r="F284" s="47"/>
      <c r="G284" s="47"/>
      <c r="H284" s="47"/>
      <c r="I284" s="47"/>
      <c r="J284" s="47"/>
      <c r="K284" s="43"/>
      <c r="L284" s="43"/>
    </row>
    <row r="285" spans="1:12" s="44" customFormat="1" ht="12.95" customHeight="1">
      <c r="A285" s="45"/>
      <c r="B285" s="46"/>
      <c r="C285" s="47"/>
      <c r="D285" s="47"/>
      <c r="E285" s="47"/>
      <c r="F285" s="47"/>
      <c r="G285" s="47"/>
      <c r="H285" s="47"/>
      <c r="I285" s="47"/>
      <c r="J285" s="47"/>
      <c r="K285" s="43"/>
      <c r="L285" s="43"/>
    </row>
    <row r="286" spans="1:12" s="44" customFormat="1" ht="12.95" customHeight="1">
      <c r="A286" s="45"/>
      <c r="B286" s="46"/>
      <c r="C286" s="47"/>
      <c r="D286" s="47"/>
      <c r="E286" s="47"/>
      <c r="F286" s="47"/>
      <c r="G286" s="47"/>
      <c r="H286" s="47"/>
      <c r="I286" s="47"/>
      <c r="J286" s="47"/>
      <c r="K286" s="43"/>
      <c r="L286" s="43"/>
    </row>
    <row r="287" spans="1:12" s="44" customFormat="1" ht="12.95" customHeight="1">
      <c r="A287" s="45"/>
      <c r="B287" s="46"/>
      <c r="C287" s="47"/>
      <c r="D287" s="47"/>
      <c r="E287" s="47"/>
      <c r="F287" s="47"/>
      <c r="G287" s="47"/>
      <c r="H287" s="47"/>
      <c r="I287" s="47"/>
      <c r="J287" s="47"/>
      <c r="K287" s="43"/>
      <c r="L287" s="43"/>
    </row>
    <row r="288" spans="1:12" s="44" customFormat="1" ht="12.95" customHeight="1">
      <c r="A288" s="45"/>
      <c r="B288" s="46"/>
      <c r="C288" s="47"/>
      <c r="D288" s="47"/>
      <c r="E288" s="47"/>
      <c r="F288" s="47"/>
      <c r="G288" s="47"/>
      <c r="H288" s="47"/>
      <c r="I288" s="47"/>
      <c r="J288" s="47"/>
      <c r="K288" s="43"/>
      <c r="L288" s="43"/>
    </row>
    <row r="289" spans="1:12" s="26" customFormat="1" ht="12.95" customHeight="1">
      <c r="A289" s="27"/>
      <c r="B289" s="23"/>
      <c r="C289" s="28"/>
      <c r="D289" s="28"/>
      <c r="E289" s="28"/>
      <c r="F289" s="28"/>
      <c r="G289" s="28"/>
      <c r="H289" s="28"/>
      <c r="I289" s="28"/>
      <c r="J289" s="28"/>
      <c r="K289" s="25"/>
      <c r="L289" s="25"/>
    </row>
    <row r="290" spans="1:12" s="26" customFormat="1" ht="12.95" customHeight="1">
      <c r="A290" s="27"/>
      <c r="B290" s="27" t="s">
        <v>33</v>
      </c>
      <c r="C290" s="28"/>
      <c r="D290" s="28"/>
      <c r="E290" s="28"/>
      <c r="F290" s="28"/>
      <c r="G290" s="28"/>
      <c r="H290" s="28"/>
      <c r="I290" s="28"/>
      <c r="J290" s="28"/>
      <c r="K290" s="25"/>
      <c r="L290" s="25"/>
    </row>
    <row r="291" spans="1:12" s="26" customFormat="1" ht="13.5" customHeight="1">
      <c r="A291" s="27"/>
      <c r="B291" s="23"/>
      <c r="C291" s="28"/>
      <c r="D291" s="28"/>
      <c r="E291" s="28"/>
      <c r="F291" s="28"/>
      <c r="G291" s="28"/>
      <c r="H291" s="28"/>
      <c r="I291" s="28"/>
      <c r="J291" s="28"/>
      <c r="K291" s="25"/>
      <c r="L291" s="25"/>
    </row>
    <row r="292" spans="1:12" s="26" customFormat="1" ht="12.95" customHeight="1">
      <c r="A292" s="27"/>
      <c r="B292" s="23"/>
      <c r="C292" s="28"/>
      <c r="D292" s="28"/>
      <c r="E292" s="28"/>
      <c r="F292" s="28"/>
      <c r="G292" s="28"/>
      <c r="H292" s="28"/>
      <c r="I292" s="28"/>
      <c r="J292" s="28"/>
      <c r="K292" s="25"/>
      <c r="L292" s="25"/>
    </row>
    <row r="293" spans="1:12" s="26" customFormat="1" ht="12.95" customHeight="1">
      <c r="A293" s="27"/>
      <c r="B293" s="23"/>
      <c r="C293" s="28"/>
      <c r="D293" s="28"/>
      <c r="E293" s="28"/>
      <c r="F293" s="28"/>
      <c r="G293" s="28"/>
      <c r="H293" s="28"/>
      <c r="I293" s="28"/>
      <c r="J293" s="28"/>
      <c r="K293" s="25"/>
      <c r="L293" s="25"/>
    </row>
    <row r="294" spans="1:12" s="44" customFormat="1" ht="12.95" customHeight="1">
      <c r="A294" s="45"/>
      <c r="B294" s="46"/>
      <c r="C294" s="31"/>
      <c r="D294" s="47"/>
      <c r="E294" s="47"/>
      <c r="F294" s="47"/>
      <c r="G294" s="47"/>
      <c r="H294" s="47"/>
      <c r="I294" s="47"/>
      <c r="J294" s="47"/>
      <c r="K294" s="43"/>
      <c r="L294" s="43"/>
    </row>
    <row r="295" spans="1:12" s="44" customFormat="1" ht="12.95" customHeight="1">
      <c r="A295" s="45"/>
      <c r="B295" s="46"/>
      <c r="C295" s="202" t="s">
        <v>278</v>
      </c>
      <c r="D295" s="202"/>
      <c r="E295" s="202"/>
      <c r="F295" s="202"/>
      <c r="G295" s="202"/>
      <c r="H295" s="202"/>
      <c r="I295" s="202"/>
      <c r="J295" s="202"/>
      <c r="K295" s="202"/>
      <c r="L295" s="202"/>
    </row>
    <row r="296" spans="1:12" s="44" customFormat="1" ht="12.95" customHeight="1">
      <c r="A296" s="45"/>
      <c r="B296" s="46"/>
      <c r="C296" s="264" t="s">
        <v>369</v>
      </c>
      <c r="D296" s="264"/>
      <c r="E296" s="264"/>
      <c r="F296" s="264"/>
      <c r="G296" s="264"/>
      <c r="H296" s="264"/>
      <c r="I296" s="264"/>
      <c r="J296" s="264"/>
      <c r="K296" s="264"/>
      <c r="L296" s="264"/>
    </row>
    <row r="297" spans="1:12" s="44" customFormat="1" ht="12.95" customHeight="1">
      <c r="A297" s="45"/>
      <c r="B297" s="46"/>
      <c r="C297" s="264"/>
      <c r="D297" s="264"/>
      <c r="E297" s="264"/>
      <c r="F297" s="264"/>
      <c r="G297" s="264"/>
      <c r="H297" s="264"/>
      <c r="I297" s="264"/>
      <c r="J297" s="264"/>
      <c r="K297" s="264"/>
      <c r="L297" s="264"/>
    </row>
    <row r="298" spans="1:12" s="44" customFormat="1" ht="12.95" customHeight="1">
      <c r="A298" s="45"/>
      <c r="B298" s="46"/>
      <c r="C298" s="264"/>
      <c r="D298" s="264"/>
      <c r="E298" s="264"/>
      <c r="F298" s="264"/>
      <c r="G298" s="264"/>
      <c r="H298" s="264"/>
      <c r="I298" s="264"/>
      <c r="J298" s="264"/>
      <c r="K298" s="264"/>
      <c r="L298" s="264"/>
    </row>
    <row r="299" spans="1:12" s="44" customFormat="1" ht="12.95" customHeight="1">
      <c r="A299" s="45"/>
      <c r="B299" s="46"/>
      <c r="C299" s="264"/>
      <c r="D299" s="264"/>
      <c r="E299" s="264"/>
      <c r="F299" s="264"/>
      <c r="G299" s="264"/>
      <c r="H299" s="264"/>
      <c r="I299" s="264"/>
      <c r="J299" s="264"/>
      <c r="K299" s="264"/>
      <c r="L299" s="264"/>
    </row>
    <row r="300" spans="1:12" s="44" customFormat="1" ht="12.95" customHeight="1">
      <c r="A300" s="45"/>
      <c r="B300" s="46"/>
      <c r="C300" s="264"/>
      <c r="D300" s="264"/>
      <c r="E300" s="264"/>
      <c r="F300" s="264"/>
      <c r="G300" s="264"/>
      <c r="H300" s="264"/>
      <c r="I300" s="264"/>
      <c r="J300" s="264"/>
      <c r="K300" s="264"/>
      <c r="L300" s="264"/>
    </row>
    <row r="301" spans="1:12" s="44" customFormat="1" ht="12.95" customHeight="1">
      <c r="A301" s="45"/>
      <c r="B301" s="46"/>
      <c r="C301" s="264"/>
      <c r="D301" s="264"/>
      <c r="E301" s="264"/>
      <c r="F301" s="264"/>
      <c r="G301" s="264"/>
      <c r="H301" s="264"/>
      <c r="I301" s="264"/>
      <c r="J301" s="264"/>
      <c r="K301" s="264"/>
      <c r="L301" s="264"/>
    </row>
    <row r="302" spans="1:12" s="44" customFormat="1" ht="12.95" customHeight="1">
      <c r="A302" s="45"/>
      <c r="B302" s="46"/>
      <c r="C302" s="264"/>
      <c r="D302" s="264"/>
      <c r="E302" s="264"/>
      <c r="F302" s="264"/>
      <c r="G302" s="264"/>
      <c r="H302" s="264"/>
      <c r="I302" s="264"/>
      <c r="J302" s="264"/>
      <c r="K302" s="264"/>
      <c r="L302" s="264"/>
    </row>
    <row r="303" spans="1:12" s="44" customFormat="1" ht="12.95" customHeight="1">
      <c r="A303" s="45"/>
      <c r="B303" s="46"/>
      <c r="C303" s="264"/>
      <c r="D303" s="264"/>
      <c r="E303" s="264"/>
      <c r="F303" s="264"/>
      <c r="G303" s="264"/>
      <c r="H303" s="264"/>
      <c r="I303" s="264"/>
      <c r="J303" s="264"/>
      <c r="K303" s="264"/>
      <c r="L303" s="264"/>
    </row>
    <row r="304" spans="1:12" s="44" customFormat="1" ht="12.95" customHeight="1">
      <c r="A304" s="45"/>
      <c r="B304" s="46"/>
      <c r="C304" s="264"/>
      <c r="D304" s="264"/>
      <c r="E304" s="264"/>
      <c r="F304" s="264"/>
      <c r="G304" s="264"/>
      <c r="H304" s="264"/>
      <c r="I304" s="264"/>
      <c r="J304" s="264"/>
      <c r="K304" s="264"/>
      <c r="L304" s="264"/>
    </row>
    <row r="305" spans="1:12" s="44" customFormat="1" ht="12.95" customHeight="1">
      <c r="A305" s="45"/>
      <c r="B305" s="46"/>
      <c r="C305" s="264"/>
      <c r="D305" s="264"/>
      <c r="E305" s="264"/>
      <c r="F305" s="264"/>
      <c r="G305" s="264"/>
      <c r="H305" s="264"/>
      <c r="I305" s="264"/>
      <c r="J305" s="264"/>
      <c r="K305" s="264"/>
      <c r="L305" s="264"/>
    </row>
    <row r="306" spans="1:12" s="44" customFormat="1" ht="12.95" customHeight="1">
      <c r="A306" s="45"/>
      <c r="B306" s="46"/>
      <c r="C306" s="264"/>
      <c r="D306" s="264"/>
      <c r="E306" s="264"/>
      <c r="F306" s="264"/>
      <c r="G306" s="264"/>
      <c r="H306" s="264"/>
      <c r="I306" s="264"/>
      <c r="J306" s="264"/>
      <c r="K306" s="264"/>
      <c r="L306" s="264"/>
    </row>
    <row r="307" spans="1:12" s="44" customFormat="1" ht="12.95" customHeight="1">
      <c r="A307" s="45"/>
      <c r="B307" s="46"/>
      <c r="C307" s="264"/>
      <c r="D307" s="264"/>
      <c r="E307" s="264"/>
      <c r="F307" s="264"/>
      <c r="G307" s="264"/>
      <c r="H307" s="264"/>
      <c r="I307" s="264"/>
      <c r="J307" s="264"/>
      <c r="K307" s="264"/>
      <c r="L307" s="264"/>
    </row>
    <row r="308" spans="1:12" s="44" customFormat="1" ht="12.95" customHeight="1">
      <c r="A308" s="45"/>
      <c r="B308" s="46"/>
      <c r="C308" s="264"/>
      <c r="D308" s="264"/>
      <c r="E308" s="264"/>
      <c r="F308" s="264"/>
      <c r="G308" s="264"/>
      <c r="H308" s="264"/>
      <c r="I308" s="264"/>
      <c r="J308" s="264"/>
      <c r="K308" s="264"/>
      <c r="L308" s="264"/>
    </row>
    <row r="309" spans="1:12" s="44" customFormat="1" ht="12.95" customHeight="1">
      <c r="A309" s="45"/>
      <c r="B309" s="46"/>
      <c r="C309" s="264"/>
      <c r="D309" s="264"/>
      <c r="E309" s="264"/>
      <c r="F309" s="264"/>
      <c r="G309" s="264"/>
      <c r="H309" s="264"/>
      <c r="I309" s="264"/>
      <c r="J309" s="264"/>
      <c r="K309" s="264"/>
      <c r="L309" s="264"/>
    </row>
    <row r="310" spans="1:12" s="44" customFormat="1" ht="12.95" customHeight="1">
      <c r="A310" s="45"/>
      <c r="B310" s="46"/>
      <c r="C310" s="264"/>
      <c r="D310" s="264"/>
      <c r="E310" s="264"/>
      <c r="F310" s="264"/>
      <c r="G310" s="264"/>
      <c r="H310" s="264"/>
      <c r="I310" s="264"/>
      <c r="J310" s="264"/>
      <c r="K310" s="264"/>
      <c r="L310" s="264"/>
    </row>
    <row r="311" spans="1:12" s="44" customFormat="1" ht="12.95" customHeight="1">
      <c r="A311" s="45"/>
      <c r="B311" s="46"/>
      <c r="C311" s="264"/>
      <c r="D311" s="264"/>
      <c r="E311" s="264"/>
      <c r="F311" s="264"/>
      <c r="G311" s="264"/>
      <c r="H311" s="264"/>
      <c r="I311" s="264"/>
      <c r="J311" s="264"/>
      <c r="K311" s="264"/>
      <c r="L311" s="264"/>
    </row>
    <row r="312" spans="1:12" s="44" customFormat="1" ht="12.95" customHeight="1">
      <c r="A312" s="45"/>
      <c r="B312" s="46"/>
      <c r="C312" s="264"/>
      <c r="D312" s="264"/>
      <c r="E312" s="264"/>
      <c r="F312" s="264"/>
      <c r="G312" s="264"/>
      <c r="H312" s="264"/>
      <c r="I312" s="264"/>
      <c r="J312" s="264"/>
      <c r="K312" s="264"/>
      <c r="L312" s="264"/>
    </row>
    <row r="313" spans="1:12" s="44" customFormat="1" ht="12.95" customHeight="1">
      <c r="A313" s="45"/>
      <c r="B313" s="46"/>
      <c r="C313" s="264"/>
      <c r="D313" s="264"/>
      <c r="E313" s="264"/>
      <c r="F313" s="264"/>
      <c r="G313" s="264"/>
      <c r="H313" s="264"/>
      <c r="I313" s="264"/>
      <c r="J313" s="264"/>
      <c r="K313" s="264"/>
      <c r="L313" s="264"/>
    </row>
    <row r="314" spans="1:12" s="44" customFormat="1" ht="12.95" customHeight="1">
      <c r="A314" s="45"/>
      <c r="B314" s="46"/>
      <c r="C314" s="264"/>
      <c r="D314" s="264"/>
      <c r="E314" s="264"/>
      <c r="F314" s="264"/>
      <c r="G314" s="264"/>
      <c r="H314" s="264"/>
      <c r="I314" s="264"/>
      <c r="J314" s="264"/>
      <c r="K314" s="264"/>
      <c r="L314" s="264"/>
    </row>
    <row r="315" spans="1:12" s="44" customFormat="1" ht="12.95" customHeight="1">
      <c r="A315" s="45"/>
      <c r="B315" s="46"/>
      <c r="C315" s="264"/>
      <c r="D315" s="264"/>
      <c r="E315" s="264"/>
      <c r="F315" s="264"/>
      <c r="G315" s="264"/>
      <c r="H315" s="264"/>
      <c r="I315" s="264"/>
      <c r="J315" s="264"/>
      <c r="K315" s="264"/>
      <c r="L315" s="264"/>
    </row>
    <row r="316" spans="1:12" s="44" customFormat="1" ht="12.95" customHeight="1">
      <c r="A316" s="45"/>
      <c r="B316" s="46"/>
      <c r="C316" s="264"/>
      <c r="D316" s="264"/>
      <c r="E316" s="264"/>
      <c r="F316" s="264"/>
      <c r="G316" s="264"/>
      <c r="H316" s="264"/>
      <c r="I316" s="264"/>
      <c r="J316" s="264"/>
      <c r="K316" s="264"/>
      <c r="L316" s="264"/>
    </row>
    <row r="317" spans="1:12" s="44" customFormat="1" ht="12.95" customHeight="1">
      <c r="A317" s="45"/>
      <c r="B317" s="46"/>
      <c r="C317" s="264"/>
      <c r="D317" s="264"/>
      <c r="E317" s="264"/>
      <c r="F317" s="264"/>
      <c r="G317" s="264"/>
      <c r="H317" s="264"/>
      <c r="I317" s="264"/>
      <c r="J317" s="264"/>
      <c r="K317" s="264"/>
      <c r="L317" s="264"/>
    </row>
    <row r="318" spans="1:12" s="44" customFormat="1" ht="12.95" customHeight="1">
      <c r="A318" s="45"/>
      <c r="B318" s="46"/>
      <c r="C318" s="264"/>
      <c r="D318" s="264"/>
      <c r="E318" s="264"/>
      <c r="F318" s="264"/>
      <c r="G318" s="264"/>
      <c r="H318" s="264"/>
      <c r="I318" s="264"/>
      <c r="J318" s="264"/>
      <c r="K318" s="264"/>
      <c r="L318" s="264"/>
    </row>
    <row r="319" spans="1:12" s="44" customFormat="1" ht="12.95" customHeight="1">
      <c r="A319" s="45"/>
      <c r="B319" s="46"/>
      <c r="C319" s="264"/>
      <c r="D319" s="264"/>
      <c r="E319" s="264"/>
      <c r="F319" s="264"/>
      <c r="G319" s="264"/>
      <c r="H319" s="264"/>
      <c r="I319" s="264"/>
      <c r="J319" s="264"/>
      <c r="K319" s="264"/>
      <c r="L319" s="264"/>
    </row>
    <row r="320" spans="1:12" s="44" customFormat="1" ht="12.95" customHeight="1">
      <c r="A320" s="45"/>
      <c r="B320" s="46"/>
      <c r="C320" s="264"/>
      <c r="D320" s="264"/>
      <c r="E320" s="264"/>
      <c r="F320" s="264"/>
      <c r="G320" s="264"/>
      <c r="H320" s="264"/>
      <c r="I320" s="264"/>
      <c r="J320" s="264"/>
      <c r="K320" s="264"/>
      <c r="L320" s="264"/>
    </row>
    <row r="321" spans="1:12" s="44" customFormat="1" ht="12.95" customHeight="1">
      <c r="A321" s="45"/>
      <c r="B321" s="46"/>
      <c r="C321" s="264"/>
      <c r="D321" s="264"/>
      <c r="E321" s="264"/>
      <c r="F321" s="264"/>
      <c r="G321" s="264"/>
      <c r="H321" s="264"/>
      <c r="I321" s="264"/>
      <c r="J321" s="264"/>
      <c r="K321" s="264"/>
      <c r="L321" s="264"/>
    </row>
    <row r="322" spans="1:12" s="44" customFormat="1" ht="12.95" customHeight="1">
      <c r="A322" s="45"/>
      <c r="B322" s="46"/>
      <c r="C322" s="264"/>
      <c r="D322" s="264"/>
      <c r="E322" s="264"/>
      <c r="F322" s="264"/>
      <c r="G322" s="264"/>
      <c r="H322" s="264"/>
      <c r="I322" s="264"/>
      <c r="J322" s="264"/>
      <c r="K322" s="264"/>
      <c r="L322" s="264"/>
    </row>
    <row r="323" spans="1:12" s="44" customFormat="1" ht="12.95" customHeight="1">
      <c r="A323" s="45"/>
      <c r="B323" s="46"/>
      <c r="C323" s="264"/>
      <c r="D323" s="264"/>
      <c r="E323" s="264"/>
      <c r="F323" s="264"/>
      <c r="G323" s="264"/>
      <c r="H323" s="264"/>
      <c r="I323" s="264"/>
      <c r="J323" s="264"/>
      <c r="K323" s="264"/>
      <c r="L323" s="264"/>
    </row>
    <row r="324" spans="1:12" s="44" customFormat="1" ht="12.95" customHeight="1">
      <c r="A324" s="45"/>
      <c r="B324" s="46"/>
      <c r="C324" s="264"/>
      <c r="D324" s="264"/>
      <c r="E324" s="264"/>
      <c r="F324" s="264"/>
      <c r="G324" s="264"/>
      <c r="H324" s="264"/>
      <c r="I324" s="264"/>
      <c r="J324" s="264"/>
      <c r="K324" s="264"/>
      <c r="L324" s="264"/>
    </row>
    <row r="325" spans="1:12" s="44" customFormat="1" ht="12.95" customHeight="1">
      <c r="A325" s="45"/>
      <c r="B325" s="46"/>
      <c r="C325" s="264"/>
      <c r="D325" s="264"/>
      <c r="E325" s="264"/>
      <c r="F325" s="264"/>
      <c r="G325" s="264"/>
      <c r="H325" s="264"/>
      <c r="I325" s="264"/>
      <c r="J325" s="264"/>
      <c r="K325" s="264"/>
      <c r="L325" s="264"/>
    </row>
    <row r="326" spans="1:12" s="26" customFormat="1" ht="12.95" customHeight="1">
      <c r="A326" s="27"/>
      <c r="B326" s="23"/>
      <c r="C326" s="28"/>
      <c r="D326" s="28"/>
      <c r="E326" s="28"/>
      <c r="F326" s="28"/>
      <c r="G326" s="28"/>
      <c r="H326" s="28"/>
      <c r="I326" s="28"/>
      <c r="J326" s="28"/>
      <c r="K326" s="25"/>
      <c r="L326" s="25"/>
    </row>
    <row r="327" spans="1:12" s="26" customFormat="1" ht="12.95" customHeight="1">
      <c r="A327" s="27" t="s">
        <v>276</v>
      </c>
      <c r="B327" s="27"/>
      <c r="C327" s="202" t="s">
        <v>34</v>
      </c>
      <c r="D327" s="202"/>
      <c r="E327" s="202"/>
      <c r="F327" s="202"/>
      <c r="G327" s="202"/>
      <c r="H327" s="202"/>
      <c r="I327" s="202"/>
      <c r="J327" s="202"/>
      <c r="K327" s="202"/>
      <c r="L327" s="202"/>
    </row>
    <row r="328" spans="1:12" s="26" customFormat="1" ht="12.95" customHeight="1">
      <c r="A328" s="27"/>
      <c r="B328" s="23"/>
      <c r="C328" s="31"/>
      <c r="D328" s="28"/>
      <c r="E328" s="28"/>
      <c r="F328" s="28"/>
      <c r="G328" s="28"/>
      <c r="H328" s="28"/>
      <c r="I328" s="28"/>
      <c r="J328" s="28"/>
      <c r="K328" s="25"/>
      <c r="L328" s="25"/>
    </row>
    <row r="329" spans="1:12" s="26" customFormat="1" ht="12.75" customHeight="1">
      <c r="A329" s="122">
        <v>1</v>
      </c>
      <c r="B329" s="32" t="s">
        <v>13</v>
      </c>
      <c r="C329" s="172"/>
      <c r="D329" s="172"/>
      <c r="E329" s="172"/>
      <c r="F329" s="172"/>
      <c r="G329" s="172"/>
      <c r="H329" s="172"/>
      <c r="I329" s="172"/>
      <c r="J329" s="172"/>
      <c r="K329" s="172"/>
      <c r="L329" s="172"/>
    </row>
    <row r="330" spans="1:12" s="26" customFormat="1" ht="12.95" customHeight="1">
      <c r="A330" s="122">
        <v>2</v>
      </c>
      <c r="B330" s="32" t="s">
        <v>13</v>
      </c>
      <c r="C330" s="172"/>
      <c r="D330" s="172"/>
      <c r="E330" s="172"/>
      <c r="F330" s="172"/>
      <c r="G330" s="172"/>
      <c r="H330" s="172"/>
      <c r="I330" s="172"/>
      <c r="J330" s="172"/>
      <c r="K330" s="172"/>
      <c r="L330" s="172"/>
    </row>
    <row r="331" spans="1:12" s="44" customFormat="1" ht="12.95" customHeight="1">
      <c r="A331" s="122">
        <v>3</v>
      </c>
      <c r="B331" s="32" t="s">
        <v>13</v>
      </c>
      <c r="C331" s="172"/>
      <c r="D331" s="172"/>
      <c r="E331" s="172"/>
      <c r="F331" s="172"/>
      <c r="G331" s="172"/>
      <c r="H331" s="172"/>
      <c r="I331" s="172"/>
      <c r="J331" s="172"/>
      <c r="K331" s="172"/>
      <c r="L331" s="172"/>
    </row>
    <row r="332" spans="1:12" s="44" customFormat="1" ht="12.95" customHeight="1">
      <c r="A332" s="122">
        <v>4</v>
      </c>
      <c r="B332" s="32" t="s">
        <v>13</v>
      </c>
      <c r="C332" s="172"/>
      <c r="D332" s="172"/>
      <c r="E332" s="172"/>
      <c r="F332" s="172"/>
      <c r="G332" s="172"/>
      <c r="H332" s="172"/>
      <c r="I332" s="172"/>
      <c r="J332" s="172"/>
      <c r="K332" s="172"/>
      <c r="L332" s="172"/>
    </row>
    <row r="333" spans="1:12" s="44" customFormat="1" ht="12.95" customHeight="1">
      <c r="A333" s="122">
        <v>5</v>
      </c>
      <c r="B333" s="32" t="s">
        <v>13</v>
      </c>
      <c r="C333" s="172"/>
      <c r="D333" s="172"/>
      <c r="E333" s="172"/>
      <c r="F333" s="172"/>
      <c r="G333" s="172"/>
      <c r="H333" s="172"/>
      <c r="I333" s="172"/>
      <c r="J333" s="172"/>
      <c r="K333" s="172"/>
      <c r="L333" s="172"/>
    </row>
    <row r="334" spans="1:12" s="44" customFormat="1" ht="12.95" customHeight="1">
      <c r="A334" s="122">
        <v>6</v>
      </c>
      <c r="B334" s="32" t="s">
        <v>13</v>
      </c>
      <c r="C334" s="172"/>
      <c r="D334" s="172"/>
      <c r="E334" s="172"/>
      <c r="F334" s="172"/>
      <c r="G334" s="172"/>
      <c r="H334" s="172"/>
      <c r="I334" s="172"/>
      <c r="J334" s="172"/>
      <c r="K334" s="172"/>
      <c r="L334" s="172"/>
    </row>
    <row r="335" spans="1:12" s="44" customFormat="1" ht="12.95" customHeight="1">
      <c r="A335" s="122">
        <v>7</v>
      </c>
      <c r="B335" s="32" t="s">
        <v>13</v>
      </c>
      <c r="C335" s="172"/>
      <c r="D335" s="172"/>
      <c r="E335" s="172"/>
      <c r="F335" s="172"/>
      <c r="G335" s="172"/>
      <c r="H335" s="172"/>
      <c r="I335" s="172"/>
      <c r="J335" s="172"/>
      <c r="K335" s="172"/>
      <c r="L335" s="172"/>
    </row>
    <row r="336" spans="1:12" s="44" customFormat="1" ht="12.95" customHeight="1">
      <c r="A336" s="122">
        <v>8</v>
      </c>
      <c r="B336" s="32" t="s">
        <v>13</v>
      </c>
      <c r="C336" s="172"/>
      <c r="D336" s="172"/>
      <c r="E336" s="172"/>
      <c r="F336" s="172"/>
      <c r="G336" s="172"/>
      <c r="H336" s="172"/>
      <c r="I336" s="172"/>
      <c r="J336" s="172"/>
      <c r="K336" s="172"/>
      <c r="L336" s="172"/>
    </row>
    <row r="337" spans="1:12" s="44" customFormat="1" ht="12.95" customHeight="1">
      <c r="A337" s="122">
        <v>9</v>
      </c>
      <c r="B337" s="32" t="s">
        <v>13</v>
      </c>
      <c r="C337" s="172"/>
      <c r="D337" s="172"/>
      <c r="E337" s="172"/>
      <c r="F337" s="172"/>
      <c r="G337" s="172"/>
      <c r="H337" s="172"/>
      <c r="I337" s="172"/>
      <c r="J337" s="172"/>
      <c r="K337" s="172"/>
      <c r="L337" s="172"/>
    </row>
    <row r="338" spans="1:12" s="44" customFormat="1" ht="12.95" customHeight="1">
      <c r="A338" s="122">
        <v>10</v>
      </c>
      <c r="B338" s="32" t="s">
        <v>13</v>
      </c>
      <c r="C338" s="172"/>
      <c r="D338" s="172"/>
      <c r="E338" s="172"/>
      <c r="F338" s="172"/>
      <c r="G338" s="172"/>
      <c r="H338" s="172"/>
      <c r="I338" s="172"/>
      <c r="J338" s="172"/>
      <c r="K338" s="172"/>
      <c r="L338" s="172"/>
    </row>
    <row r="339" spans="1:12" s="44" customFormat="1" ht="12.95" customHeight="1">
      <c r="A339" s="122">
        <v>11</v>
      </c>
      <c r="B339" s="32" t="s">
        <v>13</v>
      </c>
      <c r="C339" s="172"/>
      <c r="D339" s="172"/>
      <c r="E339" s="172"/>
      <c r="F339" s="172"/>
      <c r="G339" s="172"/>
      <c r="H339" s="172"/>
      <c r="I339" s="172"/>
      <c r="J339" s="172"/>
      <c r="K339" s="172"/>
      <c r="L339" s="172"/>
    </row>
    <row r="340" spans="1:12" s="44" customFormat="1" ht="12.95" customHeight="1">
      <c r="A340" s="122">
        <v>12</v>
      </c>
      <c r="B340" s="32" t="s">
        <v>13</v>
      </c>
      <c r="C340" s="172"/>
      <c r="D340" s="172"/>
      <c r="E340" s="172"/>
      <c r="F340" s="172"/>
      <c r="G340" s="172"/>
      <c r="H340" s="172"/>
      <c r="I340" s="172"/>
      <c r="J340" s="172"/>
      <c r="K340" s="172"/>
      <c r="L340" s="172"/>
    </row>
    <row r="341" spans="1:12" s="26" customFormat="1" ht="12.95" customHeight="1">
      <c r="A341" s="122">
        <v>13</v>
      </c>
      <c r="B341" s="32" t="s">
        <v>13</v>
      </c>
      <c r="C341" s="172"/>
      <c r="D341" s="172"/>
      <c r="E341" s="172"/>
      <c r="F341" s="172"/>
      <c r="G341" s="172"/>
      <c r="H341" s="172"/>
      <c r="I341" s="172"/>
      <c r="J341" s="172"/>
      <c r="K341" s="172"/>
      <c r="L341" s="172"/>
    </row>
    <row r="342" spans="1:12" s="26" customFormat="1" ht="12.95" customHeight="1">
      <c r="A342" s="122">
        <v>14</v>
      </c>
      <c r="B342" s="32" t="s">
        <v>13</v>
      </c>
      <c r="C342" s="172"/>
      <c r="D342" s="172"/>
      <c r="E342" s="172"/>
      <c r="F342" s="172"/>
      <c r="G342" s="172"/>
      <c r="H342" s="172"/>
      <c r="I342" s="172"/>
      <c r="J342" s="172"/>
      <c r="K342" s="172"/>
      <c r="L342" s="172"/>
    </row>
    <row r="343" spans="1:12" s="26" customFormat="1" ht="12.95" customHeight="1">
      <c r="A343" s="122">
        <v>15</v>
      </c>
      <c r="B343" s="32" t="s">
        <v>13</v>
      </c>
      <c r="C343" s="172"/>
      <c r="D343" s="172"/>
      <c r="E343" s="172"/>
      <c r="F343" s="172"/>
      <c r="G343" s="172"/>
      <c r="H343" s="172"/>
      <c r="I343" s="172"/>
      <c r="J343" s="172"/>
      <c r="K343" s="172"/>
      <c r="L343" s="172"/>
    </row>
    <row r="344" spans="1:12" s="26" customFormat="1" ht="12.95" customHeight="1">
      <c r="A344" s="122">
        <v>16</v>
      </c>
      <c r="B344" s="32" t="s">
        <v>13</v>
      </c>
      <c r="C344" s="172"/>
      <c r="D344" s="172"/>
      <c r="E344" s="172"/>
      <c r="F344" s="172"/>
      <c r="G344" s="172"/>
      <c r="H344" s="172"/>
      <c r="I344" s="172"/>
      <c r="J344" s="172"/>
      <c r="K344" s="172"/>
      <c r="L344" s="172"/>
    </row>
    <row r="345" spans="1:12" s="44" customFormat="1" ht="12.95" customHeight="1">
      <c r="A345" s="122">
        <v>17</v>
      </c>
      <c r="B345" s="32" t="s">
        <v>13</v>
      </c>
      <c r="C345" s="172"/>
      <c r="D345" s="172"/>
      <c r="E345" s="172"/>
      <c r="F345" s="172"/>
      <c r="G345" s="172"/>
      <c r="H345" s="172"/>
      <c r="I345" s="172"/>
      <c r="J345" s="172"/>
      <c r="K345" s="172"/>
      <c r="L345" s="172"/>
    </row>
    <row r="346" spans="1:12" s="26" customFormat="1" ht="12.95" customHeight="1">
      <c r="A346" s="122">
        <v>18</v>
      </c>
      <c r="B346" s="32" t="s">
        <v>13</v>
      </c>
      <c r="C346" s="172"/>
      <c r="D346" s="172"/>
      <c r="E346" s="172"/>
      <c r="F346" s="172"/>
      <c r="G346" s="172"/>
      <c r="H346" s="172"/>
      <c r="I346" s="172"/>
      <c r="J346" s="172"/>
      <c r="K346" s="172"/>
      <c r="L346" s="172"/>
    </row>
    <row r="347" spans="1:12" s="26" customFormat="1" ht="12.75" customHeight="1">
      <c r="A347" s="27"/>
      <c r="B347" s="23"/>
      <c r="C347" s="31"/>
      <c r="D347" s="28"/>
      <c r="E347" s="28"/>
      <c r="F347" s="28"/>
      <c r="G347" s="28"/>
      <c r="H347" s="28"/>
      <c r="I347" s="28"/>
      <c r="J347" s="28"/>
      <c r="K347" s="25"/>
      <c r="L347" s="25"/>
    </row>
    <row r="348" spans="1:12" s="26" customFormat="1" ht="12.95" customHeight="1">
      <c r="A348" s="27"/>
      <c r="B348" s="23"/>
      <c r="C348" s="31"/>
      <c r="D348" s="28"/>
      <c r="E348" s="28"/>
      <c r="F348" s="28"/>
      <c r="G348" s="28"/>
      <c r="H348" s="28"/>
      <c r="I348" s="28"/>
      <c r="J348" s="28"/>
      <c r="K348" s="25"/>
      <c r="L348" s="25"/>
    </row>
    <row r="349" spans="1:12" s="26" customFormat="1" ht="12.95" customHeight="1">
      <c r="A349" s="27"/>
      <c r="B349" s="27" t="s">
        <v>35</v>
      </c>
      <c r="C349" s="31"/>
      <c r="D349" s="28"/>
      <c r="E349" s="28"/>
      <c r="F349" s="28"/>
      <c r="G349" s="28"/>
      <c r="H349" s="28"/>
      <c r="I349" s="28"/>
      <c r="J349" s="28"/>
      <c r="K349" s="25"/>
      <c r="L349" s="25"/>
    </row>
    <row r="350" spans="1:12" s="26" customFormat="1" ht="12.95" customHeight="1">
      <c r="A350" s="27"/>
      <c r="B350" s="23"/>
      <c r="C350" s="31"/>
      <c r="D350" s="28"/>
      <c r="E350" s="28"/>
      <c r="F350" s="28"/>
      <c r="G350" s="28"/>
      <c r="H350" s="28"/>
      <c r="I350" s="28"/>
      <c r="J350" s="28"/>
      <c r="K350" s="25"/>
      <c r="L350" s="25"/>
    </row>
    <row r="351" spans="1:12" s="26" customFormat="1" ht="12.95" customHeight="1">
      <c r="A351" s="27"/>
      <c r="B351" s="23"/>
      <c r="C351" s="31"/>
      <c r="D351" s="28"/>
      <c r="E351" s="28"/>
      <c r="F351" s="28"/>
      <c r="G351" s="28"/>
      <c r="H351" s="28"/>
      <c r="I351" s="28"/>
      <c r="J351" s="28"/>
      <c r="K351" s="25"/>
      <c r="L351" s="25"/>
    </row>
    <row r="352" spans="1:12" s="26" customFormat="1" ht="12.95" customHeight="1">
      <c r="A352" s="27"/>
      <c r="B352" s="27" t="s">
        <v>36</v>
      </c>
      <c r="C352" s="31"/>
      <c r="D352" s="28"/>
      <c r="E352" s="28"/>
      <c r="F352" s="28"/>
      <c r="G352" s="28"/>
      <c r="H352" s="28"/>
      <c r="I352" s="28"/>
      <c r="J352" s="28"/>
      <c r="K352" s="25"/>
      <c r="L352" s="25"/>
    </row>
    <row r="353" spans="1:12" s="26" customFormat="1" ht="12.95" customHeight="1">
      <c r="A353" s="27"/>
      <c r="B353" s="23"/>
      <c r="C353" s="31"/>
      <c r="D353" s="28"/>
      <c r="E353" s="28"/>
      <c r="F353" s="28"/>
      <c r="G353" s="28"/>
      <c r="H353" s="28"/>
      <c r="I353" s="28"/>
      <c r="J353" s="28"/>
      <c r="K353" s="25"/>
      <c r="L353" s="25"/>
    </row>
    <row r="354" spans="1:12" s="26" customFormat="1" ht="12.95" customHeight="1">
      <c r="A354" s="27"/>
      <c r="B354" s="23"/>
      <c r="C354" s="202" t="s">
        <v>37</v>
      </c>
      <c r="D354" s="202"/>
      <c r="E354" s="202"/>
      <c r="F354" s="202"/>
      <c r="G354" s="202"/>
      <c r="H354" s="202"/>
      <c r="I354" s="202"/>
      <c r="J354" s="202"/>
      <c r="K354" s="202"/>
      <c r="L354" s="202"/>
    </row>
    <row r="355" spans="1:12" s="26" customFormat="1" ht="12.95" customHeight="1">
      <c r="A355" s="27"/>
      <c r="B355" s="23"/>
      <c r="C355" s="31"/>
      <c r="D355" s="28"/>
      <c r="E355" s="28"/>
      <c r="F355" s="28"/>
      <c r="G355" s="28"/>
      <c r="H355" s="28"/>
      <c r="I355" s="28"/>
      <c r="J355" s="28"/>
      <c r="K355" s="25"/>
      <c r="L355" s="25"/>
    </row>
    <row r="356" spans="1:12" s="26" customFormat="1" ht="12.95" customHeight="1">
      <c r="A356" s="27"/>
      <c r="B356" s="32" t="s">
        <v>13</v>
      </c>
      <c r="C356" s="171"/>
      <c r="D356" s="171"/>
      <c r="E356" s="171"/>
      <c r="F356" s="171"/>
      <c r="G356" s="171"/>
      <c r="H356" s="171"/>
      <c r="I356" s="171"/>
      <c r="J356" s="171"/>
      <c r="K356" s="171"/>
      <c r="L356" s="171"/>
    </row>
    <row r="357" spans="1:12" s="26" customFormat="1" ht="12.95" customHeight="1">
      <c r="A357" s="27"/>
      <c r="B357" s="32" t="s">
        <v>13</v>
      </c>
      <c r="C357" s="171"/>
      <c r="D357" s="171"/>
      <c r="E357" s="171"/>
      <c r="F357" s="171"/>
      <c r="G357" s="171"/>
      <c r="H357" s="171"/>
      <c r="I357" s="171"/>
      <c r="J357" s="171"/>
      <c r="K357" s="171"/>
      <c r="L357" s="171"/>
    </row>
    <row r="358" spans="1:12" s="26" customFormat="1" ht="12.95" customHeight="1">
      <c r="A358" s="27"/>
      <c r="B358" s="32" t="s">
        <v>13</v>
      </c>
      <c r="C358" s="171"/>
      <c r="D358" s="171"/>
      <c r="E358" s="171"/>
      <c r="F358" s="171"/>
      <c r="G358" s="171"/>
      <c r="H358" s="171"/>
      <c r="I358" s="171"/>
      <c r="J358" s="171"/>
      <c r="K358" s="171"/>
      <c r="L358" s="171"/>
    </row>
    <row r="359" spans="1:12" s="26" customFormat="1" ht="12.95" customHeight="1">
      <c r="A359" s="27"/>
      <c r="B359" s="32" t="s">
        <v>13</v>
      </c>
      <c r="C359" s="171"/>
      <c r="D359" s="171"/>
      <c r="E359" s="171"/>
      <c r="F359" s="171"/>
      <c r="G359" s="171"/>
      <c r="H359" s="171"/>
      <c r="I359" s="171"/>
      <c r="J359" s="171"/>
      <c r="K359" s="171"/>
      <c r="L359" s="171"/>
    </row>
    <row r="360" spans="1:12" s="26" customFormat="1" ht="12.95" customHeight="1">
      <c r="A360" s="27"/>
      <c r="B360" s="32" t="s">
        <v>13</v>
      </c>
      <c r="C360" s="171"/>
      <c r="D360" s="171"/>
      <c r="E360" s="171"/>
      <c r="F360" s="171"/>
      <c r="G360" s="171"/>
      <c r="H360" s="171"/>
      <c r="I360" s="171"/>
      <c r="J360" s="171"/>
      <c r="K360" s="171"/>
      <c r="L360" s="171"/>
    </row>
    <row r="361" spans="1:12" s="26" customFormat="1" ht="12.95" customHeight="1">
      <c r="A361" s="27"/>
      <c r="B361" s="32" t="s">
        <v>13</v>
      </c>
      <c r="C361" s="171"/>
      <c r="D361" s="171"/>
      <c r="E361" s="171"/>
      <c r="F361" s="171"/>
      <c r="G361" s="171"/>
      <c r="H361" s="171"/>
      <c r="I361" s="171"/>
      <c r="J361" s="171"/>
      <c r="K361" s="171"/>
      <c r="L361" s="171"/>
    </row>
    <row r="362" spans="1:12" s="26" customFormat="1" ht="12.95" customHeight="1">
      <c r="A362" s="27"/>
      <c r="B362" s="32" t="s">
        <v>13</v>
      </c>
      <c r="C362" s="171"/>
      <c r="D362" s="171"/>
      <c r="E362" s="171"/>
      <c r="F362" s="171"/>
      <c r="G362" s="171"/>
      <c r="H362" s="171"/>
      <c r="I362" s="171"/>
      <c r="J362" s="171"/>
      <c r="K362" s="171"/>
      <c r="L362" s="171"/>
    </row>
    <row r="363" spans="1:12" s="26" customFormat="1" ht="12.95" customHeight="1">
      <c r="A363" s="27"/>
      <c r="B363" s="32" t="s">
        <v>13</v>
      </c>
      <c r="C363" s="171"/>
      <c r="D363" s="171"/>
      <c r="E363" s="171"/>
      <c r="F363" s="171"/>
      <c r="G363" s="171"/>
      <c r="H363" s="171"/>
      <c r="I363" s="171"/>
      <c r="J363" s="171"/>
      <c r="K363" s="171"/>
      <c r="L363" s="171"/>
    </row>
    <row r="364" spans="1:12" s="26" customFormat="1" ht="12.95" customHeight="1">
      <c r="A364" s="27"/>
      <c r="B364" s="23"/>
      <c r="C364" s="31"/>
      <c r="D364" s="28"/>
      <c r="E364" s="28"/>
      <c r="F364" s="28"/>
      <c r="G364" s="28"/>
      <c r="H364" s="28"/>
      <c r="I364" s="28"/>
      <c r="J364" s="28"/>
      <c r="K364" s="25"/>
      <c r="L364" s="25"/>
    </row>
    <row r="365" spans="1:12" s="26" customFormat="1" ht="12.95" customHeight="1">
      <c r="A365" s="27"/>
      <c r="B365" s="23"/>
      <c r="C365" s="31"/>
      <c r="D365" s="28"/>
      <c r="E365" s="28"/>
      <c r="F365" s="28"/>
      <c r="G365" s="28"/>
      <c r="H365" s="28"/>
      <c r="I365" s="28"/>
      <c r="J365" s="28"/>
      <c r="K365" s="25"/>
      <c r="L365" s="25"/>
    </row>
    <row r="366" spans="1:12" s="26" customFormat="1" ht="12.95" customHeight="1">
      <c r="A366" s="27"/>
      <c r="B366" s="27" t="s">
        <v>38</v>
      </c>
      <c r="C366" s="28"/>
      <c r="D366" s="28"/>
      <c r="E366" s="33"/>
      <c r="F366" s="28" t="s">
        <v>39</v>
      </c>
      <c r="G366" s="28"/>
      <c r="H366" s="28"/>
      <c r="I366" s="28"/>
      <c r="J366" s="28"/>
      <c r="K366" s="25"/>
      <c r="L366" s="25"/>
    </row>
    <row r="367" spans="1:12" s="26" customFormat="1" ht="12.95" customHeight="1">
      <c r="A367" s="27"/>
      <c r="B367" s="23"/>
      <c r="C367" s="31"/>
      <c r="D367" s="28"/>
      <c r="E367" s="28"/>
      <c r="F367" s="28"/>
      <c r="G367" s="28"/>
      <c r="H367" s="28"/>
      <c r="I367" s="28"/>
      <c r="J367" s="28"/>
      <c r="K367" s="25"/>
      <c r="L367" s="25"/>
    </row>
    <row r="368" spans="1:12" s="26" customFormat="1" ht="12.95" customHeight="1">
      <c r="A368" s="27"/>
      <c r="B368" s="23"/>
      <c r="C368" s="28"/>
      <c r="D368" s="28"/>
      <c r="E368" s="28"/>
      <c r="F368" s="28"/>
      <c r="G368" s="28"/>
      <c r="H368" s="28"/>
      <c r="I368" s="28"/>
      <c r="J368" s="28"/>
      <c r="K368" s="25"/>
      <c r="L368" s="25"/>
    </row>
    <row r="369" spans="1:12" s="26" customFormat="1" ht="12.95" customHeight="1">
      <c r="A369" s="27"/>
      <c r="B369" s="27" t="s">
        <v>40</v>
      </c>
      <c r="C369" s="31"/>
      <c r="D369" s="23" t="s">
        <v>286</v>
      </c>
      <c r="E369" s="28"/>
      <c r="F369" s="52" t="s">
        <v>372</v>
      </c>
      <c r="G369" s="28"/>
      <c r="H369" s="28"/>
      <c r="I369" s="28"/>
      <c r="J369" s="28"/>
      <c r="K369" s="25"/>
      <c r="L369" s="25"/>
    </row>
    <row r="370" spans="1:12" s="26" customFormat="1" ht="12.95" customHeight="1">
      <c r="A370" s="27"/>
      <c r="B370" s="23"/>
      <c r="C370" s="28"/>
      <c r="D370" s="28"/>
      <c r="E370" s="28"/>
      <c r="F370" s="28"/>
      <c r="G370" s="28"/>
      <c r="H370" s="28"/>
      <c r="I370" s="28"/>
      <c r="J370" s="28"/>
      <c r="K370" s="25"/>
      <c r="L370" s="25"/>
    </row>
    <row r="371" spans="1:12" s="26" customFormat="1" ht="12.95" customHeight="1">
      <c r="A371" s="27"/>
      <c r="B371" s="23"/>
      <c r="C371" s="31"/>
      <c r="D371" s="23" t="s">
        <v>371</v>
      </c>
      <c r="E371" s="28"/>
      <c r="F371" s="28"/>
      <c r="G371" s="52" t="s">
        <v>412</v>
      </c>
      <c r="H371" s="137"/>
      <c r="I371" s="28"/>
      <c r="J371" s="28"/>
      <c r="K371" s="25"/>
      <c r="L371" s="25"/>
    </row>
    <row r="372" spans="1:12" s="26" customFormat="1" ht="12.95" customHeight="1">
      <c r="A372" s="27"/>
      <c r="B372" s="23"/>
      <c r="C372" s="28"/>
      <c r="D372" s="28"/>
      <c r="E372" s="28"/>
      <c r="F372" s="28"/>
      <c r="G372" s="28"/>
      <c r="H372" s="28"/>
      <c r="I372" s="28"/>
      <c r="J372" s="28"/>
      <c r="K372" s="25"/>
      <c r="L372" s="25"/>
    </row>
    <row r="373" spans="1:12" ht="12.95" customHeight="1">
      <c r="A373" s="3"/>
      <c r="B373" s="4"/>
      <c r="C373" s="31"/>
      <c r="D373" s="5"/>
      <c r="E373" s="5"/>
      <c r="F373" s="5"/>
      <c r="G373" s="5"/>
      <c r="H373" s="5"/>
      <c r="I373" s="5"/>
      <c r="J373" s="5"/>
      <c r="K373" s="1"/>
      <c r="L373" s="1"/>
    </row>
    <row r="374" spans="1:12" ht="12.95" customHeight="1">
      <c r="A374" s="3"/>
      <c r="B374" s="27" t="s">
        <v>41</v>
      </c>
      <c r="C374" s="5"/>
      <c r="D374" s="5"/>
      <c r="E374" s="5"/>
      <c r="F374" s="5"/>
      <c r="G374" s="5"/>
      <c r="H374" s="5"/>
      <c r="I374" s="5"/>
      <c r="J374" s="5"/>
      <c r="K374" s="1"/>
      <c r="L374" s="1"/>
    </row>
    <row r="375" spans="1:12" ht="12.95" customHeight="1">
      <c r="A375" s="3"/>
      <c r="B375" s="4"/>
      <c r="C375" s="5"/>
      <c r="D375" s="5"/>
      <c r="E375" s="5"/>
      <c r="F375" s="5"/>
      <c r="G375" s="5"/>
      <c r="H375" s="5"/>
      <c r="I375" s="5"/>
      <c r="J375" s="5"/>
      <c r="K375" s="5"/>
      <c r="L375" s="1"/>
    </row>
    <row r="376" spans="1:12" ht="12.95" customHeight="1">
      <c r="A376" s="3"/>
      <c r="B376" s="157"/>
      <c r="C376" s="157" t="s">
        <v>419</v>
      </c>
      <c r="D376" s="157"/>
      <c r="E376" s="160">
        <v>0.5</v>
      </c>
      <c r="F376" s="82"/>
      <c r="G376" s="82"/>
      <c r="H376" s="161"/>
      <c r="I376" s="82"/>
      <c r="J376" s="157"/>
      <c r="K376" s="157"/>
      <c r="L376" s="157"/>
    </row>
    <row r="377" spans="1:12" ht="12.95" customHeight="1">
      <c r="A377" s="3"/>
      <c r="B377" s="158"/>
      <c r="C377" s="158" t="s">
        <v>420</v>
      </c>
      <c r="D377" s="157"/>
      <c r="E377" s="160">
        <v>0.5</v>
      </c>
      <c r="F377" s="82"/>
      <c r="G377" s="82"/>
      <c r="H377" s="162"/>
      <c r="I377" s="82"/>
      <c r="J377" s="157"/>
      <c r="K377" s="157"/>
      <c r="L377" s="157"/>
    </row>
    <row r="378" spans="1:12" ht="12.95" customHeight="1">
      <c r="A378" s="3"/>
      <c r="B378" s="158"/>
      <c r="C378" s="158" t="s">
        <v>421</v>
      </c>
      <c r="D378" s="157"/>
      <c r="E378" s="167" t="s">
        <v>398</v>
      </c>
      <c r="F378" s="167"/>
      <c r="G378" s="167"/>
      <c r="H378" s="167"/>
      <c r="I378" s="167"/>
      <c r="J378" s="159"/>
      <c r="K378" s="159"/>
      <c r="L378" s="159"/>
    </row>
    <row r="379" spans="1:12" ht="12.95" customHeight="1">
      <c r="A379" s="3"/>
      <c r="B379" s="158"/>
      <c r="C379" s="158"/>
      <c r="D379" s="157"/>
      <c r="E379" s="167" t="s">
        <v>399</v>
      </c>
      <c r="F379" s="167"/>
      <c r="G379" s="167"/>
      <c r="H379" s="167"/>
      <c r="I379" s="167"/>
      <c r="J379" s="159"/>
      <c r="K379" s="159"/>
      <c r="L379" s="159"/>
    </row>
    <row r="380" spans="1:12" ht="12.95" customHeight="1">
      <c r="A380" s="3"/>
      <c r="B380" s="158"/>
      <c r="C380" s="158"/>
      <c r="D380" s="157"/>
      <c r="E380" s="167" t="s">
        <v>158</v>
      </c>
      <c r="F380" s="167"/>
      <c r="G380" s="167"/>
      <c r="H380" s="167"/>
      <c r="I380" s="167"/>
      <c r="J380" s="159"/>
      <c r="K380" s="159"/>
      <c r="L380" s="159"/>
    </row>
    <row r="381" spans="1:12" ht="12.95" customHeight="1">
      <c r="A381" s="3"/>
      <c r="B381" s="158"/>
      <c r="C381" s="158"/>
      <c r="D381" s="157"/>
      <c r="E381" s="167" t="s">
        <v>400</v>
      </c>
      <c r="F381" s="167"/>
      <c r="G381" s="167"/>
      <c r="H381" s="167"/>
      <c r="I381" s="167"/>
      <c r="J381" s="159"/>
      <c r="K381" s="159"/>
      <c r="L381" s="159"/>
    </row>
    <row r="382" spans="1:12" ht="12.95" customHeight="1">
      <c r="A382" s="3"/>
      <c r="B382" s="158"/>
      <c r="C382" s="158"/>
      <c r="D382" s="157"/>
      <c r="E382" s="167" t="s">
        <v>401</v>
      </c>
      <c r="F382" s="167"/>
      <c r="G382" s="167"/>
      <c r="H382" s="167"/>
      <c r="I382" s="167"/>
      <c r="J382" s="159"/>
      <c r="K382" s="159"/>
      <c r="L382" s="159"/>
    </row>
    <row r="383" spans="1:12" ht="12.95" customHeight="1">
      <c r="A383" s="3"/>
      <c r="B383" s="158"/>
      <c r="C383" s="158"/>
      <c r="D383" s="157"/>
      <c r="E383" s="167" t="s">
        <v>402</v>
      </c>
      <c r="F383" s="167"/>
      <c r="G383" s="167"/>
      <c r="H383" s="167"/>
      <c r="I383" s="167"/>
      <c r="J383" s="159"/>
      <c r="K383" s="159"/>
      <c r="L383" s="159"/>
    </row>
    <row r="384" spans="1:12" ht="12.95" customHeight="1">
      <c r="A384" s="3"/>
      <c r="B384" s="158"/>
      <c r="C384" s="158"/>
      <c r="D384" s="157"/>
      <c r="E384" s="167" t="s">
        <v>403</v>
      </c>
      <c r="F384" s="167"/>
      <c r="G384" s="167"/>
      <c r="H384" s="167"/>
      <c r="I384" s="167"/>
      <c r="J384" s="159"/>
      <c r="K384" s="159"/>
      <c r="L384" s="159"/>
    </row>
    <row r="385" spans="1:12" ht="12.95" customHeight="1">
      <c r="A385" s="3"/>
      <c r="B385" s="157"/>
      <c r="C385" s="157"/>
      <c r="D385" s="157"/>
      <c r="E385" s="157"/>
      <c r="F385" s="157"/>
      <c r="G385" s="157"/>
      <c r="H385" s="156"/>
      <c r="I385" s="156"/>
      <c r="J385" s="156"/>
      <c r="K385" s="156"/>
      <c r="L385" s="156"/>
    </row>
    <row r="386" spans="1:12" ht="12.75" customHeight="1">
      <c r="A386" s="3"/>
      <c r="B386" s="46"/>
      <c r="C386" s="47"/>
      <c r="D386" s="47"/>
      <c r="E386" s="47"/>
      <c r="F386" s="47"/>
      <c r="G386" s="47"/>
      <c r="H386" s="47"/>
      <c r="I386" s="47"/>
      <c r="J386" s="47"/>
      <c r="K386" s="43"/>
      <c r="L386" s="43"/>
    </row>
    <row r="387" spans="1:12" ht="12.95" customHeight="1">
      <c r="A387" s="3"/>
      <c r="B387" s="46"/>
      <c r="C387" s="47"/>
      <c r="D387" s="47"/>
      <c r="E387" s="47"/>
      <c r="F387" s="47"/>
      <c r="G387" s="47"/>
      <c r="H387" s="47"/>
      <c r="I387" s="47"/>
      <c r="J387" s="47"/>
      <c r="K387" s="43"/>
      <c r="L387" s="43"/>
    </row>
    <row r="388" spans="1:12" ht="12.95" customHeight="1">
      <c r="A388" s="3"/>
      <c r="B388" s="27" t="s">
        <v>43</v>
      </c>
      <c r="C388" s="5"/>
      <c r="D388" s="5"/>
      <c r="E388" s="5"/>
      <c r="F388" s="5"/>
      <c r="G388" s="5"/>
      <c r="H388" s="5"/>
      <c r="I388" s="5"/>
      <c r="J388" s="5"/>
      <c r="K388" s="1"/>
      <c r="L388" s="1"/>
    </row>
    <row r="389" spans="1:12" s="26" customFormat="1" ht="12.95" customHeight="1">
      <c r="A389" s="27"/>
      <c r="B389" s="23"/>
      <c r="C389" s="28"/>
      <c r="D389" s="28"/>
      <c r="E389" s="24"/>
      <c r="F389" s="28"/>
      <c r="G389" s="28"/>
      <c r="H389" s="28"/>
      <c r="I389" s="28"/>
      <c r="J389" s="28"/>
      <c r="K389" s="25"/>
      <c r="L389" s="25"/>
    </row>
    <row r="390" spans="1:12" s="26" customFormat="1" ht="12.95" customHeight="1">
      <c r="A390" s="27"/>
      <c r="B390" s="23" t="s">
        <v>44</v>
      </c>
      <c r="C390" s="28"/>
      <c r="D390" s="28"/>
      <c r="E390" s="28"/>
      <c r="F390" s="28"/>
      <c r="G390" s="28"/>
      <c r="H390" s="28"/>
      <c r="I390" s="28"/>
      <c r="J390" s="28"/>
      <c r="K390" s="25"/>
      <c r="L390" s="25"/>
    </row>
    <row r="391" spans="1:12" s="26" customFormat="1" ht="12.95" customHeight="1">
      <c r="A391" s="27"/>
      <c r="B391" s="23"/>
      <c r="C391" s="28"/>
      <c r="D391" s="28"/>
      <c r="E391" s="24"/>
      <c r="F391" s="28"/>
      <c r="G391" s="28"/>
      <c r="H391" s="28"/>
      <c r="I391" s="28"/>
      <c r="J391" s="28"/>
      <c r="K391" s="25"/>
      <c r="L391" s="25"/>
    </row>
    <row r="392" spans="1:12" s="26" customFormat="1" ht="12.95" customHeight="1">
      <c r="A392" s="27"/>
      <c r="B392" s="23" t="s">
        <v>45</v>
      </c>
      <c r="C392" s="28"/>
      <c r="D392" s="28"/>
      <c r="E392" s="28"/>
      <c r="F392" s="28"/>
      <c r="G392" s="28"/>
      <c r="H392" s="28"/>
      <c r="I392" s="28"/>
      <c r="J392" s="28"/>
      <c r="K392" s="25"/>
      <c r="L392" s="25"/>
    </row>
    <row r="393" spans="1:12" s="26" customFormat="1" ht="12.95" customHeight="1">
      <c r="A393" s="27"/>
      <c r="B393" s="23"/>
      <c r="C393" s="28"/>
      <c r="D393" s="28"/>
      <c r="E393" s="24"/>
      <c r="F393" s="28"/>
      <c r="G393" s="28"/>
      <c r="H393" s="28"/>
      <c r="I393" s="28"/>
      <c r="J393" s="28"/>
      <c r="K393" s="25"/>
      <c r="L393" s="25"/>
    </row>
    <row r="394" spans="1:12" s="26" customFormat="1" ht="12.75" customHeight="1">
      <c r="A394" s="27"/>
      <c r="B394" s="23"/>
      <c r="C394" s="28"/>
      <c r="D394" s="28"/>
      <c r="E394" s="28"/>
      <c r="F394" s="28"/>
      <c r="G394" s="28"/>
      <c r="H394" s="28"/>
      <c r="I394" s="28"/>
      <c r="J394" s="28"/>
      <c r="K394" s="25"/>
      <c r="L394" s="25"/>
    </row>
    <row r="395" spans="1:12" s="26" customFormat="1" ht="18" customHeight="1">
      <c r="A395" s="29" t="s">
        <v>64</v>
      </c>
      <c r="B395" s="176" t="s">
        <v>8</v>
      </c>
      <c r="C395" s="176"/>
      <c r="D395" s="176"/>
      <c r="E395" s="177"/>
      <c r="F395" s="21"/>
      <c r="G395" s="21"/>
      <c r="H395" s="21"/>
      <c r="I395" s="21"/>
      <c r="J395" s="21"/>
      <c r="K395" s="25"/>
      <c r="L395" s="25"/>
    </row>
    <row r="396" spans="1:12" s="26" customFormat="1" ht="12.95" customHeight="1">
      <c r="A396" s="27"/>
      <c r="B396" s="23"/>
      <c r="C396" s="28"/>
      <c r="D396" s="28"/>
      <c r="E396" s="28"/>
      <c r="F396" s="28"/>
      <c r="G396" s="28"/>
      <c r="H396" s="28"/>
      <c r="I396" s="28"/>
      <c r="J396" s="28"/>
      <c r="K396" s="25"/>
      <c r="L396" s="25"/>
    </row>
    <row r="397" spans="1:12" s="26" customFormat="1" ht="12.95" customHeight="1">
      <c r="A397" s="27"/>
      <c r="B397" s="27" t="s">
        <v>46</v>
      </c>
      <c r="C397" s="28"/>
      <c r="D397" s="28"/>
      <c r="E397" s="24"/>
      <c r="F397" s="28"/>
      <c r="G397" s="28"/>
      <c r="H397" s="28"/>
      <c r="I397" s="28"/>
      <c r="J397" s="28"/>
      <c r="K397" s="25"/>
      <c r="L397" s="25"/>
    </row>
    <row r="398" spans="1:12" s="26" customFormat="1" ht="12.95" customHeight="1">
      <c r="A398" s="27"/>
      <c r="B398" s="23"/>
      <c r="C398" s="28"/>
      <c r="D398" s="28"/>
      <c r="E398" s="28"/>
      <c r="F398" s="28"/>
      <c r="G398" s="28"/>
      <c r="H398" s="28"/>
      <c r="I398" s="28"/>
      <c r="J398" s="28"/>
      <c r="K398" s="25"/>
      <c r="L398" s="25"/>
    </row>
    <row r="399" spans="1:12" s="44" customFormat="1" ht="12.95" customHeight="1">
      <c r="A399" s="45"/>
      <c r="B399" s="46" t="s">
        <v>115</v>
      </c>
      <c r="C399" s="47"/>
      <c r="D399" s="47"/>
      <c r="E399" s="138">
        <v>43191</v>
      </c>
      <c r="F399" s="47"/>
      <c r="G399" s="47"/>
      <c r="H399" s="47"/>
      <c r="I399" s="47"/>
      <c r="J399" s="47"/>
      <c r="K399" s="43"/>
      <c r="L399" s="43"/>
    </row>
    <row r="400" spans="1:12" s="44" customFormat="1" ht="12.95" customHeight="1">
      <c r="A400" s="45"/>
      <c r="B400" s="46"/>
      <c r="C400" s="47"/>
      <c r="D400" s="47"/>
      <c r="E400" s="47"/>
      <c r="F400" s="47"/>
      <c r="G400" s="47"/>
      <c r="H400" s="47"/>
      <c r="I400" s="47"/>
      <c r="J400" s="47"/>
      <c r="K400" s="43"/>
      <c r="L400" s="43"/>
    </row>
    <row r="401" spans="1:12" s="26" customFormat="1" ht="12.95" customHeight="1">
      <c r="A401" s="27"/>
      <c r="B401" s="23" t="s">
        <v>47</v>
      </c>
      <c r="C401" s="28"/>
      <c r="D401" s="28"/>
      <c r="E401" s="133" t="s">
        <v>376</v>
      </c>
      <c r="F401" s="28"/>
      <c r="G401" s="28"/>
      <c r="H401" s="28"/>
      <c r="I401" s="28"/>
      <c r="J401" s="28"/>
      <c r="K401" s="25"/>
      <c r="L401" s="25"/>
    </row>
    <row r="402" spans="1:12" s="26" customFormat="1" ht="12.95" customHeight="1">
      <c r="A402" s="27"/>
      <c r="B402" s="23"/>
      <c r="C402" s="28"/>
      <c r="D402" s="28"/>
      <c r="E402" s="28"/>
      <c r="F402" s="28"/>
      <c r="G402" s="28"/>
      <c r="H402" s="28"/>
      <c r="I402" s="28"/>
      <c r="J402" s="28"/>
      <c r="K402" s="25"/>
      <c r="L402" s="25"/>
    </row>
    <row r="403" spans="1:12" s="26" customFormat="1" ht="12.95" customHeight="1">
      <c r="A403" s="27"/>
      <c r="B403" s="23" t="s">
        <v>48</v>
      </c>
      <c r="C403" s="28"/>
      <c r="D403" s="28"/>
      <c r="E403" s="132" t="s">
        <v>377</v>
      </c>
      <c r="F403" s="28"/>
      <c r="G403" s="28"/>
      <c r="H403" s="28"/>
      <c r="I403" s="28"/>
      <c r="J403" s="28"/>
      <c r="K403" s="25"/>
      <c r="L403" s="25"/>
    </row>
    <row r="404" spans="1:12" s="26" customFormat="1" ht="12.95" customHeight="1">
      <c r="A404" s="27"/>
      <c r="B404" s="23"/>
      <c r="C404" s="28"/>
      <c r="D404" s="28"/>
      <c r="E404" s="28"/>
      <c r="F404" s="28"/>
      <c r="G404" s="28"/>
      <c r="H404" s="28"/>
      <c r="I404" s="28"/>
      <c r="J404" s="28"/>
      <c r="K404" s="25"/>
      <c r="L404" s="25"/>
    </row>
    <row r="405" spans="1:12" ht="12.95" customHeight="1">
      <c r="A405" s="3"/>
      <c r="B405" s="4" t="s">
        <v>49</v>
      </c>
      <c r="C405" s="5"/>
      <c r="D405" s="5"/>
      <c r="E405" s="28"/>
      <c r="F405" s="132" t="s">
        <v>374</v>
      </c>
      <c r="G405" s="5"/>
      <c r="H405" s="5"/>
      <c r="I405" s="5"/>
      <c r="J405" s="5"/>
      <c r="K405" s="1"/>
      <c r="L405" s="1"/>
    </row>
    <row r="406" spans="1:12" ht="12.95" customHeight="1">
      <c r="A406" s="3"/>
      <c r="B406" s="4"/>
      <c r="C406" s="5"/>
      <c r="D406" s="5"/>
      <c r="E406" s="5"/>
      <c r="F406" s="5"/>
      <c r="G406" s="5"/>
      <c r="H406" s="5"/>
      <c r="I406" s="5"/>
      <c r="J406" s="5"/>
      <c r="K406" s="1"/>
      <c r="L406" s="1"/>
    </row>
    <row r="407" spans="1:12" ht="12.95" customHeight="1">
      <c r="A407" s="3"/>
      <c r="B407" s="4" t="s">
        <v>4</v>
      </c>
      <c r="C407" s="5"/>
      <c r="D407" s="171" t="s">
        <v>413</v>
      </c>
      <c r="E407" s="171"/>
      <c r="F407" s="171"/>
      <c r="G407" s="171"/>
      <c r="H407" s="171"/>
      <c r="I407" s="5"/>
      <c r="J407" s="5"/>
      <c r="K407" s="1"/>
      <c r="L407" s="1"/>
    </row>
    <row r="408" spans="1:12" ht="12.95" customHeight="1">
      <c r="A408" s="3"/>
      <c r="B408" s="4"/>
      <c r="C408" s="5"/>
      <c r="D408" s="5"/>
      <c r="E408" s="5"/>
      <c r="F408" s="5"/>
      <c r="G408" s="5"/>
      <c r="H408" s="5"/>
      <c r="I408" s="5"/>
      <c r="J408" s="5"/>
      <c r="K408" s="1"/>
      <c r="L408" s="1"/>
    </row>
    <row r="409" spans="1:12" s="44" customFormat="1" ht="12.95" customHeight="1">
      <c r="A409" s="45"/>
      <c r="B409" s="46"/>
      <c r="C409" s="47"/>
      <c r="D409" s="47"/>
      <c r="E409" s="47"/>
      <c r="F409" s="47"/>
      <c r="G409" s="47"/>
      <c r="H409" s="47"/>
      <c r="I409" s="47"/>
      <c r="J409" s="47"/>
      <c r="K409" s="43"/>
      <c r="L409" s="43"/>
    </row>
    <row r="410" spans="1:12" s="44" customFormat="1" ht="12.95" customHeight="1">
      <c r="A410" s="45"/>
      <c r="B410" s="45" t="s">
        <v>255</v>
      </c>
      <c r="C410" s="47"/>
      <c r="D410" s="47"/>
      <c r="E410" s="47"/>
      <c r="F410" s="47"/>
      <c r="G410" s="47"/>
      <c r="H410" s="47"/>
      <c r="I410" s="47"/>
      <c r="J410" s="47"/>
      <c r="K410" s="43"/>
      <c r="L410" s="43"/>
    </row>
    <row r="411" spans="1:12" s="44" customFormat="1" ht="12.95" customHeight="1">
      <c r="A411" s="45"/>
      <c r="B411" s="46"/>
      <c r="C411" s="47"/>
      <c r="D411" s="47"/>
      <c r="E411" s="47"/>
      <c r="F411" s="47"/>
      <c r="G411" s="47"/>
      <c r="H411" s="47"/>
      <c r="I411" s="47"/>
      <c r="J411" s="47"/>
      <c r="K411" s="43"/>
      <c r="L411" s="43"/>
    </row>
    <row r="412" spans="1:12" s="44" customFormat="1" ht="12.95" customHeight="1">
      <c r="A412" s="45"/>
      <c r="B412" s="46"/>
      <c r="C412" s="47"/>
      <c r="D412" s="47"/>
      <c r="E412" s="47"/>
      <c r="F412" s="47"/>
      <c r="G412" s="47"/>
      <c r="H412" s="47"/>
      <c r="I412" s="47"/>
      <c r="J412" s="47"/>
      <c r="K412" s="43"/>
      <c r="L412" s="43"/>
    </row>
    <row r="413" spans="1:12" s="44" customFormat="1" ht="12.95" customHeight="1">
      <c r="A413" s="45"/>
      <c r="B413" s="46"/>
      <c r="C413" s="47"/>
      <c r="D413" s="47"/>
      <c r="E413" s="120" t="s">
        <v>256</v>
      </c>
      <c r="F413" s="63"/>
      <c r="G413" s="20"/>
      <c r="H413" s="47"/>
      <c r="I413" s="47"/>
      <c r="J413" s="47"/>
      <c r="K413" s="43"/>
      <c r="L413" s="43"/>
    </row>
    <row r="414" spans="1:12" s="44" customFormat="1" ht="12.95" customHeight="1">
      <c r="A414" s="45"/>
      <c r="B414" s="46"/>
      <c r="C414" s="47"/>
      <c r="D414" s="47"/>
      <c r="E414" s="120" t="s">
        <v>257</v>
      </c>
      <c r="F414" s="63"/>
      <c r="G414" s="20"/>
      <c r="H414" s="47"/>
      <c r="I414" s="47"/>
      <c r="J414" s="47"/>
      <c r="K414" s="43"/>
      <c r="L414" s="43"/>
    </row>
    <row r="415" spans="1:12" s="44" customFormat="1" ht="12.95" customHeight="1">
      <c r="A415" s="45"/>
      <c r="B415" s="46"/>
      <c r="C415" s="47"/>
      <c r="D415" s="47"/>
      <c r="E415" s="63"/>
      <c r="F415" s="63"/>
      <c r="G415" s="47"/>
      <c r="H415" s="47"/>
      <c r="I415" s="47"/>
      <c r="J415" s="47"/>
      <c r="K415" s="43"/>
      <c r="L415" s="43"/>
    </row>
    <row r="416" spans="1:12" s="44" customFormat="1" ht="12.95" customHeight="1">
      <c r="A416" s="45"/>
      <c r="B416" s="46"/>
      <c r="C416" s="47"/>
      <c r="D416" s="47"/>
      <c r="E416" s="63"/>
      <c r="F416" s="63"/>
      <c r="G416" s="47"/>
      <c r="H416" s="47"/>
      <c r="I416" s="47"/>
      <c r="J416" s="47"/>
      <c r="K416" s="43"/>
      <c r="L416" s="43"/>
    </row>
    <row r="417" spans="1:13" ht="12.95" customHeight="1">
      <c r="A417" s="3"/>
      <c r="B417" s="27" t="s">
        <v>50</v>
      </c>
      <c r="C417" s="5"/>
      <c r="D417" s="5"/>
      <c r="E417" s="5"/>
      <c r="F417" s="5"/>
      <c r="G417" s="5"/>
      <c r="H417" s="5"/>
      <c r="I417" s="5"/>
      <c r="J417" s="5"/>
      <c r="K417" s="1"/>
      <c r="L417" s="1"/>
    </row>
    <row r="418" spans="1:13" ht="12.95" customHeight="1">
      <c r="A418" s="3"/>
      <c r="B418" s="4"/>
      <c r="C418" s="5"/>
      <c r="D418" s="5"/>
      <c r="E418" s="5"/>
      <c r="F418" s="5"/>
      <c r="G418" s="5"/>
      <c r="H418" s="5"/>
      <c r="I418" s="5"/>
      <c r="J418" s="5"/>
      <c r="K418" s="1"/>
      <c r="L418" s="1"/>
    </row>
    <row r="419" spans="1:13" s="26" customFormat="1" ht="12.95" customHeight="1">
      <c r="A419" s="27"/>
      <c r="B419" s="23" t="s">
        <v>51</v>
      </c>
      <c r="C419" s="28"/>
      <c r="D419" s="28"/>
      <c r="E419" s="146" t="s">
        <v>375</v>
      </c>
      <c r="F419" s="51"/>
      <c r="G419" s="28"/>
      <c r="H419" s="51">
        <f>M419</f>
        <v>3.3333333333333332E-4</v>
      </c>
      <c r="I419" s="51"/>
      <c r="J419" s="28"/>
      <c r="K419" s="25"/>
      <c r="L419" s="25"/>
      <c r="M419" s="26">
        <f>1/3000</f>
        <v>3.3333333333333332E-4</v>
      </c>
    </row>
    <row r="420" spans="1:13" s="26" customFormat="1" ht="12.95" customHeight="1">
      <c r="A420" s="27"/>
      <c r="B420" s="23"/>
      <c r="C420" s="28"/>
      <c r="D420" s="28"/>
      <c r="E420" s="28"/>
      <c r="F420" s="28"/>
      <c r="G420" s="28"/>
      <c r="H420" s="28"/>
      <c r="I420" s="28"/>
      <c r="J420" s="28"/>
      <c r="K420" s="25"/>
      <c r="L420" s="25"/>
    </row>
    <row r="421" spans="1:13" ht="12.95" customHeight="1">
      <c r="A421" s="3"/>
      <c r="B421" s="4" t="s">
        <v>52</v>
      </c>
      <c r="C421" s="5"/>
      <c r="D421" s="5"/>
      <c r="E421" s="5"/>
      <c r="F421" s="28"/>
      <c r="G421" s="5"/>
      <c r="H421" s="141">
        <f>D236*H419</f>
        <v>1783.3333333333333</v>
      </c>
      <c r="I421" s="5"/>
      <c r="J421" s="5"/>
      <c r="K421" s="1"/>
      <c r="L421" s="1"/>
    </row>
    <row r="422" spans="1:13" ht="12.95" customHeight="1">
      <c r="A422" s="3"/>
      <c r="B422" s="4"/>
      <c r="C422" s="5"/>
      <c r="D422" s="5"/>
      <c r="E422" s="5"/>
      <c r="F422" s="5"/>
      <c r="G422" s="5"/>
      <c r="H422" s="5"/>
      <c r="I422" s="36"/>
      <c r="J422" s="5"/>
      <c r="K422" s="1"/>
      <c r="L422" s="1"/>
    </row>
    <row r="423" spans="1:13" ht="12.95" customHeight="1">
      <c r="A423" s="3"/>
      <c r="B423" s="4" t="s">
        <v>53</v>
      </c>
      <c r="C423" s="5"/>
      <c r="D423" s="5"/>
      <c r="E423" s="5"/>
      <c r="F423" s="5"/>
      <c r="G423" s="5"/>
      <c r="H423" s="142">
        <f>H421*30.5</f>
        <v>54391.666666666664</v>
      </c>
      <c r="I423" s="5"/>
      <c r="J423" s="5"/>
      <c r="K423" s="1"/>
      <c r="L423" s="1"/>
    </row>
    <row r="424" spans="1:13" s="44" customFormat="1" ht="12.95" customHeight="1">
      <c r="A424" s="45"/>
      <c r="B424" s="46"/>
      <c r="C424" s="47"/>
      <c r="D424" s="47"/>
      <c r="E424" s="47"/>
      <c r="F424" s="47"/>
      <c r="G424" s="47"/>
      <c r="H424" s="130"/>
      <c r="I424" s="47"/>
      <c r="J424" s="47"/>
      <c r="K424" s="43"/>
      <c r="L424" s="43"/>
    </row>
    <row r="425" spans="1:13" s="44" customFormat="1" ht="12.95" customHeight="1">
      <c r="A425" s="45"/>
      <c r="B425" s="46" t="s">
        <v>417</v>
      </c>
      <c r="C425" s="47"/>
      <c r="D425" s="47"/>
      <c r="E425" s="38" t="s">
        <v>416</v>
      </c>
      <c r="F425" s="24"/>
      <c r="G425" s="47"/>
      <c r="H425" s="47"/>
      <c r="I425" s="47"/>
      <c r="J425" s="47"/>
      <c r="K425" s="43"/>
      <c r="L425" s="43"/>
    </row>
    <row r="426" spans="1:13" s="44" customFormat="1" ht="12.95" customHeight="1">
      <c r="A426" s="45"/>
      <c r="B426" s="46"/>
      <c r="C426" s="47"/>
      <c r="D426" s="47"/>
      <c r="E426" s="47"/>
      <c r="F426" s="47"/>
      <c r="G426" s="47"/>
      <c r="H426" s="47"/>
      <c r="I426" s="47"/>
      <c r="J426" s="47"/>
      <c r="K426" s="43"/>
      <c r="L426" s="43"/>
    </row>
    <row r="427" spans="1:13" s="44" customFormat="1" ht="12.95" customHeight="1">
      <c r="A427" s="45"/>
      <c r="B427" s="46"/>
      <c r="C427" s="47"/>
      <c r="D427" s="47"/>
      <c r="E427" s="47"/>
      <c r="F427" s="47"/>
      <c r="G427" s="47"/>
      <c r="H427" s="47"/>
      <c r="I427" s="47"/>
      <c r="J427" s="47"/>
      <c r="K427" s="43"/>
      <c r="L427" s="43"/>
    </row>
    <row r="428" spans="1:13" s="44" customFormat="1" ht="12.95" customHeight="1">
      <c r="A428" s="45"/>
      <c r="B428" s="45" t="s">
        <v>70</v>
      </c>
      <c r="C428" s="47"/>
      <c r="D428" s="47"/>
      <c r="E428" s="47"/>
      <c r="F428" s="47"/>
      <c r="G428" s="47"/>
      <c r="H428" s="47"/>
      <c r="I428" s="47"/>
      <c r="J428" s="47"/>
      <c r="K428" s="43"/>
      <c r="L428" s="43"/>
    </row>
    <row r="429" spans="1:13" s="44" customFormat="1" ht="12.95" customHeight="1">
      <c r="A429" s="45"/>
      <c r="B429" s="46"/>
      <c r="C429" s="47"/>
      <c r="D429" s="47"/>
      <c r="E429" s="47"/>
      <c r="F429" s="47"/>
      <c r="G429" s="47"/>
      <c r="H429" s="47"/>
      <c r="I429" s="47"/>
      <c r="J429" s="47"/>
      <c r="K429" s="43"/>
      <c r="L429" s="43"/>
    </row>
    <row r="430" spans="1:13" s="44" customFormat="1" ht="12.95" customHeight="1">
      <c r="A430" s="45"/>
      <c r="B430" s="46" t="s">
        <v>71</v>
      </c>
      <c r="C430" s="47"/>
      <c r="D430" s="47"/>
      <c r="E430" s="53"/>
      <c r="F430" s="203" t="s">
        <v>73</v>
      </c>
      <c r="G430" s="204"/>
      <c r="H430" s="52"/>
      <c r="I430" s="56"/>
      <c r="J430" s="47"/>
      <c r="K430" s="43"/>
      <c r="L430" s="43"/>
    </row>
    <row r="431" spans="1:13" s="44" customFormat="1" ht="12.95" customHeight="1">
      <c r="A431" s="45"/>
      <c r="B431" s="46"/>
      <c r="C431" s="47"/>
      <c r="D431" s="47"/>
      <c r="E431" s="47"/>
      <c r="F431" s="47"/>
      <c r="G431" s="47"/>
      <c r="H431" s="47"/>
      <c r="I431" s="47"/>
      <c r="J431" s="47"/>
      <c r="K431" s="43"/>
      <c r="L431" s="43"/>
    </row>
    <row r="432" spans="1:13" s="26" customFormat="1" ht="12.95" customHeight="1">
      <c r="A432" s="27"/>
      <c r="B432" s="23" t="s">
        <v>72</v>
      </c>
      <c r="C432" s="28"/>
      <c r="D432" s="28"/>
      <c r="E432" s="53"/>
      <c r="F432" s="203" t="s">
        <v>73</v>
      </c>
      <c r="G432" s="204"/>
      <c r="H432" s="52"/>
      <c r="I432" s="56"/>
      <c r="J432" s="28"/>
      <c r="K432" s="25"/>
      <c r="L432" s="25"/>
    </row>
    <row r="433" spans="1:12" s="44" customFormat="1" ht="12.95" customHeight="1">
      <c r="A433" s="45"/>
      <c r="B433" s="46"/>
      <c r="C433" s="47"/>
      <c r="D433" s="47"/>
      <c r="E433" s="47"/>
      <c r="F433" s="47"/>
      <c r="G433" s="47"/>
      <c r="H433" s="55"/>
      <c r="I433" s="47"/>
      <c r="J433" s="47"/>
      <c r="K433" s="43"/>
      <c r="L433" s="43"/>
    </row>
    <row r="434" spans="1:12" s="44" customFormat="1" ht="12.95" customHeight="1">
      <c r="A434" s="45"/>
      <c r="B434" s="173" t="s">
        <v>74</v>
      </c>
      <c r="C434" s="173"/>
      <c r="D434" s="173"/>
      <c r="E434" s="173"/>
      <c r="F434" s="173"/>
      <c r="G434" s="173"/>
      <c r="H434" s="54">
        <f>SUM(H430+H432)</f>
        <v>0</v>
      </c>
      <c r="I434" s="47"/>
      <c r="J434" s="47"/>
      <c r="K434" s="43"/>
      <c r="L434" s="43"/>
    </row>
    <row r="435" spans="1:12" s="44" customFormat="1" ht="12.95" customHeight="1">
      <c r="A435" s="45"/>
      <c r="B435" s="46"/>
      <c r="C435" s="47"/>
      <c r="D435" s="47"/>
      <c r="E435" s="47"/>
      <c r="F435" s="47"/>
      <c r="G435" s="47"/>
      <c r="H435" s="47"/>
      <c r="I435" s="47"/>
      <c r="J435" s="47"/>
      <c r="K435" s="43"/>
      <c r="L435" s="43"/>
    </row>
    <row r="436" spans="1:12" s="26" customFormat="1" ht="12.95" customHeight="1">
      <c r="A436" s="27"/>
      <c r="B436" s="23"/>
      <c r="C436" s="28"/>
      <c r="D436" s="28"/>
      <c r="E436" s="28"/>
      <c r="F436" s="28"/>
      <c r="G436" s="28"/>
      <c r="H436" s="28"/>
      <c r="I436" s="28"/>
      <c r="J436" s="28"/>
      <c r="K436" s="25"/>
      <c r="L436" s="25"/>
    </row>
    <row r="437" spans="1:12" s="26" customFormat="1" ht="12.95" customHeight="1">
      <c r="A437" s="27"/>
      <c r="B437" s="27" t="s">
        <v>54</v>
      </c>
      <c r="C437" s="28"/>
      <c r="D437" s="28"/>
      <c r="E437" s="28"/>
      <c r="F437" s="28"/>
      <c r="G437" s="28"/>
      <c r="H437" s="24"/>
      <c r="I437" s="37"/>
      <c r="J437" s="28"/>
      <c r="K437" s="25"/>
      <c r="L437" s="25"/>
    </row>
    <row r="438" spans="1:12" s="26" customFormat="1" ht="12.95" customHeight="1">
      <c r="A438" s="27"/>
      <c r="B438" s="23"/>
      <c r="C438" s="28"/>
      <c r="D438" s="28"/>
      <c r="E438" s="28"/>
      <c r="F438" s="28"/>
      <c r="G438" s="28"/>
      <c r="H438" s="24"/>
      <c r="I438" s="37"/>
      <c r="J438" s="28"/>
      <c r="K438" s="25"/>
      <c r="L438" s="25"/>
    </row>
    <row r="439" spans="1:12" s="26" customFormat="1" ht="12.95" customHeight="1">
      <c r="A439" s="27"/>
      <c r="B439" s="23" t="s">
        <v>55</v>
      </c>
      <c r="C439" s="28"/>
      <c r="D439" s="28"/>
      <c r="E439" s="20" t="s">
        <v>373</v>
      </c>
      <c r="F439" s="28"/>
      <c r="G439" s="28"/>
      <c r="H439" s="28" t="s">
        <v>56</v>
      </c>
      <c r="I439" s="166" t="s">
        <v>415</v>
      </c>
      <c r="J439" s="166"/>
      <c r="K439" s="166"/>
      <c r="L439" s="166"/>
    </row>
    <row r="440" spans="1:12" s="26" customFormat="1" ht="12.95" customHeight="1">
      <c r="A440" s="27"/>
      <c r="B440" s="23"/>
      <c r="C440" s="28"/>
      <c r="D440" s="28"/>
      <c r="E440" s="28"/>
      <c r="F440" s="28"/>
      <c r="G440" s="28"/>
      <c r="H440" s="28"/>
      <c r="I440" s="166"/>
      <c r="J440" s="166"/>
      <c r="K440" s="166"/>
      <c r="L440" s="166"/>
    </row>
    <row r="441" spans="1:12" s="26" customFormat="1" ht="12.95" customHeight="1">
      <c r="A441" s="27"/>
      <c r="B441" s="23"/>
      <c r="C441" s="28"/>
      <c r="D441" s="28"/>
      <c r="E441" s="28"/>
      <c r="F441" s="28"/>
      <c r="G441" s="28"/>
      <c r="H441" s="24"/>
      <c r="I441" s="37"/>
      <c r="J441" s="28"/>
      <c r="K441" s="25"/>
      <c r="L441" s="25"/>
    </row>
    <row r="442" spans="1:12" s="26" customFormat="1" ht="12.95" customHeight="1">
      <c r="A442" s="27"/>
      <c r="B442" s="27" t="s">
        <v>57</v>
      </c>
      <c r="C442" s="28"/>
      <c r="D442" s="28"/>
      <c r="E442" s="28"/>
      <c r="F442" s="28"/>
      <c r="G442" s="28"/>
      <c r="H442" s="24"/>
      <c r="I442" s="37"/>
      <c r="J442" s="28"/>
      <c r="K442" s="25"/>
      <c r="L442" s="25"/>
    </row>
    <row r="443" spans="1:12" s="26" customFormat="1" ht="12.95" customHeight="1">
      <c r="A443" s="27"/>
      <c r="B443" s="23"/>
      <c r="C443" s="28"/>
      <c r="D443" s="28"/>
      <c r="E443" s="28"/>
      <c r="F443" s="28"/>
      <c r="G443" s="28"/>
      <c r="H443" s="28"/>
      <c r="I443" s="28"/>
      <c r="J443" s="28"/>
      <c r="K443" s="25"/>
      <c r="L443" s="25"/>
    </row>
    <row r="444" spans="1:12" s="26" customFormat="1" ht="12.95" customHeight="1">
      <c r="A444" s="27"/>
      <c r="B444" s="23" t="s">
        <v>58</v>
      </c>
      <c r="C444" s="28"/>
      <c r="D444" s="28"/>
      <c r="E444" s="20" t="s">
        <v>373</v>
      </c>
      <c r="F444" s="28"/>
      <c r="G444" s="28"/>
      <c r="H444" s="28" t="s">
        <v>56</v>
      </c>
      <c r="I444" s="263">
        <v>0.05</v>
      </c>
      <c r="J444" s="263"/>
      <c r="K444" s="25"/>
      <c r="L444" s="25"/>
    </row>
    <row r="445" spans="1:12" s="26" customFormat="1" ht="12.95" customHeight="1">
      <c r="A445" s="27"/>
      <c r="B445" s="23"/>
      <c r="C445" s="28"/>
      <c r="D445" s="28"/>
      <c r="E445" s="28"/>
      <c r="F445" s="28"/>
      <c r="G445" s="28"/>
      <c r="H445" s="24"/>
      <c r="I445" s="37"/>
      <c r="J445" s="28"/>
      <c r="K445" s="25"/>
      <c r="L445" s="25"/>
    </row>
    <row r="446" spans="1:12" s="26" customFormat="1" ht="12.95" customHeight="1">
      <c r="A446" s="27"/>
      <c r="B446" s="23"/>
      <c r="C446" s="28"/>
      <c r="D446" s="28"/>
      <c r="E446" s="149" t="s">
        <v>396</v>
      </c>
      <c r="F446" s="28"/>
      <c r="G446" s="28"/>
      <c r="H446" s="24"/>
      <c r="I446" s="37"/>
      <c r="J446" s="28"/>
      <c r="K446" s="25"/>
      <c r="L446" s="25"/>
    </row>
    <row r="447" spans="1:12" ht="12.95" customHeight="1">
      <c r="A447" s="3"/>
      <c r="B447" s="27"/>
      <c r="C447" s="5"/>
      <c r="D447" s="5"/>
      <c r="E447" s="5"/>
      <c r="F447" s="5"/>
      <c r="G447" s="5"/>
      <c r="H447" s="24"/>
      <c r="I447" s="37"/>
      <c r="J447" s="5"/>
      <c r="K447" s="1"/>
      <c r="L447" s="1"/>
    </row>
    <row r="448" spans="1:12" s="44" customFormat="1" ht="18" customHeight="1">
      <c r="A448" s="29" t="s">
        <v>64</v>
      </c>
      <c r="B448" s="176" t="s">
        <v>260</v>
      </c>
      <c r="C448" s="176"/>
      <c r="D448" s="176"/>
      <c r="E448" s="177"/>
      <c r="F448" s="48"/>
      <c r="G448" s="48"/>
      <c r="H448" s="48"/>
      <c r="I448" s="48"/>
      <c r="J448" s="48"/>
      <c r="K448" s="43"/>
      <c r="L448" s="43"/>
    </row>
    <row r="449" spans="1:12" s="44" customFormat="1" ht="12.95" customHeight="1">
      <c r="A449" s="45"/>
      <c r="B449" s="46"/>
      <c r="C449" s="47"/>
      <c r="D449" s="47"/>
      <c r="E449" s="47"/>
      <c r="F449" s="47"/>
      <c r="G449" s="47"/>
      <c r="H449" s="47"/>
      <c r="I449" s="47"/>
      <c r="J449" s="47"/>
      <c r="K449" s="43"/>
      <c r="L449" s="43"/>
    </row>
    <row r="450" spans="1:12" s="44" customFormat="1" ht="12.95" customHeight="1">
      <c r="A450" s="45"/>
      <c r="B450" s="46" t="s">
        <v>269</v>
      </c>
      <c r="C450" s="47"/>
      <c r="D450" s="47"/>
      <c r="E450" s="47"/>
      <c r="F450" s="172" t="s">
        <v>418</v>
      </c>
      <c r="G450" s="172"/>
      <c r="H450" s="172"/>
      <c r="I450" s="172"/>
      <c r="J450" s="172"/>
      <c r="K450" s="172"/>
      <c r="L450" s="43"/>
    </row>
    <row r="451" spans="1:12" s="44" customFormat="1" ht="12.95" customHeight="1">
      <c r="A451" s="45"/>
      <c r="B451" s="46"/>
      <c r="C451" s="47"/>
      <c r="D451" s="47"/>
      <c r="E451" s="47"/>
      <c r="F451" s="47"/>
      <c r="G451" s="47"/>
      <c r="H451" s="47"/>
      <c r="I451" s="71"/>
      <c r="J451" s="47"/>
      <c r="K451" s="43"/>
      <c r="L451" s="43"/>
    </row>
    <row r="452" spans="1:12" s="44" customFormat="1" ht="12.95" customHeight="1">
      <c r="A452" s="45"/>
      <c r="B452" s="46" t="s">
        <v>116</v>
      </c>
      <c r="C452" s="47"/>
      <c r="D452" s="47"/>
      <c r="E452" s="47"/>
      <c r="F452" s="47"/>
      <c r="G452" s="47"/>
      <c r="H452" s="47"/>
      <c r="I452" s="71"/>
      <c r="J452" s="47"/>
      <c r="K452" s="43"/>
      <c r="L452" s="43"/>
    </row>
    <row r="453" spans="1:12" s="44" customFormat="1" ht="12.95" customHeight="1">
      <c r="A453" s="45"/>
      <c r="B453" s="46"/>
      <c r="C453" s="47" t="s">
        <v>117</v>
      </c>
      <c r="D453" s="47"/>
      <c r="E453" s="47"/>
      <c r="F453" s="47"/>
      <c r="G453" s="47"/>
      <c r="H453" s="47"/>
      <c r="I453" s="71"/>
      <c r="J453" s="47"/>
      <c r="K453" s="43"/>
      <c r="L453" s="43"/>
    </row>
    <row r="454" spans="1:12" s="44" customFormat="1" ht="12.95" customHeight="1">
      <c r="A454" s="45"/>
      <c r="B454" s="46"/>
      <c r="C454" s="47"/>
      <c r="D454" s="47"/>
      <c r="E454" s="47"/>
      <c r="F454" s="47"/>
      <c r="G454" s="47"/>
      <c r="H454" s="47"/>
      <c r="I454" s="71"/>
      <c r="J454" s="47"/>
      <c r="K454" s="43"/>
      <c r="L454" s="43"/>
    </row>
    <row r="455" spans="1:12" s="44" customFormat="1" ht="12.95" customHeight="1">
      <c r="A455" s="45"/>
      <c r="B455" s="46"/>
      <c r="C455" s="72" t="s">
        <v>118</v>
      </c>
      <c r="D455" s="47"/>
      <c r="E455" s="47"/>
      <c r="F455" s="47"/>
      <c r="G455" s="47"/>
      <c r="H455" s="47"/>
      <c r="I455" s="71"/>
      <c r="J455" s="47"/>
      <c r="K455" s="43"/>
      <c r="L455" s="43"/>
    </row>
    <row r="456" spans="1:12" s="44" customFormat="1" ht="12.95" customHeight="1">
      <c r="A456" s="45"/>
      <c r="B456" s="46"/>
      <c r="C456" s="67" t="s">
        <v>119</v>
      </c>
      <c r="D456" s="47"/>
      <c r="E456" s="47"/>
      <c r="F456" s="47"/>
      <c r="G456" s="47"/>
      <c r="H456" s="47"/>
      <c r="I456" s="71"/>
      <c r="J456" s="47"/>
      <c r="K456" s="43"/>
      <c r="L456" s="43"/>
    </row>
    <row r="457" spans="1:12" s="44" customFormat="1" ht="12.95" customHeight="1">
      <c r="A457" s="45"/>
      <c r="B457" s="46"/>
      <c r="C457" s="67" t="s">
        <v>120</v>
      </c>
      <c r="D457" s="47"/>
      <c r="E457" s="47"/>
      <c r="F457" s="47"/>
      <c r="G457" s="47"/>
      <c r="H457" s="47"/>
      <c r="I457" s="71"/>
      <c r="J457" s="47"/>
      <c r="K457" s="43"/>
      <c r="L457" s="43"/>
    </row>
    <row r="458" spans="1:12" s="44" customFormat="1" ht="12.95" customHeight="1">
      <c r="A458" s="45"/>
      <c r="B458" s="46"/>
      <c r="C458" s="47"/>
      <c r="D458" s="47"/>
      <c r="E458" s="47"/>
      <c r="F458" s="47"/>
      <c r="G458" s="47"/>
      <c r="H458" s="47"/>
      <c r="I458" s="71"/>
      <c r="J458" s="47"/>
      <c r="K458" s="43"/>
      <c r="L458" s="43"/>
    </row>
    <row r="459" spans="1:12" s="44" customFormat="1" ht="12.95" customHeight="1">
      <c r="A459" s="45"/>
      <c r="B459" s="46"/>
      <c r="C459" s="72" t="s">
        <v>121</v>
      </c>
      <c r="D459" s="47"/>
      <c r="E459" s="47"/>
      <c r="F459" s="47"/>
      <c r="G459" s="47"/>
      <c r="H459" s="47"/>
      <c r="I459" s="71"/>
      <c r="J459" s="47"/>
      <c r="K459" s="43"/>
      <c r="L459" s="43"/>
    </row>
    <row r="460" spans="1:12" s="44" customFormat="1" ht="12.95" customHeight="1">
      <c r="A460" s="45"/>
      <c r="B460" s="46"/>
      <c r="C460" s="67" t="s">
        <v>122</v>
      </c>
      <c r="D460" s="47"/>
      <c r="E460" s="47"/>
      <c r="F460" s="47"/>
      <c r="G460" s="47"/>
      <c r="H460" s="47"/>
      <c r="I460" s="71"/>
      <c r="J460" s="47"/>
      <c r="K460" s="43"/>
      <c r="L460" s="43"/>
    </row>
    <row r="461" spans="1:12" s="44" customFormat="1" ht="12.95" customHeight="1">
      <c r="A461" s="45"/>
      <c r="B461" s="46"/>
      <c r="C461" s="47"/>
      <c r="D461" s="47"/>
      <c r="E461" s="47"/>
      <c r="F461" s="47"/>
      <c r="G461" s="47"/>
      <c r="H461" s="47"/>
      <c r="I461" s="71"/>
      <c r="J461" s="47"/>
      <c r="K461" s="43"/>
      <c r="L461" s="43"/>
    </row>
    <row r="462" spans="1:12" s="44" customFormat="1" ht="12.95" customHeight="1">
      <c r="A462" s="45"/>
      <c r="B462" s="46"/>
      <c r="C462" s="72" t="s">
        <v>123</v>
      </c>
      <c r="D462" s="47"/>
      <c r="E462" s="47"/>
      <c r="F462" s="47"/>
      <c r="G462" s="47"/>
      <c r="H462" s="47"/>
      <c r="I462" s="71"/>
      <c r="J462" s="47"/>
      <c r="K462" s="43"/>
      <c r="L462" s="43"/>
    </row>
    <row r="463" spans="1:12" s="44" customFormat="1" ht="12.95" customHeight="1">
      <c r="A463" s="45"/>
      <c r="B463" s="46"/>
      <c r="C463" s="67" t="s">
        <v>124</v>
      </c>
      <c r="D463" s="47"/>
      <c r="E463" s="47"/>
      <c r="F463" s="47"/>
      <c r="G463" s="47"/>
      <c r="H463" s="47"/>
      <c r="I463" s="71"/>
      <c r="J463" s="47"/>
      <c r="K463" s="43"/>
      <c r="L463" s="43"/>
    </row>
    <row r="464" spans="1:12" s="44" customFormat="1" ht="12.95" customHeight="1">
      <c r="A464" s="45"/>
      <c r="B464" s="46"/>
      <c r="C464" s="67" t="s">
        <v>125</v>
      </c>
      <c r="D464" s="47"/>
      <c r="E464" s="47"/>
      <c r="F464" s="47"/>
      <c r="G464" s="47"/>
      <c r="H464" s="47"/>
      <c r="I464" s="71"/>
      <c r="J464" s="47"/>
      <c r="K464" s="43"/>
      <c r="L464" s="43"/>
    </row>
    <row r="465" spans="1:12" s="44" customFormat="1" ht="12.95" customHeight="1">
      <c r="A465" s="45"/>
      <c r="B465" s="46"/>
      <c r="C465" s="67"/>
      <c r="D465" s="47"/>
      <c r="E465" s="47"/>
      <c r="F465" s="47"/>
      <c r="G465" s="47"/>
      <c r="H465" s="47"/>
      <c r="I465" s="71"/>
      <c r="J465" s="47"/>
      <c r="K465" s="43"/>
      <c r="L465" s="43"/>
    </row>
    <row r="466" spans="1:12" s="44" customFormat="1" ht="12.95" customHeight="1">
      <c r="A466" s="45"/>
      <c r="B466" s="46"/>
      <c r="C466" s="73" t="s">
        <v>126</v>
      </c>
      <c r="D466" s="47"/>
      <c r="E466" s="47"/>
      <c r="F466" s="47"/>
      <c r="G466" s="47"/>
      <c r="H466" s="47"/>
      <c r="I466" s="71"/>
      <c r="J466" s="47"/>
      <c r="K466" s="43"/>
      <c r="L466" s="43"/>
    </row>
    <row r="467" spans="1:12" s="44" customFormat="1" ht="12.95" customHeight="1">
      <c r="A467" s="45"/>
      <c r="B467" s="46"/>
      <c r="C467" s="67" t="s">
        <v>127</v>
      </c>
      <c r="D467" s="47"/>
      <c r="E467" s="47"/>
      <c r="F467" s="47"/>
      <c r="G467" s="47"/>
      <c r="H467" s="47"/>
      <c r="I467" s="71"/>
      <c r="J467" s="47"/>
      <c r="K467" s="43"/>
      <c r="L467" s="43"/>
    </row>
    <row r="468" spans="1:12" s="44" customFormat="1" ht="12.95" customHeight="1">
      <c r="A468" s="45"/>
      <c r="B468" s="46"/>
      <c r="C468" s="67" t="s">
        <v>128</v>
      </c>
      <c r="D468" s="47"/>
      <c r="E468" s="47"/>
      <c r="F468" s="47"/>
      <c r="G468" s="47"/>
      <c r="H468" s="47"/>
      <c r="I468" s="71"/>
      <c r="J468" s="47"/>
      <c r="K468" s="43"/>
      <c r="L468" s="43"/>
    </row>
    <row r="469" spans="1:12" s="44" customFormat="1" ht="12.95" customHeight="1">
      <c r="A469" s="45"/>
      <c r="B469" s="46"/>
      <c r="C469" s="67" t="s">
        <v>129</v>
      </c>
      <c r="D469" s="47"/>
      <c r="E469" s="47"/>
      <c r="F469" s="47"/>
      <c r="G469" s="47"/>
      <c r="H469" s="47"/>
      <c r="I469" s="71"/>
      <c r="J469" s="47"/>
      <c r="K469" s="43"/>
      <c r="L469" s="43"/>
    </row>
    <row r="470" spans="1:12" s="44" customFormat="1" ht="12.95" customHeight="1">
      <c r="A470" s="45"/>
      <c r="B470" s="46"/>
      <c r="C470" s="67" t="s">
        <v>130</v>
      </c>
      <c r="D470" s="47"/>
      <c r="E470" s="47"/>
      <c r="F470" s="47"/>
      <c r="G470" s="47"/>
      <c r="H470" s="47"/>
      <c r="I470" s="71"/>
      <c r="J470" s="47"/>
      <c r="K470" s="43"/>
      <c r="L470" s="43"/>
    </row>
    <row r="471" spans="1:12" s="44" customFormat="1" ht="12.95" customHeight="1">
      <c r="A471" s="45"/>
      <c r="B471" s="46"/>
      <c r="C471" s="67"/>
      <c r="D471" s="47"/>
      <c r="E471" s="47"/>
      <c r="F471" s="47"/>
      <c r="G471" s="47"/>
      <c r="H471" s="47"/>
      <c r="I471" s="71"/>
      <c r="J471" s="47"/>
      <c r="K471" s="43"/>
      <c r="L471" s="43"/>
    </row>
    <row r="472" spans="1:12" s="44" customFormat="1" ht="12.95" customHeight="1">
      <c r="A472" s="45"/>
      <c r="B472" s="46"/>
      <c r="C472" s="67" t="s">
        <v>131</v>
      </c>
      <c r="D472" s="47"/>
      <c r="E472" s="47"/>
      <c r="F472" s="47"/>
      <c r="G472" s="47"/>
      <c r="H472" s="47"/>
      <c r="I472" s="71"/>
      <c r="J472" s="47"/>
      <c r="K472" s="43"/>
      <c r="L472" s="43"/>
    </row>
    <row r="473" spans="1:12" s="44" customFormat="1" ht="12.95" customHeight="1">
      <c r="A473" s="45"/>
      <c r="B473" s="46"/>
      <c r="C473" s="67" t="s">
        <v>132</v>
      </c>
      <c r="D473" s="47"/>
      <c r="E473" s="47"/>
      <c r="F473" s="47"/>
      <c r="G473" s="47"/>
      <c r="H473" s="47"/>
      <c r="I473" s="71"/>
      <c r="J473" s="47"/>
      <c r="K473" s="43"/>
      <c r="L473" s="43"/>
    </row>
    <row r="474" spans="1:12" s="44" customFormat="1" ht="12.95" customHeight="1">
      <c r="A474" s="45"/>
      <c r="B474" s="46"/>
      <c r="C474" s="67" t="s">
        <v>133</v>
      </c>
      <c r="D474" s="47"/>
      <c r="E474" s="47"/>
      <c r="F474" s="47"/>
      <c r="G474" s="47"/>
      <c r="H474" s="47"/>
      <c r="I474" s="71"/>
      <c r="J474" s="47"/>
      <c r="K474" s="43"/>
      <c r="L474" s="43"/>
    </row>
    <row r="475" spans="1:12" s="44" customFormat="1" ht="12.95" customHeight="1">
      <c r="A475" s="45"/>
      <c r="B475" s="46"/>
      <c r="C475" s="67"/>
      <c r="D475" s="47"/>
      <c r="E475" s="47"/>
      <c r="F475" s="47"/>
      <c r="G475" s="47"/>
      <c r="H475" s="47"/>
      <c r="I475" s="240" t="s">
        <v>134</v>
      </c>
      <c r="J475" s="240"/>
      <c r="K475" s="240"/>
      <c r="L475" s="240"/>
    </row>
    <row r="476" spans="1:12" s="44" customFormat="1" ht="12.95" customHeight="1">
      <c r="A476" s="45"/>
      <c r="B476" s="46"/>
      <c r="C476" s="67"/>
      <c r="D476" s="47"/>
      <c r="E476" s="47"/>
      <c r="F476" s="47"/>
      <c r="G476" s="47"/>
      <c r="H476" s="47"/>
      <c r="I476" s="240" t="s">
        <v>135</v>
      </c>
      <c r="J476" s="240"/>
      <c r="K476" s="240"/>
      <c r="L476" s="240"/>
    </row>
    <row r="477" spans="1:12" s="44" customFormat="1" ht="12.95" customHeight="1">
      <c r="A477" s="45"/>
      <c r="B477" s="46"/>
      <c r="C477" s="75"/>
      <c r="D477" s="47"/>
      <c r="E477" s="47"/>
      <c r="F477" s="47"/>
      <c r="G477" s="47"/>
      <c r="H477" s="47"/>
      <c r="I477" s="71"/>
      <c r="J477" s="47"/>
      <c r="K477" s="74"/>
      <c r="L477" s="43"/>
    </row>
    <row r="478" spans="1:12" s="44" customFormat="1" ht="12.95" customHeight="1">
      <c r="A478" s="45"/>
      <c r="B478" s="46"/>
      <c r="C478" s="75"/>
      <c r="D478" s="47"/>
      <c r="E478" s="47"/>
      <c r="F478" s="47"/>
      <c r="G478" s="47"/>
      <c r="H478" s="47"/>
      <c r="I478" s="71"/>
      <c r="J478" s="47"/>
      <c r="K478" s="74"/>
      <c r="L478" s="43"/>
    </row>
    <row r="479" spans="1:12" s="44" customFormat="1" ht="12.95" customHeight="1">
      <c r="A479" s="45"/>
      <c r="B479" s="46"/>
      <c r="C479" s="47"/>
      <c r="D479" s="47"/>
      <c r="E479" s="47"/>
      <c r="F479" s="47"/>
      <c r="G479" s="47"/>
      <c r="H479" s="47"/>
      <c r="I479" s="71"/>
      <c r="J479" s="47"/>
      <c r="K479" s="43"/>
      <c r="L479" s="43"/>
    </row>
    <row r="480" spans="1:12" s="44" customFormat="1" ht="12.95" customHeight="1">
      <c r="A480" s="45"/>
      <c r="B480" s="46" t="s">
        <v>136</v>
      </c>
      <c r="C480" s="47"/>
      <c r="D480" s="47"/>
      <c r="E480" s="47"/>
      <c r="F480" s="47"/>
      <c r="G480" s="47"/>
      <c r="H480" s="47"/>
      <c r="I480" s="71"/>
      <c r="J480" s="47"/>
      <c r="K480" s="43"/>
      <c r="L480" s="43"/>
    </row>
    <row r="481" spans="1:12" s="44" customFormat="1" ht="12.95" customHeight="1">
      <c r="A481" s="45"/>
      <c r="B481" s="46"/>
      <c r="C481" s="47"/>
      <c r="D481" s="47"/>
      <c r="E481" s="47" t="s">
        <v>137</v>
      </c>
      <c r="F481" s="47"/>
      <c r="G481" s="47"/>
      <c r="H481" s="47"/>
      <c r="I481" s="43" t="s">
        <v>259</v>
      </c>
      <c r="J481" s="20"/>
      <c r="K481" s="43"/>
      <c r="L481" s="43"/>
    </row>
    <row r="482" spans="1:12" s="44" customFormat="1" ht="6" customHeight="1">
      <c r="A482" s="45"/>
      <c r="B482" s="46"/>
      <c r="C482" s="47"/>
      <c r="D482" s="47"/>
      <c r="E482" s="47"/>
      <c r="F482" s="47"/>
      <c r="G482" s="47"/>
      <c r="H482" s="47"/>
      <c r="I482" s="47"/>
      <c r="J482" s="47"/>
      <c r="K482" s="43"/>
      <c r="L482" s="43"/>
    </row>
    <row r="483" spans="1:12" s="44" customFormat="1" ht="12.95" customHeight="1">
      <c r="A483" s="45"/>
      <c r="B483" s="46"/>
      <c r="C483" s="47"/>
      <c r="D483" s="47"/>
      <c r="E483" s="47" t="s">
        <v>138</v>
      </c>
      <c r="F483" s="47"/>
      <c r="G483" s="47"/>
      <c r="H483" s="47"/>
      <c r="I483" s="71"/>
      <c r="J483" s="47"/>
      <c r="K483" s="43"/>
      <c r="L483" s="43"/>
    </row>
    <row r="484" spans="1:12" s="44" customFormat="1" ht="12.95" customHeight="1">
      <c r="A484" s="45"/>
      <c r="B484" s="46"/>
      <c r="C484" s="47"/>
      <c r="D484" s="47"/>
      <c r="E484" s="47"/>
      <c r="F484" s="47"/>
      <c r="G484" s="47"/>
      <c r="H484" s="47"/>
      <c r="I484" s="71"/>
      <c r="J484" s="47"/>
      <c r="K484" s="43"/>
      <c r="L484" s="43"/>
    </row>
    <row r="485" spans="1:12" s="44" customFormat="1" ht="12.95" customHeight="1">
      <c r="A485" s="45"/>
      <c r="B485" s="46"/>
      <c r="C485" s="47"/>
      <c r="D485" s="47"/>
      <c r="E485" s="47"/>
      <c r="F485" s="47"/>
      <c r="G485" s="47"/>
      <c r="H485" s="47"/>
      <c r="I485" s="71"/>
      <c r="J485" s="47"/>
      <c r="K485" s="43"/>
      <c r="L485" s="43"/>
    </row>
    <row r="486" spans="1:12" s="44" customFormat="1" ht="12.95" customHeight="1">
      <c r="A486" s="45"/>
      <c r="B486" s="46"/>
      <c r="C486" s="47"/>
      <c r="D486" s="47"/>
      <c r="E486" s="47"/>
      <c r="F486" s="47"/>
      <c r="G486" s="47"/>
      <c r="H486" s="47"/>
      <c r="I486" s="71"/>
      <c r="J486" s="47"/>
      <c r="K486" s="43"/>
      <c r="L486" s="43"/>
    </row>
    <row r="487" spans="1:12" s="44" customFormat="1" ht="18" customHeight="1">
      <c r="A487" s="29" t="s">
        <v>101</v>
      </c>
      <c r="B487" s="176" t="s">
        <v>261</v>
      </c>
      <c r="C487" s="176"/>
      <c r="D487" s="176"/>
      <c r="E487" s="177"/>
      <c r="F487" s="48"/>
      <c r="G487" s="48"/>
      <c r="H487" s="48"/>
      <c r="I487" s="48"/>
      <c r="J487" s="48"/>
      <c r="K487" s="43"/>
      <c r="L487" s="43"/>
    </row>
    <row r="488" spans="1:12" s="44" customFormat="1" ht="12.95" customHeight="1">
      <c r="A488" s="45"/>
      <c r="B488" s="46"/>
      <c r="C488" s="47"/>
      <c r="D488" s="47"/>
      <c r="E488" s="47"/>
      <c r="F488" s="47"/>
      <c r="G488" s="47"/>
      <c r="H488" s="47"/>
      <c r="I488" s="47"/>
      <c r="J488" s="47"/>
      <c r="K488" s="43"/>
      <c r="L488" s="43"/>
    </row>
    <row r="489" spans="1:12" s="44" customFormat="1" ht="12.95" customHeight="1">
      <c r="A489" s="45"/>
      <c r="B489" s="46"/>
      <c r="C489" s="47"/>
      <c r="D489" s="47"/>
      <c r="E489" s="47"/>
      <c r="F489" s="47"/>
      <c r="G489" s="47"/>
      <c r="H489" s="47"/>
      <c r="I489" s="47"/>
      <c r="J489" s="47"/>
      <c r="K489" s="43"/>
      <c r="L489" s="43"/>
    </row>
    <row r="490" spans="1:12" s="44" customFormat="1" ht="12.95" customHeight="1">
      <c r="A490" s="45"/>
      <c r="B490" s="46" t="s">
        <v>139</v>
      </c>
      <c r="C490" s="47"/>
      <c r="D490" s="47"/>
      <c r="E490" s="47"/>
      <c r="F490" s="47"/>
      <c r="G490" s="47"/>
      <c r="H490" s="47"/>
      <c r="I490" s="47"/>
      <c r="J490" s="47"/>
      <c r="K490" s="43"/>
      <c r="L490" s="43"/>
    </row>
    <row r="491" spans="1:12" s="44" customFormat="1" ht="12.95" customHeight="1">
      <c r="A491" s="45"/>
      <c r="B491" s="46"/>
      <c r="C491" s="47"/>
      <c r="D491" s="47"/>
      <c r="E491" s="47"/>
      <c r="F491" s="47"/>
      <c r="G491" s="47"/>
      <c r="H491" s="47"/>
      <c r="I491" s="47"/>
      <c r="J491" s="47"/>
      <c r="K491" s="43"/>
      <c r="L491" s="43"/>
    </row>
    <row r="492" spans="1:12" s="44" customFormat="1" ht="12.95" customHeight="1">
      <c r="A492" s="45"/>
      <c r="B492" s="46"/>
      <c r="C492" s="47"/>
      <c r="D492" s="47"/>
      <c r="E492" s="47"/>
      <c r="F492" s="47"/>
      <c r="G492" s="47"/>
      <c r="H492" s="47"/>
      <c r="I492" s="47"/>
      <c r="J492" s="47"/>
      <c r="K492" s="43"/>
      <c r="L492" s="43"/>
    </row>
    <row r="493" spans="1:12" s="44" customFormat="1" ht="12.95" customHeight="1">
      <c r="A493" s="45"/>
      <c r="B493" s="46"/>
      <c r="C493" s="47"/>
      <c r="D493" s="47"/>
      <c r="E493" s="47"/>
      <c r="F493" s="47"/>
      <c r="G493" s="47"/>
      <c r="H493" s="47"/>
      <c r="I493" s="47"/>
      <c r="J493" s="47"/>
      <c r="K493" s="43"/>
      <c r="L493" s="43"/>
    </row>
    <row r="494" spans="1:12" s="44" customFormat="1" ht="12.95" customHeight="1">
      <c r="A494" s="45"/>
      <c r="B494" s="46"/>
      <c r="C494" s="47"/>
      <c r="D494" s="47"/>
      <c r="E494" s="47"/>
      <c r="F494" s="47"/>
      <c r="G494" s="47"/>
      <c r="H494" s="47"/>
      <c r="I494" s="47"/>
      <c r="J494" s="47"/>
      <c r="K494" s="43"/>
      <c r="L494" s="43"/>
    </row>
    <row r="495" spans="1:12" s="44" customFormat="1" ht="12.95" customHeight="1">
      <c r="A495" s="45"/>
      <c r="B495" s="46" t="s">
        <v>140</v>
      </c>
      <c r="C495" s="47"/>
      <c r="D495" s="47"/>
      <c r="E495" s="47"/>
      <c r="F495" s="47"/>
      <c r="G495" s="47"/>
      <c r="H495" s="47"/>
      <c r="I495" s="47"/>
      <c r="J495" s="47"/>
      <c r="K495" s="43"/>
      <c r="L495" s="43"/>
    </row>
    <row r="496" spans="1:12" s="44" customFormat="1" ht="12.95" customHeight="1">
      <c r="A496" s="45"/>
      <c r="B496" s="46"/>
      <c r="C496" s="47"/>
      <c r="D496" s="47"/>
      <c r="E496" s="47"/>
      <c r="F496" s="47"/>
      <c r="G496" s="47"/>
      <c r="H496" s="47"/>
      <c r="I496" s="47"/>
      <c r="J496" s="47"/>
      <c r="K496" s="43"/>
      <c r="L496" s="43"/>
    </row>
    <row r="497" spans="1:12" s="44" customFormat="1" ht="12.95" customHeight="1">
      <c r="A497" s="45"/>
      <c r="B497" s="46"/>
      <c r="C497" s="47"/>
      <c r="D497" s="47"/>
      <c r="E497" s="47"/>
      <c r="F497" s="47"/>
      <c r="G497" s="47"/>
      <c r="H497" s="47"/>
      <c r="I497" s="47"/>
      <c r="J497" s="47"/>
      <c r="K497" s="43"/>
      <c r="L497" s="43"/>
    </row>
    <row r="498" spans="1:12" s="44" customFormat="1" ht="12.95" customHeight="1">
      <c r="A498" s="45"/>
      <c r="B498" s="46"/>
      <c r="C498" s="47"/>
      <c r="D498" s="47"/>
      <c r="E498" s="47"/>
      <c r="F498" s="47"/>
      <c r="G498" s="47"/>
      <c r="H498" s="47"/>
      <c r="I498" s="47"/>
      <c r="J498" s="47"/>
      <c r="K498" s="43"/>
      <c r="L498" s="43"/>
    </row>
    <row r="499" spans="1:12" s="44" customFormat="1" ht="12.95" customHeight="1">
      <c r="A499" s="45"/>
      <c r="B499" s="46"/>
      <c r="C499" s="47"/>
      <c r="D499" s="47"/>
      <c r="E499" s="47"/>
      <c r="F499" s="47"/>
      <c r="G499" s="47"/>
      <c r="H499" s="47"/>
      <c r="I499" s="47"/>
      <c r="J499" s="47"/>
      <c r="K499" s="43"/>
      <c r="L499" s="43"/>
    </row>
    <row r="500" spans="1:12" s="44" customFormat="1" ht="12.95" customHeight="1">
      <c r="A500" s="45"/>
      <c r="B500" s="46" t="s">
        <v>141</v>
      </c>
      <c r="C500" s="47"/>
      <c r="D500" s="47"/>
      <c r="E500" s="47"/>
      <c r="F500" s="47"/>
      <c r="G500" s="47"/>
      <c r="H500" s="47"/>
      <c r="I500" s="47"/>
      <c r="J500" s="47"/>
      <c r="K500" s="43"/>
      <c r="L500" s="43"/>
    </row>
    <row r="501" spans="1:12" s="44" customFormat="1" ht="12.95" customHeight="1">
      <c r="A501" s="45"/>
      <c r="B501" s="49" t="s">
        <v>142</v>
      </c>
      <c r="C501" s="47"/>
      <c r="D501" s="47"/>
      <c r="E501" s="47"/>
      <c r="F501" s="47"/>
      <c r="G501" s="47"/>
      <c r="H501" s="47"/>
      <c r="I501" s="47"/>
      <c r="J501" s="47"/>
      <c r="K501" s="43"/>
      <c r="L501" s="43"/>
    </row>
    <row r="502" spans="1:12" s="44" customFormat="1" ht="12.95" customHeight="1">
      <c r="A502" s="45"/>
      <c r="B502" s="46"/>
      <c r="C502" s="47"/>
      <c r="D502" s="47"/>
      <c r="E502" s="47"/>
      <c r="F502" s="47"/>
      <c r="G502" s="47"/>
      <c r="H502" s="47"/>
      <c r="I502" s="47"/>
      <c r="J502" s="47"/>
      <c r="K502" s="43"/>
      <c r="L502" s="43"/>
    </row>
    <row r="503" spans="1:12" s="44" customFormat="1" ht="12.95" customHeight="1">
      <c r="A503" s="45"/>
      <c r="B503" s="46" t="s">
        <v>143</v>
      </c>
      <c r="C503" s="47"/>
      <c r="D503" s="47"/>
      <c r="E503" s="47"/>
      <c r="F503" s="47"/>
      <c r="G503" s="47"/>
      <c r="H503" s="47"/>
      <c r="I503" s="47"/>
      <c r="J503" s="47"/>
      <c r="K503" s="43"/>
      <c r="L503" s="43"/>
    </row>
    <row r="504" spans="1:12" s="44" customFormat="1" ht="12.95" customHeight="1">
      <c r="A504" s="45"/>
      <c r="B504" s="49" t="s">
        <v>144</v>
      </c>
      <c r="C504" s="47"/>
      <c r="D504" s="47"/>
      <c r="E504" s="47"/>
      <c r="F504" s="47"/>
      <c r="G504" s="47"/>
      <c r="H504" s="47"/>
      <c r="I504" s="47"/>
      <c r="J504" s="47"/>
      <c r="K504" s="43"/>
      <c r="L504" s="43"/>
    </row>
    <row r="505" spans="1:12" s="44" customFormat="1" ht="12.95" customHeight="1">
      <c r="A505" s="45"/>
      <c r="B505" s="46"/>
      <c r="C505" s="47"/>
      <c r="D505" s="47"/>
      <c r="E505" s="47"/>
      <c r="F505" s="47"/>
      <c r="G505" s="47"/>
      <c r="H505" s="47"/>
      <c r="I505" s="47"/>
      <c r="J505" s="47"/>
      <c r="K505" s="43"/>
      <c r="L505" s="43"/>
    </row>
    <row r="506" spans="1:12" s="44" customFormat="1" ht="12.95" customHeight="1">
      <c r="A506" s="45"/>
      <c r="B506" s="46" t="s">
        <v>145</v>
      </c>
      <c r="C506" s="47"/>
      <c r="D506" s="47"/>
      <c r="E506" s="47"/>
      <c r="F506" s="47"/>
      <c r="G506" s="47"/>
      <c r="H506" s="47"/>
      <c r="I506" s="47"/>
      <c r="J506" s="47"/>
      <c r="K506" s="43"/>
      <c r="L506" s="43"/>
    </row>
    <row r="507" spans="1:12" s="44" customFormat="1" ht="12.95" customHeight="1">
      <c r="A507" s="45"/>
      <c r="B507" s="46" t="s">
        <v>146</v>
      </c>
      <c r="C507" s="47"/>
      <c r="D507" s="47"/>
      <c r="E507" s="47"/>
      <c r="F507" s="47"/>
      <c r="G507" s="47"/>
      <c r="H507" s="47"/>
      <c r="I507" s="47"/>
      <c r="J507" s="47"/>
      <c r="K507" s="43"/>
      <c r="L507" s="43"/>
    </row>
    <row r="508" spans="1:12" s="44" customFormat="1" ht="12.75">
      <c r="A508" s="45"/>
      <c r="B508" s="46"/>
      <c r="C508" s="47"/>
      <c r="D508" s="47"/>
      <c r="E508" s="47"/>
      <c r="F508" s="47"/>
      <c r="G508" s="47"/>
      <c r="H508" s="47"/>
      <c r="I508" s="47"/>
      <c r="J508" s="47"/>
      <c r="K508" s="43"/>
      <c r="L508" s="43"/>
    </row>
    <row r="509" spans="1:12" s="44" customFormat="1" ht="12.95" customHeight="1">
      <c r="A509" s="45"/>
      <c r="B509" s="46" t="s">
        <v>147</v>
      </c>
      <c r="C509" s="47"/>
      <c r="D509" s="47"/>
      <c r="E509" s="47"/>
      <c r="F509" s="47"/>
      <c r="G509" s="47"/>
      <c r="H509" s="47"/>
      <c r="I509" s="46"/>
      <c r="J509" s="47"/>
      <c r="K509" s="43"/>
      <c r="L509" s="43"/>
    </row>
    <row r="510" spans="1:12" s="44" customFormat="1" ht="12.75">
      <c r="A510" s="45"/>
      <c r="B510" s="46" t="s">
        <v>148</v>
      </c>
      <c r="C510" s="47"/>
      <c r="D510" s="47"/>
      <c r="E510" s="47"/>
      <c r="F510" s="47"/>
      <c r="G510" s="47"/>
      <c r="H510" s="47"/>
      <c r="I510" s="47"/>
      <c r="J510" s="47"/>
      <c r="K510" s="43"/>
      <c r="L510" s="43"/>
    </row>
    <row r="511" spans="1:12" s="44" customFormat="1" ht="12.75">
      <c r="A511" s="45"/>
      <c r="B511" s="46"/>
      <c r="C511" s="47"/>
      <c r="D511" s="47"/>
      <c r="E511" s="47"/>
      <c r="F511" s="47"/>
      <c r="G511" s="47"/>
      <c r="H511" s="47"/>
      <c r="I511" s="47"/>
      <c r="J511" s="47"/>
      <c r="K511" s="43"/>
      <c r="L511" s="43"/>
    </row>
    <row r="512" spans="1:12" s="44" customFormat="1" ht="12.75">
      <c r="A512" s="45"/>
      <c r="B512" s="46"/>
      <c r="C512" s="47"/>
      <c r="D512" s="47"/>
      <c r="E512" s="47"/>
      <c r="F512" s="47"/>
      <c r="G512" s="47"/>
      <c r="H512" s="47"/>
      <c r="I512" s="47"/>
      <c r="J512" s="47"/>
      <c r="K512" s="43"/>
      <c r="L512" s="43"/>
    </row>
    <row r="513" spans="1:252" s="44" customFormat="1" ht="12.75">
      <c r="A513" s="45"/>
      <c r="B513" s="46"/>
      <c r="C513" s="47"/>
      <c r="D513" s="47"/>
      <c r="E513" s="47"/>
      <c r="F513" s="47"/>
      <c r="G513" s="47"/>
      <c r="H513" s="47"/>
      <c r="I513" s="47"/>
      <c r="J513" s="47"/>
      <c r="K513" s="43"/>
      <c r="L513" s="43"/>
    </row>
    <row r="514" spans="1:252" s="44" customFormat="1" ht="12.95" customHeight="1">
      <c r="A514" s="45"/>
      <c r="B514" s="46" t="s">
        <v>149</v>
      </c>
      <c r="C514" s="47"/>
      <c r="D514" s="47"/>
      <c r="E514" s="47"/>
      <c r="F514" s="47"/>
      <c r="G514" s="47"/>
      <c r="H514" s="47"/>
      <c r="I514" s="47"/>
      <c r="J514" s="47"/>
      <c r="K514" s="43"/>
      <c r="L514" s="43"/>
    </row>
    <row r="515" spans="1:252" s="44" customFormat="1" ht="12.95" customHeight="1">
      <c r="A515" s="45"/>
      <c r="B515" s="46" t="s">
        <v>150</v>
      </c>
      <c r="C515" s="47"/>
      <c r="D515" s="47"/>
      <c r="E515" s="47"/>
      <c r="F515" s="47"/>
      <c r="G515" s="47"/>
      <c r="H515" s="47"/>
      <c r="I515" s="47"/>
      <c r="J515" s="47"/>
      <c r="K515" s="43"/>
      <c r="L515" s="43"/>
    </row>
    <row r="516" spans="1:252" s="44" customFormat="1" ht="12.75">
      <c r="A516" s="45"/>
      <c r="B516" s="46"/>
      <c r="C516" s="47"/>
      <c r="D516" s="47"/>
      <c r="E516" s="47"/>
      <c r="F516" s="47"/>
      <c r="G516" s="47"/>
      <c r="H516" s="47"/>
      <c r="I516" s="47"/>
      <c r="J516" s="47"/>
      <c r="K516" s="43"/>
      <c r="L516" s="43"/>
    </row>
    <row r="517" spans="1:252" s="44" customFormat="1" ht="12.95" customHeight="1">
      <c r="A517" s="45"/>
      <c r="B517" s="46" t="s">
        <v>151</v>
      </c>
      <c r="C517" s="47"/>
      <c r="D517" s="47"/>
      <c r="E517" s="47"/>
      <c r="F517" s="47"/>
      <c r="G517" s="47"/>
      <c r="H517" s="47"/>
      <c r="I517" s="47"/>
      <c r="J517" s="47"/>
      <c r="K517" s="43"/>
      <c r="L517" s="43"/>
    </row>
    <row r="518" spans="1:252" s="44" customFormat="1" ht="12.75">
      <c r="A518" s="45"/>
      <c r="B518" s="46"/>
      <c r="C518" s="47"/>
      <c r="D518" s="47"/>
      <c r="E518" s="47"/>
      <c r="F518" s="47"/>
      <c r="G518" s="47"/>
      <c r="H518" s="47"/>
      <c r="I518" s="47"/>
      <c r="J518" s="47"/>
      <c r="K518" s="43"/>
      <c r="L518" s="43"/>
    </row>
    <row r="519" spans="1:252" s="44" customFormat="1" ht="12.95" customHeight="1">
      <c r="A519" s="45"/>
      <c r="B519" s="46" t="s">
        <v>152</v>
      </c>
      <c r="C519" s="47"/>
      <c r="D519" s="47"/>
      <c r="E519" s="47"/>
      <c r="F519" s="47"/>
      <c r="G519" s="47"/>
      <c r="H519" s="47"/>
      <c r="I519" s="47"/>
      <c r="J519" s="47"/>
      <c r="K519" s="43"/>
      <c r="L519" s="43"/>
    </row>
    <row r="520" spans="1:252" s="44" customFormat="1" ht="12.95" customHeight="1">
      <c r="A520" s="45"/>
      <c r="B520" s="46"/>
      <c r="C520" s="47"/>
      <c r="D520" s="47"/>
      <c r="E520" s="47"/>
      <c r="F520" s="47"/>
      <c r="G520" s="47"/>
      <c r="H520" s="47"/>
      <c r="I520" s="47"/>
      <c r="J520" s="47"/>
      <c r="K520" s="43"/>
      <c r="L520" s="43"/>
    </row>
    <row r="521" spans="1:252" s="44" customFormat="1" ht="12.95" customHeight="1">
      <c r="A521" s="45"/>
      <c r="B521" s="46"/>
      <c r="C521" s="47"/>
      <c r="D521" s="47"/>
      <c r="E521" s="47"/>
      <c r="F521" s="47"/>
      <c r="G521" s="47"/>
      <c r="H521" s="47"/>
      <c r="I521" s="47"/>
      <c r="J521" s="47"/>
      <c r="K521" s="43"/>
      <c r="L521" s="43"/>
    </row>
    <row r="522" spans="1:252" s="44" customFormat="1" ht="12.95" customHeight="1">
      <c r="A522" s="45"/>
      <c r="B522" s="46"/>
      <c r="C522" s="47"/>
      <c r="D522" s="47"/>
      <c r="E522" s="47"/>
      <c r="F522" s="47"/>
      <c r="G522" s="47"/>
      <c r="H522" s="47"/>
      <c r="I522" s="47"/>
      <c r="J522" s="47"/>
      <c r="K522" s="43"/>
      <c r="L522" s="43"/>
    </row>
    <row r="523" spans="1:252" ht="12.95" customHeight="1">
      <c r="A523" s="3"/>
      <c r="B523" s="4"/>
      <c r="C523" s="5"/>
      <c r="D523" s="5"/>
      <c r="E523" s="5"/>
      <c r="F523" s="5"/>
      <c r="G523" s="5"/>
      <c r="H523" s="24"/>
      <c r="I523" s="37"/>
      <c r="J523" s="5"/>
      <c r="K523" s="1"/>
      <c r="L523" s="1"/>
    </row>
    <row r="524" spans="1:252" s="26" customFormat="1" ht="18" customHeight="1">
      <c r="A524" s="29" t="s">
        <v>101</v>
      </c>
      <c r="B524" s="176" t="s">
        <v>60</v>
      </c>
      <c r="C524" s="176"/>
      <c r="D524" s="176"/>
      <c r="E524" s="177"/>
      <c r="F524" s="21"/>
      <c r="G524" s="21"/>
      <c r="H524" s="21"/>
      <c r="I524" s="21"/>
      <c r="J524" s="21"/>
      <c r="K524" s="25"/>
      <c r="L524" s="25"/>
    </row>
    <row r="525" spans="1:252" s="26" customFormat="1" ht="12.95" customHeight="1">
      <c r="A525" s="27"/>
      <c r="B525" s="23"/>
      <c r="C525" s="28"/>
      <c r="D525" s="28"/>
      <c r="E525" s="28"/>
      <c r="F525" s="28"/>
      <c r="G525" s="28"/>
      <c r="H525" s="28"/>
      <c r="I525" s="28"/>
      <c r="J525" s="28"/>
      <c r="K525" s="25"/>
      <c r="L525" s="25"/>
    </row>
    <row r="526" spans="1:252" customFormat="1" ht="28.5" customHeight="1">
      <c r="B526" s="244" t="s">
        <v>61</v>
      </c>
      <c r="C526" s="244"/>
      <c r="D526" s="244"/>
      <c r="E526" s="244"/>
      <c r="F526" s="234" t="s">
        <v>62</v>
      </c>
      <c r="G526" s="234"/>
      <c r="H526" s="234" t="s">
        <v>63</v>
      </c>
      <c r="I526" s="234"/>
      <c r="J526" s="234"/>
      <c r="K526" s="234"/>
      <c r="L526" s="234"/>
      <c r="M526" s="26"/>
      <c r="N526" s="26"/>
      <c r="O526" s="26"/>
      <c r="P526" s="26"/>
      <c r="Q526" s="26"/>
      <c r="R526" s="26"/>
      <c r="S526" s="26"/>
      <c r="T526" s="26"/>
      <c r="U526" s="26"/>
      <c r="V526" s="26"/>
      <c r="W526" s="26"/>
      <c r="X526" s="26"/>
      <c r="Y526" s="26"/>
      <c r="Z526" s="26"/>
      <c r="AA526" s="26"/>
      <c r="AB526" s="26"/>
      <c r="AC526" s="26"/>
      <c r="AD526" s="26"/>
      <c r="AE526" s="26"/>
      <c r="AF526" s="26"/>
      <c r="AG526" s="26"/>
      <c r="AH526" s="26"/>
      <c r="AI526" s="26"/>
      <c r="AJ526" s="26"/>
      <c r="AK526" s="26"/>
      <c r="AL526" s="26"/>
      <c r="AM526" s="26"/>
      <c r="AN526" s="26"/>
      <c r="AO526" s="26"/>
      <c r="AP526" s="26"/>
      <c r="AQ526" s="26"/>
      <c r="AR526" s="26"/>
      <c r="AS526" s="26"/>
      <c r="AT526" s="26"/>
      <c r="AU526" s="26"/>
      <c r="AV526" s="26"/>
      <c r="AW526" s="26"/>
      <c r="AX526" s="26"/>
      <c r="AY526" s="26"/>
      <c r="AZ526" s="26"/>
      <c r="BA526" s="26"/>
      <c r="BB526" s="26"/>
      <c r="BC526" s="26"/>
      <c r="BD526" s="26"/>
      <c r="BE526" s="26"/>
      <c r="BF526" s="26"/>
      <c r="BG526" s="26"/>
      <c r="BH526" s="26"/>
      <c r="BI526" s="26"/>
      <c r="BJ526" s="26"/>
      <c r="BK526" s="26"/>
      <c r="BL526" s="26"/>
      <c r="BM526" s="26"/>
      <c r="BN526" s="26"/>
      <c r="BO526" s="26"/>
      <c r="BP526" s="26"/>
      <c r="BQ526" s="26"/>
      <c r="BR526" s="26"/>
      <c r="BS526" s="26"/>
      <c r="BT526" s="26"/>
      <c r="BU526" s="26"/>
      <c r="BV526" s="26"/>
      <c r="BW526" s="26"/>
      <c r="BX526" s="26"/>
      <c r="BY526" s="26"/>
      <c r="BZ526" s="26"/>
      <c r="CA526" s="26"/>
      <c r="CB526" s="26"/>
      <c r="CC526" s="26"/>
      <c r="CD526" s="26"/>
      <c r="CE526" s="26"/>
      <c r="CF526" s="26"/>
      <c r="CG526" s="26"/>
      <c r="CH526" s="26"/>
      <c r="CI526" s="26"/>
      <c r="CJ526" s="26"/>
      <c r="CK526" s="26"/>
      <c r="CL526" s="26"/>
      <c r="CM526" s="26"/>
      <c r="CN526" s="26"/>
      <c r="CO526" s="26"/>
      <c r="CP526" s="26"/>
      <c r="CQ526" s="26"/>
      <c r="CR526" s="26"/>
      <c r="CS526" s="26"/>
      <c r="CT526" s="26"/>
      <c r="CU526" s="26"/>
      <c r="CV526" s="26"/>
      <c r="CW526" s="26"/>
      <c r="CX526" s="26"/>
      <c r="CY526" s="26"/>
      <c r="CZ526" s="26"/>
      <c r="DA526" s="26"/>
      <c r="DB526" s="26"/>
      <c r="DC526" s="26"/>
      <c r="DD526" s="26"/>
      <c r="DE526" s="26"/>
      <c r="DF526" s="26"/>
      <c r="DG526" s="26"/>
      <c r="DH526" s="26"/>
      <c r="DI526" s="26"/>
      <c r="DJ526" s="26"/>
      <c r="DK526" s="26"/>
      <c r="DL526" s="26"/>
      <c r="DM526" s="26"/>
      <c r="DN526" s="26"/>
      <c r="DO526" s="26"/>
      <c r="DP526" s="26"/>
      <c r="DQ526" s="26"/>
      <c r="DR526" s="26"/>
      <c r="DS526" s="26"/>
      <c r="DT526" s="26"/>
      <c r="DU526" s="26"/>
      <c r="DV526" s="26"/>
      <c r="DW526" s="26"/>
      <c r="DX526" s="26"/>
      <c r="DY526" s="26"/>
      <c r="DZ526" s="26"/>
      <c r="EA526" s="26"/>
      <c r="EB526" s="26"/>
      <c r="EC526" s="26"/>
      <c r="ED526" s="26"/>
      <c r="EE526" s="26"/>
      <c r="EF526" s="26"/>
      <c r="EG526" s="26"/>
      <c r="EH526" s="26"/>
      <c r="EI526" s="26"/>
      <c r="EJ526" s="26"/>
      <c r="EK526" s="26"/>
      <c r="EL526" s="26"/>
      <c r="EM526" s="26"/>
      <c r="EN526" s="26"/>
      <c r="EO526" s="26"/>
      <c r="EP526" s="26"/>
      <c r="EQ526" s="26"/>
      <c r="ER526" s="26"/>
      <c r="ES526" s="26"/>
      <c r="ET526" s="26"/>
      <c r="EU526" s="26"/>
      <c r="EV526" s="26"/>
      <c r="EW526" s="26"/>
      <c r="EX526" s="26"/>
      <c r="EY526" s="26"/>
      <c r="EZ526" s="26"/>
      <c r="FA526" s="26"/>
      <c r="FB526" s="26"/>
      <c r="FC526" s="26"/>
      <c r="FD526" s="26"/>
      <c r="FE526" s="26"/>
      <c r="FF526" s="26"/>
      <c r="FG526" s="26"/>
      <c r="FH526" s="26"/>
      <c r="FI526" s="26"/>
      <c r="FJ526" s="26"/>
      <c r="FK526" s="26"/>
      <c r="FL526" s="26"/>
      <c r="FM526" s="26"/>
      <c r="FN526" s="26"/>
      <c r="FO526" s="26"/>
      <c r="FP526" s="26"/>
      <c r="FQ526" s="26"/>
      <c r="FR526" s="26"/>
      <c r="FS526" s="26"/>
      <c r="FT526" s="26"/>
      <c r="FU526" s="26"/>
      <c r="FV526" s="26"/>
      <c r="FW526" s="26"/>
      <c r="FX526" s="26"/>
      <c r="FY526" s="26"/>
      <c r="FZ526" s="26"/>
      <c r="GA526" s="26"/>
      <c r="GB526" s="26"/>
      <c r="GC526" s="26"/>
      <c r="GD526" s="26"/>
      <c r="GE526" s="26"/>
      <c r="GF526" s="26"/>
      <c r="GG526" s="26"/>
      <c r="GH526" s="26"/>
      <c r="GI526" s="26"/>
      <c r="GJ526" s="26"/>
      <c r="GK526" s="26"/>
      <c r="GL526" s="26"/>
      <c r="GM526" s="26"/>
      <c r="GN526" s="26"/>
      <c r="GO526" s="26"/>
      <c r="GP526" s="26"/>
      <c r="GQ526" s="26"/>
      <c r="GR526" s="26"/>
      <c r="GS526" s="26"/>
      <c r="GT526" s="26"/>
      <c r="GU526" s="26"/>
      <c r="GV526" s="26"/>
      <c r="GW526" s="26"/>
      <c r="GX526" s="26"/>
      <c r="GY526" s="26"/>
      <c r="GZ526" s="26"/>
      <c r="HA526" s="26"/>
      <c r="HB526" s="26"/>
      <c r="HC526" s="26"/>
      <c r="HD526" s="26"/>
      <c r="HE526" s="26"/>
      <c r="HF526" s="26"/>
      <c r="HG526" s="26"/>
      <c r="HH526" s="26"/>
      <c r="HI526" s="26"/>
      <c r="HJ526" s="26"/>
      <c r="HK526" s="26"/>
      <c r="HL526" s="26"/>
      <c r="HM526" s="26"/>
      <c r="HN526" s="26"/>
      <c r="HO526" s="26"/>
      <c r="HP526" s="26"/>
      <c r="HQ526" s="26"/>
      <c r="HR526" s="26"/>
      <c r="HS526" s="26"/>
      <c r="HT526" s="26"/>
      <c r="HU526" s="26"/>
      <c r="HV526" s="26"/>
      <c r="HW526" s="26"/>
      <c r="HX526" s="26"/>
      <c r="HY526" s="26"/>
      <c r="HZ526" s="26"/>
      <c r="IA526" s="26"/>
      <c r="IB526" s="26"/>
      <c r="IC526" s="26"/>
      <c r="ID526" s="26"/>
      <c r="IE526" s="26"/>
      <c r="IF526" s="26"/>
      <c r="IG526" s="26"/>
      <c r="IH526" s="26"/>
      <c r="II526" s="26"/>
      <c r="IJ526" s="26"/>
      <c r="IK526" s="26"/>
      <c r="IL526" s="26"/>
      <c r="IM526" s="26"/>
      <c r="IN526" s="26"/>
      <c r="IO526" s="26"/>
      <c r="IP526" s="26"/>
      <c r="IQ526" s="26"/>
      <c r="IR526" s="26"/>
    </row>
    <row r="527" spans="1:252" customFormat="1" ht="12.95" customHeight="1">
      <c r="B527" s="241"/>
      <c r="C527" s="243"/>
      <c r="D527" s="243"/>
      <c r="E527" s="242"/>
      <c r="F527" s="241"/>
      <c r="G527" s="242"/>
      <c r="H527" s="241"/>
      <c r="I527" s="243"/>
      <c r="J527" s="243"/>
      <c r="K527" s="243"/>
      <c r="L527" s="242"/>
      <c r="M527" s="26"/>
      <c r="N527" s="26"/>
      <c r="O527" s="26"/>
      <c r="P527" s="26"/>
      <c r="Q527" s="26"/>
      <c r="R527" s="26"/>
      <c r="S527" s="26"/>
      <c r="T527" s="26"/>
      <c r="U527" s="26"/>
      <c r="V527" s="26"/>
      <c r="W527" s="26"/>
      <c r="X527" s="26"/>
      <c r="Y527" s="26"/>
      <c r="Z527" s="26"/>
      <c r="AA527" s="26"/>
      <c r="AB527" s="26"/>
      <c r="AC527" s="26"/>
      <c r="AD527" s="26"/>
      <c r="AE527" s="26"/>
      <c r="AF527" s="26"/>
      <c r="AG527" s="26"/>
      <c r="AH527" s="26"/>
      <c r="AI527" s="26"/>
      <c r="AJ527" s="26"/>
      <c r="AK527" s="26"/>
      <c r="AL527" s="26"/>
      <c r="AM527" s="26"/>
      <c r="AN527" s="26"/>
      <c r="AO527" s="26"/>
      <c r="AP527" s="26"/>
      <c r="AQ527" s="26"/>
      <c r="AR527" s="26"/>
      <c r="AS527" s="26"/>
      <c r="AT527" s="26"/>
      <c r="AU527" s="26"/>
      <c r="AV527" s="26"/>
      <c r="AW527" s="26"/>
      <c r="AX527" s="26"/>
      <c r="AY527" s="26"/>
      <c r="AZ527" s="26"/>
      <c r="BA527" s="26"/>
      <c r="BB527" s="26"/>
      <c r="BC527" s="26"/>
      <c r="BD527" s="26"/>
      <c r="BE527" s="26"/>
      <c r="BF527" s="26"/>
      <c r="BG527" s="26"/>
      <c r="BH527" s="26"/>
      <c r="BI527" s="26"/>
      <c r="BJ527" s="26"/>
      <c r="BK527" s="26"/>
      <c r="BL527" s="26"/>
      <c r="BM527" s="26"/>
      <c r="BN527" s="26"/>
      <c r="BO527" s="26"/>
      <c r="BP527" s="26"/>
      <c r="BQ527" s="26"/>
      <c r="BR527" s="26"/>
      <c r="BS527" s="26"/>
      <c r="BT527" s="26"/>
      <c r="BU527" s="26"/>
      <c r="BV527" s="26"/>
      <c r="BW527" s="26"/>
      <c r="BX527" s="26"/>
      <c r="BY527" s="26"/>
      <c r="BZ527" s="26"/>
      <c r="CA527" s="26"/>
      <c r="CB527" s="26"/>
      <c r="CC527" s="26"/>
      <c r="CD527" s="26"/>
      <c r="CE527" s="26"/>
      <c r="CF527" s="26"/>
      <c r="CG527" s="26"/>
      <c r="CH527" s="26"/>
      <c r="CI527" s="26"/>
      <c r="CJ527" s="26"/>
      <c r="CK527" s="26"/>
      <c r="CL527" s="26"/>
      <c r="CM527" s="26"/>
      <c r="CN527" s="26"/>
      <c r="CO527" s="26"/>
      <c r="CP527" s="26"/>
      <c r="CQ527" s="26"/>
      <c r="CR527" s="26"/>
      <c r="CS527" s="26"/>
      <c r="CT527" s="26"/>
      <c r="CU527" s="26"/>
      <c r="CV527" s="26"/>
      <c r="CW527" s="26"/>
      <c r="CX527" s="26"/>
      <c r="CY527" s="26"/>
      <c r="CZ527" s="26"/>
      <c r="DA527" s="26"/>
      <c r="DB527" s="26"/>
      <c r="DC527" s="26"/>
      <c r="DD527" s="26"/>
      <c r="DE527" s="26"/>
      <c r="DF527" s="26"/>
      <c r="DG527" s="26"/>
      <c r="DH527" s="26"/>
      <c r="DI527" s="26"/>
      <c r="DJ527" s="26"/>
      <c r="DK527" s="26"/>
      <c r="DL527" s="26"/>
      <c r="DM527" s="26"/>
      <c r="DN527" s="26"/>
      <c r="DO527" s="26"/>
      <c r="DP527" s="26"/>
      <c r="DQ527" s="26"/>
      <c r="DR527" s="26"/>
      <c r="DS527" s="26"/>
      <c r="DT527" s="26"/>
      <c r="DU527" s="26"/>
      <c r="DV527" s="26"/>
      <c r="DW527" s="26"/>
      <c r="DX527" s="26"/>
      <c r="DY527" s="26"/>
      <c r="DZ527" s="26"/>
      <c r="EA527" s="26"/>
      <c r="EB527" s="26"/>
      <c r="EC527" s="26"/>
      <c r="ED527" s="26"/>
      <c r="EE527" s="26"/>
      <c r="EF527" s="26"/>
      <c r="EG527" s="26"/>
      <c r="EH527" s="26"/>
      <c r="EI527" s="26"/>
      <c r="EJ527" s="26"/>
      <c r="EK527" s="26"/>
      <c r="EL527" s="26"/>
      <c r="EM527" s="26"/>
      <c r="EN527" s="26"/>
      <c r="EO527" s="26"/>
      <c r="EP527" s="26"/>
      <c r="EQ527" s="26"/>
      <c r="ER527" s="26"/>
      <c r="ES527" s="26"/>
      <c r="ET527" s="26"/>
      <c r="EU527" s="26"/>
      <c r="EV527" s="26"/>
      <c r="EW527" s="26"/>
      <c r="EX527" s="26"/>
      <c r="EY527" s="26"/>
      <c r="EZ527" s="26"/>
      <c r="FA527" s="26"/>
      <c r="FB527" s="26"/>
      <c r="FC527" s="26"/>
      <c r="FD527" s="26"/>
      <c r="FE527" s="26"/>
      <c r="FF527" s="26"/>
      <c r="FG527" s="26"/>
      <c r="FH527" s="26"/>
      <c r="FI527" s="26"/>
      <c r="FJ527" s="26"/>
      <c r="FK527" s="26"/>
      <c r="FL527" s="26"/>
      <c r="FM527" s="26"/>
      <c r="FN527" s="26"/>
      <c r="FO527" s="26"/>
      <c r="FP527" s="26"/>
      <c r="FQ527" s="26"/>
      <c r="FR527" s="26"/>
      <c r="FS527" s="26"/>
      <c r="FT527" s="26"/>
      <c r="FU527" s="26"/>
      <c r="FV527" s="26"/>
      <c r="FW527" s="26"/>
      <c r="FX527" s="26"/>
      <c r="FY527" s="26"/>
      <c r="FZ527" s="26"/>
      <c r="GA527" s="26"/>
      <c r="GB527" s="26"/>
      <c r="GC527" s="26"/>
      <c r="GD527" s="26"/>
      <c r="GE527" s="26"/>
      <c r="GF527" s="26"/>
      <c r="GG527" s="26"/>
      <c r="GH527" s="26"/>
      <c r="GI527" s="26"/>
      <c r="GJ527" s="26"/>
      <c r="GK527" s="26"/>
      <c r="GL527" s="26"/>
      <c r="GM527" s="26"/>
      <c r="GN527" s="26"/>
      <c r="GO527" s="26"/>
      <c r="GP527" s="26"/>
      <c r="GQ527" s="26"/>
      <c r="GR527" s="26"/>
      <c r="GS527" s="26"/>
      <c r="GT527" s="26"/>
      <c r="GU527" s="26"/>
      <c r="GV527" s="26"/>
      <c r="GW527" s="26"/>
      <c r="GX527" s="26"/>
      <c r="GY527" s="26"/>
      <c r="GZ527" s="26"/>
      <c r="HA527" s="26"/>
      <c r="HB527" s="26"/>
      <c r="HC527" s="26"/>
      <c r="HD527" s="26"/>
      <c r="HE527" s="26"/>
      <c r="HF527" s="26"/>
      <c r="HG527" s="26"/>
      <c r="HH527" s="26"/>
      <c r="HI527" s="26"/>
      <c r="HJ527" s="26"/>
      <c r="HK527" s="26"/>
      <c r="HL527" s="26"/>
      <c r="HM527" s="26"/>
      <c r="HN527" s="26"/>
      <c r="HO527" s="26"/>
      <c r="HP527" s="26"/>
      <c r="HQ527" s="26"/>
      <c r="HR527" s="26"/>
      <c r="HS527" s="26"/>
      <c r="HT527" s="26"/>
      <c r="HU527" s="26"/>
      <c r="HV527" s="26"/>
      <c r="HW527" s="26"/>
      <c r="HX527" s="26"/>
      <c r="HY527" s="26"/>
      <c r="HZ527" s="26"/>
      <c r="IA527" s="26"/>
      <c r="IB527" s="26"/>
      <c r="IC527" s="26"/>
      <c r="ID527" s="26"/>
      <c r="IE527" s="26"/>
      <c r="IF527" s="26"/>
      <c r="IG527" s="26"/>
      <c r="IH527" s="26"/>
      <c r="II527" s="26"/>
      <c r="IJ527" s="26"/>
      <c r="IK527" s="26"/>
      <c r="IL527" s="26"/>
      <c r="IM527" s="26"/>
      <c r="IN527" s="26"/>
      <c r="IO527" s="26"/>
      <c r="IP527" s="26"/>
      <c r="IQ527" s="26"/>
      <c r="IR527" s="26"/>
    </row>
    <row r="528" spans="1:252" s="26" customFormat="1" ht="12.95" customHeight="1">
      <c r="A528" s="27"/>
      <c r="B528" s="235"/>
      <c r="C528" s="236"/>
      <c r="D528" s="236"/>
      <c r="E528" s="237"/>
      <c r="F528" s="238"/>
      <c r="G528" s="239"/>
      <c r="H528" s="238"/>
      <c r="I528" s="248"/>
      <c r="J528" s="248"/>
      <c r="K528" s="248"/>
      <c r="L528" s="239"/>
    </row>
    <row r="529" spans="1:252" s="26" customFormat="1" ht="12.95" customHeight="1">
      <c r="A529" s="27"/>
      <c r="B529" s="235"/>
      <c r="C529" s="236"/>
      <c r="D529" s="236"/>
      <c r="E529" s="237"/>
      <c r="F529" s="238"/>
      <c r="G529" s="239"/>
      <c r="H529" s="238"/>
      <c r="I529" s="248"/>
      <c r="J529" s="248"/>
      <c r="K529" s="248"/>
      <c r="L529" s="239"/>
    </row>
    <row r="530" spans="1:252" s="26" customFormat="1" ht="12.95" customHeight="1">
      <c r="A530" s="27"/>
      <c r="B530" s="235"/>
      <c r="C530" s="236"/>
      <c r="D530" s="236"/>
      <c r="E530" s="237"/>
      <c r="F530" s="238"/>
      <c r="G530" s="239"/>
      <c r="H530" s="238"/>
      <c r="I530" s="248"/>
      <c r="J530" s="248"/>
      <c r="K530" s="248"/>
      <c r="L530" s="239"/>
    </row>
    <row r="531" spans="1:252" s="26" customFormat="1" ht="12.95" customHeight="1">
      <c r="A531" s="27"/>
      <c r="B531" s="231"/>
      <c r="C531" s="232"/>
      <c r="D531" s="232"/>
      <c r="E531" s="233"/>
      <c r="F531" s="238"/>
      <c r="G531" s="239"/>
      <c r="H531" s="238"/>
      <c r="I531" s="248"/>
      <c r="J531" s="248"/>
      <c r="K531" s="248"/>
      <c r="L531" s="239"/>
    </row>
    <row r="532" spans="1:252" s="26" customFormat="1" ht="12.95" customHeight="1">
      <c r="A532" s="27"/>
      <c r="B532" s="235"/>
      <c r="C532" s="236"/>
      <c r="D532" s="236"/>
      <c r="E532" s="237"/>
      <c r="F532" s="238"/>
      <c r="G532" s="239"/>
      <c r="H532" s="238"/>
      <c r="I532" s="248"/>
      <c r="J532" s="248"/>
      <c r="K532" s="248"/>
      <c r="L532" s="239"/>
    </row>
    <row r="533" spans="1:252" s="26" customFormat="1" ht="13.5" customHeight="1">
      <c r="A533" s="27"/>
      <c r="B533" s="235"/>
      <c r="C533" s="236"/>
      <c r="D533" s="236"/>
      <c r="E533" s="237"/>
      <c r="F533" s="238"/>
      <c r="G533" s="239"/>
      <c r="H533" s="238"/>
      <c r="I533" s="248"/>
      <c r="J533" s="248"/>
      <c r="K533" s="248"/>
      <c r="L533" s="239"/>
    </row>
    <row r="534" spans="1:252" s="26" customFormat="1" ht="13.5" customHeight="1">
      <c r="A534" s="27"/>
      <c r="B534" s="235"/>
      <c r="C534" s="236"/>
      <c r="D534" s="236"/>
      <c r="E534" s="237"/>
      <c r="F534" s="238"/>
      <c r="G534" s="239"/>
      <c r="H534" s="238"/>
      <c r="I534" s="248"/>
      <c r="J534" s="248"/>
      <c r="K534" s="248"/>
      <c r="L534" s="239"/>
    </row>
    <row r="535" spans="1:252" s="26" customFormat="1" ht="13.5" customHeight="1">
      <c r="A535" s="27"/>
      <c r="B535" s="235"/>
      <c r="C535" s="236"/>
      <c r="D535" s="236"/>
      <c r="E535" s="237"/>
      <c r="F535" s="238"/>
      <c r="G535" s="239"/>
      <c r="H535" s="238"/>
      <c r="I535" s="248"/>
      <c r="J535" s="248"/>
      <c r="K535" s="248"/>
      <c r="L535" s="239"/>
    </row>
    <row r="536" spans="1:252" s="26" customFormat="1" ht="12.95" customHeight="1">
      <c r="A536" s="27"/>
      <c r="B536" s="231"/>
      <c r="C536" s="232"/>
      <c r="D536" s="232"/>
      <c r="E536" s="233"/>
      <c r="F536" s="238"/>
      <c r="G536" s="239"/>
      <c r="H536" s="238"/>
      <c r="I536" s="248"/>
      <c r="J536" s="248"/>
      <c r="K536" s="248"/>
      <c r="L536" s="239"/>
    </row>
    <row r="537" spans="1:252" customFormat="1" ht="12.95" customHeight="1">
      <c r="B537" s="231"/>
      <c r="C537" s="232"/>
      <c r="D537" s="232"/>
      <c r="E537" s="233"/>
      <c r="F537" s="235"/>
      <c r="G537" s="237"/>
      <c r="H537" s="235"/>
      <c r="I537" s="236"/>
      <c r="J537" s="236"/>
      <c r="K537" s="236"/>
      <c r="L537" s="237"/>
      <c r="M537" s="26"/>
      <c r="N537" s="26"/>
      <c r="O537" s="26"/>
      <c r="P537" s="26"/>
      <c r="Q537" s="26"/>
      <c r="R537" s="26"/>
      <c r="S537" s="26"/>
      <c r="T537" s="26"/>
      <c r="U537" s="26"/>
      <c r="V537" s="26"/>
      <c r="W537" s="26"/>
      <c r="X537" s="26"/>
      <c r="Y537" s="26"/>
      <c r="Z537" s="26"/>
      <c r="AA537" s="26"/>
      <c r="AB537" s="26"/>
      <c r="AC537" s="26"/>
      <c r="AD537" s="26"/>
      <c r="AE537" s="26"/>
      <c r="AF537" s="26"/>
      <c r="AG537" s="26"/>
      <c r="AH537" s="26"/>
      <c r="AI537" s="26"/>
      <c r="AJ537" s="26"/>
      <c r="AK537" s="26"/>
      <c r="AL537" s="26"/>
      <c r="AM537" s="26"/>
      <c r="AN537" s="26"/>
      <c r="AO537" s="26"/>
      <c r="AP537" s="26"/>
      <c r="AQ537" s="26"/>
      <c r="AR537" s="26"/>
      <c r="AS537" s="26"/>
      <c r="AT537" s="26"/>
      <c r="AU537" s="26"/>
      <c r="AV537" s="26"/>
      <c r="AW537" s="26"/>
      <c r="AX537" s="26"/>
      <c r="AY537" s="26"/>
      <c r="AZ537" s="26"/>
      <c r="BA537" s="26"/>
      <c r="BB537" s="26"/>
      <c r="BC537" s="26"/>
      <c r="BD537" s="26"/>
      <c r="BE537" s="26"/>
      <c r="BF537" s="26"/>
      <c r="BG537" s="26"/>
      <c r="BH537" s="26"/>
      <c r="BI537" s="26"/>
      <c r="BJ537" s="26"/>
      <c r="BK537" s="26"/>
      <c r="BL537" s="26"/>
      <c r="BM537" s="26"/>
      <c r="BN537" s="26"/>
      <c r="BO537" s="26"/>
      <c r="BP537" s="26"/>
      <c r="BQ537" s="26"/>
      <c r="BR537" s="26"/>
      <c r="BS537" s="26"/>
      <c r="BT537" s="26"/>
      <c r="BU537" s="26"/>
      <c r="BV537" s="26"/>
      <c r="BW537" s="26"/>
      <c r="BX537" s="26"/>
      <c r="BY537" s="26"/>
      <c r="BZ537" s="26"/>
      <c r="CA537" s="26"/>
      <c r="CB537" s="26"/>
      <c r="CC537" s="26"/>
      <c r="CD537" s="26"/>
      <c r="CE537" s="26"/>
      <c r="CF537" s="26"/>
      <c r="CG537" s="26"/>
      <c r="CH537" s="26"/>
      <c r="CI537" s="26"/>
      <c r="CJ537" s="26"/>
      <c r="CK537" s="26"/>
      <c r="CL537" s="26"/>
      <c r="CM537" s="26"/>
      <c r="CN537" s="26"/>
      <c r="CO537" s="26"/>
      <c r="CP537" s="26"/>
      <c r="CQ537" s="26"/>
      <c r="CR537" s="26"/>
      <c r="CS537" s="26"/>
      <c r="CT537" s="26"/>
      <c r="CU537" s="26"/>
      <c r="CV537" s="26"/>
      <c r="CW537" s="26"/>
      <c r="CX537" s="26"/>
      <c r="CY537" s="26"/>
      <c r="CZ537" s="26"/>
      <c r="DA537" s="26"/>
      <c r="DB537" s="26"/>
      <c r="DC537" s="26"/>
      <c r="DD537" s="26"/>
      <c r="DE537" s="26"/>
      <c r="DF537" s="26"/>
      <c r="DG537" s="26"/>
      <c r="DH537" s="26"/>
      <c r="DI537" s="26"/>
      <c r="DJ537" s="26"/>
      <c r="DK537" s="26"/>
      <c r="DL537" s="26"/>
      <c r="DM537" s="26"/>
      <c r="DN537" s="26"/>
      <c r="DO537" s="26"/>
      <c r="DP537" s="26"/>
      <c r="DQ537" s="26"/>
      <c r="DR537" s="26"/>
      <c r="DS537" s="26"/>
      <c r="DT537" s="26"/>
      <c r="DU537" s="26"/>
      <c r="DV537" s="26"/>
      <c r="DW537" s="26"/>
      <c r="DX537" s="26"/>
      <c r="DY537" s="26"/>
      <c r="DZ537" s="26"/>
      <c r="EA537" s="26"/>
      <c r="EB537" s="26"/>
      <c r="EC537" s="26"/>
      <c r="ED537" s="26"/>
      <c r="EE537" s="26"/>
      <c r="EF537" s="26"/>
      <c r="EG537" s="26"/>
      <c r="EH537" s="26"/>
      <c r="EI537" s="26"/>
      <c r="EJ537" s="26"/>
      <c r="EK537" s="26"/>
      <c r="EL537" s="26"/>
      <c r="EM537" s="26"/>
      <c r="EN537" s="26"/>
      <c r="EO537" s="26"/>
      <c r="EP537" s="26"/>
      <c r="EQ537" s="26"/>
      <c r="ER537" s="26"/>
      <c r="ES537" s="26"/>
      <c r="ET537" s="26"/>
      <c r="EU537" s="26"/>
      <c r="EV537" s="26"/>
      <c r="EW537" s="26"/>
      <c r="EX537" s="26"/>
      <c r="EY537" s="26"/>
      <c r="EZ537" s="26"/>
      <c r="FA537" s="26"/>
      <c r="FB537" s="26"/>
      <c r="FC537" s="26"/>
      <c r="FD537" s="26"/>
      <c r="FE537" s="26"/>
      <c r="FF537" s="26"/>
      <c r="FG537" s="26"/>
      <c r="FH537" s="26"/>
      <c r="FI537" s="26"/>
      <c r="FJ537" s="26"/>
      <c r="FK537" s="26"/>
      <c r="FL537" s="26"/>
      <c r="FM537" s="26"/>
      <c r="FN537" s="26"/>
      <c r="FO537" s="26"/>
      <c r="FP537" s="26"/>
      <c r="FQ537" s="26"/>
      <c r="FR537" s="26"/>
      <c r="FS537" s="26"/>
      <c r="FT537" s="26"/>
      <c r="FU537" s="26"/>
      <c r="FV537" s="26"/>
      <c r="FW537" s="26"/>
      <c r="FX537" s="26"/>
      <c r="FY537" s="26"/>
      <c r="FZ537" s="26"/>
      <c r="GA537" s="26"/>
      <c r="GB537" s="26"/>
      <c r="GC537" s="26"/>
      <c r="GD537" s="26"/>
      <c r="GE537" s="26"/>
      <c r="GF537" s="26"/>
      <c r="GG537" s="26"/>
      <c r="GH537" s="26"/>
      <c r="GI537" s="26"/>
      <c r="GJ537" s="26"/>
      <c r="GK537" s="26"/>
      <c r="GL537" s="26"/>
      <c r="GM537" s="26"/>
      <c r="GN537" s="26"/>
      <c r="GO537" s="26"/>
      <c r="GP537" s="26"/>
      <c r="GQ537" s="26"/>
      <c r="GR537" s="26"/>
      <c r="GS537" s="26"/>
      <c r="GT537" s="26"/>
      <c r="GU537" s="26"/>
      <c r="GV537" s="26"/>
      <c r="GW537" s="26"/>
      <c r="GX537" s="26"/>
      <c r="GY537" s="26"/>
      <c r="GZ537" s="26"/>
      <c r="HA537" s="26"/>
      <c r="HB537" s="26"/>
      <c r="HC537" s="26"/>
      <c r="HD537" s="26"/>
      <c r="HE537" s="26"/>
      <c r="HF537" s="26"/>
      <c r="HG537" s="26"/>
      <c r="HH537" s="26"/>
      <c r="HI537" s="26"/>
      <c r="HJ537" s="26"/>
      <c r="HK537" s="26"/>
      <c r="HL537" s="26"/>
      <c r="HM537" s="26"/>
      <c r="HN537" s="26"/>
      <c r="HO537" s="26"/>
      <c r="HP537" s="26"/>
      <c r="HQ537" s="26"/>
      <c r="HR537" s="26"/>
      <c r="HS537" s="26"/>
      <c r="HT537" s="26"/>
      <c r="HU537" s="26"/>
      <c r="HV537" s="26"/>
      <c r="HW537" s="26"/>
      <c r="HX537" s="26"/>
      <c r="HY537" s="26"/>
      <c r="HZ537" s="26"/>
      <c r="IA537" s="26"/>
      <c r="IB537" s="26"/>
      <c r="IC537" s="26"/>
      <c r="ID537" s="26"/>
      <c r="IE537" s="26"/>
      <c r="IF537" s="26"/>
      <c r="IG537" s="26"/>
      <c r="IH537" s="26"/>
      <c r="II537" s="26"/>
      <c r="IJ537" s="26"/>
      <c r="IK537" s="26"/>
      <c r="IL537" s="26"/>
      <c r="IM537" s="26"/>
      <c r="IN537" s="26"/>
      <c r="IO537" s="26"/>
      <c r="IP537" s="26"/>
      <c r="IQ537" s="26"/>
      <c r="IR537" s="26"/>
    </row>
    <row r="538" spans="1:252" customFormat="1" ht="12.95" customHeight="1">
      <c r="B538" s="235"/>
      <c r="C538" s="236"/>
      <c r="D538" s="236"/>
      <c r="E538" s="237"/>
      <c r="F538" s="235"/>
      <c r="G538" s="237"/>
      <c r="H538" s="235"/>
      <c r="I538" s="236"/>
      <c r="J538" s="236"/>
      <c r="K538" s="236"/>
      <c r="L538" s="237"/>
      <c r="M538" s="26"/>
      <c r="N538" s="26"/>
      <c r="O538" s="26"/>
      <c r="P538" s="26"/>
      <c r="Q538" s="26"/>
      <c r="R538" s="26"/>
      <c r="S538" s="26"/>
      <c r="T538" s="26"/>
      <c r="U538" s="26"/>
      <c r="V538" s="26"/>
      <c r="W538" s="26"/>
      <c r="X538" s="26"/>
      <c r="Y538" s="26"/>
      <c r="Z538" s="26"/>
      <c r="AA538" s="26"/>
      <c r="AB538" s="26"/>
      <c r="AC538" s="26"/>
      <c r="AD538" s="26"/>
      <c r="AE538" s="26"/>
      <c r="AF538" s="26"/>
      <c r="AG538" s="26"/>
      <c r="AH538" s="26"/>
      <c r="AI538" s="26"/>
      <c r="AJ538" s="26"/>
      <c r="AK538" s="26"/>
      <c r="AL538" s="26"/>
      <c r="AM538" s="26"/>
      <c r="AN538" s="26"/>
      <c r="AO538" s="26"/>
      <c r="AP538" s="26"/>
      <c r="AQ538" s="26"/>
      <c r="AR538" s="26"/>
      <c r="AS538" s="26"/>
      <c r="AT538" s="26"/>
      <c r="AU538" s="26"/>
      <c r="AV538" s="26"/>
      <c r="AW538" s="26"/>
      <c r="AX538" s="26"/>
      <c r="AY538" s="26"/>
      <c r="AZ538" s="26"/>
      <c r="BA538" s="26"/>
      <c r="BB538" s="26"/>
      <c r="BC538" s="26"/>
      <c r="BD538" s="26"/>
      <c r="BE538" s="26"/>
      <c r="BF538" s="26"/>
      <c r="BG538" s="26"/>
      <c r="BH538" s="26"/>
      <c r="BI538" s="26"/>
      <c r="BJ538" s="26"/>
      <c r="BK538" s="26"/>
      <c r="BL538" s="26"/>
      <c r="BM538" s="26"/>
      <c r="BN538" s="26"/>
      <c r="BO538" s="26"/>
      <c r="BP538" s="26"/>
      <c r="BQ538" s="26"/>
      <c r="BR538" s="26"/>
      <c r="BS538" s="26"/>
      <c r="BT538" s="26"/>
      <c r="BU538" s="26"/>
      <c r="BV538" s="26"/>
      <c r="BW538" s="26"/>
      <c r="BX538" s="26"/>
      <c r="BY538" s="26"/>
      <c r="BZ538" s="26"/>
      <c r="CA538" s="26"/>
      <c r="CB538" s="26"/>
      <c r="CC538" s="26"/>
      <c r="CD538" s="26"/>
      <c r="CE538" s="26"/>
      <c r="CF538" s="26"/>
      <c r="CG538" s="26"/>
      <c r="CH538" s="26"/>
      <c r="CI538" s="26"/>
      <c r="CJ538" s="26"/>
      <c r="CK538" s="26"/>
      <c r="CL538" s="26"/>
      <c r="CM538" s="26"/>
      <c r="CN538" s="26"/>
      <c r="CO538" s="26"/>
      <c r="CP538" s="26"/>
      <c r="CQ538" s="26"/>
      <c r="CR538" s="26"/>
      <c r="CS538" s="26"/>
      <c r="CT538" s="26"/>
      <c r="CU538" s="26"/>
      <c r="CV538" s="26"/>
      <c r="CW538" s="26"/>
      <c r="CX538" s="26"/>
      <c r="CY538" s="26"/>
      <c r="CZ538" s="26"/>
      <c r="DA538" s="26"/>
      <c r="DB538" s="26"/>
      <c r="DC538" s="26"/>
      <c r="DD538" s="26"/>
      <c r="DE538" s="26"/>
      <c r="DF538" s="26"/>
      <c r="DG538" s="26"/>
      <c r="DH538" s="26"/>
      <c r="DI538" s="26"/>
      <c r="DJ538" s="26"/>
      <c r="DK538" s="26"/>
      <c r="DL538" s="26"/>
      <c r="DM538" s="26"/>
      <c r="DN538" s="26"/>
      <c r="DO538" s="26"/>
      <c r="DP538" s="26"/>
      <c r="DQ538" s="26"/>
      <c r="DR538" s="26"/>
      <c r="DS538" s="26"/>
      <c r="DT538" s="26"/>
      <c r="DU538" s="26"/>
      <c r="DV538" s="26"/>
      <c r="DW538" s="26"/>
      <c r="DX538" s="26"/>
      <c r="DY538" s="26"/>
      <c r="DZ538" s="26"/>
      <c r="EA538" s="26"/>
      <c r="EB538" s="26"/>
      <c r="EC538" s="26"/>
      <c r="ED538" s="26"/>
      <c r="EE538" s="26"/>
      <c r="EF538" s="26"/>
      <c r="EG538" s="26"/>
      <c r="EH538" s="26"/>
      <c r="EI538" s="26"/>
      <c r="EJ538" s="26"/>
      <c r="EK538" s="26"/>
      <c r="EL538" s="26"/>
      <c r="EM538" s="26"/>
      <c r="EN538" s="26"/>
      <c r="EO538" s="26"/>
      <c r="EP538" s="26"/>
      <c r="EQ538" s="26"/>
      <c r="ER538" s="26"/>
      <c r="ES538" s="26"/>
      <c r="ET538" s="26"/>
      <c r="EU538" s="26"/>
      <c r="EV538" s="26"/>
      <c r="EW538" s="26"/>
      <c r="EX538" s="26"/>
      <c r="EY538" s="26"/>
      <c r="EZ538" s="26"/>
      <c r="FA538" s="26"/>
      <c r="FB538" s="26"/>
      <c r="FC538" s="26"/>
      <c r="FD538" s="26"/>
      <c r="FE538" s="26"/>
      <c r="FF538" s="26"/>
      <c r="FG538" s="26"/>
      <c r="FH538" s="26"/>
      <c r="FI538" s="26"/>
      <c r="FJ538" s="26"/>
      <c r="FK538" s="26"/>
      <c r="FL538" s="26"/>
      <c r="FM538" s="26"/>
      <c r="FN538" s="26"/>
      <c r="FO538" s="26"/>
      <c r="FP538" s="26"/>
      <c r="FQ538" s="26"/>
      <c r="FR538" s="26"/>
      <c r="FS538" s="26"/>
      <c r="FT538" s="26"/>
      <c r="FU538" s="26"/>
      <c r="FV538" s="26"/>
      <c r="FW538" s="26"/>
      <c r="FX538" s="26"/>
      <c r="FY538" s="26"/>
      <c r="FZ538" s="26"/>
      <c r="GA538" s="26"/>
      <c r="GB538" s="26"/>
      <c r="GC538" s="26"/>
      <c r="GD538" s="26"/>
      <c r="GE538" s="26"/>
      <c r="GF538" s="26"/>
      <c r="GG538" s="26"/>
      <c r="GH538" s="26"/>
      <c r="GI538" s="26"/>
      <c r="GJ538" s="26"/>
      <c r="GK538" s="26"/>
      <c r="GL538" s="26"/>
      <c r="GM538" s="26"/>
      <c r="GN538" s="26"/>
      <c r="GO538" s="26"/>
      <c r="GP538" s="26"/>
      <c r="GQ538" s="26"/>
      <c r="GR538" s="26"/>
      <c r="GS538" s="26"/>
      <c r="GT538" s="26"/>
      <c r="GU538" s="26"/>
      <c r="GV538" s="26"/>
      <c r="GW538" s="26"/>
      <c r="GX538" s="26"/>
      <c r="GY538" s="26"/>
      <c r="GZ538" s="26"/>
      <c r="HA538" s="26"/>
      <c r="HB538" s="26"/>
      <c r="HC538" s="26"/>
      <c r="HD538" s="26"/>
      <c r="HE538" s="26"/>
      <c r="HF538" s="26"/>
      <c r="HG538" s="26"/>
      <c r="HH538" s="26"/>
      <c r="HI538" s="26"/>
      <c r="HJ538" s="26"/>
      <c r="HK538" s="26"/>
      <c r="HL538" s="26"/>
      <c r="HM538" s="26"/>
      <c r="HN538" s="26"/>
      <c r="HO538" s="26"/>
      <c r="HP538" s="26"/>
      <c r="HQ538" s="26"/>
      <c r="HR538" s="26"/>
      <c r="HS538" s="26"/>
      <c r="HT538" s="26"/>
      <c r="HU538" s="26"/>
      <c r="HV538" s="26"/>
      <c r="HW538" s="26"/>
      <c r="HX538" s="26"/>
      <c r="HY538" s="26"/>
      <c r="HZ538" s="26"/>
      <c r="IA538" s="26"/>
      <c r="IB538" s="26"/>
      <c r="IC538" s="26"/>
      <c r="ID538" s="26"/>
      <c r="IE538" s="26"/>
      <c r="IF538" s="26"/>
      <c r="IG538" s="26"/>
      <c r="IH538" s="26"/>
      <c r="II538" s="26"/>
      <c r="IJ538" s="26"/>
      <c r="IK538" s="26"/>
      <c r="IL538" s="26"/>
      <c r="IM538" s="26"/>
      <c r="IN538" s="26"/>
      <c r="IO538" s="26"/>
      <c r="IP538" s="26"/>
      <c r="IQ538" s="26"/>
      <c r="IR538" s="26"/>
    </row>
    <row r="539" spans="1:252" s="26" customFormat="1" ht="12.95" customHeight="1">
      <c r="A539" s="27"/>
      <c r="B539" s="235"/>
      <c r="C539" s="236"/>
      <c r="D539" s="236"/>
      <c r="E539" s="237"/>
      <c r="F539" s="238"/>
      <c r="G539" s="239"/>
      <c r="H539" s="238"/>
      <c r="I539" s="248"/>
      <c r="J539" s="248"/>
      <c r="K539" s="248"/>
      <c r="L539" s="239"/>
    </row>
    <row r="540" spans="1:252" s="26" customFormat="1" ht="12.95" customHeight="1">
      <c r="A540" s="27"/>
      <c r="B540" s="235"/>
      <c r="C540" s="236"/>
      <c r="D540" s="236"/>
      <c r="E540" s="237"/>
      <c r="F540" s="238"/>
      <c r="G540" s="239"/>
      <c r="H540" s="238"/>
      <c r="I540" s="248"/>
      <c r="J540" s="248"/>
      <c r="K540" s="248"/>
      <c r="L540" s="239"/>
    </row>
    <row r="541" spans="1:252" s="26" customFormat="1" ht="12.95" customHeight="1">
      <c r="A541" s="27"/>
      <c r="B541" s="249"/>
      <c r="C541" s="250"/>
      <c r="D541" s="250"/>
      <c r="E541" s="251"/>
      <c r="F541" s="266"/>
      <c r="G541" s="268"/>
      <c r="H541" s="266"/>
      <c r="I541" s="267"/>
      <c r="J541" s="267"/>
      <c r="K541" s="267"/>
      <c r="L541" s="268"/>
    </row>
    <row r="542" spans="1:252" s="26" customFormat="1" ht="12.95" customHeight="1">
      <c r="A542" s="27"/>
      <c r="B542" s="23"/>
      <c r="C542" s="28"/>
      <c r="D542" s="28"/>
      <c r="E542" s="28"/>
      <c r="F542" s="28"/>
      <c r="G542" s="28"/>
      <c r="H542" s="28"/>
      <c r="I542" s="28"/>
      <c r="J542" s="28"/>
      <c r="K542" s="25"/>
      <c r="L542" s="25"/>
    </row>
    <row r="543" spans="1:252" s="26" customFormat="1" ht="12.95" customHeight="1">
      <c r="A543" s="27"/>
      <c r="B543"/>
      <c r="C543"/>
      <c r="D543" s="28"/>
      <c r="E543" s="28"/>
      <c r="F543" s="28"/>
      <c r="G543" s="28"/>
      <c r="H543" s="28"/>
      <c r="I543" s="28"/>
      <c r="J543" s="28"/>
      <c r="K543" s="25"/>
      <c r="L543" s="25"/>
    </row>
    <row r="544" spans="1:252" s="26" customFormat="1" ht="13.5" customHeight="1">
      <c r="A544" s="27"/>
      <c r="B544"/>
      <c r="C544"/>
      <c r="D544" s="28"/>
      <c r="E544" s="28"/>
      <c r="F544" s="28"/>
      <c r="G544" s="28"/>
      <c r="H544" s="28"/>
      <c r="I544" s="28"/>
      <c r="J544" s="28"/>
      <c r="K544" s="25"/>
      <c r="L544" s="25"/>
    </row>
    <row r="545" spans="1:12" s="44" customFormat="1" ht="18" customHeight="1">
      <c r="A545" s="29" t="s">
        <v>102</v>
      </c>
      <c r="B545" s="176" t="s">
        <v>106</v>
      </c>
      <c r="C545" s="176"/>
      <c r="D545" s="176"/>
      <c r="E545" s="177"/>
      <c r="F545" s="48"/>
      <c r="G545" s="48"/>
      <c r="H545" s="48"/>
      <c r="I545" s="48"/>
      <c r="J545" s="48"/>
      <c r="K545" s="43"/>
      <c r="L545" s="43"/>
    </row>
    <row r="546" spans="1:12" s="26" customFormat="1" ht="13.5" customHeight="1">
      <c r="A546" s="27"/>
      <c r="B546"/>
      <c r="C546"/>
      <c r="D546" s="28"/>
      <c r="E546" s="28"/>
      <c r="F546" s="28"/>
      <c r="G546" s="28"/>
      <c r="H546" s="28"/>
      <c r="I546" s="28"/>
      <c r="J546" s="28"/>
      <c r="K546" s="25"/>
      <c r="L546" s="25"/>
    </row>
    <row r="547" spans="1:12" s="44" customFormat="1" ht="12.95" customHeight="1">
      <c r="A547" s="50"/>
      <c r="B547" s="61">
        <v>1</v>
      </c>
      <c r="C547" s="13" t="s">
        <v>270</v>
      </c>
      <c r="D547" s="14"/>
      <c r="E547" s="14"/>
      <c r="F547" s="14"/>
      <c r="G547" s="14"/>
      <c r="H547" s="14"/>
      <c r="I547" s="14"/>
      <c r="J547" s="14"/>
      <c r="K547" s="15"/>
      <c r="L547" s="15"/>
    </row>
    <row r="548" spans="1:12" s="44" customFormat="1" ht="12.95" customHeight="1">
      <c r="A548" s="50"/>
      <c r="B548" s="49" t="s">
        <v>379</v>
      </c>
      <c r="C548" s="12"/>
      <c r="D548" s="12"/>
      <c r="E548" s="12"/>
      <c r="F548" s="57"/>
      <c r="G548" s="58"/>
      <c r="H548" s="58"/>
      <c r="I548" s="58"/>
      <c r="J548" s="58"/>
      <c r="K548" s="58"/>
      <c r="L548" s="58"/>
    </row>
    <row r="549" spans="1:12" s="44" customFormat="1" ht="12.95" customHeight="1">
      <c r="A549" s="50"/>
      <c r="B549" s="49"/>
      <c r="C549" s="12"/>
      <c r="D549" s="12"/>
      <c r="E549" s="12"/>
      <c r="F549" s="57"/>
      <c r="G549" s="58"/>
      <c r="H549" s="58"/>
      <c r="I549" s="58"/>
      <c r="J549" s="58"/>
      <c r="K549" s="58"/>
      <c r="L549" s="58"/>
    </row>
    <row r="550" spans="1:12" s="44" customFormat="1" ht="12.95" customHeight="1">
      <c r="A550" s="50"/>
      <c r="B550" s="49"/>
      <c r="C550" s="12"/>
      <c r="D550" s="12"/>
      <c r="E550" s="12"/>
      <c r="F550" s="57"/>
      <c r="G550" s="58"/>
      <c r="H550" s="58"/>
      <c r="I550" s="58"/>
      <c r="J550" s="58"/>
      <c r="K550" s="58"/>
      <c r="L550" s="58"/>
    </row>
    <row r="551" spans="1:12" s="44" customFormat="1" ht="12.95" customHeight="1">
      <c r="A551" s="50"/>
      <c r="B551" s="49"/>
      <c r="C551" s="12"/>
      <c r="D551" s="12"/>
      <c r="E551" s="12"/>
      <c r="F551" s="57"/>
      <c r="G551" s="58"/>
      <c r="H551" s="58"/>
      <c r="I551" s="58"/>
      <c r="J551" s="58"/>
      <c r="K551" s="58"/>
      <c r="L551" s="58"/>
    </row>
    <row r="552" spans="1:12" s="44" customFormat="1" ht="12.95" customHeight="1">
      <c r="A552" s="50"/>
      <c r="B552" s="49"/>
      <c r="C552" s="12"/>
      <c r="D552" s="12"/>
      <c r="E552" s="12"/>
      <c r="F552" s="57"/>
      <c r="G552" s="58"/>
      <c r="H552" s="58"/>
      <c r="I552" s="58"/>
      <c r="J552" s="58"/>
      <c r="K552" s="58"/>
      <c r="L552" s="58"/>
    </row>
    <row r="553" spans="1:12" s="44" customFormat="1" ht="12.95" customHeight="1">
      <c r="A553" s="50"/>
      <c r="B553" s="49"/>
      <c r="C553" s="12"/>
      <c r="D553" s="12"/>
      <c r="E553" s="12"/>
      <c r="F553" s="57"/>
      <c r="G553" s="58"/>
      <c r="H553" s="58"/>
      <c r="I553" s="58"/>
      <c r="J553" s="58"/>
      <c r="K553" s="58"/>
      <c r="L553" s="58"/>
    </row>
    <row r="554" spans="1:12" s="44" customFormat="1" ht="12.95" customHeight="1">
      <c r="A554" s="45"/>
      <c r="B554" s="61">
        <v>1</v>
      </c>
      <c r="C554" s="13" t="s">
        <v>110</v>
      </c>
      <c r="D554" s="14"/>
      <c r="E554" s="14"/>
      <c r="F554" s="14"/>
      <c r="G554" s="14"/>
      <c r="H554" s="14"/>
      <c r="I554" s="14"/>
      <c r="J554" s="14"/>
      <c r="K554" s="15"/>
      <c r="L554" s="15"/>
    </row>
    <row r="555" spans="1:12" s="44" customFormat="1" ht="12.95" customHeight="1">
      <c r="A555" s="45"/>
      <c r="B555" s="46"/>
      <c r="C555" s="47"/>
      <c r="D555" s="47"/>
      <c r="E555" s="47"/>
      <c r="F555" s="47"/>
      <c r="G555" s="47"/>
      <c r="H555" s="47"/>
      <c r="I555" s="47"/>
      <c r="J555" s="47"/>
      <c r="K555" s="43"/>
      <c r="L555" s="43"/>
    </row>
    <row r="556" spans="1:12" s="44" customFormat="1" ht="12.95" customHeight="1">
      <c r="A556" s="45"/>
      <c r="B556" s="46"/>
      <c r="C556" s="47"/>
      <c r="D556" s="47"/>
      <c r="E556" s="47"/>
      <c r="F556" s="47"/>
      <c r="G556" s="47"/>
      <c r="H556" s="47"/>
      <c r="I556" s="47"/>
      <c r="J556" s="47"/>
      <c r="K556" s="43"/>
      <c r="L556" s="43"/>
    </row>
    <row r="557" spans="1:12" s="44" customFormat="1" ht="12.95" customHeight="1">
      <c r="A557" s="50"/>
      <c r="B557" s="49"/>
      <c r="C557" s="12"/>
      <c r="D557" s="12"/>
      <c r="E557" s="12"/>
      <c r="F557" s="57"/>
      <c r="G557" s="58"/>
      <c r="H557" s="58"/>
      <c r="I557" s="58"/>
      <c r="J557" s="58"/>
      <c r="K557" s="58"/>
      <c r="L557" s="58"/>
    </row>
    <row r="558" spans="1:12" s="44" customFormat="1" ht="12.95" customHeight="1">
      <c r="A558" s="60"/>
      <c r="B558" s="59"/>
      <c r="C558" s="59"/>
      <c r="D558" s="59"/>
      <c r="E558" s="59"/>
      <c r="F558" s="59"/>
      <c r="G558" s="59"/>
      <c r="H558" s="59"/>
      <c r="I558" s="59"/>
      <c r="J558" s="59"/>
      <c r="K558" s="59"/>
      <c r="L558" s="59"/>
    </row>
    <row r="559" spans="1:12" s="44" customFormat="1" ht="12.95" customHeight="1">
      <c r="A559" s="59"/>
      <c r="B559" s="59"/>
      <c r="C559" s="59"/>
      <c r="D559" s="59"/>
      <c r="E559" s="59"/>
      <c r="F559" s="59"/>
      <c r="G559" s="59"/>
      <c r="H559" s="59"/>
      <c r="I559" s="59"/>
      <c r="J559" s="59"/>
      <c r="K559" s="59"/>
      <c r="L559" s="59"/>
    </row>
    <row r="560" spans="1:12" s="44" customFormat="1" ht="12.95" customHeight="1">
      <c r="A560" s="45"/>
      <c r="B560" s="61">
        <v>2</v>
      </c>
      <c r="C560" s="13" t="s">
        <v>252</v>
      </c>
      <c r="D560" s="14"/>
      <c r="E560" s="14"/>
      <c r="F560" s="14"/>
      <c r="G560" s="14"/>
      <c r="H560" s="14"/>
      <c r="I560" s="14"/>
      <c r="J560" s="14"/>
      <c r="K560" s="15"/>
      <c r="L560" s="15"/>
    </row>
    <row r="561" spans="1:12" s="44" customFormat="1" ht="12.95" customHeight="1">
      <c r="A561" s="60"/>
      <c r="B561" s="59"/>
      <c r="C561" s="59"/>
      <c r="D561" s="59"/>
      <c r="E561" s="59"/>
      <c r="F561" s="59"/>
      <c r="G561" s="59"/>
      <c r="H561" s="59"/>
      <c r="I561" s="59"/>
      <c r="J561" s="59"/>
      <c r="K561" s="59"/>
      <c r="L561" s="59"/>
    </row>
    <row r="562" spans="1:12" s="44" customFormat="1" ht="12.95" customHeight="1">
      <c r="A562" s="59"/>
      <c r="B562" s="59"/>
      <c r="C562" s="59"/>
      <c r="D562" s="59"/>
      <c r="E562" s="59"/>
      <c r="F562" s="59"/>
      <c r="G562" s="59"/>
      <c r="H562" s="59"/>
      <c r="I562" s="59"/>
      <c r="J562" s="59"/>
      <c r="K562" s="59"/>
      <c r="L562" s="59"/>
    </row>
    <row r="563" spans="1:12" s="44" customFormat="1" ht="12.75" customHeight="1">
      <c r="A563" s="60"/>
      <c r="B563" s="59"/>
      <c r="C563" s="59"/>
      <c r="D563" s="59"/>
      <c r="E563" s="59"/>
      <c r="F563" s="59"/>
      <c r="G563" s="59"/>
      <c r="H563" s="59"/>
      <c r="I563" s="59"/>
      <c r="J563" s="59"/>
      <c r="K563" s="59"/>
      <c r="L563" s="59"/>
    </row>
    <row r="564" spans="1:12" s="44" customFormat="1" ht="12.95" customHeight="1">
      <c r="A564" s="59"/>
      <c r="B564" s="59"/>
      <c r="C564" s="59"/>
      <c r="D564" s="59"/>
      <c r="E564" s="59"/>
      <c r="F564" s="59"/>
      <c r="G564" s="59"/>
      <c r="H564" s="59"/>
      <c r="I564" s="59"/>
      <c r="J564" s="59"/>
      <c r="K564" s="59"/>
      <c r="L564" s="59"/>
    </row>
    <row r="565" spans="1:12" s="44" customFormat="1" ht="12.95" customHeight="1">
      <c r="A565" s="60"/>
      <c r="B565" s="59"/>
      <c r="C565" s="59"/>
      <c r="D565" s="59"/>
      <c r="E565" s="59"/>
      <c r="F565" s="59"/>
      <c r="G565" s="59"/>
      <c r="H565" s="59"/>
      <c r="I565" s="59"/>
      <c r="J565" s="59"/>
      <c r="K565" s="59"/>
      <c r="L565" s="59"/>
    </row>
    <row r="566" spans="1:12" s="44" customFormat="1" ht="12.95" customHeight="1">
      <c r="A566" s="59"/>
      <c r="B566" s="59"/>
      <c r="C566" s="59"/>
      <c r="D566" s="59"/>
      <c r="E566" s="59"/>
      <c r="F566" s="59"/>
      <c r="G566" s="59"/>
      <c r="H566" s="59"/>
      <c r="I566" s="59"/>
      <c r="J566" s="59"/>
      <c r="K566" s="59"/>
      <c r="L566" s="59"/>
    </row>
    <row r="567" spans="1:12" s="44" customFormat="1" ht="12.95" customHeight="1">
      <c r="A567" s="45"/>
      <c r="B567" s="61">
        <v>3</v>
      </c>
      <c r="C567" s="13" t="s">
        <v>253</v>
      </c>
      <c r="D567" s="14"/>
      <c r="E567" s="14"/>
      <c r="F567" s="14"/>
      <c r="G567" s="14"/>
      <c r="H567" s="14"/>
      <c r="I567" s="14"/>
      <c r="J567" s="14"/>
      <c r="K567" s="15"/>
      <c r="L567" s="15"/>
    </row>
    <row r="568" spans="1:12" s="44" customFormat="1" ht="12.95" customHeight="1">
      <c r="A568" s="60"/>
      <c r="B568" s="59" t="s">
        <v>112</v>
      </c>
      <c r="C568" s="59"/>
      <c r="D568" s="59"/>
      <c r="E568" s="59"/>
      <c r="F568" s="59"/>
      <c r="G568" s="59"/>
      <c r="H568" s="59"/>
      <c r="I568" s="59"/>
      <c r="J568" s="59"/>
      <c r="K568" s="59"/>
      <c r="L568" s="59"/>
    </row>
    <row r="569" spans="1:12" s="44" customFormat="1" ht="12.95" customHeight="1">
      <c r="A569" s="60"/>
      <c r="B569" s="59" t="s">
        <v>280</v>
      </c>
      <c r="C569" s="59"/>
      <c r="D569" s="259" t="s">
        <v>407</v>
      </c>
      <c r="E569" s="259"/>
      <c r="F569" s="259"/>
      <c r="G569" s="259"/>
      <c r="H569" s="259"/>
      <c r="I569" s="259"/>
      <c r="J569" s="259"/>
      <c r="K569" s="59"/>
      <c r="L569" s="59"/>
    </row>
    <row r="570" spans="1:12" s="44" customFormat="1" ht="12.95" customHeight="1">
      <c r="A570" s="60"/>
      <c r="B570" s="59" t="s">
        <v>281</v>
      </c>
      <c r="C570" s="59"/>
      <c r="D570" s="259" t="s">
        <v>381</v>
      </c>
      <c r="E570" s="259"/>
      <c r="F570" s="259"/>
      <c r="G570" s="259"/>
      <c r="H570" s="259"/>
      <c r="I570" s="259"/>
      <c r="J570" s="259"/>
      <c r="K570" s="59"/>
      <c r="L570" s="59"/>
    </row>
    <row r="571" spans="1:12" s="44" customFormat="1" ht="12.95" customHeight="1">
      <c r="A571" s="60"/>
      <c r="B571" s="59" t="s">
        <v>282</v>
      </c>
      <c r="C571" s="59"/>
      <c r="D571" s="259" t="s">
        <v>382</v>
      </c>
      <c r="E571" s="259"/>
      <c r="F571" s="259"/>
      <c r="G571" s="259"/>
      <c r="H571" s="259"/>
      <c r="I571" s="259"/>
      <c r="J571" s="259"/>
      <c r="K571" s="59"/>
      <c r="L571" s="59"/>
    </row>
    <row r="572" spans="1:12" s="44" customFormat="1" ht="12.95" customHeight="1">
      <c r="A572" s="59"/>
      <c r="B572" s="59" t="s">
        <v>283</v>
      </c>
      <c r="C572" s="59"/>
      <c r="D572" s="259" t="s">
        <v>383</v>
      </c>
      <c r="E572" s="259"/>
      <c r="F572" s="259"/>
      <c r="G572" s="259"/>
      <c r="H572" s="259"/>
      <c r="I572" s="259"/>
      <c r="J572" s="259"/>
      <c r="K572" s="59"/>
      <c r="L572" s="59"/>
    </row>
    <row r="573" spans="1:12" s="44" customFormat="1" ht="12.95" customHeight="1">
      <c r="A573" s="59"/>
      <c r="B573" s="59" t="s">
        <v>284</v>
      </c>
      <c r="C573" s="59"/>
      <c r="D573" s="258" t="s">
        <v>13</v>
      </c>
      <c r="E573" s="259"/>
      <c r="F573" s="259"/>
      <c r="G573" s="259"/>
      <c r="H573" s="259"/>
      <c r="I573" s="259"/>
      <c r="J573" s="259"/>
      <c r="K573" s="59"/>
      <c r="L573" s="59"/>
    </row>
    <row r="574" spans="1:12" s="44" customFormat="1" ht="12.95" customHeight="1">
      <c r="A574" s="59"/>
      <c r="B574" s="59"/>
      <c r="C574" s="59"/>
      <c r="D574" s="59"/>
      <c r="E574" s="59"/>
      <c r="F574" s="59"/>
      <c r="G574" s="59"/>
      <c r="H574" s="59"/>
      <c r="I574" s="59"/>
      <c r="J574" s="59"/>
      <c r="K574" s="59"/>
      <c r="L574" s="59"/>
    </row>
    <row r="575" spans="1:12" s="44" customFormat="1" ht="12.95" customHeight="1">
      <c r="A575" s="59"/>
      <c r="B575" s="59"/>
      <c r="C575" s="59"/>
      <c r="D575" s="59"/>
      <c r="E575" s="59"/>
      <c r="F575" s="59"/>
      <c r="G575" s="59"/>
      <c r="H575" s="59"/>
      <c r="I575" s="59"/>
      <c r="J575" s="59"/>
      <c r="K575" s="59"/>
      <c r="L575" s="59"/>
    </row>
    <row r="576" spans="1:12" s="44" customFormat="1" ht="12.95" customHeight="1">
      <c r="A576" s="59"/>
      <c r="B576" s="59"/>
      <c r="C576" s="59"/>
      <c r="D576" s="59"/>
      <c r="E576" s="59"/>
      <c r="F576" s="59"/>
      <c r="G576" s="59"/>
      <c r="H576" s="59"/>
      <c r="I576" s="59"/>
      <c r="J576" s="59"/>
      <c r="K576" s="59"/>
      <c r="L576" s="59"/>
    </row>
    <row r="577" spans="1:12" s="44" customFormat="1" ht="12.95" customHeight="1">
      <c r="A577" s="45"/>
      <c r="B577" s="61">
        <v>3</v>
      </c>
      <c r="C577" s="13" t="s">
        <v>271</v>
      </c>
      <c r="D577" s="14"/>
      <c r="E577" s="14"/>
      <c r="F577" s="14"/>
      <c r="G577" s="14"/>
      <c r="H577" s="14"/>
      <c r="I577" s="14"/>
      <c r="J577" s="14"/>
      <c r="K577" s="15"/>
      <c r="L577" s="15"/>
    </row>
    <row r="578" spans="1:12" s="44" customFormat="1" ht="12.95" customHeight="1">
      <c r="A578" s="59"/>
      <c r="B578" s="59" t="s">
        <v>380</v>
      </c>
      <c r="C578" s="59"/>
      <c r="D578" s="59"/>
      <c r="E578" s="59"/>
      <c r="F578" s="59"/>
      <c r="G578" s="59"/>
      <c r="H578" s="59"/>
      <c r="I578" s="59"/>
      <c r="J578" s="59"/>
      <c r="K578" s="59"/>
      <c r="L578" s="59"/>
    </row>
    <row r="579" spans="1:12" s="44" customFormat="1" ht="12.95" customHeight="1">
      <c r="A579" s="59"/>
      <c r="B579" s="59"/>
      <c r="C579" s="59"/>
      <c r="D579" s="59"/>
      <c r="E579" s="59"/>
      <c r="F579" s="59"/>
      <c r="G579" s="59"/>
      <c r="H579" s="59"/>
      <c r="I579" s="59"/>
      <c r="J579" s="59"/>
      <c r="K579" s="59"/>
      <c r="L579" s="59"/>
    </row>
    <row r="580" spans="1:12" s="44" customFormat="1" ht="12.95" customHeight="1">
      <c r="A580" s="59"/>
      <c r="B580" s="59"/>
      <c r="C580" s="59"/>
      <c r="D580" s="59"/>
      <c r="E580" s="59"/>
      <c r="F580" s="59"/>
      <c r="G580" s="59"/>
      <c r="H580" s="59"/>
      <c r="I580" s="59"/>
      <c r="J580" s="59"/>
      <c r="K580" s="59"/>
      <c r="L580" s="59"/>
    </row>
    <row r="581" spans="1:12" s="44" customFormat="1" ht="12.95" customHeight="1">
      <c r="A581" s="59"/>
      <c r="B581" s="59"/>
      <c r="C581" s="59"/>
      <c r="D581" s="59"/>
      <c r="E581" s="59"/>
      <c r="F581" s="59"/>
      <c r="G581" s="59"/>
      <c r="H581" s="59"/>
      <c r="I581" s="59"/>
      <c r="J581" s="59"/>
      <c r="K581" s="59"/>
      <c r="L581" s="59"/>
    </row>
    <row r="582" spans="1:12" s="44" customFormat="1" ht="12.95" customHeight="1">
      <c r="A582" s="59"/>
      <c r="B582" s="59"/>
      <c r="C582" s="59"/>
      <c r="D582" s="59"/>
      <c r="E582" s="59"/>
      <c r="F582" s="59"/>
      <c r="G582" s="59"/>
      <c r="H582" s="59"/>
      <c r="I582" s="59"/>
      <c r="J582" s="59"/>
      <c r="K582" s="59"/>
      <c r="L582" s="59"/>
    </row>
    <row r="583" spans="1:12" s="44" customFormat="1" ht="12.95" customHeight="1">
      <c r="A583" s="59"/>
      <c r="B583" s="59"/>
      <c r="C583" s="59"/>
      <c r="D583" s="59"/>
      <c r="E583" s="59"/>
      <c r="F583" s="59"/>
      <c r="G583" s="59"/>
      <c r="H583" s="59"/>
      <c r="I583" s="59"/>
      <c r="J583" s="59"/>
      <c r="K583" s="59"/>
      <c r="L583" s="59"/>
    </row>
    <row r="584" spans="1:12" s="44" customFormat="1" ht="12.95" customHeight="1">
      <c r="A584" s="45"/>
      <c r="B584" s="61">
        <v>3</v>
      </c>
      <c r="C584" s="13" t="s">
        <v>272</v>
      </c>
      <c r="D584" s="14"/>
      <c r="E584" s="14"/>
      <c r="F584" s="14"/>
      <c r="G584" s="14"/>
      <c r="H584" s="14"/>
      <c r="I584" s="14"/>
      <c r="J584" s="14"/>
      <c r="K584" s="15"/>
      <c r="L584" s="15"/>
    </row>
    <row r="585" spans="1:12" s="44" customFormat="1" ht="12.95" customHeight="1">
      <c r="A585" s="59"/>
      <c r="B585" s="59"/>
      <c r="C585" s="59"/>
      <c r="D585" s="59"/>
      <c r="E585" s="59"/>
      <c r="F585" s="59"/>
      <c r="G585" s="59"/>
      <c r="H585" s="59"/>
      <c r="I585" s="59"/>
      <c r="J585" s="59"/>
      <c r="K585" s="59"/>
      <c r="L585" s="59"/>
    </row>
    <row r="586" spans="1:12" s="44" customFormat="1" ht="12.95" customHeight="1">
      <c r="A586" s="59"/>
      <c r="B586" s="59" t="s">
        <v>273</v>
      </c>
      <c r="C586" s="59"/>
      <c r="D586" s="59"/>
      <c r="E586" s="59"/>
      <c r="F586" s="59"/>
      <c r="G586" s="59"/>
      <c r="H586" s="59"/>
      <c r="I586" s="59"/>
      <c r="J586" s="59"/>
      <c r="K586" s="59"/>
      <c r="L586" s="59"/>
    </row>
    <row r="587" spans="1:12" s="44" customFormat="1" ht="12.95" customHeight="1">
      <c r="A587" s="59"/>
      <c r="B587" s="59"/>
      <c r="C587" s="59"/>
      <c r="D587" s="59"/>
      <c r="E587" s="59"/>
      <c r="F587" s="59"/>
      <c r="G587" s="59"/>
      <c r="H587" s="59"/>
      <c r="I587" s="59"/>
      <c r="J587" s="59"/>
      <c r="K587" s="59"/>
      <c r="L587" s="59"/>
    </row>
    <row r="588" spans="1:12" s="44" customFormat="1" ht="12.95" customHeight="1">
      <c r="A588" s="59"/>
      <c r="B588" s="59" t="s">
        <v>274</v>
      </c>
      <c r="C588" s="59"/>
      <c r="D588" s="59"/>
      <c r="E588" s="59"/>
      <c r="F588" s="59"/>
      <c r="G588" s="59"/>
      <c r="H588" s="59"/>
      <c r="I588" s="59"/>
      <c r="J588" s="59"/>
      <c r="K588" s="59"/>
      <c r="L588" s="59"/>
    </row>
    <row r="589" spans="1:12" s="44" customFormat="1" ht="12.95" customHeight="1">
      <c r="A589" s="59"/>
      <c r="B589" s="59"/>
      <c r="C589" s="59"/>
      <c r="D589" s="59"/>
      <c r="E589" s="59"/>
      <c r="F589" s="59"/>
      <c r="G589" s="59"/>
      <c r="H589" s="59"/>
      <c r="I589" s="59"/>
      <c r="J589" s="59"/>
      <c r="K589" s="59"/>
      <c r="L589" s="59"/>
    </row>
    <row r="590" spans="1:12" s="44" customFormat="1" ht="12.95" customHeight="1">
      <c r="A590" s="60"/>
      <c r="B590" s="59" t="s">
        <v>275</v>
      </c>
      <c r="C590" s="59"/>
      <c r="D590" s="123"/>
      <c r="E590" s="59"/>
      <c r="F590" s="59"/>
      <c r="G590" s="59"/>
      <c r="H590" s="59"/>
      <c r="I590" s="59"/>
      <c r="J590" s="59"/>
      <c r="K590" s="59"/>
      <c r="L590" s="59"/>
    </row>
    <row r="591" spans="1:12" s="44" customFormat="1" ht="12.95" customHeight="1">
      <c r="A591" s="59"/>
      <c r="B591" s="59"/>
      <c r="C591" s="59"/>
      <c r="D591" s="59"/>
      <c r="E591" s="59"/>
      <c r="F591" s="59"/>
      <c r="G591" s="59"/>
      <c r="H591" s="59"/>
      <c r="I591" s="59"/>
      <c r="J591" s="59"/>
      <c r="K591" s="59"/>
      <c r="L591" s="59"/>
    </row>
    <row r="592" spans="1:12" ht="12.95" customHeight="1">
      <c r="A592" s="59"/>
      <c r="B592" s="59"/>
      <c r="C592" s="59"/>
      <c r="D592" s="59"/>
      <c r="E592" s="59"/>
      <c r="F592" s="59"/>
      <c r="G592" s="59"/>
      <c r="H592" s="59"/>
      <c r="I592" s="59"/>
      <c r="J592" s="59"/>
      <c r="K592" s="59"/>
      <c r="L592" s="59"/>
    </row>
    <row r="593" spans="1:254" ht="12.95" customHeight="1">
      <c r="A593" s="59"/>
      <c r="B593" s="59"/>
      <c r="C593" s="59"/>
      <c r="D593" s="59"/>
      <c r="E593" s="59"/>
      <c r="F593" s="59"/>
      <c r="G593" s="59"/>
      <c r="H593" s="59"/>
      <c r="I593" s="59"/>
      <c r="J593" s="59"/>
      <c r="K593" s="59"/>
      <c r="L593" s="59"/>
    </row>
    <row r="594" spans="1:254" ht="36" customHeight="1">
      <c r="A594" s="245" t="s">
        <v>262</v>
      </c>
      <c r="B594" s="246"/>
      <c r="C594" s="246"/>
      <c r="D594" s="246"/>
      <c r="E594" s="246"/>
      <c r="F594" s="246"/>
      <c r="G594" s="246"/>
      <c r="H594" s="246"/>
      <c r="I594" s="246"/>
      <c r="J594" s="246"/>
      <c r="K594" s="246"/>
      <c r="L594" s="247"/>
    </row>
    <row r="595" spans="1:254" ht="12.95" customHeight="1">
      <c r="A595" s="59"/>
      <c r="B595" s="59"/>
      <c r="C595" s="59"/>
      <c r="D595" s="59"/>
      <c r="E595" s="59"/>
      <c r="F595" s="59"/>
      <c r="G595" s="59"/>
      <c r="H595" s="59"/>
      <c r="I595" s="59"/>
      <c r="J595" s="59"/>
      <c r="K595" s="59"/>
      <c r="L595" s="59"/>
    </row>
    <row r="596" spans="1:254" s="44" customFormat="1" ht="18" customHeight="1">
      <c r="A596" s="65"/>
      <c r="B596" s="68" t="s">
        <v>153</v>
      </c>
      <c r="C596" s="69"/>
      <c r="D596" s="69"/>
      <c r="E596" s="70"/>
      <c r="F596" s="48"/>
      <c r="G596" s="47"/>
      <c r="H596" s="47"/>
      <c r="I596" s="47"/>
      <c r="J596" s="47"/>
      <c r="K596" s="43"/>
      <c r="L596" s="43"/>
    </row>
    <row r="597" spans="1:254" s="44" customFormat="1" ht="12.95" customHeight="1">
      <c r="A597" s="45"/>
      <c r="B597" s="46"/>
      <c r="C597" s="47"/>
      <c r="D597" s="47"/>
      <c r="E597" s="47"/>
      <c r="F597" s="47"/>
      <c r="G597" s="47"/>
      <c r="H597" s="47"/>
      <c r="I597" s="47"/>
      <c r="J597" s="47"/>
      <c r="K597" s="43"/>
      <c r="L597" s="43"/>
    </row>
    <row r="598" spans="1:254" customFormat="1" ht="12.95" customHeight="1">
      <c r="B598" s="46" t="s">
        <v>154</v>
      </c>
      <c r="G598" s="47"/>
      <c r="K598" s="43"/>
      <c r="L598" s="43"/>
      <c r="M598" s="44"/>
      <c r="N598" s="44"/>
      <c r="O598" s="44"/>
      <c r="P598" s="44"/>
      <c r="Q598" s="44"/>
      <c r="R598" s="44"/>
      <c r="S598" s="44"/>
      <c r="T598" s="44"/>
      <c r="U598" s="44"/>
      <c r="V598" s="44"/>
      <c r="W598" s="44"/>
      <c r="X598" s="44"/>
      <c r="Y598" s="44"/>
      <c r="Z598" s="44"/>
      <c r="AA598" s="44"/>
      <c r="AB598" s="44"/>
      <c r="AC598" s="44"/>
      <c r="AD598" s="44"/>
      <c r="AE598" s="44"/>
      <c r="AF598" s="44"/>
      <c r="AG598" s="44"/>
      <c r="AH598" s="44"/>
      <c r="AI598" s="44"/>
      <c r="AJ598" s="44"/>
      <c r="AK598" s="44"/>
      <c r="AL598" s="44"/>
      <c r="AM598" s="44"/>
      <c r="AN598" s="44"/>
      <c r="AO598" s="44"/>
      <c r="AP598" s="44"/>
      <c r="AQ598" s="44"/>
      <c r="AR598" s="44"/>
      <c r="AS598" s="44"/>
      <c r="AT598" s="44"/>
      <c r="AU598" s="44"/>
      <c r="AV598" s="44"/>
      <c r="AW598" s="44"/>
      <c r="AX598" s="44"/>
      <c r="AY598" s="44"/>
      <c r="AZ598" s="44"/>
      <c r="BA598" s="44"/>
      <c r="BB598" s="44"/>
      <c r="BC598" s="44"/>
      <c r="BD598" s="44"/>
      <c r="BE598" s="44"/>
      <c r="BF598" s="44"/>
      <c r="BG598" s="44"/>
      <c r="BH598" s="44"/>
      <c r="BI598" s="44"/>
      <c r="BJ598" s="44"/>
      <c r="BK598" s="44"/>
      <c r="BL598" s="44"/>
      <c r="BM598" s="44"/>
      <c r="BN598" s="44"/>
      <c r="BO598" s="44"/>
      <c r="BP598" s="44"/>
      <c r="BQ598" s="44"/>
      <c r="BR598" s="44"/>
      <c r="BS598" s="44"/>
      <c r="BT598" s="44"/>
      <c r="BU598" s="44"/>
      <c r="BV598" s="44"/>
      <c r="BW598" s="44"/>
      <c r="BX598" s="44"/>
      <c r="BY598" s="44"/>
      <c r="BZ598" s="44"/>
      <c r="CA598" s="44"/>
      <c r="CB598" s="44"/>
      <c r="CC598" s="44"/>
      <c r="CD598" s="44"/>
      <c r="CE598" s="44"/>
      <c r="CF598" s="44"/>
      <c r="CG598" s="44"/>
      <c r="CH598" s="44"/>
      <c r="CI598" s="44"/>
      <c r="CJ598" s="44"/>
      <c r="CK598" s="44"/>
      <c r="CL598" s="44"/>
      <c r="CM598" s="44"/>
      <c r="CN598" s="44"/>
      <c r="CO598" s="44"/>
      <c r="CP598" s="44"/>
      <c r="CQ598" s="44"/>
      <c r="CR598" s="44"/>
      <c r="CS598" s="44"/>
      <c r="CT598" s="44"/>
      <c r="CU598" s="44"/>
      <c r="CV598" s="44"/>
      <c r="CW598" s="44"/>
      <c r="CX598" s="44"/>
      <c r="CY598" s="44"/>
      <c r="CZ598" s="44"/>
      <c r="DA598" s="44"/>
      <c r="DB598" s="44"/>
      <c r="DC598" s="44"/>
      <c r="DD598" s="44"/>
      <c r="DE598" s="44"/>
      <c r="DF598" s="44"/>
      <c r="DG598" s="44"/>
      <c r="DH598" s="44"/>
      <c r="DI598" s="44"/>
      <c r="DJ598" s="44"/>
      <c r="DK598" s="44"/>
      <c r="DL598" s="44"/>
      <c r="DM598" s="44"/>
      <c r="DN598" s="44"/>
      <c r="DO598" s="44"/>
      <c r="DP598" s="44"/>
      <c r="DQ598" s="44"/>
      <c r="DR598" s="44"/>
      <c r="DS598" s="44"/>
      <c r="DT598" s="44"/>
      <c r="DU598" s="44"/>
      <c r="DV598" s="44"/>
      <c r="DW598" s="44"/>
      <c r="DX598" s="44"/>
      <c r="DY598" s="44"/>
      <c r="DZ598" s="44"/>
      <c r="EA598" s="44"/>
      <c r="EB598" s="44"/>
      <c r="EC598" s="44"/>
      <c r="ED598" s="44"/>
      <c r="EE598" s="44"/>
      <c r="EF598" s="44"/>
      <c r="EG598" s="44"/>
      <c r="EH598" s="44"/>
      <c r="EI598" s="44"/>
      <c r="EJ598" s="44"/>
      <c r="EK598" s="44"/>
      <c r="EL598" s="44"/>
      <c r="EM598" s="44"/>
      <c r="EN598" s="44"/>
      <c r="EO598" s="44"/>
      <c r="EP598" s="44"/>
      <c r="EQ598" s="44"/>
      <c r="ER598" s="44"/>
      <c r="ES598" s="44"/>
      <c r="ET598" s="44"/>
      <c r="EU598" s="44"/>
      <c r="EV598" s="44"/>
      <c r="EW598" s="44"/>
      <c r="EX598" s="44"/>
      <c r="EY598" s="44"/>
      <c r="EZ598" s="44"/>
      <c r="FA598" s="44"/>
      <c r="FB598" s="44"/>
      <c r="FC598" s="44"/>
      <c r="FD598" s="44"/>
      <c r="FE598" s="44"/>
      <c r="FF598" s="44"/>
      <c r="FG598" s="44"/>
      <c r="FH598" s="44"/>
      <c r="FI598" s="44"/>
      <c r="FJ598" s="44"/>
      <c r="FK598" s="44"/>
      <c r="FL598" s="44"/>
      <c r="FM598" s="44"/>
      <c r="FN598" s="44"/>
      <c r="FO598" s="44"/>
      <c r="FP598" s="44"/>
      <c r="FQ598" s="44"/>
      <c r="FR598" s="44"/>
      <c r="FS598" s="44"/>
      <c r="FT598" s="44"/>
      <c r="FU598" s="44"/>
      <c r="FV598" s="44"/>
      <c r="FW598" s="44"/>
      <c r="FX598" s="44"/>
      <c r="FY598" s="44"/>
      <c r="FZ598" s="44"/>
      <c r="GA598" s="44"/>
      <c r="GB598" s="44"/>
      <c r="GC598" s="44"/>
      <c r="GD598" s="44"/>
      <c r="GE598" s="44"/>
      <c r="GF598" s="44"/>
      <c r="GG598" s="44"/>
      <c r="GH598" s="44"/>
      <c r="GI598" s="44"/>
      <c r="GJ598" s="44"/>
      <c r="GK598" s="44"/>
      <c r="GL598" s="44"/>
      <c r="GM598" s="44"/>
      <c r="GN598" s="44"/>
      <c r="GO598" s="44"/>
      <c r="GP598" s="44"/>
      <c r="GQ598" s="44"/>
      <c r="GR598" s="44"/>
      <c r="GS598" s="44"/>
      <c r="GT598" s="44"/>
      <c r="GU598" s="44"/>
      <c r="GV598" s="44"/>
      <c r="GW598" s="44"/>
      <c r="GX598" s="44"/>
      <c r="GY598" s="44"/>
      <c r="GZ598" s="44"/>
      <c r="HA598" s="44"/>
      <c r="HB598" s="44"/>
      <c r="HC598" s="44"/>
      <c r="HD598" s="44"/>
      <c r="HE598" s="44"/>
      <c r="HF598" s="44"/>
      <c r="HG598" s="44"/>
      <c r="HH598" s="44"/>
      <c r="HI598" s="44"/>
      <c r="HJ598" s="44"/>
      <c r="HK598" s="44"/>
      <c r="HL598" s="44"/>
      <c r="HM598" s="44"/>
      <c r="HN598" s="44"/>
      <c r="HO598" s="44"/>
      <c r="HP598" s="44"/>
      <c r="HQ598" s="44"/>
      <c r="HR598" s="44"/>
      <c r="HS598" s="44"/>
      <c r="HT598" s="44"/>
      <c r="HU598" s="44"/>
      <c r="HV598" s="44"/>
      <c r="HW598" s="44"/>
      <c r="HX598" s="44"/>
      <c r="HY598" s="44"/>
      <c r="HZ598" s="44"/>
      <c r="IA598" s="44"/>
      <c r="IB598" s="44"/>
      <c r="IC598" s="44"/>
      <c r="ID598" s="44"/>
      <c r="IE598" s="44"/>
      <c r="IF598" s="44"/>
      <c r="IG598" s="44"/>
      <c r="IH598" s="44"/>
      <c r="II598" s="44"/>
      <c r="IJ598" s="44"/>
      <c r="IK598" s="44"/>
      <c r="IL598" s="44"/>
      <c r="IM598" s="44"/>
      <c r="IN598" s="44"/>
      <c r="IO598" s="44"/>
      <c r="IP598" s="44"/>
      <c r="IQ598" s="44"/>
      <c r="IR598" s="44"/>
      <c r="IS598" s="44"/>
      <c r="IT598" s="44"/>
    </row>
    <row r="599" spans="1:254" customFormat="1" ht="12.95" customHeight="1">
      <c r="B599" t="s">
        <v>155</v>
      </c>
      <c r="C599" t="s">
        <v>156</v>
      </c>
      <c r="K599" s="43"/>
      <c r="L599" s="43"/>
      <c r="M599" s="44"/>
      <c r="N599" s="44"/>
      <c r="O599" s="44"/>
      <c r="P599" s="44"/>
      <c r="Q599" s="44"/>
      <c r="R599" s="44"/>
      <c r="S599" s="44"/>
      <c r="T599" s="44"/>
      <c r="U599" s="44"/>
      <c r="V599" s="44"/>
      <c r="W599" s="44"/>
      <c r="X599" s="44"/>
      <c r="Y599" s="44"/>
      <c r="Z599" s="44"/>
      <c r="AA599" s="44"/>
      <c r="AB599" s="44"/>
      <c r="AC599" s="44"/>
      <c r="AD599" s="44"/>
      <c r="AE599" s="44"/>
      <c r="AF599" s="44"/>
      <c r="AG599" s="44"/>
      <c r="AH599" s="44"/>
      <c r="AI599" s="44"/>
      <c r="AJ599" s="44"/>
      <c r="AK599" s="44"/>
      <c r="AL599" s="44"/>
      <c r="AM599" s="44"/>
      <c r="AN599" s="44"/>
      <c r="AO599" s="44"/>
      <c r="AP599" s="44"/>
      <c r="AQ599" s="44"/>
      <c r="AR599" s="44"/>
      <c r="AS599" s="44"/>
      <c r="AT599" s="44"/>
      <c r="AU599" s="44"/>
      <c r="AV599" s="44"/>
      <c r="AW599" s="44"/>
      <c r="AX599" s="44"/>
      <c r="AY599" s="44"/>
      <c r="AZ599" s="44"/>
      <c r="BA599" s="44"/>
      <c r="BB599" s="44"/>
      <c r="BC599" s="44"/>
      <c r="BD599" s="44"/>
      <c r="BE599" s="44"/>
      <c r="BF599" s="44"/>
      <c r="BG599" s="44"/>
      <c r="BH599" s="44"/>
      <c r="BI599" s="44"/>
      <c r="BJ599" s="44"/>
      <c r="BK599" s="44"/>
      <c r="BL599" s="44"/>
      <c r="BM599" s="44"/>
      <c r="BN599" s="44"/>
      <c r="BO599" s="44"/>
      <c r="BP599" s="44"/>
      <c r="BQ599" s="44"/>
      <c r="BR599" s="44"/>
      <c r="BS599" s="44"/>
      <c r="BT599" s="44"/>
      <c r="BU599" s="44"/>
      <c r="BV599" s="44"/>
      <c r="BW599" s="44"/>
      <c r="BX599" s="44"/>
      <c r="BY599" s="44"/>
      <c r="BZ599" s="44"/>
      <c r="CA599" s="44"/>
      <c r="CB599" s="44"/>
      <c r="CC599" s="44"/>
      <c r="CD599" s="44"/>
      <c r="CE599" s="44"/>
      <c r="CF599" s="44"/>
      <c r="CG599" s="44"/>
      <c r="CH599" s="44"/>
      <c r="CI599" s="44"/>
      <c r="CJ599" s="44"/>
      <c r="CK599" s="44"/>
      <c r="CL599" s="44"/>
      <c r="CM599" s="44"/>
      <c r="CN599" s="44"/>
      <c r="CO599" s="44"/>
      <c r="CP599" s="44"/>
      <c r="CQ599" s="44"/>
      <c r="CR599" s="44"/>
      <c r="CS599" s="44"/>
      <c r="CT599" s="44"/>
      <c r="CU599" s="44"/>
      <c r="CV599" s="44"/>
      <c r="CW599" s="44"/>
      <c r="CX599" s="44"/>
      <c r="CY599" s="44"/>
      <c r="CZ599" s="44"/>
      <c r="DA599" s="44"/>
      <c r="DB599" s="44"/>
      <c r="DC599" s="44"/>
      <c r="DD599" s="44"/>
      <c r="DE599" s="44"/>
      <c r="DF599" s="44"/>
      <c r="DG599" s="44"/>
      <c r="DH599" s="44"/>
      <c r="DI599" s="44"/>
      <c r="DJ599" s="44"/>
      <c r="DK599" s="44"/>
      <c r="DL599" s="44"/>
      <c r="DM599" s="44"/>
      <c r="DN599" s="44"/>
      <c r="DO599" s="44"/>
      <c r="DP599" s="44"/>
      <c r="DQ599" s="44"/>
      <c r="DR599" s="44"/>
      <c r="DS599" s="44"/>
      <c r="DT599" s="44"/>
      <c r="DU599" s="44"/>
      <c r="DV599" s="44"/>
      <c r="DW599" s="44"/>
      <c r="DX599" s="44"/>
      <c r="DY599" s="44"/>
      <c r="DZ599" s="44"/>
      <c r="EA599" s="44"/>
      <c r="EB599" s="44"/>
      <c r="EC599" s="44"/>
      <c r="ED599" s="44"/>
      <c r="EE599" s="44"/>
      <c r="EF599" s="44"/>
      <c r="EG599" s="44"/>
      <c r="EH599" s="44"/>
      <c r="EI599" s="44"/>
      <c r="EJ599" s="44"/>
      <c r="EK599" s="44"/>
      <c r="EL599" s="44"/>
      <c r="EM599" s="44"/>
      <c r="EN599" s="44"/>
      <c r="EO599" s="44"/>
      <c r="EP599" s="44"/>
      <c r="EQ599" s="44"/>
      <c r="ER599" s="44"/>
      <c r="ES599" s="44"/>
      <c r="ET599" s="44"/>
      <c r="EU599" s="44"/>
      <c r="EV599" s="44"/>
      <c r="EW599" s="44"/>
      <c r="EX599" s="44"/>
      <c r="EY599" s="44"/>
      <c r="EZ599" s="44"/>
      <c r="FA599" s="44"/>
      <c r="FB599" s="44"/>
      <c r="FC599" s="44"/>
      <c r="FD599" s="44"/>
      <c r="FE599" s="44"/>
      <c r="FF599" s="44"/>
      <c r="FG599" s="44"/>
      <c r="FH599" s="44"/>
      <c r="FI599" s="44"/>
      <c r="FJ599" s="44"/>
      <c r="FK599" s="44"/>
      <c r="FL599" s="44"/>
      <c r="FM599" s="44"/>
      <c r="FN599" s="44"/>
      <c r="FO599" s="44"/>
      <c r="FP599" s="44"/>
      <c r="FQ599" s="44"/>
      <c r="FR599" s="44"/>
      <c r="FS599" s="44"/>
      <c r="FT599" s="44"/>
      <c r="FU599" s="44"/>
      <c r="FV599" s="44"/>
      <c r="FW599" s="44"/>
      <c r="FX599" s="44"/>
      <c r="FY599" s="44"/>
      <c r="FZ599" s="44"/>
      <c r="GA599" s="44"/>
      <c r="GB599" s="44"/>
      <c r="GC599" s="44"/>
      <c r="GD599" s="44"/>
      <c r="GE599" s="44"/>
      <c r="GF599" s="44"/>
      <c r="GG599" s="44"/>
      <c r="GH599" s="44"/>
      <c r="GI599" s="44"/>
      <c r="GJ599" s="44"/>
      <c r="GK599" s="44"/>
      <c r="GL599" s="44"/>
      <c r="GM599" s="44"/>
      <c r="GN599" s="44"/>
      <c r="GO599" s="44"/>
      <c r="GP599" s="44"/>
      <c r="GQ599" s="44"/>
      <c r="GR599" s="44"/>
      <c r="GS599" s="44"/>
      <c r="GT599" s="44"/>
      <c r="GU599" s="44"/>
      <c r="GV599" s="44"/>
      <c r="GW599" s="44"/>
      <c r="GX599" s="44"/>
      <c r="GY599" s="44"/>
      <c r="GZ599" s="44"/>
      <c r="HA599" s="44"/>
      <c r="HB599" s="44"/>
      <c r="HC599" s="44"/>
      <c r="HD599" s="44"/>
      <c r="HE599" s="44"/>
      <c r="HF599" s="44"/>
      <c r="HG599" s="44"/>
      <c r="HH599" s="44"/>
      <c r="HI599" s="44"/>
      <c r="HJ599" s="44"/>
      <c r="HK599" s="44"/>
      <c r="HL599" s="44"/>
      <c r="HM599" s="44"/>
      <c r="HN599" s="44"/>
      <c r="HO599" s="44"/>
      <c r="HP599" s="44"/>
      <c r="HQ599" s="44"/>
      <c r="HR599" s="44"/>
      <c r="HS599" s="44"/>
      <c r="HT599" s="44"/>
      <c r="HU599" s="44"/>
      <c r="HV599" s="44"/>
      <c r="HW599" s="44"/>
      <c r="HX599" s="44"/>
      <c r="HY599" s="44"/>
      <c r="HZ599" s="44"/>
      <c r="IA599" s="44"/>
      <c r="IB599" s="44"/>
      <c r="IC599" s="44"/>
      <c r="ID599" s="44"/>
      <c r="IE599" s="44"/>
      <c r="IF599" s="44"/>
      <c r="IG599" s="44"/>
      <c r="IH599" s="44"/>
      <c r="II599" s="44"/>
      <c r="IJ599" s="44"/>
      <c r="IK599" s="44"/>
      <c r="IL599" s="44"/>
      <c r="IM599" s="44"/>
      <c r="IN599" s="44"/>
      <c r="IO599" s="44"/>
      <c r="IP599" s="44"/>
      <c r="IQ599" s="44"/>
      <c r="IR599" s="44"/>
      <c r="IS599" s="44"/>
      <c r="IT599" s="44"/>
    </row>
    <row r="600" spans="1:254" s="44" customFormat="1" ht="12.95" customHeight="1">
      <c r="A600" s="45"/>
      <c r="B600" t="s">
        <v>155</v>
      </c>
      <c r="C600" s="47" t="s">
        <v>157</v>
      </c>
      <c r="D600" s="47"/>
      <c r="E600" s="47"/>
      <c r="F600" s="47"/>
      <c r="G600" s="47"/>
      <c r="H600" s="47"/>
      <c r="I600" s="47"/>
      <c r="J600" s="47"/>
      <c r="K600" s="43"/>
      <c r="L600" s="43"/>
    </row>
    <row r="601" spans="1:254" s="44" customFormat="1" ht="12.95" customHeight="1">
      <c r="A601" s="45"/>
      <c r="B601" t="s">
        <v>155</v>
      </c>
      <c r="C601" s="47" t="s">
        <v>158</v>
      </c>
      <c r="D601" s="47"/>
      <c r="E601" s="47"/>
      <c r="F601" s="47"/>
      <c r="G601" s="47"/>
      <c r="H601" s="47"/>
      <c r="I601" s="47"/>
      <c r="J601" s="47"/>
      <c r="K601" s="43"/>
      <c r="L601" s="43"/>
    </row>
    <row r="602" spans="1:254" s="44" customFormat="1" ht="12.95" customHeight="1">
      <c r="A602" s="45"/>
      <c r="B602"/>
      <c r="C602" s="72"/>
      <c r="D602" s="47"/>
      <c r="E602" s="47"/>
      <c r="F602" s="47"/>
      <c r="G602" s="47"/>
      <c r="H602" s="47"/>
      <c r="I602" s="47"/>
      <c r="J602" s="47"/>
      <c r="K602" s="43"/>
      <c r="L602" s="43"/>
    </row>
    <row r="603" spans="1:254" s="44" customFormat="1" ht="12.95" customHeight="1">
      <c r="A603" s="45"/>
      <c r="B603" s="46" t="s">
        <v>159</v>
      </c>
      <c r="C603" s="47"/>
      <c r="D603" s="47"/>
      <c r="E603" s="47"/>
      <c r="F603" s="47"/>
      <c r="G603" s="47"/>
      <c r="H603" s="47"/>
      <c r="I603" s="47"/>
      <c r="J603" s="47"/>
      <c r="K603" s="43"/>
      <c r="L603" s="43"/>
    </row>
    <row r="604" spans="1:254" s="44" customFormat="1" ht="12.95" customHeight="1">
      <c r="A604" s="45"/>
      <c r="B604" t="s">
        <v>155</v>
      </c>
      <c r="C604" t="s">
        <v>160</v>
      </c>
      <c r="D604" s="47"/>
      <c r="E604" s="47"/>
      <c r="F604" s="47"/>
      <c r="G604" s="47"/>
      <c r="H604" s="47"/>
      <c r="I604" s="47"/>
      <c r="J604" s="47"/>
      <c r="K604" s="43"/>
      <c r="L604" s="43"/>
    </row>
    <row r="605" spans="1:254" s="44" customFormat="1" ht="13.5" customHeight="1">
      <c r="A605" s="45"/>
      <c r="B605" t="s">
        <v>155</v>
      </c>
      <c r="C605" t="s">
        <v>161</v>
      </c>
      <c r="D605" s="47"/>
      <c r="E605" s="47"/>
      <c r="F605" s="47"/>
      <c r="G605" s="47"/>
      <c r="H605" s="47"/>
      <c r="I605" s="47"/>
      <c r="J605" s="47"/>
      <c r="K605" s="43"/>
      <c r="L605" s="43"/>
    </row>
    <row r="606" spans="1:254" s="44" customFormat="1" ht="13.5" customHeight="1">
      <c r="A606" s="45"/>
      <c r="B606" t="s">
        <v>155</v>
      </c>
      <c r="C606" t="s">
        <v>162</v>
      </c>
      <c r="D606" s="47"/>
      <c r="E606" s="47"/>
      <c r="F606" s="47"/>
      <c r="G606" s="47"/>
      <c r="H606" s="47"/>
      <c r="I606" s="47"/>
      <c r="J606" s="47"/>
      <c r="K606" s="43"/>
      <c r="L606" s="43"/>
    </row>
    <row r="607" spans="1:254" s="44" customFormat="1" ht="13.5" customHeight="1">
      <c r="A607" s="45"/>
      <c r="B607"/>
      <c r="C607"/>
      <c r="D607" s="47"/>
      <c r="E607" s="47"/>
      <c r="F607" s="47"/>
      <c r="G607" s="47"/>
      <c r="H607" s="47"/>
      <c r="I607" s="47"/>
      <c r="J607" s="47"/>
      <c r="K607" s="43"/>
      <c r="L607" s="43"/>
    </row>
    <row r="608" spans="1:254" s="44" customFormat="1" ht="18" customHeight="1">
      <c r="A608" s="65"/>
      <c r="B608" s="68" t="s">
        <v>163</v>
      </c>
      <c r="C608" s="69"/>
      <c r="D608" s="69"/>
      <c r="E608" s="70"/>
      <c r="F608" s="48"/>
      <c r="G608" s="47"/>
      <c r="H608" s="47"/>
      <c r="I608" s="47"/>
      <c r="J608" s="47"/>
      <c r="K608" s="43"/>
      <c r="L608" s="43"/>
    </row>
    <row r="609" spans="1:12" s="44" customFormat="1" ht="12.95" customHeight="1">
      <c r="A609" s="45"/>
      <c r="B609" s="45"/>
      <c r="C609" s="45"/>
      <c r="D609" s="45"/>
      <c r="E609" s="45"/>
      <c r="F609" s="47"/>
      <c r="G609" s="47"/>
      <c r="H609" s="47"/>
      <c r="I609" s="47"/>
      <c r="J609" s="47"/>
      <c r="K609" s="43"/>
      <c r="L609" s="43"/>
    </row>
    <row r="610" spans="1:12" s="44" customFormat="1" ht="18" customHeight="1">
      <c r="A610" s="45"/>
      <c r="B610" s="76" t="s">
        <v>164</v>
      </c>
      <c r="C610" s="77"/>
      <c r="D610" s="78"/>
      <c r="E610" s="47"/>
      <c r="F610" s="47"/>
      <c r="G610" s="47"/>
      <c r="H610" s="47"/>
      <c r="I610"/>
      <c r="J610"/>
      <c r="K610" s="43"/>
      <c r="L610" s="43"/>
    </row>
    <row r="611" spans="1:12" s="44" customFormat="1" ht="12.95" customHeight="1">
      <c r="A611" s="45"/>
      <c r="B611" s="46"/>
      <c r="C611" s="47"/>
      <c r="D611" s="47"/>
      <c r="E611" s="47"/>
      <c r="F611" s="47"/>
      <c r="G611" s="47"/>
      <c r="H611" s="47"/>
      <c r="I611" s="47"/>
      <c r="J611" s="47"/>
      <c r="K611" s="43"/>
      <c r="L611" s="43"/>
    </row>
    <row r="612" spans="1:12" s="44" customFormat="1" ht="12.95" customHeight="1">
      <c r="A612" s="45"/>
      <c r="B612" s="46" t="s">
        <v>165</v>
      </c>
      <c r="C612" s="47"/>
      <c r="D612" s="47"/>
      <c r="E612" s="47"/>
      <c r="F612" s="47"/>
      <c r="G612" s="47"/>
      <c r="H612" s="47"/>
      <c r="I612" s="47"/>
      <c r="J612" s="47"/>
      <c r="K612" s="43"/>
      <c r="L612" s="43"/>
    </row>
    <row r="613" spans="1:12" s="44" customFormat="1" ht="12.95" customHeight="1">
      <c r="A613" s="45"/>
      <c r="B613" s="46"/>
      <c r="C613" s="47"/>
      <c r="D613" s="47"/>
      <c r="E613" s="47"/>
      <c r="F613" s="47"/>
      <c r="G613" s="47"/>
      <c r="H613" s="47"/>
      <c r="I613" s="47"/>
      <c r="J613" s="47"/>
      <c r="K613" s="43"/>
      <c r="L613" s="43"/>
    </row>
    <row r="614" spans="1:12" s="44" customFormat="1" ht="12.95" customHeight="1">
      <c r="A614" s="45"/>
      <c r="B614" s="79">
        <f>A329</f>
        <v>1</v>
      </c>
      <c r="C614" s="128">
        <f>C329</f>
        <v>0</v>
      </c>
      <c r="D614" s="14"/>
      <c r="E614" s="14"/>
      <c r="F614" s="14"/>
      <c r="G614" s="14"/>
      <c r="H614" s="14"/>
      <c r="I614" s="14"/>
      <c r="J614" s="14"/>
      <c r="K614" s="15"/>
      <c r="L614" s="15"/>
    </row>
    <row r="615" spans="1:12" s="44" customFormat="1" ht="12.95" customHeight="1">
      <c r="A615" s="45"/>
      <c r="B615" s="46"/>
      <c r="C615" s="46"/>
      <c r="D615" s="102"/>
      <c r="E615" s="103"/>
      <c r="F615" s="103"/>
      <c r="G615" s="104"/>
      <c r="H615" s="104"/>
      <c r="I615" s="104"/>
      <c r="J615" s="104"/>
      <c r="K615" s="104"/>
      <c r="L615" s="104"/>
    </row>
    <row r="616" spans="1:12" s="44" customFormat="1" ht="12.95" customHeight="1">
      <c r="A616" s="45"/>
      <c r="B616" s="95" t="s">
        <v>178</v>
      </c>
      <c r="C616" s="24"/>
      <c r="D616" s="24"/>
      <c r="E616" s="24"/>
      <c r="F616" s="24"/>
      <c r="G616" s="24"/>
      <c r="H616" s="24"/>
      <c r="I616" s="24"/>
      <c r="J616" s="24"/>
      <c r="K616" s="96"/>
      <c r="L616" s="96"/>
    </row>
    <row r="617" spans="1:12" s="44" customFormat="1" ht="12.95" customHeight="1">
      <c r="A617" s="45"/>
      <c r="B617" s="169" t="s">
        <v>13</v>
      </c>
      <c r="C617" s="169"/>
      <c r="D617" s="169"/>
      <c r="E617" s="169"/>
      <c r="F617" s="169"/>
      <c r="G617" s="169"/>
      <c r="H617" s="169"/>
      <c r="I617" s="169"/>
      <c r="J617" s="169"/>
      <c r="K617" s="169"/>
      <c r="L617" s="169"/>
    </row>
    <row r="618" spans="1:12" s="44" customFormat="1" ht="12.95" customHeight="1">
      <c r="A618" s="45"/>
      <c r="B618" s="168"/>
      <c r="C618" s="168"/>
      <c r="D618" s="168"/>
      <c r="E618" s="168"/>
      <c r="F618" s="168"/>
      <c r="G618" s="168"/>
      <c r="H618" s="168"/>
      <c r="I618" s="168"/>
      <c r="J618" s="168"/>
      <c r="K618" s="168"/>
      <c r="L618" s="168"/>
    </row>
    <row r="619" spans="1:12" s="44" customFormat="1" ht="12.95" customHeight="1">
      <c r="A619" s="45"/>
      <c r="B619" s="168"/>
      <c r="C619" s="168"/>
      <c r="D619" s="168"/>
      <c r="E619" s="168"/>
      <c r="F619" s="168"/>
      <c r="G619" s="168"/>
      <c r="H619" s="168"/>
      <c r="I619" s="168"/>
      <c r="J619" s="168"/>
      <c r="K619" s="168"/>
      <c r="L619" s="168"/>
    </row>
    <row r="620" spans="1:12" s="44" customFormat="1" ht="12.95" customHeight="1">
      <c r="A620" s="45"/>
      <c r="B620" s="168"/>
      <c r="C620" s="168"/>
      <c r="D620" s="168"/>
      <c r="E620" s="168"/>
      <c r="F620" s="168"/>
      <c r="G620" s="168"/>
      <c r="H620" s="168"/>
      <c r="I620" s="168"/>
      <c r="J620" s="168"/>
      <c r="K620" s="168"/>
      <c r="L620" s="168"/>
    </row>
    <row r="621" spans="1:12" s="44" customFormat="1" ht="12.95" customHeight="1">
      <c r="A621" s="45"/>
      <c r="B621" s="168"/>
      <c r="C621" s="168"/>
      <c r="D621" s="168"/>
      <c r="E621" s="168"/>
      <c r="F621" s="168"/>
      <c r="G621" s="168"/>
      <c r="H621" s="168"/>
      <c r="I621" s="168"/>
      <c r="J621" s="168"/>
      <c r="K621" s="168"/>
      <c r="L621" s="168"/>
    </row>
    <row r="622" spans="1:12" s="44" customFormat="1" ht="12.95" customHeight="1">
      <c r="A622" s="45"/>
      <c r="B622" s="168"/>
      <c r="C622" s="168"/>
      <c r="D622" s="168"/>
      <c r="E622" s="168"/>
      <c r="F622" s="168"/>
      <c r="G622" s="168"/>
      <c r="H622" s="168"/>
      <c r="I622" s="168"/>
      <c r="J622" s="168"/>
      <c r="K622" s="168"/>
      <c r="L622" s="168"/>
    </row>
    <row r="623" spans="1:12" s="44" customFormat="1" ht="12.95" customHeight="1">
      <c r="A623" s="45"/>
      <c r="B623" s="168"/>
      <c r="C623" s="168"/>
      <c r="D623" s="168"/>
      <c r="E623" s="168"/>
      <c r="F623" s="168"/>
      <c r="G623" s="168"/>
      <c r="H623" s="168"/>
      <c r="I623" s="168"/>
      <c r="J623" s="168"/>
      <c r="K623" s="168"/>
      <c r="L623" s="168"/>
    </row>
    <row r="624" spans="1:12" s="44" customFormat="1" ht="12.95" customHeight="1">
      <c r="A624" s="45"/>
      <c r="B624" s="168"/>
      <c r="C624" s="168"/>
      <c r="D624" s="168"/>
      <c r="E624" s="168"/>
      <c r="F624" s="168"/>
      <c r="G624" s="168"/>
      <c r="H624" s="168"/>
      <c r="I624" s="168"/>
      <c r="J624" s="168"/>
      <c r="K624" s="168"/>
      <c r="L624" s="168"/>
    </row>
    <row r="625" spans="1:12" s="44" customFormat="1" ht="12.95" customHeight="1">
      <c r="A625" s="45"/>
      <c r="B625" s="168"/>
      <c r="C625" s="168"/>
      <c r="D625" s="168"/>
      <c r="E625" s="168"/>
      <c r="F625" s="168"/>
      <c r="G625" s="168"/>
      <c r="H625" s="168"/>
      <c r="I625" s="168"/>
      <c r="J625" s="168"/>
      <c r="K625" s="168"/>
      <c r="L625" s="168"/>
    </row>
    <row r="626" spans="1:12" s="44" customFormat="1" ht="12.95" customHeight="1">
      <c r="A626" s="45"/>
      <c r="B626" s="168"/>
      <c r="C626" s="168"/>
      <c r="D626" s="168"/>
      <c r="E626" s="168"/>
      <c r="F626" s="168"/>
      <c r="G626" s="168"/>
      <c r="H626" s="168"/>
      <c r="I626" s="168"/>
      <c r="J626" s="168"/>
      <c r="K626" s="168"/>
      <c r="L626" s="168"/>
    </row>
    <row r="627" spans="1:12" s="44" customFormat="1" ht="12.95" customHeight="1">
      <c r="A627" s="45"/>
      <c r="B627" s="168"/>
      <c r="C627" s="168"/>
      <c r="D627" s="168"/>
      <c r="E627" s="168"/>
      <c r="F627" s="168"/>
      <c r="G627" s="168"/>
      <c r="H627" s="168"/>
      <c r="I627" s="168"/>
      <c r="J627" s="168"/>
      <c r="K627" s="168"/>
      <c r="L627" s="168"/>
    </row>
    <row r="628" spans="1:12" s="44" customFormat="1" ht="12.95" customHeight="1">
      <c r="A628" s="45"/>
      <c r="B628" s="168"/>
      <c r="C628" s="168"/>
      <c r="D628" s="168"/>
      <c r="E628" s="168"/>
      <c r="F628" s="168"/>
      <c r="G628" s="168"/>
      <c r="H628" s="168"/>
      <c r="I628" s="168"/>
      <c r="J628" s="168"/>
      <c r="K628" s="168"/>
      <c r="L628" s="168"/>
    </row>
    <row r="629" spans="1:12" s="44" customFormat="1" ht="12.95" customHeight="1">
      <c r="A629" s="45"/>
      <c r="B629" s="168"/>
      <c r="C629" s="168"/>
      <c r="D629" s="168"/>
      <c r="E629" s="168"/>
      <c r="F629" s="168"/>
      <c r="G629" s="168"/>
      <c r="H629" s="168"/>
      <c r="I629" s="168"/>
      <c r="J629" s="168"/>
      <c r="K629" s="168"/>
      <c r="L629" s="168"/>
    </row>
    <row r="630" spans="1:12" s="44" customFormat="1" ht="12.95" customHeight="1">
      <c r="A630" s="45"/>
      <c r="B630" s="168"/>
      <c r="C630" s="168"/>
      <c r="D630" s="168"/>
      <c r="E630" s="168"/>
      <c r="F630" s="168"/>
      <c r="G630" s="168"/>
      <c r="H630" s="168"/>
      <c r="I630" s="168"/>
      <c r="J630" s="168"/>
      <c r="K630" s="168"/>
      <c r="L630" s="168"/>
    </row>
    <row r="631" spans="1:12" s="44" customFormat="1" ht="12.95" customHeight="1">
      <c r="A631" s="45"/>
      <c r="B631" s="168"/>
      <c r="C631" s="168"/>
      <c r="D631" s="168"/>
      <c r="E631" s="168"/>
      <c r="F631" s="168"/>
      <c r="G631" s="168"/>
      <c r="H631" s="168"/>
      <c r="I631" s="168"/>
      <c r="J631" s="168"/>
      <c r="K631" s="168"/>
      <c r="L631" s="168"/>
    </row>
    <row r="632" spans="1:12" s="44" customFormat="1" ht="12.95" customHeight="1">
      <c r="A632" s="45"/>
      <c r="B632" s="95" t="s">
        <v>179</v>
      </c>
      <c r="C632" s="82"/>
      <c r="D632" s="83"/>
      <c r="E632" s="84"/>
      <c r="F632" s="86"/>
      <c r="G632" s="88"/>
      <c r="H632" s="88"/>
      <c r="I632" s="88"/>
      <c r="J632" s="88"/>
      <c r="K632" s="88"/>
      <c r="L632" s="88"/>
    </row>
    <row r="633" spans="1:12" s="44" customFormat="1" ht="12.95" customHeight="1">
      <c r="A633" s="45"/>
      <c r="B633" s="168" t="s">
        <v>13</v>
      </c>
      <c r="C633" s="168"/>
      <c r="D633" s="168"/>
      <c r="E633" s="168"/>
      <c r="F633" s="168"/>
      <c r="G633" s="168"/>
      <c r="H633" s="168"/>
      <c r="I633" s="168"/>
      <c r="J633" s="168"/>
      <c r="K633" s="168"/>
      <c r="L633" s="168"/>
    </row>
    <row r="634" spans="1:12" s="44" customFormat="1" ht="12.95" customHeight="1">
      <c r="A634" s="45"/>
      <c r="B634" s="168"/>
      <c r="C634" s="168"/>
      <c r="D634" s="168"/>
      <c r="E634" s="168"/>
      <c r="F634" s="168"/>
      <c r="G634" s="168"/>
      <c r="H634" s="168"/>
      <c r="I634" s="168"/>
      <c r="J634" s="168"/>
      <c r="K634" s="168"/>
      <c r="L634" s="168"/>
    </row>
    <row r="635" spans="1:12" s="44" customFormat="1" ht="12.95" customHeight="1">
      <c r="A635" s="45"/>
      <c r="B635" s="168"/>
      <c r="C635" s="168"/>
      <c r="D635" s="168"/>
      <c r="E635" s="168"/>
      <c r="F635" s="168"/>
      <c r="G635" s="168"/>
      <c r="H635" s="168"/>
      <c r="I635" s="168"/>
      <c r="J635" s="168"/>
      <c r="K635" s="168"/>
      <c r="L635" s="168"/>
    </row>
    <row r="636" spans="1:12" s="44" customFormat="1" ht="12.95" customHeight="1">
      <c r="A636" s="45"/>
      <c r="B636" s="95" t="s">
        <v>180</v>
      </c>
      <c r="C636" s="82"/>
      <c r="D636" s="83"/>
      <c r="E636" s="84"/>
      <c r="F636" s="86"/>
      <c r="G636" s="88"/>
      <c r="H636" s="88"/>
      <c r="I636" s="88"/>
      <c r="J636" s="88"/>
      <c r="K636" s="88"/>
      <c r="L636" s="88"/>
    </row>
    <row r="637" spans="1:12" s="44" customFormat="1" ht="12.95" customHeight="1">
      <c r="A637" s="45"/>
      <c r="B637" s="168" t="s">
        <v>13</v>
      </c>
      <c r="C637" s="168"/>
      <c r="D637" s="168"/>
      <c r="E637" s="168"/>
      <c r="F637" s="168"/>
      <c r="G637" s="168"/>
      <c r="H637" s="168"/>
      <c r="I637" s="168"/>
      <c r="J637" s="168"/>
      <c r="K637" s="168"/>
      <c r="L637" s="168"/>
    </row>
    <row r="638" spans="1:12" s="44" customFormat="1" ht="12.95" customHeight="1">
      <c r="A638" s="45"/>
      <c r="B638" s="168"/>
      <c r="C638" s="168"/>
      <c r="D638" s="168"/>
      <c r="E638" s="168"/>
      <c r="F638" s="168"/>
      <c r="G638" s="168"/>
      <c r="H638" s="168"/>
      <c r="I638" s="168"/>
      <c r="J638" s="168"/>
      <c r="K638" s="168"/>
      <c r="L638" s="168"/>
    </row>
    <row r="639" spans="1:12" s="44" customFormat="1" ht="12.95" customHeight="1">
      <c r="A639" s="45"/>
      <c r="B639" s="168"/>
      <c r="C639" s="168"/>
      <c r="D639" s="168"/>
      <c r="E639" s="168"/>
      <c r="F639" s="168"/>
      <c r="G639" s="168"/>
      <c r="H639" s="168"/>
      <c r="I639" s="168"/>
      <c r="J639" s="168"/>
      <c r="K639" s="168"/>
      <c r="L639" s="168"/>
    </row>
    <row r="640" spans="1:12" s="44" customFormat="1" ht="12.95" customHeight="1">
      <c r="A640" s="45"/>
      <c r="B640" s="95" t="s">
        <v>181</v>
      </c>
      <c r="C640" s="82"/>
      <c r="D640" s="83"/>
      <c r="E640" s="84"/>
      <c r="F640" s="86"/>
      <c r="G640" s="88"/>
      <c r="H640" s="88"/>
      <c r="I640" s="88"/>
      <c r="J640" s="88"/>
      <c r="K640" s="88"/>
      <c r="L640" s="88"/>
    </row>
    <row r="641" spans="1:12" s="44" customFormat="1" ht="12.95" customHeight="1">
      <c r="A641" s="45"/>
      <c r="B641" s="168" t="s">
        <v>13</v>
      </c>
      <c r="C641" s="168"/>
      <c r="D641" s="168"/>
      <c r="E641" s="168"/>
      <c r="F641" s="168"/>
      <c r="G641" s="168"/>
      <c r="H641" s="168"/>
      <c r="I641" s="168"/>
      <c r="J641" s="168"/>
      <c r="K641" s="168"/>
      <c r="L641" s="168"/>
    </row>
    <row r="642" spans="1:12" s="44" customFormat="1" ht="12.95" customHeight="1">
      <c r="A642" s="45"/>
      <c r="B642" s="168"/>
      <c r="C642" s="168"/>
      <c r="D642" s="168"/>
      <c r="E642" s="168"/>
      <c r="F642" s="168"/>
      <c r="G642" s="168"/>
      <c r="H642" s="168"/>
      <c r="I642" s="168"/>
      <c r="J642" s="168"/>
      <c r="K642" s="168"/>
      <c r="L642" s="168"/>
    </row>
    <row r="643" spans="1:12" s="44" customFormat="1" ht="12.95" customHeight="1">
      <c r="A643" s="45"/>
      <c r="B643" s="168"/>
      <c r="C643" s="168"/>
      <c r="D643" s="168"/>
      <c r="E643" s="168"/>
      <c r="F643" s="168"/>
      <c r="G643" s="168"/>
      <c r="H643" s="168"/>
      <c r="I643" s="168"/>
      <c r="J643" s="168"/>
      <c r="K643" s="168"/>
      <c r="L643" s="168"/>
    </row>
    <row r="644" spans="1:12" s="44" customFormat="1" ht="12.95" customHeight="1">
      <c r="A644" s="45"/>
      <c r="B644" s="95" t="s">
        <v>182</v>
      </c>
      <c r="C644" s="82"/>
      <c r="D644" s="82"/>
      <c r="E644" s="82"/>
      <c r="F644" s="97"/>
      <c r="G644" s="98"/>
      <c r="H644" s="98"/>
      <c r="I644" s="98"/>
      <c r="J644" s="98"/>
      <c r="K644" s="98"/>
      <c r="L644" s="98"/>
    </row>
    <row r="645" spans="1:12" s="44" customFormat="1" ht="12.95" customHeight="1">
      <c r="A645" s="45"/>
      <c r="B645" s="168" t="s">
        <v>183</v>
      </c>
      <c r="C645" s="168"/>
      <c r="D645" s="168"/>
      <c r="E645" s="168"/>
      <c r="F645" s="168"/>
      <c r="G645" s="168"/>
      <c r="H645" s="168"/>
      <c r="I645" s="168"/>
      <c r="J645" s="168"/>
      <c r="K645" s="168"/>
      <c r="L645" s="168"/>
    </row>
    <row r="646" spans="1:12" s="44" customFormat="1" ht="12.95" customHeight="1">
      <c r="A646" s="45"/>
      <c r="B646" s="170" t="s">
        <v>184</v>
      </c>
      <c r="C646" s="170"/>
      <c r="D646" s="170"/>
      <c r="E646" s="168"/>
      <c r="F646" s="168"/>
      <c r="G646" s="168"/>
      <c r="H646" s="168"/>
      <c r="I646" s="168"/>
      <c r="J646" s="168"/>
      <c r="K646" s="168"/>
      <c r="L646" s="168"/>
    </row>
    <row r="647" spans="1:12" s="44" customFormat="1" ht="12.95" customHeight="1">
      <c r="A647" s="45"/>
      <c r="B647" s="168" t="s">
        <v>185</v>
      </c>
      <c r="C647" s="168"/>
      <c r="D647" s="168"/>
      <c r="E647" s="99"/>
      <c r="F647" s="100" t="s">
        <v>114</v>
      </c>
      <c r="G647" s="100"/>
      <c r="H647" s="100"/>
      <c r="I647" s="100"/>
      <c r="J647" s="100"/>
      <c r="K647" s="100"/>
      <c r="L647" s="100"/>
    </row>
    <row r="648" spans="1:12" s="44" customFormat="1" ht="12.95" customHeight="1">
      <c r="A648" s="45"/>
      <c r="B648" s="101"/>
      <c r="C648" s="101"/>
      <c r="D648" s="101"/>
      <c r="E648" s="99"/>
      <c r="F648" s="100"/>
      <c r="G648" s="100"/>
      <c r="H648" s="100"/>
      <c r="I648" s="100"/>
      <c r="J648" s="100"/>
      <c r="K648" s="100"/>
      <c r="L648" s="100"/>
    </row>
    <row r="649" spans="1:12" s="44" customFormat="1" ht="12.95" customHeight="1">
      <c r="A649" s="45"/>
      <c r="B649" s="95" t="s">
        <v>186</v>
      </c>
      <c r="C649" s="82"/>
      <c r="D649" s="82"/>
      <c r="E649" s="82"/>
      <c r="F649" s="97"/>
      <c r="G649" s="98"/>
      <c r="H649" s="98"/>
      <c r="I649" s="98"/>
      <c r="J649" s="98"/>
      <c r="K649" s="98"/>
      <c r="L649" s="98"/>
    </row>
    <row r="650" spans="1:12" s="44" customFormat="1" ht="12.75">
      <c r="A650" s="45"/>
      <c r="B650" s="169" t="s">
        <v>13</v>
      </c>
      <c r="C650" s="169"/>
      <c r="D650" s="169"/>
      <c r="E650" s="169"/>
      <c r="F650" s="169"/>
      <c r="G650" s="169"/>
      <c r="H650" s="169"/>
      <c r="I650" s="169"/>
      <c r="J650" s="169"/>
      <c r="K650" s="169"/>
      <c r="L650" s="169"/>
    </row>
    <row r="651" spans="1:12" s="44" customFormat="1" ht="12.95" customHeight="1">
      <c r="A651" s="45"/>
      <c r="B651" s="168"/>
      <c r="C651" s="168"/>
      <c r="D651" s="168"/>
      <c r="E651" s="168"/>
      <c r="F651" s="168"/>
      <c r="G651" s="168"/>
      <c r="H651" s="168"/>
      <c r="I651" s="168"/>
      <c r="J651" s="168"/>
      <c r="K651" s="168"/>
      <c r="L651" s="168"/>
    </row>
    <row r="652" spans="1:12" s="44" customFormat="1" ht="12.95" customHeight="1">
      <c r="A652" s="45"/>
      <c r="B652" s="46"/>
      <c r="C652" s="12"/>
      <c r="D652" s="80"/>
      <c r="E652" s="48"/>
      <c r="F652" s="81"/>
      <c r="G652" s="64"/>
      <c r="H652" s="64"/>
      <c r="I652" s="64"/>
      <c r="J652" s="64"/>
      <c r="K652" s="64"/>
      <c r="L652" s="64"/>
    </row>
    <row r="653" spans="1:12" s="44" customFormat="1" ht="12.95" customHeight="1">
      <c r="A653" s="45"/>
      <c r="B653" s="79">
        <f>A330</f>
        <v>2</v>
      </c>
      <c r="C653" s="128">
        <f>C330</f>
        <v>0</v>
      </c>
      <c r="D653" s="14"/>
      <c r="E653" s="14"/>
      <c r="F653" s="14"/>
      <c r="G653" s="14"/>
      <c r="H653" s="14"/>
      <c r="I653" s="14"/>
      <c r="J653" s="14"/>
      <c r="K653" s="15"/>
      <c r="L653" s="15"/>
    </row>
    <row r="654" spans="1:12" s="44" customFormat="1" ht="12.95" customHeight="1">
      <c r="A654" s="45"/>
      <c r="B654" s="46"/>
      <c r="C654" s="47"/>
      <c r="D654" s="47"/>
      <c r="E654" s="47"/>
      <c r="F654" s="47"/>
      <c r="G654" s="47"/>
      <c r="H654" s="47"/>
      <c r="I654" s="47"/>
      <c r="J654" s="47"/>
      <c r="K654" s="43"/>
      <c r="L654" s="43"/>
    </row>
    <row r="655" spans="1:12" s="44" customFormat="1" ht="12.95" customHeight="1">
      <c r="A655" s="45"/>
      <c r="B655" s="46" t="s">
        <v>166</v>
      </c>
      <c r="C655" s="47"/>
      <c r="D655" s="47"/>
      <c r="E655" s="47"/>
      <c r="F655" s="47"/>
      <c r="G655" s="47"/>
      <c r="H655" s="47"/>
      <c r="I655" s="47"/>
      <c r="J655" s="47"/>
      <c r="K655" s="43"/>
      <c r="L655" s="43"/>
    </row>
    <row r="656" spans="1:12" s="44" customFormat="1" ht="12.95" customHeight="1">
      <c r="A656" s="45"/>
      <c r="B656" s="49"/>
      <c r="C656" s="12"/>
      <c r="D656" s="80"/>
      <c r="E656" s="48"/>
      <c r="F656" s="81"/>
      <c r="G656" s="62"/>
      <c r="H656" s="62"/>
      <c r="I656" s="62"/>
      <c r="J656" s="62"/>
      <c r="K656" s="62"/>
      <c r="L656" s="62"/>
    </row>
    <row r="657" spans="1:12" s="44" customFormat="1" ht="12.95" customHeight="1">
      <c r="A657" s="45"/>
      <c r="B657" s="45" t="s">
        <v>167</v>
      </c>
      <c r="C657" s="12"/>
      <c r="D657" s="80"/>
      <c r="E657" s="48"/>
      <c r="F657" s="81"/>
      <c r="G657" s="62"/>
      <c r="H657" s="62"/>
      <c r="I657" s="62"/>
      <c r="J657" s="62"/>
      <c r="K657" s="62"/>
      <c r="L657" s="62"/>
    </row>
    <row r="658" spans="1:12" s="44" customFormat="1" ht="12.95" customHeight="1">
      <c r="A658" s="45"/>
      <c r="B658" s="49"/>
      <c r="C658" s="82" t="s">
        <v>168</v>
      </c>
      <c r="D658" s="83"/>
      <c r="E658" s="84"/>
      <c r="F658" s="85" t="s">
        <v>169</v>
      </c>
      <c r="G658" s="86"/>
      <c r="H658" s="87"/>
      <c r="I658" s="88"/>
      <c r="J658" s="62"/>
      <c r="K658" s="62"/>
      <c r="L658" s="62"/>
    </row>
    <row r="659" spans="1:12" s="44" customFormat="1" ht="12.95" customHeight="1">
      <c r="A659" s="45"/>
      <c r="B659" s="49"/>
      <c r="C659" s="82" t="s">
        <v>170</v>
      </c>
      <c r="D659" s="83"/>
      <c r="E659" s="84"/>
      <c r="F659" s="85" t="s">
        <v>171</v>
      </c>
      <c r="G659" s="86"/>
      <c r="H659" s="87"/>
      <c r="I659" s="88"/>
      <c r="J659" s="62"/>
      <c r="K659" s="62"/>
      <c r="L659" s="62"/>
    </row>
    <row r="660" spans="1:12" s="44" customFormat="1" ht="12.95" customHeight="1">
      <c r="A660" s="45"/>
      <c r="B660" s="49"/>
      <c r="C660" s="82" t="s">
        <v>172</v>
      </c>
      <c r="D660" s="83"/>
      <c r="E660" s="84"/>
      <c r="F660" s="85" t="s">
        <v>171</v>
      </c>
      <c r="G660" s="86"/>
      <c r="H660" s="87"/>
      <c r="I660" s="88"/>
      <c r="J660" s="62"/>
      <c r="K660" s="62"/>
      <c r="L660" s="62"/>
    </row>
    <row r="661" spans="1:12" s="44" customFormat="1" ht="12.95" customHeight="1">
      <c r="A661" s="45"/>
      <c r="B661" s="49"/>
      <c r="C661" s="82" t="s">
        <v>173</v>
      </c>
      <c r="D661" s="83"/>
      <c r="E661" s="84"/>
      <c r="F661" s="85" t="s">
        <v>174</v>
      </c>
      <c r="G661" s="86"/>
      <c r="H661" s="87"/>
      <c r="I661" s="88"/>
      <c r="J661" s="62"/>
      <c r="K661" s="62"/>
      <c r="L661" s="62"/>
    </row>
    <row r="662" spans="1:12" s="44" customFormat="1" ht="12.95" customHeight="1">
      <c r="A662" s="45"/>
      <c r="B662" s="49"/>
      <c r="C662" s="82"/>
      <c r="D662" s="83"/>
      <c r="E662" s="84"/>
      <c r="F662" s="129"/>
      <c r="G662" s="89">
        <v>44.08</v>
      </c>
      <c r="H662" s="90">
        <v>0.25</v>
      </c>
      <c r="I662" s="91">
        <f>+G662*H662</f>
        <v>11.02</v>
      </c>
      <c r="J662" s="62"/>
      <c r="K662" s="62"/>
      <c r="L662" s="62"/>
    </row>
    <row r="663" spans="1:12" s="44" customFormat="1" ht="12.95" customHeight="1">
      <c r="A663" s="45"/>
      <c r="B663" s="49"/>
      <c r="C663" s="82"/>
      <c r="D663" s="83"/>
      <c r="E663" s="84"/>
      <c r="F663" s="86" t="s">
        <v>175</v>
      </c>
      <c r="G663" s="89">
        <v>30</v>
      </c>
      <c r="H663" s="92">
        <v>0.75</v>
      </c>
      <c r="I663" s="88">
        <f>+G663*H663</f>
        <v>22.5</v>
      </c>
      <c r="J663" s="62"/>
      <c r="K663" s="62"/>
      <c r="L663" s="62"/>
    </row>
    <row r="664" spans="1:12" s="44" customFormat="1" ht="12.95" customHeight="1">
      <c r="A664" s="45"/>
      <c r="B664" s="49"/>
      <c r="C664" s="82"/>
      <c r="D664" s="83"/>
      <c r="E664" s="84"/>
      <c r="F664" s="86"/>
      <c r="G664" s="86"/>
      <c r="H664" s="93"/>
      <c r="I664" s="91">
        <f>SUM(I662:I663)</f>
        <v>33.519999999999996</v>
      </c>
      <c r="J664" s="62"/>
      <c r="K664" s="62"/>
      <c r="L664" s="62"/>
    </row>
    <row r="665" spans="1:12" s="44" customFormat="1" ht="12.95" customHeight="1">
      <c r="A665" s="45"/>
      <c r="B665" s="49"/>
      <c r="C665" s="82"/>
      <c r="D665" s="83"/>
      <c r="E665" s="84"/>
      <c r="F665" s="86"/>
      <c r="G665" s="86"/>
      <c r="H665" s="93" t="s">
        <v>176</v>
      </c>
      <c r="I665" s="91">
        <f>ROUND(I664,1)</f>
        <v>33.5</v>
      </c>
      <c r="J665" s="94" t="s">
        <v>177</v>
      </c>
      <c r="K665" s="62"/>
      <c r="L665" s="62"/>
    </row>
    <row r="666" spans="1:12" s="44" customFormat="1" ht="12.95" customHeight="1">
      <c r="A666" s="45"/>
      <c r="B666" s="95" t="s">
        <v>178</v>
      </c>
      <c r="C666" s="24"/>
      <c r="D666" s="24"/>
      <c r="E666" s="24"/>
      <c r="F666" s="24"/>
      <c r="G666" s="24"/>
      <c r="H666" s="24"/>
      <c r="I666" s="24"/>
      <c r="J666" s="24"/>
      <c r="K666" s="96"/>
      <c r="L666" s="96"/>
    </row>
    <row r="667" spans="1:12" s="44" customFormat="1" ht="12.95" customHeight="1">
      <c r="A667" s="45"/>
      <c r="B667" s="169" t="s">
        <v>13</v>
      </c>
      <c r="C667" s="169"/>
      <c r="D667" s="169"/>
      <c r="E667" s="169"/>
      <c r="F667" s="169"/>
      <c r="G667" s="169"/>
      <c r="H667" s="169"/>
      <c r="I667" s="169"/>
      <c r="J667" s="169"/>
      <c r="K667" s="169"/>
      <c r="L667" s="169"/>
    </row>
    <row r="668" spans="1:12" s="44" customFormat="1" ht="12.95" customHeight="1">
      <c r="A668" s="45"/>
      <c r="B668" s="168"/>
      <c r="C668" s="168"/>
      <c r="D668" s="168"/>
      <c r="E668" s="168"/>
      <c r="F668" s="168"/>
      <c r="G668" s="168"/>
      <c r="H668" s="168"/>
      <c r="I668" s="168"/>
      <c r="J668" s="168"/>
      <c r="K668" s="168"/>
      <c r="L668" s="168"/>
    </row>
    <row r="669" spans="1:12" s="44" customFormat="1" ht="12.95" customHeight="1">
      <c r="A669" s="45"/>
      <c r="B669" s="168"/>
      <c r="C669" s="168"/>
      <c r="D669" s="168"/>
      <c r="E669" s="168"/>
      <c r="F669" s="168"/>
      <c r="G669" s="168"/>
      <c r="H669" s="168"/>
      <c r="I669" s="168"/>
      <c r="J669" s="168"/>
      <c r="K669" s="168"/>
      <c r="L669" s="168"/>
    </row>
    <row r="670" spans="1:12" s="44" customFormat="1" ht="12.95" customHeight="1">
      <c r="A670" s="45"/>
      <c r="B670" s="168"/>
      <c r="C670" s="168"/>
      <c r="D670" s="168"/>
      <c r="E670" s="168"/>
      <c r="F670" s="168"/>
      <c r="G670" s="168"/>
      <c r="H670" s="168"/>
      <c r="I670" s="168"/>
      <c r="J670" s="168"/>
      <c r="K670" s="168"/>
      <c r="L670" s="168"/>
    </row>
    <row r="671" spans="1:12" s="44" customFormat="1" ht="12.95" customHeight="1">
      <c r="A671" s="45"/>
      <c r="B671" s="168"/>
      <c r="C671" s="168"/>
      <c r="D671" s="168"/>
      <c r="E671" s="168"/>
      <c r="F671" s="168"/>
      <c r="G671" s="168"/>
      <c r="H671" s="168"/>
      <c r="I671" s="168"/>
      <c r="J671" s="168"/>
      <c r="K671" s="168"/>
      <c r="L671" s="168"/>
    </row>
    <row r="672" spans="1:12" s="44" customFormat="1" ht="12.95" customHeight="1">
      <c r="A672" s="45"/>
      <c r="B672" s="168"/>
      <c r="C672" s="168"/>
      <c r="D672" s="168"/>
      <c r="E672" s="168"/>
      <c r="F672" s="168"/>
      <c r="G672" s="168"/>
      <c r="H672" s="168"/>
      <c r="I672" s="168"/>
      <c r="J672" s="168"/>
      <c r="K672" s="168"/>
      <c r="L672" s="168"/>
    </row>
    <row r="673" spans="1:12" s="44" customFormat="1" ht="12.95" customHeight="1">
      <c r="A673" s="45"/>
      <c r="B673" s="168"/>
      <c r="C673" s="168"/>
      <c r="D673" s="168"/>
      <c r="E673" s="168"/>
      <c r="F673" s="168"/>
      <c r="G673" s="168"/>
      <c r="H673" s="168"/>
      <c r="I673" s="168"/>
      <c r="J673" s="168"/>
      <c r="K673" s="168"/>
      <c r="L673" s="168"/>
    </row>
    <row r="674" spans="1:12" s="44" customFormat="1" ht="12.95" customHeight="1">
      <c r="A674" s="45"/>
      <c r="B674" s="168"/>
      <c r="C674" s="168"/>
      <c r="D674" s="168"/>
      <c r="E674" s="168"/>
      <c r="F674" s="168"/>
      <c r="G674" s="168"/>
      <c r="H674" s="168"/>
      <c r="I674" s="168"/>
      <c r="J674" s="168"/>
      <c r="K674" s="168"/>
      <c r="L674" s="168"/>
    </row>
    <row r="675" spans="1:12" s="44" customFormat="1" ht="12.95" customHeight="1">
      <c r="A675" s="45"/>
      <c r="B675" s="168"/>
      <c r="C675" s="168"/>
      <c r="D675" s="168"/>
      <c r="E675" s="168"/>
      <c r="F675" s="168"/>
      <c r="G675" s="168"/>
      <c r="H675" s="168"/>
      <c r="I675" s="168"/>
      <c r="J675" s="168"/>
      <c r="K675" s="168"/>
      <c r="L675" s="168"/>
    </row>
    <row r="676" spans="1:12" s="44" customFormat="1" ht="12.95" customHeight="1">
      <c r="A676" s="45"/>
      <c r="B676" s="168"/>
      <c r="C676" s="168"/>
      <c r="D676" s="168"/>
      <c r="E676" s="168"/>
      <c r="F676" s="168"/>
      <c r="G676" s="168"/>
      <c r="H676" s="168"/>
      <c r="I676" s="168"/>
      <c r="J676" s="168"/>
      <c r="K676" s="168"/>
      <c r="L676" s="168"/>
    </row>
    <row r="677" spans="1:12" s="44" customFormat="1" ht="12.95" customHeight="1">
      <c r="A677" s="45"/>
      <c r="B677" s="168"/>
      <c r="C677" s="168"/>
      <c r="D677" s="168"/>
      <c r="E677" s="168"/>
      <c r="F677" s="168"/>
      <c r="G677" s="168"/>
      <c r="H677" s="168"/>
      <c r="I677" s="168"/>
      <c r="J677" s="168"/>
      <c r="K677" s="168"/>
      <c r="L677" s="168"/>
    </row>
    <row r="678" spans="1:12" s="44" customFormat="1" ht="12.95" customHeight="1">
      <c r="A678" s="45"/>
      <c r="B678" s="168"/>
      <c r="C678" s="168"/>
      <c r="D678" s="168"/>
      <c r="E678" s="168"/>
      <c r="F678" s="168"/>
      <c r="G678" s="168"/>
      <c r="H678" s="168"/>
      <c r="I678" s="168"/>
      <c r="J678" s="168"/>
      <c r="K678" s="168"/>
      <c r="L678" s="168"/>
    </row>
    <row r="679" spans="1:12" s="44" customFormat="1" ht="12.95" customHeight="1">
      <c r="A679" s="45"/>
      <c r="B679" s="168"/>
      <c r="C679" s="168"/>
      <c r="D679" s="168"/>
      <c r="E679" s="168"/>
      <c r="F679" s="168"/>
      <c r="G679" s="168"/>
      <c r="H679" s="168"/>
      <c r="I679" s="168"/>
      <c r="J679" s="168"/>
      <c r="K679" s="168"/>
      <c r="L679" s="168"/>
    </row>
    <row r="680" spans="1:12" s="44" customFormat="1" ht="12.95" customHeight="1">
      <c r="A680" s="45"/>
      <c r="B680" s="168"/>
      <c r="C680" s="168"/>
      <c r="D680" s="168"/>
      <c r="E680" s="168"/>
      <c r="F680" s="168"/>
      <c r="G680" s="168"/>
      <c r="H680" s="168"/>
      <c r="I680" s="168"/>
      <c r="J680" s="168"/>
      <c r="K680" s="168"/>
      <c r="L680" s="168"/>
    </row>
    <row r="681" spans="1:12" s="44" customFormat="1" ht="12.95" customHeight="1">
      <c r="A681" s="45"/>
      <c r="B681" s="168"/>
      <c r="C681" s="168"/>
      <c r="D681" s="168"/>
      <c r="E681" s="168"/>
      <c r="F681" s="168"/>
      <c r="G681" s="168"/>
      <c r="H681" s="168"/>
      <c r="I681" s="168"/>
      <c r="J681" s="168"/>
      <c r="K681" s="168"/>
      <c r="L681" s="168"/>
    </row>
    <row r="682" spans="1:12" s="44" customFormat="1" ht="12.95" customHeight="1">
      <c r="A682" s="45"/>
      <c r="B682" s="95" t="s">
        <v>179</v>
      </c>
      <c r="C682" s="82"/>
      <c r="D682" s="83"/>
      <c r="E682" s="84"/>
      <c r="F682" s="86"/>
      <c r="G682" s="88"/>
      <c r="H682" s="88"/>
      <c r="I682" s="88"/>
      <c r="J682" s="88"/>
      <c r="K682" s="88"/>
      <c r="L682" s="88"/>
    </row>
    <row r="683" spans="1:12" s="44" customFormat="1" ht="12.95" customHeight="1">
      <c r="A683" s="45"/>
      <c r="B683" s="168" t="s">
        <v>13</v>
      </c>
      <c r="C683" s="168"/>
      <c r="D683" s="168"/>
      <c r="E683" s="168"/>
      <c r="F683" s="168"/>
      <c r="G683" s="168"/>
      <c r="H683" s="168"/>
      <c r="I683" s="168"/>
      <c r="J683" s="168"/>
      <c r="K683" s="168"/>
      <c r="L683" s="168"/>
    </row>
    <row r="684" spans="1:12" s="44" customFormat="1" ht="12.95" customHeight="1">
      <c r="A684" s="45"/>
      <c r="B684" s="168"/>
      <c r="C684" s="168"/>
      <c r="D684" s="168"/>
      <c r="E684" s="168"/>
      <c r="F684" s="168"/>
      <c r="G684" s="168"/>
      <c r="H684" s="168"/>
      <c r="I684" s="168"/>
      <c r="J684" s="168"/>
      <c r="K684" s="168"/>
      <c r="L684" s="168"/>
    </row>
    <row r="685" spans="1:12" s="44" customFormat="1" ht="12.95" customHeight="1">
      <c r="A685" s="45"/>
      <c r="B685" s="168"/>
      <c r="C685" s="168"/>
      <c r="D685" s="168"/>
      <c r="E685" s="168"/>
      <c r="F685" s="168"/>
      <c r="G685" s="168"/>
      <c r="H685" s="168"/>
      <c r="I685" s="168"/>
      <c r="J685" s="168"/>
      <c r="K685" s="168"/>
      <c r="L685" s="168"/>
    </row>
    <row r="686" spans="1:12" s="44" customFormat="1" ht="12.95" customHeight="1">
      <c r="A686" s="45"/>
      <c r="B686" s="95" t="s">
        <v>180</v>
      </c>
      <c r="C686" s="82"/>
      <c r="D686" s="83"/>
      <c r="E686" s="84"/>
      <c r="F686" s="86"/>
      <c r="G686" s="88"/>
      <c r="H686" s="88"/>
      <c r="I686" s="88"/>
      <c r="J686" s="88"/>
      <c r="K686" s="88"/>
      <c r="L686" s="88"/>
    </row>
    <row r="687" spans="1:12" s="44" customFormat="1" ht="12.95" customHeight="1">
      <c r="A687" s="45"/>
      <c r="B687" s="168" t="s">
        <v>13</v>
      </c>
      <c r="C687" s="168"/>
      <c r="D687" s="168"/>
      <c r="E687" s="168"/>
      <c r="F687" s="168"/>
      <c r="G687" s="168"/>
      <c r="H687" s="168"/>
      <c r="I687" s="168"/>
      <c r="J687" s="168"/>
      <c r="K687" s="168"/>
      <c r="L687" s="168"/>
    </row>
    <row r="688" spans="1:12" s="44" customFormat="1" ht="12.95" customHeight="1">
      <c r="A688" s="45"/>
      <c r="B688" s="168"/>
      <c r="C688" s="168"/>
      <c r="D688" s="168"/>
      <c r="E688" s="168"/>
      <c r="F688" s="168"/>
      <c r="G688" s="168"/>
      <c r="H688" s="168"/>
      <c r="I688" s="168"/>
      <c r="J688" s="168"/>
      <c r="K688" s="168"/>
      <c r="L688" s="168"/>
    </row>
    <row r="689" spans="1:12" s="44" customFormat="1" ht="12.95" customHeight="1">
      <c r="A689" s="45"/>
      <c r="B689" s="168"/>
      <c r="C689" s="168"/>
      <c r="D689" s="168"/>
      <c r="E689" s="168"/>
      <c r="F689" s="168"/>
      <c r="G689" s="168"/>
      <c r="H689" s="168"/>
      <c r="I689" s="168"/>
      <c r="J689" s="168"/>
      <c r="K689" s="168"/>
      <c r="L689" s="168"/>
    </row>
    <row r="690" spans="1:12" s="44" customFormat="1" ht="12.95" customHeight="1">
      <c r="A690" s="45"/>
      <c r="B690" s="95" t="s">
        <v>181</v>
      </c>
      <c r="C690" s="82"/>
      <c r="D690" s="83"/>
      <c r="E690" s="84"/>
      <c r="F690" s="86"/>
      <c r="G690" s="88"/>
      <c r="H690" s="88"/>
      <c r="I690" s="88"/>
      <c r="J690" s="88"/>
      <c r="K690" s="88"/>
      <c r="L690" s="88"/>
    </row>
    <row r="691" spans="1:12" s="44" customFormat="1" ht="12.95" customHeight="1">
      <c r="A691" s="45"/>
      <c r="B691" s="168" t="s">
        <v>13</v>
      </c>
      <c r="C691" s="168"/>
      <c r="D691" s="168"/>
      <c r="E691" s="168"/>
      <c r="F691" s="168"/>
      <c r="G691" s="168"/>
      <c r="H691" s="168"/>
      <c r="I691" s="168"/>
      <c r="J691" s="168"/>
      <c r="K691" s="168"/>
      <c r="L691" s="168"/>
    </row>
    <row r="692" spans="1:12" s="44" customFormat="1" ht="12.95" customHeight="1">
      <c r="A692" s="45"/>
      <c r="B692" s="168"/>
      <c r="C692" s="168"/>
      <c r="D692" s="168"/>
      <c r="E692" s="168"/>
      <c r="F692" s="168"/>
      <c r="G692" s="168"/>
      <c r="H692" s="168"/>
      <c r="I692" s="168"/>
      <c r="J692" s="168"/>
      <c r="K692" s="168"/>
      <c r="L692" s="168"/>
    </row>
    <row r="693" spans="1:12" s="44" customFormat="1" ht="12.95" customHeight="1">
      <c r="A693" s="45"/>
      <c r="B693" s="168"/>
      <c r="C693" s="168"/>
      <c r="D693" s="168"/>
      <c r="E693" s="168"/>
      <c r="F693" s="168"/>
      <c r="G693" s="168"/>
      <c r="H693" s="168"/>
      <c r="I693" s="168"/>
      <c r="J693" s="168"/>
      <c r="K693" s="168"/>
      <c r="L693" s="168"/>
    </row>
    <row r="694" spans="1:12" s="44" customFormat="1" ht="12.95" customHeight="1">
      <c r="A694" s="45"/>
      <c r="B694" s="95" t="s">
        <v>182</v>
      </c>
      <c r="C694" s="82"/>
      <c r="D694" s="82"/>
      <c r="E694" s="82"/>
      <c r="F694" s="97"/>
      <c r="G694" s="98"/>
      <c r="H694" s="98"/>
      <c r="I694" s="98"/>
      <c r="J694" s="98"/>
      <c r="K694" s="98"/>
      <c r="L694" s="98"/>
    </row>
    <row r="695" spans="1:12" s="44" customFormat="1" ht="12.95" customHeight="1">
      <c r="A695" s="45"/>
      <c r="B695" s="168" t="s">
        <v>183</v>
      </c>
      <c r="C695" s="168"/>
      <c r="D695" s="168"/>
      <c r="E695" s="168"/>
      <c r="F695" s="168"/>
      <c r="G695" s="168"/>
      <c r="H695" s="168"/>
      <c r="I695" s="168"/>
      <c r="J695" s="168"/>
      <c r="K695" s="168"/>
      <c r="L695" s="168"/>
    </row>
    <row r="696" spans="1:12" s="44" customFormat="1" ht="12.95" customHeight="1">
      <c r="A696" s="45"/>
      <c r="B696" s="170" t="s">
        <v>184</v>
      </c>
      <c r="C696" s="170"/>
      <c r="D696" s="170"/>
      <c r="E696" s="168"/>
      <c r="F696" s="168"/>
      <c r="G696" s="168"/>
      <c r="H696" s="168"/>
      <c r="I696" s="168"/>
      <c r="J696" s="168"/>
      <c r="K696" s="168"/>
      <c r="L696" s="168"/>
    </row>
    <row r="697" spans="1:12" s="44" customFormat="1" ht="12.95" customHeight="1">
      <c r="A697" s="45"/>
      <c r="B697" s="168" t="s">
        <v>185</v>
      </c>
      <c r="C697" s="168"/>
      <c r="D697" s="168"/>
      <c r="E697" s="99"/>
      <c r="F697" s="100" t="s">
        <v>114</v>
      </c>
      <c r="G697" s="100"/>
      <c r="H697" s="100"/>
      <c r="I697" s="100"/>
      <c r="J697" s="100"/>
      <c r="K697" s="100"/>
      <c r="L697" s="100"/>
    </row>
    <row r="698" spans="1:12" s="44" customFormat="1" ht="12.95" customHeight="1">
      <c r="A698" s="45"/>
      <c r="B698" s="101"/>
      <c r="C698" s="101"/>
      <c r="D698" s="101"/>
      <c r="E698" s="99"/>
      <c r="F698" s="100"/>
      <c r="G698" s="100"/>
      <c r="H698" s="100"/>
      <c r="I698" s="100"/>
      <c r="J698" s="100"/>
      <c r="K698" s="100"/>
      <c r="L698" s="100"/>
    </row>
    <row r="699" spans="1:12" s="44" customFormat="1" ht="12.95" customHeight="1">
      <c r="A699" s="45"/>
      <c r="B699" s="95" t="s">
        <v>186</v>
      </c>
      <c r="C699" s="82"/>
      <c r="D699" s="82"/>
      <c r="E699" s="82"/>
      <c r="F699" s="97"/>
      <c r="G699" s="98"/>
      <c r="H699" s="98"/>
      <c r="I699" s="98"/>
      <c r="J699" s="98"/>
      <c r="K699" s="98"/>
      <c r="L699" s="98"/>
    </row>
    <row r="700" spans="1:12" s="44" customFormat="1" ht="12.75">
      <c r="A700" s="45"/>
      <c r="B700" s="169" t="s">
        <v>13</v>
      </c>
      <c r="C700" s="169"/>
      <c r="D700" s="169"/>
      <c r="E700" s="169"/>
      <c r="F700" s="169"/>
      <c r="G700" s="169"/>
      <c r="H700" s="169"/>
      <c r="I700" s="169"/>
      <c r="J700" s="169"/>
      <c r="K700" s="169"/>
      <c r="L700" s="169"/>
    </row>
    <row r="701" spans="1:12" s="44" customFormat="1" ht="12.95" customHeight="1">
      <c r="A701" s="45"/>
      <c r="B701" s="168"/>
      <c r="C701" s="168"/>
      <c r="D701" s="168"/>
      <c r="E701" s="168"/>
      <c r="F701" s="168"/>
      <c r="G701" s="168"/>
      <c r="H701" s="168"/>
      <c r="I701" s="168"/>
      <c r="J701" s="168"/>
      <c r="K701" s="168"/>
      <c r="L701" s="168"/>
    </row>
    <row r="702" spans="1:12" s="44" customFormat="1" ht="12.95" customHeight="1">
      <c r="A702" s="45"/>
      <c r="B702" s="46"/>
      <c r="C702" s="12"/>
      <c r="D702" s="80"/>
      <c r="E702" s="48"/>
      <c r="F702" s="81"/>
      <c r="G702" s="62"/>
      <c r="H702" s="62"/>
      <c r="I702" s="62"/>
      <c r="J702" s="62"/>
      <c r="K702" s="62"/>
      <c r="L702" s="62"/>
    </row>
    <row r="703" spans="1:12" s="44" customFormat="1" ht="12.95" customHeight="1">
      <c r="A703" s="45"/>
      <c r="B703" s="79">
        <f>A331</f>
        <v>3</v>
      </c>
      <c r="C703" s="128">
        <f>C331</f>
        <v>0</v>
      </c>
      <c r="D703" s="14"/>
      <c r="E703" s="14"/>
      <c r="F703" s="14"/>
      <c r="G703" s="14"/>
      <c r="H703" s="14"/>
      <c r="I703" s="14"/>
      <c r="J703" s="14"/>
      <c r="K703" s="15"/>
      <c r="L703" s="15"/>
    </row>
    <row r="704" spans="1:12" s="44" customFormat="1" ht="12.95" customHeight="1">
      <c r="A704" s="45"/>
      <c r="B704" s="46"/>
      <c r="C704" s="46"/>
      <c r="D704" s="102"/>
      <c r="E704" s="103"/>
      <c r="F704" s="103"/>
      <c r="G704" s="104"/>
      <c r="H704" s="104"/>
      <c r="I704" s="104"/>
      <c r="J704" s="104"/>
      <c r="K704" s="104"/>
      <c r="L704" s="104"/>
    </row>
    <row r="705" spans="1:12" s="44" customFormat="1" ht="12.95" customHeight="1">
      <c r="A705" s="45"/>
      <c r="B705" s="95" t="s">
        <v>178</v>
      </c>
      <c r="C705" s="24"/>
      <c r="D705" s="24"/>
      <c r="E705" s="24"/>
      <c r="F705" s="24"/>
      <c r="G705" s="24"/>
      <c r="H705" s="24"/>
      <c r="I705" s="24"/>
      <c r="J705" s="24"/>
      <c r="K705" s="96"/>
      <c r="L705" s="96"/>
    </row>
    <row r="706" spans="1:12" s="44" customFormat="1" ht="12.95" customHeight="1">
      <c r="A706" s="45"/>
      <c r="B706" s="169" t="s">
        <v>13</v>
      </c>
      <c r="C706" s="169"/>
      <c r="D706" s="169"/>
      <c r="E706" s="169"/>
      <c r="F706" s="169"/>
      <c r="G706" s="169"/>
      <c r="H706" s="169"/>
      <c r="I706" s="169"/>
      <c r="J706" s="169"/>
      <c r="K706" s="169"/>
      <c r="L706" s="169"/>
    </row>
    <row r="707" spans="1:12" s="44" customFormat="1" ht="12.95" customHeight="1">
      <c r="A707" s="45"/>
      <c r="B707" s="168"/>
      <c r="C707" s="168"/>
      <c r="D707" s="168"/>
      <c r="E707" s="168"/>
      <c r="F707" s="168"/>
      <c r="G707" s="168"/>
      <c r="H707" s="168"/>
      <c r="I707" s="168"/>
      <c r="J707" s="168"/>
      <c r="K707" s="168"/>
      <c r="L707" s="168"/>
    </row>
    <row r="708" spans="1:12" s="44" customFormat="1" ht="12.95" customHeight="1">
      <c r="A708" s="45"/>
      <c r="B708" s="168"/>
      <c r="C708" s="168"/>
      <c r="D708" s="168"/>
      <c r="E708" s="168"/>
      <c r="F708" s="168"/>
      <c r="G708" s="168"/>
      <c r="H708" s="168"/>
      <c r="I708" s="168"/>
      <c r="J708" s="168"/>
      <c r="K708" s="168"/>
      <c r="L708" s="168"/>
    </row>
    <row r="709" spans="1:12" s="44" customFormat="1" ht="12.95" customHeight="1">
      <c r="A709" s="45"/>
      <c r="B709" s="168"/>
      <c r="C709" s="168"/>
      <c r="D709" s="168"/>
      <c r="E709" s="168"/>
      <c r="F709" s="168"/>
      <c r="G709" s="168"/>
      <c r="H709" s="168"/>
      <c r="I709" s="168"/>
      <c r="J709" s="168"/>
      <c r="K709" s="168"/>
      <c r="L709" s="168"/>
    </row>
    <row r="710" spans="1:12" s="44" customFormat="1" ht="12.95" customHeight="1">
      <c r="A710" s="45"/>
      <c r="B710" s="168"/>
      <c r="C710" s="168"/>
      <c r="D710" s="168"/>
      <c r="E710" s="168"/>
      <c r="F710" s="168"/>
      <c r="G710" s="168"/>
      <c r="H710" s="168"/>
      <c r="I710" s="168"/>
      <c r="J710" s="168"/>
      <c r="K710" s="168"/>
      <c r="L710" s="168"/>
    </row>
    <row r="711" spans="1:12" s="44" customFormat="1" ht="12.95" customHeight="1">
      <c r="A711" s="45"/>
      <c r="B711" s="168"/>
      <c r="C711" s="168"/>
      <c r="D711" s="168"/>
      <c r="E711" s="168"/>
      <c r="F711" s="168"/>
      <c r="G711" s="168"/>
      <c r="H711" s="168"/>
      <c r="I711" s="168"/>
      <c r="J711" s="168"/>
      <c r="K711" s="168"/>
      <c r="L711" s="168"/>
    </row>
    <row r="712" spans="1:12" s="44" customFormat="1" ht="12.95" customHeight="1">
      <c r="A712" s="45"/>
      <c r="B712" s="168"/>
      <c r="C712" s="168"/>
      <c r="D712" s="168"/>
      <c r="E712" s="168"/>
      <c r="F712" s="168"/>
      <c r="G712" s="168"/>
      <c r="H712" s="168"/>
      <c r="I712" s="168"/>
      <c r="J712" s="168"/>
      <c r="K712" s="168"/>
      <c r="L712" s="168"/>
    </row>
    <row r="713" spans="1:12" s="44" customFormat="1" ht="12.95" customHeight="1">
      <c r="A713" s="45"/>
      <c r="B713" s="168"/>
      <c r="C713" s="168"/>
      <c r="D713" s="168"/>
      <c r="E713" s="168"/>
      <c r="F713" s="168"/>
      <c r="G713" s="168"/>
      <c r="H713" s="168"/>
      <c r="I713" s="168"/>
      <c r="J713" s="168"/>
      <c r="K713" s="168"/>
      <c r="L713" s="168"/>
    </row>
    <row r="714" spans="1:12" s="44" customFormat="1" ht="12.95" customHeight="1">
      <c r="A714" s="45"/>
      <c r="B714" s="168"/>
      <c r="C714" s="168"/>
      <c r="D714" s="168"/>
      <c r="E714" s="168"/>
      <c r="F714" s="168"/>
      <c r="G714" s="168"/>
      <c r="H714" s="168"/>
      <c r="I714" s="168"/>
      <c r="J714" s="168"/>
      <c r="K714" s="168"/>
      <c r="L714" s="168"/>
    </row>
    <row r="715" spans="1:12" s="44" customFormat="1" ht="12.95" customHeight="1">
      <c r="A715" s="45"/>
      <c r="B715" s="168"/>
      <c r="C715" s="168"/>
      <c r="D715" s="168"/>
      <c r="E715" s="168"/>
      <c r="F715" s="168"/>
      <c r="G715" s="168"/>
      <c r="H715" s="168"/>
      <c r="I715" s="168"/>
      <c r="J715" s="168"/>
      <c r="K715" s="168"/>
      <c r="L715" s="168"/>
    </row>
    <row r="716" spans="1:12" s="44" customFormat="1" ht="12.95" customHeight="1">
      <c r="A716" s="45"/>
      <c r="B716" s="168"/>
      <c r="C716" s="168"/>
      <c r="D716" s="168"/>
      <c r="E716" s="168"/>
      <c r="F716" s="168"/>
      <c r="G716" s="168"/>
      <c r="H716" s="168"/>
      <c r="I716" s="168"/>
      <c r="J716" s="168"/>
      <c r="K716" s="168"/>
      <c r="L716" s="168"/>
    </row>
    <row r="717" spans="1:12" s="44" customFormat="1" ht="12.95" customHeight="1">
      <c r="A717" s="45"/>
      <c r="B717" s="168"/>
      <c r="C717" s="168"/>
      <c r="D717" s="168"/>
      <c r="E717" s="168"/>
      <c r="F717" s="168"/>
      <c r="G717" s="168"/>
      <c r="H717" s="168"/>
      <c r="I717" s="168"/>
      <c r="J717" s="168"/>
      <c r="K717" s="168"/>
      <c r="L717" s="168"/>
    </row>
    <row r="718" spans="1:12" s="44" customFormat="1" ht="12.95" customHeight="1">
      <c r="A718" s="45"/>
      <c r="B718" s="168"/>
      <c r="C718" s="168"/>
      <c r="D718" s="168"/>
      <c r="E718" s="168"/>
      <c r="F718" s="168"/>
      <c r="G718" s="168"/>
      <c r="H718" s="168"/>
      <c r="I718" s="168"/>
      <c r="J718" s="168"/>
      <c r="K718" s="168"/>
      <c r="L718" s="168"/>
    </row>
    <row r="719" spans="1:12" s="44" customFormat="1" ht="12.95" customHeight="1">
      <c r="A719" s="45"/>
      <c r="B719" s="168"/>
      <c r="C719" s="168"/>
      <c r="D719" s="168"/>
      <c r="E719" s="168"/>
      <c r="F719" s="168"/>
      <c r="G719" s="168"/>
      <c r="H719" s="168"/>
      <c r="I719" s="168"/>
      <c r="J719" s="168"/>
      <c r="K719" s="168"/>
      <c r="L719" s="168"/>
    </row>
    <row r="720" spans="1:12" s="44" customFormat="1" ht="12.95" customHeight="1">
      <c r="A720" s="45"/>
      <c r="B720" s="168"/>
      <c r="C720" s="168"/>
      <c r="D720" s="168"/>
      <c r="E720" s="168"/>
      <c r="F720" s="168"/>
      <c r="G720" s="168"/>
      <c r="H720" s="168"/>
      <c r="I720" s="168"/>
      <c r="J720" s="168"/>
      <c r="K720" s="168"/>
      <c r="L720" s="168"/>
    </row>
    <row r="721" spans="1:12" s="44" customFormat="1" ht="12.95" customHeight="1">
      <c r="A721" s="45"/>
      <c r="B721" s="95" t="s">
        <v>179</v>
      </c>
      <c r="C721" s="82"/>
      <c r="D721" s="83"/>
      <c r="E721" s="84"/>
      <c r="F721" s="86"/>
      <c r="G721" s="88"/>
      <c r="H721" s="88"/>
      <c r="I721" s="88"/>
      <c r="J721" s="88"/>
      <c r="K721" s="88"/>
      <c r="L721" s="88"/>
    </row>
    <row r="722" spans="1:12" s="44" customFormat="1" ht="12.95" customHeight="1">
      <c r="A722" s="45"/>
      <c r="B722" s="168" t="s">
        <v>13</v>
      </c>
      <c r="C722" s="168"/>
      <c r="D722" s="168"/>
      <c r="E722" s="168"/>
      <c r="F722" s="168"/>
      <c r="G722" s="168"/>
      <c r="H722" s="168"/>
      <c r="I722" s="168"/>
      <c r="J722" s="168"/>
      <c r="K722" s="168"/>
      <c r="L722" s="168"/>
    </row>
    <row r="723" spans="1:12" s="44" customFormat="1" ht="12.95" customHeight="1">
      <c r="A723" s="45"/>
      <c r="B723" s="168"/>
      <c r="C723" s="168"/>
      <c r="D723" s="168"/>
      <c r="E723" s="168"/>
      <c r="F723" s="168"/>
      <c r="G723" s="168"/>
      <c r="H723" s="168"/>
      <c r="I723" s="168"/>
      <c r="J723" s="168"/>
      <c r="K723" s="168"/>
      <c r="L723" s="168"/>
    </row>
    <row r="724" spans="1:12" s="44" customFormat="1" ht="12.95" customHeight="1">
      <c r="A724" s="45"/>
      <c r="B724" s="168"/>
      <c r="C724" s="168"/>
      <c r="D724" s="168"/>
      <c r="E724" s="168"/>
      <c r="F724" s="168"/>
      <c r="G724" s="168"/>
      <c r="H724" s="168"/>
      <c r="I724" s="168"/>
      <c r="J724" s="168"/>
      <c r="K724" s="168"/>
      <c r="L724" s="168"/>
    </row>
    <row r="725" spans="1:12" s="44" customFormat="1" ht="12.95" customHeight="1">
      <c r="A725" s="45"/>
      <c r="B725" s="95" t="s">
        <v>180</v>
      </c>
      <c r="C725" s="82"/>
      <c r="D725" s="83"/>
      <c r="E725" s="84"/>
      <c r="F725" s="86"/>
      <c r="G725" s="88"/>
      <c r="H725" s="88"/>
      <c r="I725" s="88"/>
      <c r="J725" s="88"/>
      <c r="K725" s="88"/>
      <c r="L725" s="88"/>
    </row>
    <row r="726" spans="1:12" s="44" customFormat="1" ht="12.95" customHeight="1">
      <c r="A726" s="45"/>
      <c r="B726" s="168" t="s">
        <v>13</v>
      </c>
      <c r="C726" s="168"/>
      <c r="D726" s="168"/>
      <c r="E726" s="168"/>
      <c r="F726" s="168"/>
      <c r="G726" s="168"/>
      <c r="H726" s="168"/>
      <c r="I726" s="168"/>
      <c r="J726" s="168"/>
      <c r="K726" s="168"/>
      <c r="L726" s="168"/>
    </row>
    <row r="727" spans="1:12" s="44" customFormat="1" ht="12.95" customHeight="1">
      <c r="A727" s="45"/>
      <c r="B727" s="168"/>
      <c r="C727" s="168"/>
      <c r="D727" s="168"/>
      <c r="E727" s="168"/>
      <c r="F727" s="168"/>
      <c r="G727" s="168"/>
      <c r="H727" s="168"/>
      <c r="I727" s="168"/>
      <c r="J727" s="168"/>
      <c r="K727" s="168"/>
      <c r="L727" s="168"/>
    </row>
    <row r="728" spans="1:12" s="44" customFormat="1" ht="12.95" customHeight="1">
      <c r="A728" s="45"/>
      <c r="B728" s="168"/>
      <c r="C728" s="168"/>
      <c r="D728" s="168"/>
      <c r="E728" s="168"/>
      <c r="F728" s="168"/>
      <c r="G728" s="168"/>
      <c r="H728" s="168"/>
      <c r="I728" s="168"/>
      <c r="J728" s="168"/>
      <c r="K728" s="168"/>
      <c r="L728" s="168"/>
    </row>
    <row r="729" spans="1:12" s="44" customFormat="1" ht="12.95" customHeight="1">
      <c r="A729" s="45"/>
      <c r="B729" s="95" t="s">
        <v>181</v>
      </c>
      <c r="C729" s="82"/>
      <c r="D729" s="83"/>
      <c r="E729" s="84"/>
      <c r="F729" s="86"/>
      <c r="G729" s="88"/>
      <c r="H729" s="88"/>
      <c r="I729" s="88"/>
      <c r="J729" s="88"/>
      <c r="K729" s="88"/>
      <c r="L729" s="88"/>
    </row>
    <row r="730" spans="1:12" s="44" customFormat="1" ht="12.95" customHeight="1">
      <c r="A730" s="45"/>
      <c r="B730" s="168" t="s">
        <v>13</v>
      </c>
      <c r="C730" s="168"/>
      <c r="D730" s="168"/>
      <c r="E730" s="168"/>
      <c r="F730" s="168"/>
      <c r="G730" s="168"/>
      <c r="H730" s="168"/>
      <c r="I730" s="168"/>
      <c r="J730" s="168"/>
      <c r="K730" s="168"/>
      <c r="L730" s="168"/>
    </row>
    <row r="731" spans="1:12" s="44" customFormat="1" ht="12.95" customHeight="1">
      <c r="A731" s="45"/>
      <c r="B731" s="168"/>
      <c r="C731" s="168"/>
      <c r="D731" s="168"/>
      <c r="E731" s="168"/>
      <c r="F731" s="168"/>
      <c r="G731" s="168"/>
      <c r="H731" s="168"/>
      <c r="I731" s="168"/>
      <c r="J731" s="168"/>
      <c r="K731" s="168"/>
      <c r="L731" s="168"/>
    </row>
    <row r="732" spans="1:12" s="44" customFormat="1" ht="12.95" customHeight="1">
      <c r="A732" s="45"/>
      <c r="B732" s="168"/>
      <c r="C732" s="168"/>
      <c r="D732" s="168"/>
      <c r="E732" s="168"/>
      <c r="F732" s="168"/>
      <c r="G732" s="168"/>
      <c r="H732" s="168"/>
      <c r="I732" s="168"/>
      <c r="J732" s="168"/>
      <c r="K732" s="168"/>
      <c r="L732" s="168"/>
    </row>
    <row r="733" spans="1:12" s="44" customFormat="1" ht="12.95" customHeight="1">
      <c r="A733" s="45"/>
      <c r="B733" s="95" t="s">
        <v>182</v>
      </c>
      <c r="C733" s="82"/>
      <c r="D733" s="82"/>
      <c r="E733" s="82"/>
      <c r="F733" s="97"/>
      <c r="G733" s="98"/>
      <c r="H733" s="98"/>
      <c r="I733" s="98"/>
      <c r="J733" s="98"/>
      <c r="K733" s="98"/>
      <c r="L733" s="98"/>
    </row>
    <row r="734" spans="1:12" s="44" customFormat="1" ht="12.95" customHeight="1">
      <c r="A734" s="45"/>
      <c r="B734" s="168" t="s">
        <v>183</v>
      </c>
      <c r="C734" s="168"/>
      <c r="D734" s="168"/>
      <c r="E734" s="168"/>
      <c r="F734" s="168"/>
      <c r="G734" s="168"/>
      <c r="H734" s="168"/>
      <c r="I734" s="168"/>
      <c r="J734" s="168"/>
      <c r="K734" s="168"/>
      <c r="L734" s="168"/>
    </row>
    <row r="735" spans="1:12" s="44" customFormat="1" ht="12.95" customHeight="1">
      <c r="A735" s="45"/>
      <c r="B735" s="170" t="s">
        <v>184</v>
      </c>
      <c r="C735" s="170"/>
      <c r="D735" s="170"/>
      <c r="E735" s="168"/>
      <c r="F735" s="168"/>
      <c r="G735" s="168"/>
      <c r="H735" s="168"/>
      <c r="I735" s="168"/>
      <c r="J735" s="168"/>
      <c r="K735" s="168"/>
      <c r="L735" s="168"/>
    </row>
    <row r="736" spans="1:12" s="44" customFormat="1" ht="12.95" customHeight="1">
      <c r="A736" s="45"/>
      <c r="B736" s="168" t="s">
        <v>185</v>
      </c>
      <c r="C736" s="168"/>
      <c r="D736" s="168"/>
      <c r="E736" s="99"/>
      <c r="F736" s="100" t="s">
        <v>114</v>
      </c>
      <c r="G736" s="100"/>
      <c r="H736" s="100"/>
      <c r="I736" s="100"/>
      <c r="J736" s="100"/>
      <c r="K736" s="100"/>
      <c r="L736" s="100"/>
    </row>
    <row r="737" spans="1:12" s="44" customFormat="1" ht="12.95" customHeight="1">
      <c r="A737" s="45"/>
      <c r="B737" s="101"/>
      <c r="C737" s="101"/>
      <c r="D737" s="101"/>
      <c r="E737" s="99"/>
      <c r="F737" s="100"/>
      <c r="G737" s="100"/>
      <c r="H737" s="100"/>
      <c r="I737" s="100"/>
      <c r="J737" s="100"/>
      <c r="K737" s="100"/>
      <c r="L737" s="100"/>
    </row>
    <row r="738" spans="1:12" s="44" customFormat="1" ht="12.95" customHeight="1">
      <c r="A738" s="45"/>
      <c r="B738" s="95" t="s">
        <v>186</v>
      </c>
      <c r="C738" s="82"/>
      <c r="D738" s="82"/>
      <c r="E738" s="82"/>
      <c r="F738" s="97"/>
      <c r="G738" s="98"/>
      <c r="H738" s="98"/>
      <c r="I738" s="98"/>
      <c r="J738" s="98"/>
      <c r="K738" s="98"/>
      <c r="L738" s="98"/>
    </row>
    <row r="739" spans="1:12" s="44" customFormat="1" ht="12.75">
      <c r="A739" s="45"/>
      <c r="B739" s="169" t="s">
        <v>13</v>
      </c>
      <c r="C739" s="169"/>
      <c r="D739" s="169"/>
      <c r="E739" s="169"/>
      <c r="F739" s="169"/>
      <c r="G739" s="169"/>
      <c r="H739" s="169"/>
      <c r="I739" s="169"/>
      <c r="J739" s="169"/>
      <c r="K739" s="169"/>
      <c r="L739" s="169"/>
    </row>
    <row r="740" spans="1:12" s="44" customFormat="1" ht="12.95" customHeight="1">
      <c r="A740" s="45"/>
      <c r="B740" s="168"/>
      <c r="C740" s="168"/>
      <c r="D740" s="168"/>
      <c r="E740" s="168"/>
      <c r="F740" s="168"/>
      <c r="G740" s="168"/>
      <c r="H740" s="168"/>
      <c r="I740" s="168"/>
      <c r="J740" s="168"/>
      <c r="K740" s="168"/>
      <c r="L740" s="168"/>
    </row>
    <row r="741" spans="1:12" s="44" customFormat="1" ht="12.95" customHeight="1">
      <c r="A741" s="45"/>
      <c r="B741" s="46"/>
      <c r="C741" s="12"/>
      <c r="D741" s="80"/>
      <c r="E741" s="48"/>
      <c r="F741" s="81"/>
      <c r="G741" s="62"/>
      <c r="H741" s="62"/>
      <c r="I741" s="62"/>
      <c r="J741" s="62"/>
      <c r="K741" s="62"/>
      <c r="L741" s="62"/>
    </row>
    <row r="742" spans="1:12" s="44" customFormat="1" ht="12.95" customHeight="1">
      <c r="A742" s="45"/>
      <c r="B742" s="79">
        <f>A332</f>
        <v>4</v>
      </c>
      <c r="C742" s="128">
        <f>C332</f>
        <v>0</v>
      </c>
      <c r="D742" s="14"/>
      <c r="E742" s="14"/>
      <c r="F742" s="14"/>
      <c r="G742" s="14"/>
      <c r="H742" s="14"/>
      <c r="I742" s="14"/>
      <c r="J742" s="14"/>
      <c r="K742" s="15"/>
      <c r="L742" s="15"/>
    </row>
    <row r="743" spans="1:12" s="44" customFormat="1" ht="12.95" customHeight="1">
      <c r="A743" s="45"/>
      <c r="B743" s="46"/>
      <c r="C743" s="46"/>
      <c r="D743" s="102"/>
      <c r="E743" s="103"/>
      <c r="F743" s="103"/>
      <c r="G743" s="104"/>
      <c r="H743" s="104"/>
      <c r="I743" s="104"/>
      <c r="J743" s="104"/>
      <c r="K743" s="104"/>
      <c r="L743" s="104"/>
    </row>
    <row r="744" spans="1:12" s="44" customFormat="1" ht="12.95" customHeight="1">
      <c r="A744" s="45"/>
      <c r="B744" s="95" t="s">
        <v>178</v>
      </c>
      <c r="C744" s="24"/>
      <c r="D744" s="24"/>
      <c r="E744" s="24"/>
      <c r="F744" s="24"/>
      <c r="G744" s="24"/>
      <c r="H744" s="24"/>
      <c r="I744" s="24"/>
      <c r="J744" s="24"/>
      <c r="K744" s="96"/>
      <c r="L744" s="96"/>
    </row>
    <row r="745" spans="1:12" s="44" customFormat="1" ht="12.95" customHeight="1">
      <c r="A745" s="45"/>
      <c r="B745" s="169" t="s">
        <v>13</v>
      </c>
      <c r="C745" s="169"/>
      <c r="D745" s="169"/>
      <c r="E745" s="169"/>
      <c r="F745" s="169"/>
      <c r="G745" s="169"/>
      <c r="H745" s="169"/>
      <c r="I745" s="169"/>
      <c r="J745" s="169"/>
      <c r="K745" s="169"/>
      <c r="L745" s="169"/>
    </row>
    <row r="746" spans="1:12" s="44" customFormat="1" ht="12.95" customHeight="1">
      <c r="A746" s="45"/>
      <c r="B746" s="168"/>
      <c r="C746" s="168"/>
      <c r="D746" s="168"/>
      <c r="E746" s="168"/>
      <c r="F746" s="168"/>
      <c r="G746" s="168"/>
      <c r="H746" s="168"/>
      <c r="I746" s="168"/>
      <c r="J746" s="168"/>
      <c r="K746" s="168"/>
      <c r="L746" s="168"/>
    </row>
    <row r="747" spans="1:12" s="44" customFormat="1" ht="12.95" customHeight="1">
      <c r="A747" s="45"/>
      <c r="B747" s="168"/>
      <c r="C747" s="168"/>
      <c r="D747" s="168"/>
      <c r="E747" s="168"/>
      <c r="F747" s="168"/>
      <c r="G747" s="168"/>
      <c r="H747" s="168"/>
      <c r="I747" s="168"/>
      <c r="J747" s="168"/>
      <c r="K747" s="168"/>
      <c r="L747" s="168"/>
    </row>
    <row r="748" spans="1:12" s="44" customFormat="1" ht="12.95" customHeight="1">
      <c r="A748" s="45"/>
      <c r="B748" s="168"/>
      <c r="C748" s="168"/>
      <c r="D748" s="168"/>
      <c r="E748" s="168"/>
      <c r="F748" s="168"/>
      <c r="G748" s="168"/>
      <c r="H748" s="168"/>
      <c r="I748" s="168"/>
      <c r="J748" s="168"/>
      <c r="K748" s="168"/>
      <c r="L748" s="168"/>
    </row>
    <row r="749" spans="1:12" s="44" customFormat="1" ht="12.95" customHeight="1">
      <c r="A749" s="45"/>
      <c r="B749" s="168"/>
      <c r="C749" s="168"/>
      <c r="D749" s="168"/>
      <c r="E749" s="168"/>
      <c r="F749" s="168"/>
      <c r="G749" s="168"/>
      <c r="H749" s="168"/>
      <c r="I749" s="168"/>
      <c r="J749" s="168"/>
      <c r="K749" s="168"/>
      <c r="L749" s="168"/>
    </row>
    <row r="750" spans="1:12" s="44" customFormat="1" ht="12.95" customHeight="1">
      <c r="A750" s="45"/>
      <c r="B750" s="168"/>
      <c r="C750" s="168"/>
      <c r="D750" s="168"/>
      <c r="E750" s="168"/>
      <c r="F750" s="168"/>
      <c r="G750" s="168"/>
      <c r="H750" s="168"/>
      <c r="I750" s="168"/>
      <c r="J750" s="168"/>
      <c r="K750" s="168"/>
      <c r="L750" s="168"/>
    </row>
    <row r="751" spans="1:12" s="44" customFormat="1" ht="12.95" customHeight="1">
      <c r="A751" s="45"/>
      <c r="B751" s="168"/>
      <c r="C751" s="168"/>
      <c r="D751" s="168"/>
      <c r="E751" s="168"/>
      <c r="F751" s="168"/>
      <c r="G751" s="168"/>
      <c r="H751" s="168"/>
      <c r="I751" s="168"/>
      <c r="J751" s="168"/>
      <c r="K751" s="168"/>
      <c r="L751" s="168"/>
    </row>
    <row r="752" spans="1:12" s="44" customFormat="1" ht="12.95" customHeight="1">
      <c r="A752" s="45"/>
      <c r="B752" s="168"/>
      <c r="C752" s="168"/>
      <c r="D752" s="168"/>
      <c r="E752" s="168"/>
      <c r="F752" s="168"/>
      <c r="G752" s="168"/>
      <c r="H752" s="168"/>
      <c r="I752" s="168"/>
      <c r="J752" s="168"/>
      <c r="K752" s="168"/>
      <c r="L752" s="168"/>
    </row>
    <row r="753" spans="1:12" s="44" customFormat="1" ht="12.95" customHeight="1">
      <c r="A753" s="45"/>
      <c r="B753" s="168"/>
      <c r="C753" s="168"/>
      <c r="D753" s="168"/>
      <c r="E753" s="168"/>
      <c r="F753" s="168"/>
      <c r="G753" s="168"/>
      <c r="H753" s="168"/>
      <c r="I753" s="168"/>
      <c r="J753" s="168"/>
      <c r="K753" s="168"/>
      <c r="L753" s="168"/>
    </row>
    <row r="754" spans="1:12" s="44" customFormat="1" ht="12.95" customHeight="1">
      <c r="A754" s="45"/>
      <c r="B754" s="168"/>
      <c r="C754" s="168"/>
      <c r="D754" s="168"/>
      <c r="E754" s="168"/>
      <c r="F754" s="168"/>
      <c r="G754" s="168"/>
      <c r="H754" s="168"/>
      <c r="I754" s="168"/>
      <c r="J754" s="168"/>
      <c r="K754" s="168"/>
      <c r="L754" s="168"/>
    </row>
    <row r="755" spans="1:12" s="44" customFormat="1" ht="12.95" customHeight="1">
      <c r="A755" s="45"/>
      <c r="B755" s="168"/>
      <c r="C755" s="168"/>
      <c r="D755" s="168"/>
      <c r="E755" s="168"/>
      <c r="F755" s="168"/>
      <c r="G755" s="168"/>
      <c r="H755" s="168"/>
      <c r="I755" s="168"/>
      <c r="J755" s="168"/>
      <c r="K755" s="168"/>
      <c r="L755" s="168"/>
    </row>
    <row r="756" spans="1:12" s="44" customFormat="1" ht="12.95" customHeight="1">
      <c r="A756" s="45"/>
      <c r="B756" s="168"/>
      <c r="C756" s="168"/>
      <c r="D756" s="168"/>
      <c r="E756" s="168"/>
      <c r="F756" s="168"/>
      <c r="G756" s="168"/>
      <c r="H756" s="168"/>
      <c r="I756" s="168"/>
      <c r="J756" s="168"/>
      <c r="K756" s="168"/>
      <c r="L756" s="168"/>
    </row>
    <row r="757" spans="1:12" s="44" customFormat="1" ht="12.95" customHeight="1">
      <c r="A757" s="45"/>
      <c r="B757" s="168"/>
      <c r="C757" s="168"/>
      <c r="D757" s="168"/>
      <c r="E757" s="168"/>
      <c r="F757" s="168"/>
      <c r="G757" s="168"/>
      <c r="H757" s="168"/>
      <c r="I757" s="168"/>
      <c r="J757" s="168"/>
      <c r="K757" s="168"/>
      <c r="L757" s="168"/>
    </row>
    <row r="758" spans="1:12" s="44" customFormat="1" ht="12.95" customHeight="1">
      <c r="A758" s="45"/>
      <c r="B758" s="168"/>
      <c r="C758" s="168"/>
      <c r="D758" s="168"/>
      <c r="E758" s="168"/>
      <c r="F758" s="168"/>
      <c r="G758" s="168"/>
      <c r="H758" s="168"/>
      <c r="I758" s="168"/>
      <c r="J758" s="168"/>
      <c r="K758" s="168"/>
      <c r="L758" s="168"/>
    </row>
    <row r="759" spans="1:12" s="44" customFormat="1" ht="12.95" customHeight="1">
      <c r="A759" s="45"/>
      <c r="B759" s="168"/>
      <c r="C759" s="168"/>
      <c r="D759" s="168"/>
      <c r="E759" s="168"/>
      <c r="F759" s="168"/>
      <c r="G759" s="168"/>
      <c r="H759" s="168"/>
      <c r="I759" s="168"/>
      <c r="J759" s="168"/>
      <c r="K759" s="168"/>
      <c r="L759" s="168"/>
    </row>
    <row r="760" spans="1:12" s="44" customFormat="1" ht="12.95" customHeight="1">
      <c r="A760" s="45"/>
      <c r="B760" s="95" t="s">
        <v>179</v>
      </c>
      <c r="C760" s="82"/>
      <c r="D760" s="83"/>
      <c r="E760" s="84"/>
      <c r="F760" s="86"/>
      <c r="G760" s="88"/>
      <c r="H760" s="88"/>
      <c r="I760" s="88"/>
      <c r="J760" s="88"/>
      <c r="K760" s="88"/>
      <c r="L760" s="88"/>
    </row>
    <row r="761" spans="1:12" s="44" customFormat="1" ht="12.95" customHeight="1">
      <c r="A761" s="45"/>
      <c r="B761" s="168" t="s">
        <v>13</v>
      </c>
      <c r="C761" s="168"/>
      <c r="D761" s="168"/>
      <c r="E761" s="168"/>
      <c r="F761" s="168"/>
      <c r="G761" s="168"/>
      <c r="H761" s="168"/>
      <c r="I761" s="168"/>
      <c r="J761" s="168"/>
      <c r="K761" s="168"/>
      <c r="L761" s="168"/>
    </row>
    <row r="762" spans="1:12" s="44" customFormat="1" ht="12.95" customHeight="1">
      <c r="A762" s="45"/>
      <c r="B762" s="168"/>
      <c r="C762" s="168"/>
      <c r="D762" s="168"/>
      <c r="E762" s="168"/>
      <c r="F762" s="168"/>
      <c r="G762" s="168"/>
      <c r="H762" s="168"/>
      <c r="I762" s="168"/>
      <c r="J762" s="168"/>
      <c r="K762" s="168"/>
      <c r="L762" s="168"/>
    </row>
    <row r="763" spans="1:12" s="44" customFormat="1" ht="12.95" customHeight="1">
      <c r="A763" s="45"/>
      <c r="B763" s="168"/>
      <c r="C763" s="168"/>
      <c r="D763" s="168"/>
      <c r="E763" s="168"/>
      <c r="F763" s="168"/>
      <c r="G763" s="168"/>
      <c r="H763" s="168"/>
      <c r="I763" s="168"/>
      <c r="J763" s="168"/>
      <c r="K763" s="168"/>
      <c r="L763" s="168"/>
    </row>
    <row r="764" spans="1:12" s="44" customFormat="1" ht="12.95" customHeight="1">
      <c r="A764" s="45"/>
      <c r="B764" s="95" t="s">
        <v>180</v>
      </c>
      <c r="C764" s="82"/>
      <c r="D764" s="83"/>
      <c r="E764" s="84"/>
      <c r="F764" s="86"/>
      <c r="G764" s="88"/>
      <c r="H764" s="88"/>
      <c r="I764" s="88"/>
      <c r="J764" s="88"/>
      <c r="K764" s="88"/>
      <c r="L764" s="88"/>
    </row>
    <row r="765" spans="1:12" s="44" customFormat="1" ht="12.95" customHeight="1">
      <c r="A765" s="45"/>
      <c r="B765" s="168" t="s">
        <v>13</v>
      </c>
      <c r="C765" s="168"/>
      <c r="D765" s="168"/>
      <c r="E765" s="168"/>
      <c r="F765" s="168"/>
      <c r="G765" s="168"/>
      <c r="H765" s="168"/>
      <c r="I765" s="168"/>
      <c r="J765" s="168"/>
      <c r="K765" s="168"/>
      <c r="L765" s="168"/>
    </row>
    <row r="766" spans="1:12" s="44" customFormat="1" ht="12.95" customHeight="1">
      <c r="A766" s="45"/>
      <c r="B766" s="168"/>
      <c r="C766" s="168"/>
      <c r="D766" s="168"/>
      <c r="E766" s="168"/>
      <c r="F766" s="168"/>
      <c r="G766" s="168"/>
      <c r="H766" s="168"/>
      <c r="I766" s="168"/>
      <c r="J766" s="168"/>
      <c r="K766" s="168"/>
      <c r="L766" s="168"/>
    </row>
    <row r="767" spans="1:12" s="44" customFormat="1" ht="12.95" customHeight="1">
      <c r="A767" s="45"/>
      <c r="B767" s="168"/>
      <c r="C767" s="168"/>
      <c r="D767" s="168"/>
      <c r="E767" s="168"/>
      <c r="F767" s="168"/>
      <c r="G767" s="168"/>
      <c r="H767" s="168"/>
      <c r="I767" s="168"/>
      <c r="J767" s="168"/>
      <c r="K767" s="168"/>
      <c r="L767" s="168"/>
    </row>
    <row r="768" spans="1:12" s="44" customFormat="1" ht="12.95" customHeight="1">
      <c r="A768" s="45"/>
      <c r="B768" s="95" t="s">
        <v>181</v>
      </c>
      <c r="C768" s="82"/>
      <c r="D768" s="83"/>
      <c r="E768" s="84"/>
      <c r="F768" s="86"/>
      <c r="G768" s="88"/>
      <c r="H768" s="88"/>
      <c r="I768" s="88"/>
      <c r="J768" s="88"/>
      <c r="K768" s="88"/>
      <c r="L768" s="88"/>
    </row>
    <row r="769" spans="1:12" s="44" customFormat="1" ht="12.95" customHeight="1">
      <c r="A769" s="45"/>
      <c r="B769" s="168" t="s">
        <v>13</v>
      </c>
      <c r="C769" s="168"/>
      <c r="D769" s="168"/>
      <c r="E769" s="168"/>
      <c r="F769" s="168"/>
      <c r="G769" s="168"/>
      <c r="H769" s="168"/>
      <c r="I769" s="168"/>
      <c r="J769" s="168"/>
      <c r="K769" s="168"/>
      <c r="L769" s="168"/>
    </row>
    <row r="770" spans="1:12" s="44" customFormat="1" ht="12.95" customHeight="1">
      <c r="A770" s="45"/>
      <c r="B770" s="168"/>
      <c r="C770" s="168"/>
      <c r="D770" s="168"/>
      <c r="E770" s="168"/>
      <c r="F770" s="168"/>
      <c r="G770" s="168"/>
      <c r="H770" s="168"/>
      <c r="I770" s="168"/>
      <c r="J770" s="168"/>
      <c r="K770" s="168"/>
      <c r="L770" s="168"/>
    </row>
    <row r="771" spans="1:12" s="44" customFormat="1" ht="12.95" customHeight="1">
      <c r="A771" s="45"/>
      <c r="B771" s="168"/>
      <c r="C771" s="168"/>
      <c r="D771" s="168"/>
      <c r="E771" s="168"/>
      <c r="F771" s="168"/>
      <c r="G771" s="168"/>
      <c r="H771" s="168"/>
      <c r="I771" s="168"/>
      <c r="J771" s="168"/>
      <c r="K771" s="168"/>
      <c r="L771" s="168"/>
    </row>
    <row r="772" spans="1:12" s="44" customFormat="1" ht="12.95" customHeight="1">
      <c r="A772" s="45"/>
      <c r="B772" s="95" t="s">
        <v>182</v>
      </c>
      <c r="C772" s="82"/>
      <c r="D772" s="82"/>
      <c r="E772" s="82"/>
      <c r="F772" s="97"/>
      <c r="G772" s="98"/>
      <c r="H772" s="98"/>
      <c r="I772" s="98"/>
      <c r="J772" s="98"/>
      <c r="K772" s="98"/>
      <c r="L772" s="98"/>
    </row>
    <row r="773" spans="1:12" s="44" customFormat="1" ht="12.95" customHeight="1">
      <c r="A773" s="45"/>
      <c r="B773" s="168" t="s">
        <v>183</v>
      </c>
      <c r="C773" s="168"/>
      <c r="D773" s="168"/>
      <c r="E773" s="168"/>
      <c r="F773" s="168"/>
      <c r="G773" s="168"/>
      <c r="H773" s="168"/>
      <c r="I773" s="168"/>
      <c r="J773" s="168"/>
      <c r="K773" s="168"/>
      <c r="L773" s="168"/>
    </row>
    <row r="774" spans="1:12" s="44" customFormat="1" ht="12.95" customHeight="1">
      <c r="A774" s="45"/>
      <c r="B774" s="170" t="s">
        <v>184</v>
      </c>
      <c r="C774" s="170"/>
      <c r="D774" s="170"/>
      <c r="E774" s="168"/>
      <c r="F774" s="168"/>
      <c r="G774" s="168"/>
      <c r="H774" s="168"/>
      <c r="I774" s="168"/>
      <c r="J774" s="168"/>
      <c r="K774" s="168"/>
      <c r="L774" s="168"/>
    </row>
    <row r="775" spans="1:12" s="44" customFormat="1" ht="12.95" customHeight="1">
      <c r="A775" s="45"/>
      <c r="B775" s="168" t="s">
        <v>185</v>
      </c>
      <c r="C775" s="168"/>
      <c r="D775" s="168"/>
      <c r="E775" s="99"/>
      <c r="F775" s="100" t="s">
        <v>114</v>
      </c>
      <c r="G775" s="100"/>
      <c r="H775" s="100"/>
      <c r="I775" s="100"/>
      <c r="J775" s="100"/>
      <c r="K775" s="100"/>
      <c r="L775" s="100"/>
    </row>
    <row r="776" spans="1:12" s="44" customFormat="1" ht="12.95" customHeight="1">
      <c r="A776" s="45"/>
      <c r="B776" s="101"/>
      <c r="C776" s="101"/>
      <c r="D776" s="101"/>
      <c r="E776" s="99"/>
      <c r="F776" s="100"/>
      <c r="G776" s="100"/>
      <c r="H776" s="100"/>
      <c r="I776" s="100"/>
      <c r="J776" s="100"/>
      <c r="K776" s="100"/>
      <c r="L776" s="100"/>
    </row>
    <row r="777" spans="1:12" s="44" customFormat="1" ht="12.95" customHeight="1">
      <c r="A777" s="45"/>
      <c r="B777" s="95" t="s">
        <v>186</v>
      </c>
      <c r="C777" s="82"/>
      <c r="D777" s="82"/>
      <c r="E777" s="82"/>
      <c r="F777" s="97"/>
      <c r="G777" s="98"/>
      <c r="H777" s="98"/>
      <c r="I777" s="98"/>
      <c r="J777" s="98"/>
      <c r="K777" s="98"/>
      <c r="L777" s="98"/>
    </row>
    <row r="778" spans="1:12" s="44" customFormat="1" ht="12.75">
      <c r="A778" s="45"/>
      <c r="B778" s="169" t="s">
        <v>13</v>
      </c>
      <c r="C778" s="169"/>
      <c r="D778" s="169"/>
      <c r="E778" s="169"/>
      <c r="F778" s="169"/>
      <c r="G778" s="169"/>
      <c r="H778" s="169"/>
      <c r="I778" s="169"/>
      <c r="J778" s="169"/>
      <c r="K778" s="169"/>
      <c r="L778" s="169"/>
    </row>
    <row r="779" spans="1:12" s="44" customFormat="1" ht="12.95" customHeight="1">
      <c r="A779" s="45"/>
      <c r="B779" s="168"/>
      <c r="C779" s="168"/>
      <c r="D779" s="168"/>
      <c r="E779" s="168"/>
      <c r="F779" s="168"/>
      <c r="G779" s="168"/>
      <c r="H779" s="168"/>
      <c r="I779" s="168"/>
      <c r="J779" s="168"/>
      <c r="K779" s="168"/>
      <c r="L779" s="168"/>
    </row>
    <row r="780" spans="1:12" s="44" customFormat="1" ht="12.95" customHeight="1">
      <c r="A780" s="45"/>
      <c r="B780" s="46"/>
      <c r="C780" s="12"/>
      <c r="D780" s="80"/>
      <c r="E780" s="48"/>
      <c r="F780" s="81"/>
      <c r="G780" s="62"/>
      <c r="H780" s="62"/>
      <c r="I780" s="62"/>
      <c r="J780" s="62"/>
      <c r="K780" s="62"/>
      <c r="L780" s="62"/>
    </row>
    <row r="781" spans="1:12" s="44" customFormat="1" ht="12.95" customHeight="1">
      <c r="A781" s="45"/>
      <c r="B781" s="79">
        <f>A333</f>
        <v>5</v>
      </c>
      <c r="C781" s="128">
        <f>C333</f>
        <v>0</v>
      </c>
      <c r="D781" s="14"/>
      <c r="E781" s="14"/>
      <c r="F781" s="14"/>
      <c r="G781" s="14"/>
      <c r="H781" s="14"/>
      <c r="I781" s="14"/>
      <c r="J781" s="14"/>
      <c r="K781" s="15"/>
      <c r="L781" s="15"/>
    </row>
    <row r="782" spans="1:12" s="44" customFormat="1" ht="12.95" customHeight="1">
      <c r="A782" s="45"/>
      <c r="B782" s="46"/>
      <c r="C782" s="46"/>
      <c r="D782" s="102"/>
      <c r="E782" s="103"/>
      <c r="F782" s="103"/>
      <c r="G782" s="104"/>
      <c r="H782" s="104"/>
      <c r="I782" s="104"/>
      <c r="J782" s="104"/>
      <c r="K782" s="104"/>
      <c r="L782" s="104"/>
    </row>
    <row r="783" spans="1:12" s="44" customFormat="1" ht="12.95" customHeight="1">
      <c r="A783" s="45"/>
      <c r="B783" s="95" t="s">
        <v>178</v>
      </c>
      <c r="C783" s="24"/>
      <c r="D783" s="24"/>
      <c r="E783" s="24"/>
      <c r="F783" s="24"/>
      <c r="G783" s="24"/>
      <c r="H783" s="24"/>
      <c r="I783" s="24"/>
      <c r="J783" s="24"/>
      <c r="K783" s="96"/>
      <c r="L783" s="96"/>
    </row>
    <row r="784" spans="1:12" s="44" customFormat="1" ht="12.95" customHeight="1">
      <c r="A784" s="45"/>
      <c r="B784" s="169" t="s">
        <v>13</v>
      </c>
      <c r="C784" s="169"/>
      <c r="D784" s="169"/>
      <c r="E784" s="169"/>
      <c r="F784" s="169"/>
      <c r="G784" s="169"/>
      <c r="H784" s="169"/>
      <c r="I784" s="169"/>
      <c r="J784" s="169"/>
      <c r="K784" s="169"/>
      <c r="L784" s="169"/>
    </row>
    <row r="785" spans="1:12" s="44" customFormat="1" ht="12.95" customHeight="1">
      <c r="A785" s="45"/>
      <c r="B785" s="168"/>
      <c r="C785" s="168"/>
      <c r="D785" s="168"/>
      <c r="E785" s="168"/>
      <c r="F785" s="168"/>
      <c r="G785" s="168"/>
      <c r="H785" s="168"/>
      <c r="I785" s="168"/>
      <c r="J785" s="168"/>
      <c r="K785" s="168"/>
      <c r="L785" s="168"/>
    </row>
    <row r="786" spans="1:12" s="44" customFormat="1" ht="12.95" customHeight="1">
      <c r="A786" s="45"/>
      <c r="B786" s="168"/>
      <c r="C786" s="168"/>
      <c r="D786" s="168"/>
      <c r="E786" s="168"/>
      <c r="F786" s="168"/>
      <c r="G786" s="168"/>
      <c r="H786" s="168"/>
      <c r="I786" s="168"/>
      <c r="J786" s="168"/>
      <c r="K786" s="168"/>
      <c r="L786" s="168"/>
    </row>
    <row r="787" spans="1:12" s="44" customFormat="1" ht="12.95" customHeight="1">
      <c r="A787" s="45"/>
      <c r="B787" s="168"/>
      <c r="C787" s="168"/>
      <c r="D787" s="168"/>
      <c r="E787" s="168"/>
      <c r="F787" s="168"/>
      <c r="G787" s="168"/>
      <c r="H787" s="168"/>
      <c r="I787" s="168"/>
      <c r="J787" s="168"/>
      <c r="K787" s="168"/>
      <c r="L787" s="168"/>
    </row>
    <row r="788" spans="1:12" s="44" customFormat="1" ht="12.95" customHeight="1">
      <c r="A788" s="45"/>
      <c r="B788" s="168"/>
      <c r="C788" s="168"/>
      <c r="D788" s="168"/>
      <c r="E788" s="168"/>
      <c r="F788" s="168"/>
      <c r="G788" s="168"/>
      <c r="H788" s="168"/>
      <c r="I788" s="168"/>
      <c r="J788" s="168"/>
      <c r="K788" s="168"/>
      <c r="L788" s="168"/>
    </row>
    <row r="789" spans="1:12" s="44" customFormat="1" ht="12.95" customHeight="1">
      <c r="A789" s="45"/>
      <c r="B789" s="168"/>
      <c r="C789" s="168"/>
      <c r="D789" s="168"/>
      <c r="E789" s="168"/>
      <c r="F789" s="168"/>
      <c r="G789" s="168"/>
      <c r="H789" s="168"/>
      <c r="I789" s="168"/>
      <c r="J789" s="168"/>
      <c r="K789" s="168"/>
      <c r="L789" s="168"/>
    </row>
    <row r="790" spans="1:12" s="44" customFormat="1" ht="12.95" customHeight="1">
      <c r="A790" s="45"/>
      <c r="B790" s="168"/>
      <c r="C790" s="168"/>
      <c r="D790" s="168"/>
      <c r="E790" s="168"/>
      <c r="F790" s="168"/>
      <c r="G790" s="168"/>
      <c r="H790" s="168"/>
      <c r="I790" s="168"/>
      <c r="J790" s="168"/>
      <c r="K790" s="168"/>
      <c r="L790" s="168"/>
    </row>
    <row r="791" spans="1:12" s="44" customFormat="1" ht="12.95" customHeight="1">
      <c r="A791" s="45"/>
      <c r="B791" s="168"/>
      <c r="C791" s="168"/>
      <c r="D791" s="168"/>
      <c r="E791" s="168"/>
      <c r="F791" s="168"/>
      <c r="G791" s="168"/>
      <c r="H791" s="168"/>
      <c r="I791" s="168"/>
      <c r="J791" s="168"/>
      <c r="K791" s="168"/>
      <c r="L791" s="168"/>
    </row>
    <row r="792" spans="1:12" s="44" customFormat="1" ht="12.95" customHeight="1">
      <c r="A792" s="45"/>
      <c r="B792" s="168"/>
      <c r="C792" s="168"/>
      <c r="D792" s="168"/>
      <c r="E792" s="168"/>
      <c r="F792" s="168"/>
      <c r="G792" s="168"/>
      <c r="H792" s="168"/>
      <c r="I792" s="168"/>
      <c r="J792" s="168"/>
      <c r="K792" s="168"/>
      <c r="L792" s="168"/>
    </row>
    <row r="793" spans="1:12" s="44" customFormat="1" ht="12.95" customHeight="1">
      <c r="A793" s="45"/>
      <c r="B793" s="168"/>
      <c r="C793" s="168"/>
      <c r="D793" s="168"/>
      <c r="E793" s="168"/>
      <c r="F793" s="168"/>
      <c r="G793" s="168"/>
      <c r="H793" s="168"/>
      <c r="I793" s="168"/>
      <c r="J793" s="168"/>
      <c r="K793" s="168"/>
      <c r="L793" s="168"/>
    </row>
    <row r="794" spans="1:12" s="44" customFormat="1" ht="12.95" customHeight="1">
      <c r="A794" s="45"/>
      <c r="B794" s="168"/>
      <c r="C794" s="168"/>
      <c r="D794" s="168"/>
      <c r="E794" s="168"/>
      <c r="F794" s="168"/>
      <c r="G794" s="168"/>
      <c r="H794" s="168"/>
      <c r="I794" s="168"/>
      <c r="J794" s="168"/>
      <c r="K794" s="168"/>
      <c r="L794" s="168"/>
    </row>
    <row r="795" spans="1:12" s="44" customFormat="1" ht="12.95" customHeight="1">
      <c r="A795" s="45"/>
      <c r="B795" s="168"/>
      <c r="C795" s="168"/>
      <c r="D795" s="168"/>
      <c r="E795" s="168"/>
      <c r="F795" s="168"/>
      <c r="G795" s="168"/>
      <c r="H795" s="168"/>
      <c r="I795" s="168"/>
      <c r="J795" s="168"/>
      <c r="K795" s="168"/>
      <c r="L795" s="168"/>
    </row>
    <row r="796" spans="1:12" s="44" customFormat="1" ht="12.95" customHeight="1">
      <c r="A796" s="45"/>
      <c r="B796" s="168"/>
      <c r="C796" s="168"/>
      <c r="D796" s="168"/>
      <c r="E796" s="168"/>
      <c r="F796" s="168"/>
      <c r="G796" s="168"/>
      <c r="H796" s="168"/>
      <c r="I796" s="168"/>
      <c r="J796" s="168"/>
      <c r="K796" s="168"/>
      <c r="L796" s="168"/>
    </row>
    <row r="797" spans="1:12" s="44" customFormat="1" ht="12.95" customHeight="1">
      <c r="A797" s="45"/>
      <c r="B797" s="168"/>
      <c r="C797" s="168"/>
      <c r="D797" s="168"/>
      <c r="E797" s="168"/>
      <c r="F797" s="168"/>
      <c r="G797" s="168"/>
      <c r="H797" s="168"/>
      <c r="I797" s="168"/>
      <c r="J797" s="168"/>
      <c r="K797" s="168"/>
      <c r="L797" s="168"/>
    </row>
    <row r="798" spans="1:12" s="44" customFormat="1" ht="12.95" customHeight="1">
      <c r="A798" s="45"/>
      <c r="B798" s="95" t="s">
        <v>179</v>
      </c>
      <c r="C798" s="82"/>
      <c r="D798" s="83"/>
      <c r="E798" s="84"/>
      <c r="F798" s="86"/>
      <c r="G798" s="88"/>
      <c r="H798" s="88"/>
      <c r="I798" s="88"/>
      <c r="J798" s="88"/>
      <c r="K798" s="88"/>
      <c r="L798" s="88"/>
    </row>
    <row r="799" spans="1:12" s="44" customFormat="1" ht="12.95" customHeight="1">
      <c r="A799" s="45"/>
      <c r="B799" s="168" t="s">
        <v>13</v>
      </c>
      <c r="C799" s="168"/>
      <c r="D799" s="168"/>
      <c r="E799" s="168"/>
      <c r="F799" s="168"/>
      <c r="G799" s="168"/>
      <c r="H799" s="168"/>
      <c r="I799" s="168"/>
      <c r="J799" s="168"/>
      <c r="K799" s="168"/>
      <c r="L799" s="168"/>
    </row>
    <row r="800" spans="1:12" s="44" customFormat="1" ht="12.95" customHeight="1">
      <c r="A800" s="45"/>
      <c r="B800" s="168"/>
      <c r="C800" s="168"/>
      <c r="D800" s="168"/>
      <c r="E800" s="168"/>
      <c r="F800" s="168"/>
      <c r="G800" s="168"/>
      <c r="H800" s="168"/>
      <c r="I800" s="168"/>
      <c r="J800" s="168"/>
      <c r="K800" s="168"/>
      <c r="L800" s="168"/>
    </row>
    <row r="801" spans="1:12" s="44" customFormat="1" ht="12.95" customHeight="1">
      <c r="A801" s="45"/>
      <c r="B801" s="168"/>
      <c r="C801" s="168"/>
      <c r="D801" s="168"/>
      <c r="E801" s="168"/>
      <c r="F801" s="168"/>
      <c r="G801" s="168"/>
      <c r="H801" s="168"/>
      <c r="I801" s="168"/>
      <c r="J801" s="168"/>
      <c r="K801" s="168"/>
      <c r="L801" s="168"/>
    </row>
    <row r="802" spans="1:12" s="44" customFormat="1" ht="12.95" customHeight="1">
      <c r="A802" s="45"/>
      <c r="B802" s="95" t="s">
        <v>180</v>
      </c>
      <c r="C802" s="82"/>
      <c r="D802" s="83"/>
      <c r="E802" s="84"/>
      <c r="F802" s="86"/>
      <c r="G802" s="88"/>
      <c r="H802" s="88"/>
      <c r="I802" s="88"/>
      <c r="J802" s="88"/>
      <c r="K802" s="88"/>
      <c r="L802" s="88"/>
    </row>
    <row r="803" spans="1:12" s="44" customFormat="1" ht="12.95" customHeight="1">
      <c r="A803" s="45"/>
      <c r="B803" s="168" t="s">
        <v>13</v>
      </c>
      <c r="C803" s="168"/>
      <c r="D803" s="168"/>
      <c r="E803" s="168"/>
      <c r="F803" s="168"/>
      <c r="G803" s="168"/>
      <c r="H803" s="168"/>
      <c r="I803" s="168"/>
      <c r="J803" s="168"/>
      <c r="K803" s="168"/>
      <c r="L803" s="168"/>
    </row>
    <row r="804" spans="1:12" s="44" customFormat="1" ht="12.95" customHeight="1">
      <c r="A804" s="45"/>
      <c r="B804" s="168"/>
      <c r="C804" s="168"/>
      <c r="D804" s="168"/>
      <c r="E804" s="168"/>
      <c r="F804" s="168"/>
      <c r="G804" s="168"/>
      <c r="H804" s="168"/>
      <c r="I804" s="168"/>
      <c r="J804" s="168"/>
      <c r="K804" s="168"/>
      <c r="L804" s="168"/>
    </row>
    <row r="805" spans="1:12" s="44" customFormat="1" ht="12.95" customHeight="1">
      <c r="A805" s="45"/>
      <c r="B805" s="168"/>
      <c r="C805" s="168"/>
      <c r="D805" s="168"/>
      <c r="E805" s="168"/>
      <c r="F805" s="168"/>
      <c r="G805" s="168"/>
      <c r="H805" s="168"/>
      <c r="I805" s="168"/>
      <c r="J805" s="168"/>
      <c r="K805" s="168"/>
      <c r="L805" s="168"/>
    </row>
    <row r="806" spans="1:12" s="44" customFormat="1" ht="12.95" customHeight="1">
      <c r="A806" s="45"/>
      <c r="B806" s="95" t="s">
        <v>181</v>
      </c>
      <c r="C806" s="82"/>
      <c r="D806" s="83"/>
      <c r="E806" s="84"/>
      <c r="F806" s="86"/>
      <c r="G806" s="88"/>
      <c r="H806" s="88"/>
      <c r="I806" s="88"/>
      <c r="J806" s="88"/>
      <c r="K806" s="88"/>
      <c r="L806" s="88"/>
    </row>
    <row r="807" spans="1:12" s="44" customFormat="1" ht="12.95" customHeight="1">
      <c r="A807" s="45"/>
      <c r="B807" s="168" t="s">
        <v>13</v>
      </c>
      <c r="C807" s="168"/>
      <c r="D807" s="168"/>
      <c r="E807" s="168"/>
      <c r="F807" s="168"/>
      <c r="G807" s="168"/>
      <c r="H807" s="168"/>
      <c r="I807" s="168"/>
      <c r="J807" s="168"/>
      <c r="K807" s="168"/>
      <c r="L807" s="168"/>
    </row>
    <row r="808" spans="1:12" s="44" customFormat="1" ht="12.95" customHeight="1">
      <c r="A808" s="45"/>
      <c r="B808" s="168"/>
      <c r="C808" s="168"/>
      <c r="D808" s="168"/>
      <c r="E808" s="168"/>
      <c r="F808" s="168"/>
      <c r="G808" s="168"/>
      <c r="H808" s="168"/>
      <c r="I808" s="168"/>
      <c r="J808" s="168"/>
      <c r="K808" s="168"/>
      <c r="L808" s="168"/>
    </row>
    <row r="809" spans="1:12" s="44" customFormat="1" ht="12.95" customHeight="1">
      <c r="A809" s="45"/>
      <c r="B809" s="168"/>
      <c r="C809" s="168"/>
      <c r="D809" s="168"/>
      <c r="E809" s="168"/>
      <c r="F809" s="168"/>
      <c r="G809" s="168"/>
      <c r="H809" s="168"/>
      <c r="I809" s="168"/>
      <c r="J809" s="168"/>
      <c r="K809" s="168"/>
      <c r="L809" s="168"/>
    </row>
    <row r="810" spans="1:12" s="44" customFormat="1" ht="12.95" customHeight="1">
      <c r="A810" s="45"/>
      <c r="B810" s="95" t="s">
        <v>182</v>
      </c>
      <c r="C810" s="82"/>
      <c r="D810" s="82"/>
      <c r="E810" s="82"/>
      <c r="F810" s="97"/>
      <c r="G810" s="98"/>
      <c r="H810" s="98"/>
      <c r="I810" s="98"/>
      <c r="J810" s="98"/>
      <c r="K810" s="98"/>
      <c r="L810" s="98"/>
    </row>
    <row r="811" spans="1:12" s="44" customFormat="1" ht="12.95" customHeight="1">
      <c r="A811" s="45"/>
      <c r="B811" s="168" t="s">
        <v>183</v>
      </c>
      <c r="C811" s="168"/>
      <c r="D811" s="168"/>
      <c r="E811" s="168"/>
      <c r="F811" s="168"/>
      <c r="G811" s="168"/>
      <c r="H811" s="168"/>
      <c r="I811" s="168"/>
      <c r="J811" s="168"/>
      <c r="K811" s="168"/>
      <c r="L811" s="168"/>
    </row>
    <row r="812" spans="1:12" s="44" customFormat="1" ht="12.95" customHeight="1">
      <c r="A812" s="45"/>
      <c r="B812" s="170" t="s">
        <v>184</v>
      </c>
      <c r="C812" s="170"/>
      <c r="D812" s="170"/>
      <c r="E812" s="168"/>
      <c r="F812" s="168"/>
      <c r="G812" s="168"/>
      <c r="H812" s="168"/>
      <c r="I812" s="168"/>
      <c r="J812" s="168"/>
      <c r="K812" s="168"/>
      <c r="L812" s="168"/>
    </row>
    <row r="813" spans="1:12" s="44" customFormat="1" ht="12.95" customHeight="1">
      <c r="A813" s="45"/>
      <c r="B813" s="168" t="s">
        <v>185</v>
      </c>
      <c r="C813" s="168"/>
      <c r="D813" s="168"/>
      <c r="E813" s="99"/>
      <c r="F813" s="100" t="s">
        <v>114</v>
      </c>
      <c r="G813" s="100"/>
      <c r="H813" s="100"/>
      <c r="I813" s="100"/>
      <c r="J813" s="100"/>
      <c r="K813" s="100"/>
      <c r="L813" s="100"/>
    </row>
    <row r="814" spans="1:12" s="44" customFormat="1" ht="12.95" customHeight="1">
      <c r="A814" s="45"/>
      <c r="B814" s="101"/>
      <c r="C814" s="101"/>
      <c r="D814" s="101"/>
      <c r="E814" s="99"/>
      <c r="F814" s="100"/>
      <c r="G814" s="100"/>
      <c r="H814" s="100"/>
      <c r="I814" s="100"/>
      <c r="J814" s="100"/>
      <c r="K814" s="100"/>
      <c r="L814" s="100"/>
    </row>
    <row r="815" spans="1:12" s="44" customFormat="1" ht="12.95" customHeight="1">
      <c r="A815" s="45"/>
      <c r="B815" s="95" t="s">
        <v>186</v>
      </c>
      <c r="C815" s="82"/>
      <c r="D815" s="82"/>
      <c r="E815" s="82"/>
      <c r="F815" s="97"/>
      <c r="G815" s="98"/>
      <c r="H815" s="98"/>
      <c r="I815" s="98"/>
      <c r="J815" s="98"/>
      <c r="K815" s="98"/>
      <c r="L815" s="98"/>
    </row>
    <row r="816" spans="1:12" s="44" customFormat="1" ht="12.75">
      <c r="A816" s="45"/>
      <c r="B816" s="169" t="s">
        <v>13</v>
      </c>
      <c r="C816" s="169"/>
      <c r="D816" s="169"/>
      <c r="E816" s="169"/>
      <c r="F816" s="169"/>
      <c r="G816" s="169"/>
      <c r="H816" s="169"/>
      <c r="I816" s="169"/>
      <c r="J816" s="169"/>
      <c r="K816" s="169"/>
      <c r="L816" s="169"/>
    </row>
    <row r="817" spans="1:12" s="44" customFormat="1" ht="12.95" customHeight="1">
      <c r="A817" s="45"/>
      <c r="B817" s="168"/>
      <c r="C817" s="168"/>
      <c r="D817" s="168"/>
      <c r="E817" s="168"/>
      <c r="F817" s="168"/>
      <c r="G817" s="168"/>
      <c r="H817" s="168"/>
      <c r="I817" s="168"/>
      <c r="J817" s="168"/>
      <c r="K817" s="168"/>
      <c r="L817" s="168"/>
    </row>
    <row r="818" spans="1:12" s="44" customFormat="1" ht="12.95" customHeight="1">
      <c r="A818" s="45"/>
      <c r="B818" s="46"/>
      <c r="C818" s="12"/>
      <c r="D818" s="80"/>
      <c r="E818" s="48"/>
      <c r="F818" s="81"/>
      <c r="G818" s="62"/>
      <c r="H818" s="62"/>
      <c r="I818" s="62"/>
      <c r="J818" s="62"/>
      <c r="K818" s="62"/>
      <c r="L818" s="62"/>
    </row>
    <row r="819" spans="1:12" s="44" customFormat="1" ht="12.95" customHeight="1">
      <c r="A819" s="45"/>
      <c r="B819" s="79">
        <f>A334</f>
        <v>6</v>
      </c>
      <c r="C819" s="128">
        <f>C334</f>
        <v>0</v>
      </c>
      <c r="D819" s="14"/>
      <c r="E819" s="14"/>
      <c r="F819" s="14"/>
      <c r="G819" s="14"/>
      <c r="H819" s="14"/>
      <c r="I819" s="14"/>
      <c r="J819" s="14"/>
      <c r="K819" s="15"/>
      <c r="L819" s="15"/>
    </row>
    <row r="820" spans="1:12" s="44" customFormat="1" ht="12.95" customHeight="1">
      <c r="A820" s="45"/>
      <c r="B820" s="46"/>
      <c r="C820" s="46"/>
      <c r="D820" s="102"/>
      <c r="E820" s="103"/>
      <c r="F820" s="103"/>
      <c r="G820" s="104"/>
      <c r="H820" s="104"/>
      <c r="I820" s="104"/>
      <c r="J820" s="104"/>
      <c r="K820" s="104"/>
      <c r="L820" s="104"/>
    </row>
    <row r="821" spans="1:12" s="44" customFormat="1" ht="12.95" customHeight="1">
      <c r="A821" s="45"/>
      <c r="B821" s="95" t="s">
        <v>178</v>
      </c>
      <c r="C821" s="24"/>
      <c r="D821" s="24"/>
      <c r="E821" s="24"/>
      <c r="F821" s="24"/>
      <c r="G821" s="24"/>
      <c r="H821" s="24"/>
      <c r="I821" s="24"/>
      <c r="J821" s="24"/>
      <c r="K821" s="96"/>
      <c r="L821" s="96"/>
    </row>
    <row r="822" spans="1:12" s="44" customFormat="1" ht="12.95" customHeight="1">
      <c r="A822" s="45"/>
      <c r="B822" s="169" t="s">
        <v>13</v>
      </c>
      <c r="C822" s="169"/>
      <c r="D822" s="169"/>
      <c r="E822" s="169"/>
      <c r="F822" s="169"/>
      <c r="G822" s="169"/>
      <c r="H822" s="169"/>
      <c r="I822" s="169"/>
      <c r="J822" s="169"/>
      <c r="K822" s="169"/>
      <c r="L822" s="169"/>
    </row>
    <row r="823" spans="1:12" s="44" customFormat="1" ht="12.95" customHeight="1">
      <c r="A823" s="45"/>
      <c r="B823" s="168"/>
      <c r="C823" s="168"/>
      <c r="D823" s="168"/>
      <c r="E823" s="168"/>
      <c r="F823" s="168"/>
      <c r="G823" s="168"/>
      <c r="H823" s="168"/>
      <c r="I823" s="168"/>
      <c r="J823" s="168"/>
      <c r="K823" s="168"/>
      <c r="L823" s="168"/>
    </row>
    <row r="824" spans="1:12" s="44" customFormat="1" ht="12.95" customHeight="1">
      <c r="A824" s="45"/>
      <c r="B824" s="168"/>
      <c r="C824" s="168"/>
      <c r="D824" s="168"/>
      <c r="E824" s="168"/>
      <c r="F824" s="168"/>
      <c r="G824" s="168"/>
      <c r="H824" s="168"/>
      <c r="I824" s="168"/>
      <c r="J824" s="168"/>
      <c r="K824" s="168"/>
      <c r="L824" s="168"/>
    </row>
    <row r="825" spans="1:12" s="44" customFormat="1" ht="12.95" customHeight="1">
      <c r="A825" s="45"/>
      <c r="B825" s="168"/>
      <c r="C825" s="168"/>
      <c r="D825" s="168"/>
      <c r="E825" s="168"/>
      <c r="F825" s="168"/>
      <c r="G825" s="168"/>
      <c r="H825" s="168"/>
      <c r="I825" s="168"/>
      <c r="J825" s="168"/>
      <c r="K825" s="168"/>
      <c r="L825" s="168"/>
    </row>
    <row r="826" spans="1:12" s="44" customFormat="1" ht="12.95" customHeight="1">
      <c r="A826" s="45"/>
      <c r="B826" s="168"/>
      <c r="C826" s="168"/>
      <c r="D826" s="168"/>
      <c r="E826" s="168"/>
      <c r="F826" s="168"/>
      <c r="G826" s="168"/>
      <c r="H826" s="168"/>
      <c r="I826" s="168"/>
      <c r="J826" s="168"/>
      <c r="K826" s="168"/>
      <c r="L826" s="168"/>
    </row>
    <row r="827" spans="1:12" s="44" customFormat="1" ht="12.95" customHeight="1">
      <c r="A827" s="45"/>
      <c r="B827" s="168"/>
      <c r="C827" s="168"/>
      <c r="D827" s="168"/>
      <c r="E827" s="168"/>
      <c r="F827" s="168"/>
      <c r="G827" s="168"/>
      <c r="H827" s="168"/>
      <c r="I827" s="168"/>
      <c r="J827" s="168"/>
      <c r="K827" s="168"/>
      <c r="L827" s="168"/>
    </row>
    <row r="828" spans="1:12" s="44" customFormat="1" ht="12.95" customHeight="1">
      <c r="A828" s="45"/>
      <c r="B828" s="168"/>
      <c r="C828" s="168"/>
      <c r="D828" s="168"/>
      <c r="E828" s="168"/>
      <c r="F828" s="168"/>
      <c r="G828" s="168"/>
      <c r="H828" s="168"/>
      <c r="I828" s="168"/>
      <c r="J828" s="168"/>
      <c r="K828" s="168"/>
      <c r="L828" s="168"/>
    </row>
    <row r="829" spans="1:12" s="44" customFormat="1" ht="12.95" customHeight="1">
      <c r="A829" s="45"/>
      <c r="B829" s="168"/>
      <c r="C829" s="168"/>
      <c r="D829" s="168"/>
      <c r="E829" s="168"/>
      <c r="F829" s="168"/>
      <c r="G829" s="168"/>
      <c r="H829" s="168"/>
      <c r="I829" s="168"/>
      <c r="J829" s="168"/>
      <c r="K829" s="168"/>
      <c r="L829" s="168"/>
    </row>
    <row r="830" spans="1:12" s="44" customFormat="1" ht="12.95" customHeight="1">
      <c r="A830" s="45"/>
      <c r="B830" s="168"/>
      <c r="C830" s="168"/>
      <c r="D830" s="168"/>
      <c r="E830" s="168"/>
      <c r="F830" s="168"/>
      <c r="G830" s="168"/>
      <c r="H830" s="168"/>
      <c r="I830" s="168"/>
      <c r="J830" s="168"/>
      <c r="K830" s="168"/>
      <c r="L830" s="168"/>
    </row>
    <row r="831" spans="1:12" s="44" customFormat="1" ht="12.95" customHeight="1">
      <c r="A831" s="45"/>
      <c r="B831" s="168"/>
      <c r="C831" s="168"/>
      <c r="D831" s="168"/>
      <c r="E831" s="168"/>
      <c r="F831" s="168"/>
      <c r="G831" s="168"/>
      <c r="H831" s="168"/>
      <c r="I831" s="168"/>
      <c r="J831" s="168"/>
      <c r="K831" s="168"/>
      <c r="L831" s="168"/>
    </row>
    <row r="832" spans="1:12" s="44" customFormat="1" ht="12.95" customHeight="1">
      <c r="A832" s="45"/>
      <c r="B832" s="168"/>
      <c r="C832" s="168"/>
      <c r="D832" s="168"/>
      <c r="E832" s="168"/>
      <c r="F832" s="168"/>
      <c r="G832" s="168"/>
      <c r="H832" s="168"/>
      <c r="I832" s="168"/>
      <c r="J832" s="168"/>
      <c r="K832" s="168"/>
      <c r="L832" s="168"/>
    </row>
    <row r="833" spans="1:12" s="44" customFormat="1" ht="12.95" customHeight="1">
      <c r="A833" s="45"/>
      <c r="B833" s="168"/>
      <c r="C833" s="168"/>
      <c r="D833" s="168"/>
      <c r="E833" s="168"/>
      <c r="F833" s="168"/>
      <c r="G833" s="168"/>
      <c r="H833" s="168"/>
      <c r="I833" s="168"/>
      <c r="J833" s="168"/>
      <c r="K833" s="168"/>
      <c r="L833" s="168"/>
    </row>
    <row r="834" spans="1:12" s="44" customFormat="1" ht="12.95" customHeight="1">
      <c r="A834" s="45"/>
      <c r="B834" s="168"/>
      <c r="C834" s="168"/>
      <c r="D834" s="168"/>
      <c r="E834" s="168"/>
      <c r="F834" s="168"/>
      <c r="G834" s="168"/>
      <c r="H834" s="168"/>
      <c r="I834" s="168"/>
      <c r="J834" s="168"/>
      <c r="K834" s="168"/>
      <c r="L834" s="168"/>
    </row>
    <row r="835" spans="1:12" s="44" customFormat="1" ht="12.95" customHeight="1">
      <c r="A835" s="45"/>
      <c r="B835" s="168"/>
      <c r="C835" s="168"/>
      <c r="D835" s="168"/>
      <c r="E835" s="168"/>
      <c r="F835" s="168"/>
      <c r="G835" s="168"/>
      <c r="H835" s="168"/>
      <c r="I835" s="168"/>
      <c r="J835" s="168"/>
      <c r="K835" s="168"/>
      <c r="L835" s="168"/>
    </row>
    <row r="836" spans="1:12" s="44" customFormat="1" ht="12.95" customHeight="1">
      <c r="A836" s="45"/>
      <c r="B836" s="168"/>
      <c r="C836" s="168"/>
      <c r="D836" s="168"/>
      <c r="E836" s="168"/>
      <c r="F836" s="168"/>
      <c r="G836" s="168"/>
      <c r="H836" s="168"/>
      <c r="I836" s="168"/>
      <c r="J836" s="168"/>
      <c r="K836" s="168"/>
      <c r="L836" s="168"/>
    </row>
    <row r="837" spans="1:12" s="44" customFormat="1" ht="12.95" customHeight="1">
      <c r="A837" s="45"/>
      <c r="B837" s="95" t="s">
        <v>179</v>
      </c>
      <c r="C837" s="82"/>
      <c r="D837" s="83"/>
      <c r="E837" s="84"/>
      <c r="F837" s="86"/>
      <c r="G837" s="88"/>
      <c r="H837" s="88"/>
      <c r="I837" s="88"/>
      <c r="J837" s="88"/>
      <c r="K837" s="88"/>
      <c r="L837" s="88"/>
    </row>
    <row r="838" spans="1:12" s="44" customFormat="1" ht="12.95" customHeight="1">
      <c r="A838" s="45"/>
      <c r="B838" s="168" t="s">
        <v>13</v>
      </c>
      <c r="C838" s="168"/>
      <c r="D838" s="168"/>
      <c r="E838" s="168"/>
      <c r="F838" s="168"/>
      <c r="G838" s="168"/>
      <c r="H838" s="168"/>
      <c r="I838" s="168"/>
      <c r="J838" s="168"/>
      <c r="K838" s="168"/>
      <c r="L838" s="168"/>
    </row>
    <row r="839" spans="1:12" s="44" customFormat="1" ht="12.95" customHeight="1">
      <c r="A839" s="45"/>
      <c r="B839" s="168"/>
      <c r="C839" s="168"/>
      <c r="D839" s="168"/>
      <c r="E839" s="168"/>
      <c r="F839" s="168"/>
      <c r="G839" s="168"/>
      <c r="H839" s="168"/>
      <c r="I839" s="168"/>
      <c r="J839" s="168"/>
      <c r="K839" s="168"/>
      <c r="L839" s="168"/>
    </row>
    <row r="840" spans="1:12" s="44" customFormat="1" ht="12.95" customHeight="1">
      <c r="A840" s="45"/>
      <c r="B840" s="168"/>
      <c r="C840" s="168"/>
      <c r="D840" s="168"/>
      <c r="E840" s="168"/>
      <c r="F840" s="168"/>
      <c r="G840" s="168"/>
      <c r="H840" s="168"/>
      <c r="I840" s="168"/>
      <c r="J840" s="168"/>
      <c r="K840" s="168"/>
      <c r="L840" s="168"/>
    </row>
    <row r="841" spans="1:12" s="44" customFormat="1" ht="12.95" customHeight="1">
      <c r="A841" s="45"/>
      <c r="B841" s="95" t="s">
        <v>180</v>
      </c>
      <c r="C841" s="82"/>
      <c r="D841" s="83"/>
      <c r="E841" s="84"/>
      <c r="F841" s="86"/>
      <c r="G841" s="88"/>
      <c r="H841" s="88"/>
      <c r="I841" s="88"/>
      <c r="J841" s="88"/>
      <c r="K841" s="88"/>
      <c r="L841" s="88"/>
    </row>
    <row r="842" spans="1:12" s="44" customFormat="1" ht="12.95" customHeight="1">
      <c r="A842" s="45"/>
      <c r="B842" s="168" t="s">
        <v>13</v>
      </c>
      <c r="C842" s="168"/>
      <c r="D842" s="168"/>
      <c r="E842" s="168"/>
      <c r="F842" s="168"/>
      <c r="G842" s="168"/>
      <c r="H842" s="168"/>
      <c r="I842" s="168"/>
      <c r="J842" s="168"/>
      <c r="K842" s="168"/>
      <c r="L842" s="168"/>
    </row>
    <row r="843" spans="1:12" s="44" customFormat="1" ht="12.95" customHeight="1">
      <c r="A843" s="45"/>
      <c r="B843" s="168"/>
      <c r="C843" s="168"/>
      <c r="D843" s="168"/>
      <c r="E843" s="168"/>
      <c r="F843" s="168"/>
      <c r="G843" s="168"/>
      <c r="H843" s="168"/>
      <c r="I843" s="168"/>
      <c r="J843" s="168"/>
      <c r="K843" s="168"/>
      <c r="L843" s="168"/>
    </row>
    <row r="844" spans="1:12" s="44" customFormat="1" ht="12.95" customHeight="1">
      <c r="A844" s="45"/>
      <c r="B844" s="168"/>
      <c r="C844" s="168"/>
      <c r="D844" s="168"/>
      <c r="E844" s="168"/>
      <c r="F844" s="168"/>
      <c r="G844" s="168"/>
      <c r="H844" s="168"/>
      <c r="I844" s="168"/>
      <c r="J844" s="168"/>
      <c r="K844" s="168"/>
      <c r="L844" s="168"/>
    </row>
    <row r="845" spans="1:12" s="44" customFormat="1" ht="12.95" customHeight="1">
      <c r="A845" s="45"/>
      <c r="B845" s="95" t="s">
        <v>181</v>
      </c>
      <c r="C845" s="82"/>
      <c r="D845" s="83"/>
      <c r="E845" s="84"/>
      <c r="F845" s="86"/>
      <c r="G845" s="88"/>
      <c r="H845" s="88"/>
      <c r="I845" s="88"/>
      <c r="J845" s="88"/>
      <c r="K845" s="88"/>
      <c r="L845" s="88"/>
    </row>
    <row r="846" spans="1:12" s="44" customFormat="1" ht="12.95" customHeight="1">
      <c r="A846" s="45"/>
      <c r="B846" s="168" t="s">
        <v>13</v>
      </c>
      <c r="C846" s="168"/>
      <c r="D846" s="168"/>
      <c r="E846" s="168"/>
      <c r="F846" s="168"/>
      <c r="G846" s="168"/>
      <c r="H846" s="168"/>
      <c r="I846" s="168"/>
      <c r="J846" s="168"/>
      <c r="K846" s="168"/>
      <c r="L846" s="168"/>
    </row>
    <row r="847" spans="1:12" s="44" customFormat="1" ht="12.95" customHeight="1">
      <c r="A847" s="45"/>
      <c r="B847" s="168"/>
      <c r="C847" s="168"/>
      <c r="D847" s="168"/>
      <c r="E847" s="168"/>
      <c r="F847" s="168"/>
      <c r="G847" s="168"/>
      <c r="H847" s="168"/>
      <c r="I847" s="168"/>
      <c r="J847" s="168"/>
      <c r="K847" s="168"/>
      <c r="L847" s="168"/>
    </row>
    <row r="848" spans="1:12" s="44" customFormat="1" ht="12.95" customHeight="1">
      <c r="A848" s="45"/>
      <c r="B848" s="168"/>
      <c r="C848" s="168"/>
      <c r="D848" s="168"/>
      <c r="E848" s="168"/>
      <c r="F848" s="168"/>
      <c r="G848" s="168"/>
      <c r="H848" s="168"/>
      <c r="I848" s="168"/>
      <c r="J848" s="168"/>
      <c r="K848" s="168"/>
      <c r="L848" s="168"/>
    </row>
    <row r="849" spans="1:12" s="44" customFormat="1" ht="12.95" customHeight="1">
      <c r="A849" s="45"/>
      <c r="B849" s="95" t="s">
        <v>182</v>
      </c>
      <c r="C849" s="82"/>
      <c r="D849" s="82"/>
      <c r="E849" s="82"/>
      <c r="F849" s="97"/>
      <c r="G849" s="98"/>
      <c r="H849" s="98"/>
      <c r="I849" s="98"/>
      <c r="J849" s="98"/>
      <c r="K849" s="98"/>
      <c r="L849" s="98"/>
    </row>
    <row r="850" spans="1:12" s="44" customFormat="1" ht="12.95" customHeight="1">
      <c r="A850" s="45"/>
      <c r="B850" s="168" t="s">
        <v>183</v>
      </c>
      <c r="C850" s="168"/>
      <c r="D850" s="168"/>
      <c r="E850" s="168"/>
      <c r="F850" s="168"/>
      <c r="G850" s="168"/>
      <c r="H850" s="168"/>
      <c r="I850" s="168"/>
      <c r="J850" s="168"/>
      <c r="K850" s="168"/>
      <c r="L850" s="168"/>
    </row>
    <row r="851" spans="1:12" s="44" customFormat="1" ht="12.95" customHeight="1">
      <c r="A851" s="45"/>
      <c r="B851" s="170" t="s">
        <v>184</v>
      </c>
      <c r="C851" s="170"/>
      <c r="D851" s="170"/>
      <c r="E851" s="168"/>
      <c r="F851" s="168"/>
      <c r="G851" s="168"/>
      <c r="H851" s="168"/>
      <c r="I851" s="168"/>
      <c r="J851" s="168"/>
      <c r="K851" s="168"/>
      <c r="L851" s="168"/>
    </row>
    <row r="852" spans="1:12" s="44" customFormat="1" ht="12.95" customHeight="1">
      <c r="A852" s="45"/>
      <c r="B852" s="168" t="s">
        <v>185</v>
      </c>
      <c r="C852" s="168"/>
      <c r="D852" s="168"/>
      <c r="E852" s="99"/>
      <c r="F852" s="100" t="s">
        <v>114</v>
      </c>
      <c r="G852" s="100"/>
      <c r="H852" s="100"/>
      <c r="I852" s="100"/>
      <c r="J852" s="100"/>
      <c r="K852" s="100"/>
      <c r="L852" s="100"/>
    </row>
    <row r="853" spans="1:12" s="44" customFormat="1" ht="12.95" customHeight="1">
      <c r="A853" s="45"/>
      <c r="B853" s="101"/>
      <c r="C853" s="101"/>
      <c r="D853" s="101"/>
      <c r="E853" s="99"/>
      <c r="F853" s="100"/>
      <c r="G853" s="100"/>
      <c r="H853" s="100"/>
      <c r="I853" s="100"/>
      <c r="J853" s="100"/>
      <c r="K853" s="100"/>
      <c r="L853" s="100"/>
    </row>
    <row r="854" spans="1:12" s="44" customFormat="1" ht="12.95" customHeight="1">
      <c r="A854" s="45"/>
      <c r="B854" s="95" t="s">
        <v>186</v>
      </c>
      <c r="C854" s="82"/>
      <c r="D854" s="82"/>
      <c r="E854" s="82"/>
      <c r="F854" s="97"/>
      <c r="G854" s="98"/>
      <c r="H854" s="98"/>
      <c r="I854" s="98"/>
      <c r="J854" s="98"/>
      <c r="K854" s="98"/>
      <c r="L854" s="98"/>
    </row>
    <row r="855" spans="1:12" s="44" customFormat="1" ht="12.75">
      <c r="A855" s="45"/>
      <c r="B855" s="169" t="s">
        <v>13</v>
      </c>
      <c r="C855" s="169"/>
      <c r="D855" s="169"/>
      <c r="E855" s="169"/>
      <c r="F855" s="169"/>
      <c r="G855" s="169"/>
      <c r="H855" s="169"/>
      <c r="I855" s="169"/>
      <c r="J855" s="169"/>
      <c r="K855" s="169"/>
      <c r="L855" s="169"/>
    </row>
    <row r="856" spans="1:12" s="44" customFormat="1" ht="12.95" customHeight="1">
      <c r="A856" s="45"/>
      <c r="B856" s="168"/>
      <c r="C856" s="168"/>
      <c r="D856" s="168"/>
      <c r="E856" s="168"/>
      <c r="F856" s="168"/>
      <c r="G856" s="168"/>
      <c r="H856" s="168"/>
      <c r="I856" s="168"/>
      <c r="J856" s="168"/>
      <c r="K856" s="168"/>
      <c r="L856" s="168"/>
    </row>
    <row r="857" spans="1:12" s="44" customFormat="1" ht="12.95" customHeight="1">
      <c r="A857" s="45"/>
      <c r="B857" s="46"/>
      <c r="C857" s="12"/>
      <c r="D857" s="80"/>
      <c r="E857" s="48"/>
      <c r="F857" s="81"/>
      <c r="G857" s="62"/>
      <c r="H857" s="62"/>
      <c r="I857" s="62"/>
      <c r="J857" s="62"/>
      <c r="K857" s="62"/>
      <c r="L857" s="62"/>
    </row>
    <row r="858" spans="1:12" s="44" customFormat="1" ht="12.95" customHeight="1">
      <c r="A858" s="45"/>
      <c r="B858" s="79">
        <f>A335</f>
        <v>7</v>
      </c>
      <c r="C858" s="128">
        <f>C335</f>
        <v>0</v>
      </c>
      <c r="D858" s="14"/>
      <c r="E858" s="14"/>
      <c r="F858" s="14"/>
      <c r="G858" s="14"/>
      <c r="H858" s="14"/>
      <c r="I858" s="14"/>
      <c r="J858" s="14"/>
      <c r="K858" s="15"/>
      <c r="L858" s="15"/>
    </row>
    <row r="859" spans="1:12" s="44" customFormat="1" ht="12.95" customHeight="1">
      <c r="A859" s="45"/>
      <c r="B859" s="46"/>
      <c r="C859" s="46"/>
      <c r="D859" s="102"/>
      <c r="E859" s="103"/>
      <c r="F859" s="103"/>
      <c r="G859" s="104"/>
      <c r="H859" s="104"/>
      <c r="I859" s="104"/>
      <c r="J859" s="104"/>
      <c r="K859" s="104"/>
      <c r="L859" s="104"/>
    </row>
    <row r="860" spans="1:12" s="44" customFormat="1" ht="12.95" customHeight="1">
      <c r="A860" s="45"/>
      <c r="B860" s="95" t="s">
        <v>178</v>
      </c>
      <c r="C860" s="24"/>
      <c r="D860" s="24"/>
      <c r="E860" s="24"/>
      <c r="F860" s="24"/>
      <c r="G860" s="24"/>
      <c r="H860" s="24"/>
      <c r="I860" s="24"/>
      <c r="J860" s="24"/>
      <c r="K860" s="96"/>
      <c r="L860" s="96"/>
    </row>
    <row r="861" spans="1:12" s="44" customFormat="1" ht="12.95" customHeight="1">
      <c r="A861" s="45"/>
      <c r="B861" s="169" t="s">
        <v>13</v>
      </c>
      <c r="C861" s="169"/>
      <c r="D861" s="169"/>
      <c r="E861" s="169"/>
      <c r="F861" s="169"/>
      <c r="G861" s="169"/>
      <c r="H861" s="169"/>
      <c r="I861" s="169"/>
      <c r="J861" s="169"/>
      <c r="K861" s="169"/>
      <c r="L861" s="169"/>
    </row>
    <row r="862" spans="1:12" s="44" customFormat="1" ht="12.95" customHeight="1">
      <c r="A862" s="45"/>
      <c r="B862" s="168"/>
      <c r="C862" s="168"/>
      <c r="D862" s="168"/>
      <c r="E862" s="168"/>
      <c r="F862" s="168"/>
      <c r="G862" s="168"/>
      <c r="H862" s="168"/>
      <c r="I862" s="168"/>
      <c r="J862" s="168"/>
      <c r="K862" s="168"/>
      <c r="L862" s="168"/>
    </row>
    <row r="863" spans="1:12" s="44" customFormat="1" ht="12.95" customHeight="1">
      <c r="A863" s="45"/>
      <c r="B863" s="168"/>
      <c r="C863" s="168"/>
      <c r="D863" s="168"/>
      <c r="E863" s="168"/>
      <c r="F863" s="168"/>
      <c r="G863" s="168"/>
      <c r="H863" s="168"/>
      <c r="I863" s="168"/>
      <c r="J863" s="168"/>
      <c r="K863" s="168"/>
      <c r="L863" s="168"/>
    </row>
    <row r="864" spans="1:12" s="44" customFormat="1" ht="12.95" customHeight="1">
      <c r="A864" s="45"/>
      <c r="B864" s="168"/>
      <c r="C864" s="168"/>
      <c r="D864" s="168"/>
      <c r="E864" s="168"/>
      <c r="F864" s="168"/>
      <c r="G864" s="168"/>
      <c r="H864" s="168"/>
      <c r="I864" s="168"/>
      <c r="J864" s="168"/>
      <c r="K864" s="168"/>
      <c r="L864" s="168"/>
    </row>
    <row r="865" spans="1:12" s="44" customFormat="1" ht="12.95" customHeight="1">
      <c r="A865" s="45"/>
      <c r="B865" s="168"/>
      <c r="C865" s="168"/>
      <c r="D865" s="168"/>
      <c r="E865" s="168"/>
      <c r="F865" s="168"/>
      <c r="G865" s="168"/>
      <c r="H865" s="168"/>
      <c r="I865" s="168"/>
      <c r="J865" s="168"/>
      <c r="K865" s="168"/>
      <c r="L865" s="168"/>
    </row>
    <row r="866" spans="1:12" s="44" customFormat="1" ht="12.95" customHeight="1">
      <c r="A866" s="45"/>
      <c r="B866" s="168"/>
      <c r="C866" s="168"/>
      <c r="D866" s="168"/>
      <c r="E866" s="168"/>
      <c r="F866" s="168"/>
      <c r="G866" s="168"/>
      <c r="H866" s="168"/>
      <c r="I866" s="168"/>
      <c r="J866" s="168"/>
      <c r="K866" s="168"/>
      <c r="L866" s="168"/>
    </row>
    <row r="867" spans="1:12" s="44" customFormat="1" ht="12.95" customHeight="1">
      <c r="A867" s="45"/>
      <c r="B867" s="168"/>
      <c r="C867" s="168"/>
      <c r="D867" s="168"/>
      <c r="E867" s="168"/>
      <c r="F867" s="168"/>
      <c r="G867" s="168"/>
      <c r="H867" s="168"/>
      <c r="I867" s="168"/>
      <c r="J867" s="168"/>
      <c r="K867" s="168"/>
      <c r="L867" s="168"/>
    </row>
    <row r="868" spans="1:12" s="44" customFormat="1" ht="12.95" customHeight="1">
      <c r="A868" s="45"/>
      <c r="B868" s="168"/>
      <c r="C868" s="168"/>
      <c r="D868" s="168"/>
      <c r="E868" s="168"/>
      <c r="F868" s="168"/>
      <c r="G868" s="168"/>
      <c r="H868" s="168"/>
      <c r="I868" s="168"/>
      <c r="J868" s="168"/>
      <c r="K868" s="168"/>
      <c r="L868" s="168"/>
    </row>
    <row r="869" spans="1:12" s="44" customFormat="1" ht="12.95" customHeight="1">
      <c r="A869" s="45"/>
      <c r="B869" s="168"/>
      <c r="C869" s="168"/>
      <c r="D869" s="168"/>
      <c r="E869" s="168"/>
      <c r="F869" s="168"/>
      <c r="G869" s="168"/>
      <c r="H869" s="168"/>
      <c r="I869" s="168"/>
      <c r="J869" s="168"/>
      <c r="K869" s="168"/>
      <c r="L869" s="168"/>
    </row>
    <row r="870" spans="1:12" s="44" customFormat="1" ht="12.95" customHeight="1">
      <c r="A870" s="45"/>
      <c r="B870" s="168"/>
      <c r="C870" s="168"/>
      <c r="D870" s="168"/>
      <c r="E870" s="168"/>
      <c r="F870" s="168"/>
      <c r="G870" s="168"/>
      <c r="H870" s="168"/>
      <c r="I870" s="168"/>
      <c r="J870" s="168"/>
      <c r="K870" s="168"/>
      <c r="L870" s="168"/>
    </row>
    <row r="871" spans="1:12" s="44" customFormat="1" ht="12.95" customHeight="1">
      <c r="A871" s="45"/>
      <c r="B871" s="168"/>
      <c r="C871" s="168"/>
      <c r="D871" s="168"/>
      <c r="E871" s="168"/>
      <c r="F871" s="168"/>
      <c r="G871" s="168"/>
      <c r="H871" s="168"/>
      <c r="I871" s="168"/>
      <c r="J871" s="168"/>
      <c r="K871" s="168"/>
      <c r="L871" s="168"/>
    </row>
    <row r="872" spans="1:12" s="44" customFormat="1" ht="12.95" customHeight="1">
      <c r="A872" s="45"/>
      <c r="B872" s="168"/>
      <c r="C872" s="168"/>
      <c r="D872" s="168"/>
      <c r="E872" s="168"/>
      <c r="F872" s="168"/>
      <c r="G872" s="168"/>
      <c r="H872" s="168"/>
      <c r="I872" s="168"/>
      <c r="J872" s="168"/>
      <c r="K872" s="168"/>
      <c r="L872" s="168"/>
    </row>
    <row r="873" spans="1:12" s="44" customFormat="1" ht="12.95" customHeight="1">
      <c r="A873" s="45"/>
      <c r="B873" s="168"/>
      <c r="C873" s="168"/>
      <c r="D873" s="168"/>
      <c r="E873" s="168"/>
      <c r="F873" s="168"/>
      <c r="G873" s="168"/>
      <c r="H873" s="168"/>
      <c r="I873" s="168"/>
      <c r="J873" s="168"/>
      <c r="K873" s="168"/>
      <c r="L873" s="168"/>
    </row>
    <row r="874" spans="1:12" s="44" customFormat="1" ht="12.95" customHeight="1">
      <c r="A874" s="45"/>
      <c r="B874" s="168"/>
      <c r="C874" s="168"/>
      <c r="D874" s="168"/>
      <c r="E874" s="168"/>
      <c r="F874" s="168"/>
      <c r="G874" s="168"/>
      <c r="H874" s="168"/>
      <c r="I874" s="168"/>
      <c r="J874" s="168"/>
      <c r="K874" s="168"/>
      <c r="L874" s="168"/>
    </row>
    <row r="875" spans="1:12" s="44" customFormat="1" ht="12.95" customHeight="1">
      <c r="A875" s="45"/>
      <c r="B875" s="95" t="s">
        <v>179</v>
      </c>
      <c r="C875" s="82"/>
      <c r="D875" s="83"/>
      <c r="E875" s="84"/>
      <c r="F875" s="86"/>
      <c r="G875" s="88"/>
      <c r="H875" s="88"/>
      <c r="I875" s="88"/>
      <c r="J875" s="88"/>
      <c r="K875" s="88"/>
      <c r="L875" s="88"/>
    </row>
    <row r="876" spans="1:12" s="44" customFormat="1" ht="12.95" customHeight="1">
      <c r="A876" s="45"/>
      <c r="B876" s="168" t="s">
        <v>13</v>
      </c>
      <c r="C876" s="168"/>
      <c r="D876" s="168"/>
      <c r="E876" s="168"/>
      <c r="F876" s="168"/>
      <c r="G876" s="168"/>
      <c r="H876" s="168"/>
      <c r="I876" s="168"/>
      <c r="J876" s="168"/>
      <c r="K876" s="168"/>
      <c r="L876" s="168"/>
    </row>
    <row r="877" spans="1:12" s="44" customFormat="1" ht="12.95" customHeight="1">
      <c r="A877" s="45"/>
      <c r="B877" s="168"/>
      <c r="C877" s="168"/>
      <c r="D877" s="168"/>
      <c r="E877" s="168"/>
      <c r="F877" s="168"/>
      <c r="G877" s="168"/>
      <c r="H877" s="168"/>
      <c r="I877" s="168"/>
      <c r="J877" s="168"/>
      <c r="K877" s="168"/>
      <c r="L877" s="168"/>
    </row>
    <row r="878" spans="1:12" s="44" customFormat="1" ht="12.95" customHeight="1">
      <c r="A878" s="45"/>
      <c r="B878" s="168"/>
      <c r="C878" s="168"/>
      <c r="D878" s="168"/>
      <c r="E878" s="168"/>
      <c r="F878" s="168"/>
      <c r="G878" s="168"/>
      <c r="H878" s="168"/>
      <c r="I878" s="168"/>
      <c r="J878" s="168"/>
      <c r="K878" s="168"/>
      <c r="L878" s="168"/>
    </row>
    <row r="879" spans="1:12" s="44" customFormat="1" ht="12.95" customHeight="1">
      <c r="A879" s="45"/>
      <c r="B879" s="95" t="s">
        <v>180</v>
      </c>
      <c r="C879" s="82"/>
      <c r="D879" s="83"/>
      <c r="E879" s="84"/>
      <c r="F879" s="86"/>
      <c r="G879" s="88"/>
      <c r="H879" s="88"/>
      <c r="I879" s="88"/>
      <c r="J879" s="88"/>
      <c r="K879" s="88"/>
      <c r="L879" s="88"/>
    </row>
    <row r="880" spans="1:12" s="44" customFormat="1" ht="12.95" customHeight="1">
      <c r="A880" s="45"/>
      <c r="B880" s="168" t="s">
        <v>13</v>
      </c>
      <c r="C880" s="168"/>
      <c r="D880" s="168"/>
      <c r="E880" s="168"/>
      <c r="F880" s="168"/>
      <c r="G880" s="168"/>
      <c r="H880" s="168"/>
      <c r="I880" s="168"/>
      <c r="J880" s="168"/>
      <c r="K880" s="168"/>
      <c r="L880" s="168"/>
    </row>
    <row r="881" spans="1:12" s="44" customFormat="1" ht="12.95" customHeight="1">
      <c r="A881" s="45"/>
      <c r="B881" s="168"/>
      <c r="C881" s="168"/>
      <c r="D881" s="168"/>
      <c r="E881" s="168"/>
      <c r="F881" s="168"/>
      <c r="G881" s="168"/>
      <c r="H881" s="168"/>
      <c r="I881" s="168"/>
      <c r="J881" s="168"/>
      <c r="K881" s="168"/>
      <c r="L881" s="168"/>
    </row>
    <row r="882" spans="1:12" s="44" customFormat="1" ht="12.95" customHeight="1">
      <c r="A882" s="45"/>
      <c r="B882" s="168"/>
      <c r="C882" s="168"/>
      <c r="D882" s="168"/>
      <c r="E882" s="168"/>
      <c r="F882" s="168"/>
      <c r="G882" s="168"/>
      <c r="H882" s="168"/>
      <c r="I882" s="168"/>
      <c r="J882" s="168"/>
      <c r="K882" s="168"/>
      <c r="L882" s="168"/>
    </row>
    <row r="883" spans="1:12" s="44" customFormat="1" ht="12.95" customHeight="1">
      <c r="A883" s="45"/>
      <c r="B883" s="95" t="s">
        <v>181</v>
      </c>
      <c r="C883" s="82"/>
      <c r="D883" s="83"/>
      <c r="E883" s="84"/>
      <c r="F883" s="86"/>
      <c r="G883" s="88"/>
      <c r="H883" s="88"/>
      <c r="I883" s="88"/>
      <c r="J883" s="88"/>
      <c r="K883" s="88"/>
      <c r="L883" s="88"/>
    </row>
    <row r="884" spans="1:12" s="44" customFormat="1" ht="12.95" customHeight="1">
      <c r="A884" s="45"/>
      <c r="B884" s="168" t="s">
        <v>13</v>
      </c>
      <c r="C884" s="168"/>
      <c r="D884" s="168"/>
      <c r="E884" s="168"/>
      <c r="F884" s="168"/>
      <c r="G884" s="168"/>
      <c r="H884" s="168"/>
      <c r="I884" s="168"/>
      <c r="J884" s="168"/>
      <c r="K884" s="168"/>
      <c r="L884" s="168"/>
    </row>
    <row r="885" spans="1:12" s="44" customFormat="1" ht="12.95" customHeight="1">
      <c r="A885" s="45"/>
      <c r="B885" s="168"/>
      <c r="C885" s="168"/>
      <c r="D885" s="168"/>
      <c r="E885" s="168"/>
      <c r="F885" s="168"/>
      <c r="G885" s="168"/>
      <c r="H885" s="168"/>
      <c r="I885" s="168"/>
      <c r="J885" s="168"/>
      <c r="K885" s="168"/>
      <c r="L885" s="168"/>
    </row>
    <row r="886" spans="1:12" s="44" customFormat="1" ht="12.95" customHeight="1">
      <c r="A886" s="45"/>
      <c r="B886" s="168"/>
      <c r="C886" s="168"/>
      <c r="D886" s="168"/>
      <c r="E886" s="168"/>
      <c r="F886" s="168"/>
      <c r="G886" s="168"/>
      <c r="H886" s="168"/>
      <c r="I886" s="168"/>
      <c r="J886" s="168"/>
      <c r="K886" s="168"/>
      <c r="L886" s="168"/>
    </row>
    <row r="887" spans="1:12" s="44" customFormat="1" ht="12.95" customHeight="1">
      <c r="A887" s="45"/>
      <c r="B887" s="95" t="s">
        <v>182</v>
      </c>
      <c r="C887" s="82"/>
      <c r="D887" s="82"/>
      <c r="E887" s="82"/>
      <c r="F887" s="97"/>
      <c r="G887" s="98"/>
      <c r="H887" s="98"/>
      <c r="I887" s="98"/>
      <c r="J887" s="98"/>
      <c r="K887" s="98"/>
      <c r="L887" s="98"/>
    </row>
    <row r="888" spans="1:12" s="44" customFormat="1" ht="12.95" customHeight="1">
      <c r="A888" s="45"/>
      <c r="B888" s="168" t="s">
        <v>183</v>
      </c>
      <c r="C888" s="168"/>
      <c r="D888" s="168"/>
      <c r="E888" s="168"/>
      <c r="F888" s="168"/>
      <c r="G888" s="168"/>
      <c r="H888" s="168"/>
      <c r="I888" s="168"/>
      <c r="J888" s="168"/>
      <c r="K888" s="168"/>
      <c r="L888" s="168"/>
    </row>
    <row r="889" spans="1:12" s="44" customFormat="1" ht="12.95" customHeight="1">
      <c r="A889" s="45"/>
      <c r="B889" s="170" t="s">
        <v>184</v>
      </c>
      <c r="C889" s="170"/>
      <c r="D889" s="170"/>
      <c r="E889" s="168"/>
      <c r="F889" s="168"/>
      <c r="G889" s="168"/>
      <c r="H889" s="168"/>
      <c r="I889" s="168"/>
      <c r="J889" s="168"/>
      <c r="K889" s="168"/>
      <c r="L889" s="168"/>
    </row>
    <row r="890" spans="1:12" s="44" customFormat="1" ht="12.95" customHeight="1">
      <c r="A890" s="45"/>
      <c r="B890" s="168" t="s">
        <v>185</v>
      </c>
      <c r="C890" s="168"/>
      <c r="D890" s="168"/>
      <c r="E890" s="99"/>
      <c r="F890" s="100" t="s">
        <v>114</v>
      </c>
      <c r="G890" s="100"/>
      <c r="H890" s="100"/>
      <c r="I890" s="100"/>
      <c r="J890" s="100"/>
      <c r="K890" s="100"/>
      <c r="L890" s="100"/>
    </row>
    <row r="891" spans="1:12" s="44" customFormat="1" ht="12.95" customHeight="1">
      <c r="A891" s="45"/>
      <c r="B891" s="101"/>
      <c r="C891" s="101"/>
      <c r="D891" s="101"/>
      <c r="E891" s="99"/>
      <c r="F891" s="100"/>
      <c r="G891" s="100"/>
      <c r="H891" s="100"/>
      <c r="I891" s="100"/>
      <c r="J891" s="100"/>
      <c r="K891" s="100"/>
      <c r="L891" s="100"/>
    </row>
    <row r="892" spans="1:12" s="44" customFormat="1" ht="12.95" customHeight="1">
      <c r="A892" s="45"/>
      <c r="B892" s="95" t="s">
        <v>186</v>
      </c>
      <c r="C892" s="82"/>
      <c r="D892" s="82"/>
      <c r="E892" s="82"/>
      <c r="F892" s="97"/>
      <c r="G892" s="98"/>
      <c r="H892" s="98"/>
      <c r="I892" s="98"/>
      <c r="J892" s="98"/>
      <c r="K892" s="98"/>
      <c r="L892" s="98"/>
    </row>
    <row r="893" spans="1:12" s="44" customFormat="1" ht="12.75">
      <c r="A893" s="45"/>
      <c r="B893" s="169" t="s">
        <v>13</v>
      </c>
      <c r="C893" s="169"/>
      <c r="D893" s="169"/>
      <c r="E893" s="169"/>
      <c r="F893" s="169"/>
      <c r="G893" s="169"/>
      <c r="H893" s="169"/>
      <c r="I893" s="169"/>
      <c r="J893" s="169"/>
      <c r="K893" s="169"/>
      <c r="L893" s="169"/>
    </row>
    <row r="894" spans="1:12" s="44" customFormat="1" ht="12.95" customHeight="1">
      <c r="A894" s="45"/>
      <c r="B894" s="168"/>
      <c r="C894" s="168"/>
      <c r="D894" s="168"/>
      <c r="E894" s="168"/>
      <c r="F894" s="168"/>
      <c r="G894" s="168"/>
      <c r="H894" s="168"/>
      <c r="I894" s="168"/>
      <c r="J894" s="168"/>
      <c r="K894" s="168"/>
      <c r="L894" s="168"/>
    </row>
    <row r="895" spans="1:12" s="44" customFormat="1" ht="12.95" customHeight="1">
      <c r="A895" s="45"/>
      <c r="B895" s="46"/>
      <c r="C895" s="12"/>
      <c r="D895" s="80"/>
      <c r="E895" s="48"/>
      <c r="F895" s="81"/>
      <c r="G895" s="62"/>
      <c r="H895" s="62"/>
      <c r="I895" s="62"/>
      <c r="J895" s="62"/>
      <c r="K895" s="62"/>
      <c r="L895" s="62"/>
    </row>
    <row r="896" spans="1:12" s="44" customFormat="1" ht="12.95" customHeight="1">
      <c r="A896" s="45"/>
      <c r="B896" s="79">
        <f>A336</f>
        <v>8</v>
      </c>
      <c r="C896" s="128">
        <f>C336</f>
        <v>0</v>
      </c>
      <c r="D896" s="14"/>
      <c r="E896" s="14"/>
      <c r="F896" s="14"/>
      <c r="G896" s="14"/>
      <c r="H896" s="14"/>
      <c r="I896" s="14"/>
      <c r="J896" s="14"/>
      <c r="K896" s="15"/>
      <c r="L896" s="15"/>
    </row>
    <row r="897" spans="1:12" s="44" customFormat="1" ht="12.95" customHeight="1">
      <c r="A897" s="45"/>
      <c r="B897" s="46"/>
      <c r="C897" s="46"/>
      <c r="D897" s="102"/>
      <c r="E897" s="103"/>
      <c r="F897" s="103"/>
      <c r="G897" s="104"/>
      <c r="H897" s="104"/>
      <c r="I897" s="104"/>
      <c r="J897" s="104"/>
      <c r="K897" s="104"/>
      <c r="L897" s="104"/>
    </row>
    <row r="898" spans="1:12" s="44" customFormat="1" ht="12.95" customHeight="1">
      <c r="A898" s="45"/>
      <c r="B898" s="95" t="s">
        <v>178</v>
      </c>
      <c r="C898" s="24"/>
      <c r="D898" s="24"/>
      <c r="E898" s="24"/>
      <c r="F898" s="24"/>
      <c r="G898" s="24"/>
      <c r="H898" s="24"/>
      <c r="I898" s="24"/>
      <c r="J898" s="24"/>
      <c r="K898" s="96"/>
      <c r="L898" s="96"/>
    </row>
    <row r="899" spans="1:12" s="44" customFormat="1" ht="12.95" customHeight="1">
      <c r="A899" s="45"/>
      <c r="B899" s="169" t="s">
        <v>13</v>
      </c>
      <c r="C899" s="169"/>
      <c r="D899" s="169"/>
      <c r="E899" s="169"/>
      <c r="F899" s="169"/>
      <c r="G899" s="169"/>
      <c r="H899" s="169"/>
      <c r="I899" s="169"/>
      <c r="J899" s="169"/>
      <c r="K899" s="169"/>
      <c r="L899" s="169"/>
    </row>
    <row r="900" spans="1:12" s="44" customFormat="1" ht="12.95" customHeight="1">
      <c r="A900" s="45"/>
      <c r="B900" s="168"/>
      <c r="C900" s="168"/>
      <c r="D900" s="168"/>
      <c r="E900" s="168"/>
      <c r="F900" s="168"/>
      <c r="G900" s="168"/>
      <c r="H900" s="168"/>
      <c r="I900" s="168"/>
      <c r="J900" s="168"/>
      <c r="K900" s="168"/>
      <c r="L900" s="168"/>
    </row>
    <row r="901" spans="1:12" s="44" customFormat="1" ht="12.95" customHeight="1">
      <c r="A901" s="45"/>
      <c r="B901" s="168"/>
      <c r="C901" s="168"/>
      <c r="D901" s="168"/>
      <c r="E901" s="168"/>
      <c r="F901" s="168"/>
      <c r="G901" s="168"/>
      <c r="H901" s="168"/>
      <c r="I901" s="168"/>
      <c r="J901" s="168"/>
      <c r="K901" s="168"/>
      <c r="L901" s="168"/>
    </row>
    <row r="902" spans="1:12" s="44" customFormat="1" ht="12.95" customHeight="1">
      <c r="A902" s="45"/>
      <c r="B902" s="168"/>
      <c r="C902" s="168"/>
      <c r="D902" s="168"/>
      <c r="E902" s="168"/>
      <c r="F902" s="168"/>
      <c r="G902" s="168"/>
      <c r="H902" s="168"/>
      <c r="I902" s="168"/>
      <c r="J902" s="168"/>
      <c r="K902" s="168"/>
      <c r="L902" s="168"/>
    </row>
    <row r="903" spans="1:12" s="44" customFormat="1" ht="12.95" customHeight="1">
      <c r="A903" s="45"/>
      <c r="B903" s="168"/>
      <c r="C903" s="168"/>
      <c r="D903" s="168"/>
      <c r="E903" s="168"/>
      <c r="F903" s="168"/>
      <c r="G903" s="168"/>
      <c r="H903" s="168"/>
      <c r="I903" s="168"/>
      <c r="J903" s="168"/>
      <c r="K903" s="168"/>
      <c r="L903" s="168"/>
    </row>
    <row r="904" spans="1:12" s="44" customFormat="1" ht="12.95" customHeight="1">
      <c r="A904" s="45"/>
      <c r="B904" s="168"/>
      <c r="C904" s="168"/>
      <c r="D904" s="168"/>
      <c r="E904" s="168"/>
      <c r="F904" s="168"/>
      <c r="G904" s="168"/>
      <c r="H904" s="168"/>
      <c r="I904" s="168"/>
      <c r="J904" s="168"/>
      <c r="K904" s="168"/>
      <c r="L904" s="168"/>
    </row>
    <row r="905" spans="1:12" s="44" customFormat="1" ht="12.95" customHeight="1">
      <c r="A905" s="45"/>
      <c r="B905" s="168"/>
      <c r="C905" s="168"/>
      <c r="D905" s="168"/>
      <c r="E905" s="168"/>
      <c r="F905" s="168"/>
      <c r="G905" s="168"/>
      <c r="H905" s="168"/>
      <c r="I905" s="168"/>
      <c r="J905" s="168"/>
      <c r="K905" s="168"/>
      <c r="L905" s="168"/>
    </row>
    <row r="906" spans="1:12" s="44" customFormat="1" ht="12.95" customHeight="1">
      <c r="A906" s="45"/>
      <c r="B906" s="168"/>
      <c r="C906" s="168"/>
      <c r="D906" s="168"/>
      <c r="E906" s="168"/>
      <c r="F906" s="168"/>
      <c r="G906" s="168"/>
      <c r="H906" s="168"/>
      <c r="I906" s="168"/>
      <c r="J906" s="168"/>
      <c r="K906" s="168"/>
      <c r="L906" s="168"/>
    </row>
    <row r="907" spans="1:12" s="44" customFormat="1" ht="12.95" customHeight="1">
      <c r="A907" s="45"/>
      <c r="B907" s="168"/>
      <c r="C907" s="168"/>
      <c r="D907" s="168"/>
      <c r="E907" s="168"/>
      <c r="F907" s="168"/>
      <c r="G907" s="168"/>
      <c r="H907" s="168"/>
      <c r="I907" s="168"/>
      <c r="J907" s="168"/>
      <c r="K907" s="168"/>
      <c r="L907" s="168"/>
    </row>
    <row r="908" spans="1:12" s="44" customFormat="1" ht="12.95" customHeight="1">
      <c r="A908" s="45"/>
      <c r="B908" s="168"/>
      <c r="C908" s="168"/>
      <c r="D908" s="168"/>
      <c r="E908" s="168"/>
      <c r="F908" s="168"/>
      <c r="G908" s="168"/>
      <c r="H908" s="168"/>
      <c r="I908" s="168"/>
      <c r="J908" s="168"/>
      <c r="K908" s="168"/>
      <c r="L908" s="168"/>
    </row>
    <row r="909" spans="1:12" s="44" customFormat="1" ht="12.95" customHeight="1">
      <c r="A909" s="45"/>
      <c r="B909" s="168"/>
      <c r="C909" s="168"/>
      <c r="D909" s="168"/>
      <c r="E909" s="168"/>
      <c r="F909" s="168"/>
      <c r="G909" s="168"/>
      <c r="H909" s="168"/>
      <c r="I909" s="168"/>
      <c r="J909" s="168"/>
      <c r="K909" s="168"/>
      <c r="L909" s="168"/>
    </row>
    <row r="910" spans="1:12" s="44" customFormat="1" ht="12.95" customHeight="1">
      <c r="A910" s="45"/>
      <c r="B910" s="168"/>
      <c r="C910" s="168"/>
      <c r="D910" s="168"/>
      <c r="E910" s="168"/>
      <c r="F910" s="168"/>
      <c r="G910" s="168"/>
      <c r="H910" s="168"/>
      <c r="I910" s="168"/>
      <c r="J910" s="168"/>
      <c r="K910" s="168"/>
      <c r="L910" s="168"/>
    </row>
    <row r="911" spans="1:12" s="44" customFormat="1" ht="12.95" customHeight="1">
      <c r="A911" s="45"/>
      <c r="B911" s="168"/>
      <c r="C911" s="168"/>
      <c r="D911" s="168"/>
      <c r="E911" s="168"/>
      <c r="F911" s="168"/>
      <c r="G911" s="168"/>
      <c r="H911" s="168"/>
      <c r="I911" s="168"/>
      <c r="J911" s="168"/>
      <c r="K911" s="168"/>
      <c r="L911" s="168"/>
    </row>
    <row r="912" spans="1:12" s="44" customFormat="1" ht="12.95" customHeight="1">
      <c r="A912" s="45"/>
      <c r="B912" s="168"/>
      <c r="C912" s="168"/>
      <c r="D912" s="168"/>
      <c r="E912" s="168"/>
      <c r="F912" s="168"/>
      <c r="G912" s="168"/>
      <c r="H912" s="168"/>
      <c r="I912" s="168"/>
      <c r="J912" s="168"/>
      <c r="K912" s="168"/>
      <c r="L912" s="168"/>
    </row>
    <row r="913" spans="1:12" s="44" customFormat="1" ht="12.95" customHeight="1">
      <c r="A913" s="45"/>
      <c r="B913" s="168"/>
      <c r="C913" s="168"/>
      <c r="D913" s="168"/>
      <c r="E913" s="168"/>
      <c r="F913" s="168"/>
      <c r="G913" s="168"/>
      <c r="H913" s="168"/>
      <c r="I913" s="168"/>
      <c r="J913" s="168"/>
      <c r="K913" s="168"/>
      <c r="L913" s="168"/>
    </row>
    <row r="914" spans="1:12" s="44" customFormat="1" ht="12.95" customHeight="1">
      <c r="A914" s="45"/>
      <c r="B914" s="95" t="s">
        <v>179</v>
      </c>
      <c r="C914" s="82"/>
      <c r="D914" s="83"/>
      <c r="E914" s="84"/>
      <c r="F914" s="86"/>
      <c r="G914" s="88"/>
      <c r="H914" s="88"/>
      <c r="I914" s="88"/>
      <c r="J914" s="88"/>
      <c r="K914" s="88"/>
      <c r="L914" s="88"/>
    </row>
    <row r="915" spans="1:12" s="44" customFormat="1" ht="12.95" customHeight="1">
      <c r="A915" s="45"/>
      <c r="B915" s="168" t="s">
        <v>13</v>
      </c>
      <c r="C915" s="168"/>
      <c r="D915" s="168"/>
      <c r="E915" s="168"/>
      <c r="F915" s="168"/>
      <c r="G915" s="168"/>
      <c r="H915" s="168"/>
      <c r="I915" s="168"/>
      <c r="J915" s="168"/>
      <c r="K915" s="168"/>
      <c r="L915" s="168"/>
    </row>
    <row r="916" spans="1:12" s="44" customFormat="1" ht="12.95" customHeight="1">
      <c r="A916" s="45"/>
      <c r="B916" s="168"/>
      <c r="C916" s="168"/>
      <c r="D916" s="168"/>
      <c r="E916" s="168"/>
      <c r="F916" s="168"/>
      <c r="G916" s="168"/>
      <c r="H916" s="168"/>
      <c r="I916" s="168"/>
      <c r="J916" s="168"/>
      <c r="K916" s="168"/>
      <c r="L916" s="168"/>
    </row>
    <row r="917" spans="1:12" s="44" customFormat="1" ht="12.95" customHeight="1">
      <c r="A917" s="45"/>
      <c r="B917" s="168"/>
      <c r="C917" s="168"/>
      <c r="D917" s="168"/>
      <c r="E917" s="168"/>
      <c r="F917" s="168"/>
      <c r="G917" s="168"/>
      <c r="H917" s="168"/>
      <c r="I917" s="168"/>
      <c r="J917" s="168"/>
      <c r="K917" s="168"/>
      <c r="L917" s="168"/>
    </row>
    <row r="918" spans="1:12" s="44" customFormat="1" ht="12.95" customHeight="1">
      <c r="A918" s="45"/>
      <c r="B918" s="95" t="s">
        <v>180</v>
      </c>
      <c r="C918" s="82"/>
      <c r="D918" s="83"/>
      <c r="E918" s="84"/>
      <c r="F918" s="86"/>
      <c r="G918" s="88"/>
      <c r="H918" s="88"/>
      <c r="I918" s="88"/>
      <c r="J918" s="88"/>
      <c r="K918" s="88"/>
      <c r="L918" s="88"/>
    </row>
    <row r="919" spans="1:12" s="44" customFormat="1" ht="12.95" customHeight="1">
      <c r="A919" s="45"/>
      <c r="B919" s="168" t="s">
        <v>13</v>
      </c>
      <c r="C919" s="168"/>
      <c r="D919" s="168"/>
      <c r="E919" s="168"/>
      <c r="F919" s="168"/>
      <c r="G919" s="168"/>
      <c r="H919" s="168"/>
      <c r="I919" s="168"/>
      <c r="J919" s="168"/>
      <c r="K919" s="168"/>
      <c r="L919" s="168"/>
    </row>
    <row r="920" spans="1:12" s="44" customFormat="1" ht="12.95" customHeight="1">
      <c r="A920" s="45"/>
      <c r="B920" s="168"/>
      <c r="C920" s="168"/>
      <c r="D920" s="168"/>
      <c r="E920" s="168"/>
      <c r="F920" s="168"/>
      <c r="G920" s="168"/>
      <c r="H920" s="168"/>
      <c r="I920" s="168"/>
      <c r="J920" s="168"/>
      <c r="K920" s="168"/>
      <c r="L920" s="168"/>
    </row>
    <row r="921" spans="1:12" s="44" customFormat="1" ht="12.95" customHeight="1">
      <c r="A921" s="45"/>
      <c r="B921" s="168"/>
      <c r="C921" s="168"/>
      <c r="D921" s="168"/>
      <c r="E921" s="168"/>
      <c r="F921" s="168"/>
      <c r="G921" s="168"/>
      <c r="H921" s="168"/>
      <c r="I921" s="168"/>
      <c r="J921" s="168"/>
      <c r="K921" s="168"/>
      <c r="L921" s="168"/>
    </row>
    <row r="922" spans="1:12" s="44" customFormat="1" ht="12.95" customHeight="1">
      <c r="A922" s="45"/>
      <c r="B922" s="95" t="s">
        <v>181</v>
      </c>
      <c r="C922" s="82"/>
      <c r="D922" s="83"/>
      <c r="E922" s="84"/>
      <c r="F922" s="86"/>
      <c r="G922" s="88"/>
      <c r="H922" s="88"/>
      <c r="I922" s="88"/>
      <c r="J922" s="88"/>
      <c r="K922" s="88"/>
      <c r="L922" s="88"/>
    </row>
    <row r="923" spans="1:12" s="44" customFormat="1" ht="12.95" customHeight="1">
      <c r="A923" s="45"/>
      <c r="B923" s="168" t="s">
        <v>13</v>
      </c>
      <c r="C923" s="168"/>
      <c r="D923" s="168"/>
      <c r="E923" s="168"/>
      <c r="F923" s="168"/>
      <c r="G923" s="168"/>
      <c r="H923" s="168"/>
      <c r="I923" s="168"/>
      <c r="J923" s="168"/>
      <c r="K923" s="168"/>
      <c r="L923" s="168"/>
    </row>
    <row r="924" spans="1:12" s="44" customFormat="1" ht="12.95" customHeight="1">
      <c r="A924" s="45"/>
      <c r="B924" s="168"/>
      <c r="C924" s="168"/>
      <c r="D924" s="168"/>
      <c r="E924" s="168"/>
      <c r="F924" s="168"/>
      <c r="G924" s="168"/>
      <c r="H924" s="168"/>
      <c r="I924" s="168"/>
      <c r="J924" s="168"/>
      <c r="K924" s="168"/>
      <c r="L924" s="168"/>
    </row>
    <row r="925" spans="1:12" s="44" customFormat="1" ht="12.95" customHeight="1">
      <c r="A925" s="45"/>
      <c r="B925" s="168"/>
      <c r="C925" s="168"/>
      <c r="D925" s="168"/>
      <c r="E925" s="168"/>
      <c r="F925" s="168"/>
      <c r="G925" s="168"/>
      <c r="H925" s="168"/>
      <c r="I925" s="168"/>
      <c r="J925" s="168"/>
      <c r="K925" s="168"/>
      <c r="L925" s="168"/>
    </row>
    <row r="926" spans="1:12" s="44" customFormat="1" ht="12.95" customHeight="1">
      <c r="A926" s="45"/>
      <c r="B926" s="95" t="s">
        <v>182</v>
      </c>
      <c r="C926" s="82"/>
      <c r="D926" s="82"/>
      <c r="E926" s="82"/>
      <c r="F926" s="97"/>
      <c r="G926" s="98"/>
      <c r="H926" s="98"/>
      <c r="I926" s="98"/>
      <c r="J926" s="98"/>
      <c r="K926" s="98"/>
      <c r="L926" s="98"/>
    </row>
    <row r="927" spans="1:12" s="44" customFormat="1" ht="12.95" customHeight="1">
      <c r="A927" s="45"/>
      <c r="B927" s="168" t="s">
        <v>183</v>
      </c>
      <c r="C927" s="168"/>
      <c r="D927" s="168"/>
      <c r="E927" s="168"/>
      <c r="F927" s="168"/>
      <c r="G927" s="168"/>
      <c r="H927" s="168"/>
      <c r="I927" s="168"/>
      <c r="J927" s="168"/>
      <c r="K927" s="168"/>
      <c r="L927" s="168"/>
    </row>
    <row r="928" spans="1:12" s="44" customFormat="1" ht="12.95" customHeight="1">
      <c r="A928" s="45"/>
      <c r="B928" s="170" t="s">
        <v>184</v>
      </c>
      <c r="C928" s="170"/>
      <c r="D928" s="170"/>
      <c r="E928" s="168"/>
      <c r="F928" s="168"/>
      <c r="G928" s="168"/>
      <c r="H928" s="168"/>
      <c r="I928" s="168"/>
      <c r="J928" s="168"/>
      <c r="K928" s="168"/>
      <c r="L928" s="168"/>
    </row>
    <row r="929" spans="1:12" s="44" customFormat="1" ht="12.95" customHeight="1">
      <c r="A929" s="45"/>
      <c r="B929" s="168" t="s">
        <v>185</v>
      </c>
      <c r="C929" s="168"/>
      <c r="D929" s="168"/>
      <c r="E929" s="99"/>
      <c r="F929" s="100" t="s">
        <v>114</v>
      </c>
      <c r="G929" s="100"/>
      <c r="H929" s="100"/>
      <c r="I929" s="100"/>
      <c r="J929" s="100"/>
      <c r="K929" s="100"/>
      <c r="L929" s="100"/>
    </row>
    <row r="930" spans="1:12" s="44" customFormat="1" ht="12.95" customHeight="1">
      <c r="A930" s="45"/>
      <c r="B930" s="101"/>
      <c r="C930" s="101"/>
      <c r="D930" s="101"/>
      <c r="E930" s="99"/>
      <c r="F930" s="100"/>
      <c r="G930" s="100"/>
      <c r="H930" s="100"/>
      <c r="I930" s="100"/>
      <c r="J930" s="100"/>
      <c r="K930" s="100"/>
      <c r="L930" s="100"/>
    </row>
    <row r="931" spans="1:12" s="44" customFormat="1" ht="12.95" customHeight="1">
      <c r="A931" s="45"/>
      <c r="B931" s="95" t="s">
        <v>186</v>
      </c>
      <c r="C931" s="82"/>
      <c r="D931" s="82"/>
      <c r="E931" s="82"/>
      <c r="F931" s="97"/>
      <c r="G931" s="98"/>
      <c r="H931" s="98"/>
      <c r="I931" s="98"/>
      <c r="J931" s="98"/>
      <c r="K931" s="98"/>
      <c r="L931" s="98"/>
    </row>
    <row r="932" spans="1:12" s="44" customFormat="1" ht="12.75">
      <c r="A932" s="45"/>
      <c r="B932" s="169" t="s">
        <v>13</v>
      </c>
      <c r="C932" s="169"/>
      <c r="D932" s="169"/>
      <c r="E932" s="169"/>
      <c r="F932" s="169"/>
      <c r="G932" s="169"/>
      <c r="H932" s="169"/>
      <c r="I932" s="169"/>
      <c r="J932" s="169"/>
      <c r="K932" s="169"/>
      <c r="L932" s="169"/>
    </row>
    <row r="933" spans="1:12" s="44" customFormat="1" ht="12.95" customHeight="1">
      <c r="A933" s="45"/>
      <c r="B933" s="168"/>
      <c r="C933" s="168"/>
      <c r="D933" s="168"/>
      <c r="E933" s="168"/>
      <c r="F933" s="168"/>
      <c r="G933" s="168"/>
      <c r="H933" s="168"/>
      <c r="I933" s="168"/>
      <c r="J933" s="168"/>
      <c r="K933" s="168"/>
      <c r="L933" s="168"/>
    </row>
    <row r="934" spans="1:12" s="44" customFormat="1" ht="12.95" customHeight="1">
      <c r="A934" s="45"/>
      <c r="B934" s="46"/>
      <c r="C934" s="12"/>
      <c r="D934" s="80"/>
      <c r="E934" s="48"/>
      <c r="F934" s="81"/>
      <c r="G934" s="62"/>
      <c r="H934" s="62"/>
      <c r="I934" s="62"/>
      <c r="J934" s="62"/>
      <c r="K934" s="62"/>
      <c r="L934" s="62"/>
    </row>
    <row r="935" spans="1:12" s="44" customFormat="1" ht="12.95" customHeight="1">
      <c r="A935" s="45"/>
      <c r="B935" s="79">
        <f>A337</f>
        <v>9</v>
      </c>
      <c r="C935" s="128">
        <f>C337</f>
        <v>0</v>
      </c>
      <c r="D935" s="14"/>
      <c r="E935" s="14"/>
      <c r="F935" s="14"/>
      <c r="G935" s="14"/>
      <c r="H935" s="14"/>
      <c r="I935" s="14"/>
      <c r="J935" s="14"/>
      <c r="K935" s="15"/>
      <c r="L935" s="15"/>
    </row>
    <row r="936" spans="1:12" s="44" customFormat="1" ht="12.95" customHeight="1">
      <c r="A936" s="45"/>
      <c r="B936" s="46"/>
      <c r="C936" s="46"/>
      <c r="D936" s="102"/>
      <c r="E936" s="103"/>
      <c r="F936" s="103"/>
      <c r="G936" s="104"/>
      <c r="H936" s="104"/>
      <c r="I936" s="104"/>
      <c r="J936" s="104"/>
      <c r="K936" s="104"/>
      <c r="L936" s="104"/>
    </row>
    <row r="937" spans="1:12" s="44" customFormat="1" ht="12.95" customHeight="1">
      <c r="A937" s="45"/>
      <c r="B937" s="95" t="s">
        <v>178</v>
      </c>
      <c r="C937" s="24"/>
      <c r="D937" s="24"/>
      <c r="E937" s="24"/>
      <c r="F937" s="24"/>
      <c r="G937" s="24"/>
      <c r="H937" s="24"/>
      <c r="I937" s="24"/>
      <c r="J937" s="24"/>
      <c r="K937" s="96"/>
      <c r="L937" s="96"/>
    </row>
    <row r="938" spans="1:12" s="44" customFormat="1" ht="12.95" customHeight="1">
      <c r="A938" s="45"/>
      <c r="B938" s="169" t="s">
        <v>13</v>
      </c>
      <c r="C938" s="169"/>
      <c r="D938" s="169"/>
      <c r="E938" s="169"/>
      <c r="F938" s="169"/>
      <c r="G938" s="169"/>
      <c r="H938" s="169"/>
      <c r="I938" s="169"/>
      <c r="J938" s="169"/>
      <c r="K938" s="169"/>
      <c r="L938" s="169"/>
    </row>
    <row r="939" spans="1:12" s="44" customFormat="1" ht="12.95" customHeight="1">
      <c r="A939" s="45"/>
      <c r="B939" s="168"/>
      <c r="C939" s="168"/>
      <c r="D939" s="168"/>
      <c r="E939" s="168"/>
      <c r="F939" s="168"/>
      <c r="G939" s="168"/>
      <c r="H939" s="168"/>
      <c r="I939" s="168"/>
      <c r="J939" s="168"/>
      <c r="K939" s="168"/>
      <c r="L939" s="168"/>
    </row>
    <row r="940" spans="1:12" s="44" customFormat="1" ht="12.95" customHeight="1">
      <c r="A940" s="45"/>
      <c r="B940" s="168"/>
      <c r="C940" s="168"/>
      <c r="D940" s="168"/>
      <c r="E940" s="168"/>
      <c r="F940" s="168"/>
      <c r="G940" s="168"/>
      <c r="H940" s="168"/>
      <c r="I940" s="168"/>
      <c r="J940" s="168"/>
      <c r="K940" s="168"/>
      <c r="L940" s="168"/>
    </row>
    <row r="941" spans="1:12" s="44" customFormat="1" ht="12.95" customHeight="1">
      <c r="A941" s="45"/>
      <c r="B941" s="168"/>
      <c r="C941" s="168"/>
      <c r="D941" s="168"/>
      <c r="E941" s="168"/>
      <c r="F941" s="168"/>
      <c r="G941" s="168"/>
      <c r="H941" s="168"/>
      <c r="I941" s="168"/>
      <c r="J941" s="168"/>
      <c r="K941" s="168"/>
      <c r="L941" s="168"/>
    </row>
    <row r="942" spans="1:12" s="44" customFormat="1" ht="12.95" customHeight="1">
      <c r="A942" s="45"/>
      <c r="B942" s="168"/>
      <c r="C942" s="168"/>
      <c r="D942" s="168"/>
      <c r="E942" s="168"/>
      <c r="F942" s="168"/>
      <c r="G942" s="168"/>
      <c r="H942" s="168"/>
      <c r="I942" s="168"/>
      <c r="J942" s="168"/>
      <c r="K942" s="168"/>
      <c r="L942" s="168"/>
    </row>
    <row r="943" spans="1:12" s="44" customFormat="1" ht="12.95" customHeight="1">
      <c r="A943" s="45"/>
      <c r="B943" s="168"/>
      <c r="C943" s="168"/>
      <c r="D943" s="168"/>
      <c r="E943" s="168"/>
      <c r="F943" s="168"/>
      <c r="G943" s="168"/>
      <c r="H943" s="168"/>
      <c r="I943" s="168"/>
      <c r="J943" s="168"/>
      <c r="K943" s="168"/>
      <c r="L943" s="168"/>
    </row>
    <row r="944" spans="1:12" s="44" customFormat="1" ht="12.95" customHeight="1">
      <c r="A944" s="45"/>
      <c r="B944" s="168"/>
      <c r="C944" s="168"/>
      <c r="D944" s="168"/>
      <c r="E944" s="168"/>
      <c r="F944" s="168"/>
      <c r="G944" s="168"/>
      <c r="H944" s="168"/>
      <c r="I944" s="168"/>
      <c r="J944" s="168"/>
      <c r="K944" s="168"/>
      <c r="L944" s="168"/>
    </row>
    <row r="945" spans="1:12" s="44" customFormat="1" ht="12.95" customHeight="1">
      <c r="A945" s="45"/>
      <c r="B945" s="168"/>
      <c r="C945" s="168"/>
      <c r="D945" s="168"/>
      <c r="E945" s="168"/>
      <c r="F945" s="168"/>
      <c r="G945" s="168"/>
      <c r="H945" s="168"/>
      <c r="I945" s="168"/>
      <c r="J945" s="168"/>
      <c r="K945" s="168"/>
      <c r="L945" s="168"/>
    </row>
    <row r="946" spans="1:12" s="44" customFormat="1" ht="12.95" customHeight="1">
      <c r="A946" s="45"/>
      <c r="B946" s="168"/>
      <c r="C946" s="168"/>
      <c r="D946" s="168"/>
      <c r="E946" s="168"/>
      <c r="F946" s="168"/>
      <c r="G946" s="168"/>
      <c r="H946" s="168"/>
      <c r="I946" s="168"/>
      <c r="J946" s="168"/>
      <c r="K946" s="168"/>
      <c r="L946" s="168"/>
    </row>
    <row r="947" spans="1:12" s="44" customFormat="1" ht="12.95" customHeight="1">
      <c r="A947" s="45"/>
      <c r="B947" s="168"/>
      <c r="C947" s="168"/>
      <c r="D947" s="168"/>
      <c r="E947" s="168"/>
      <c r="F947" s="168"/>
      <c r="G947" s="168"/>
      <c r="H947" s="168"/>
      <c r="I947" s="168"/>
      <c r="J947" s="168"/>
      <c r="K947" s="168"/>
      <c r="L947" s="168"/>
    </row>
    <row r="948" spans="1:12" s="44" customFormat="1" ht="12.95" customHeight="1">
      <c r="A948" s="45"/>
      <c r="B948" s="168"/>
      <c r="C948" s="168"/>
      <c r="D948" s="168"/>
      <c r="E948" s="168"/>
      <c r="F948" s="168"/>
      <c r="G948" s="168"/>
      <c r="H948" s="168"/>
      <c r="I948" s="168"/>
      <c r="J948" s="168"/>
      <c r="K948" s="168"/>
      <c r="L948" s="168"/>
    </row>
    <row r="949" spans="1:12" s="44" customFormat="1" ht="12.95" customHeight="1">
      <c r="A949" s="45"/>
      <c r="B949" s="168"/>
      <c r="C949" s="168"/>
      <c r="D949" s="168"/>
      <c r="E949" s="168"/>
      <c r="F949" s="168"/>
      <c r="G949" s="168"/>
      <c r="H949" s="168"/>
      <c r="I949" s="168"/>
      <c r="J949" s="168"/>
      <c r="K949" s="168"/>
      <c r="L949" s="168"/>
    </row>
    <row r="950" spans="1:12" s="44" customFormat="1" ht="12.95" customHeight="1">
      <c r="A950" s="45"/>
      <c r="B950" s="168"/>
      <c r="C950" s="168"/>
      <c r="D950" s="168"/>
      <c r="E950" s="168"/>
      <c r="F950" s="168"/>
      <c r="G950" s="168"/>
      <c r="H950" s="168"/>
      <c r="I950" s="168"/>
      <c r="J950" s="168"/>
      <c r="K950" s="168"/>
      <c r="L950" s="168"/>
    </row>
    <row r="951" spans="1:12" s="44" customFormat="1" ht="12.95" customHeight="1">
      <c r="A951" s="45"/>
      <c r="B951" s="168"/>
      <c r="C951" s="168"/>
      <c r="D951" s="168"/>
      <c r="E951" s="168"/>
      <c r="F951" s="168"/>
      <c r="G951" s="168"/>
      <c r="H951" s="168"/>
      <c r="I951" s="168"/>
      <c r="J951" s="168"/>
      <c r="K951" s="168"/>
      <c r="L951" s="168"/>
    </row>
    <row r="952" spans="1:12" s="44" customFormat="1" ht="12.95" customHeight="1">
      <c r="A952" s="45"/>
      <c r="B952" s="95" t="s">
        <v>179</v>
      </c>
      <c r="C952" s="82"/>
      <c r="D952" s="83"/>
      <c r="E952" s="84"/>
      <c r="F952" s="86"/>
      <c r="G952" s="88"/>
      <c r="H952" s="88"/>
      <c r="I952" s="88"/>
      <c r="J952" s="88"/>
      <c r="K952" s="88"/>
      <c r="L952" s="88"/>
    </row>
    <row r="953" spans="1:12" s="44" customFormat="1" ht="12.95" customHeight="1">
      <c r="A953" s="45"/>
      <c r="B953" s="168" t="s">
        <v>13</v>
      </c>
      <c r="C953" s="168"/>
      <c r="D953" s="168"/>
      <c r="E953" s="168"/>
      <c r="F953" s="168"/>
      <c r="G953" s="168"/>
      <c r="H953" s="168"/>
      <c r="I953" s="168"/>
      <c r="J953" s="168"/>
      <c r="K953" s="168"/>
      <c r="L953" s="168"/>
    </row>
    <row r="954" spans="1:12" s="44" customFormat="1" ht="12.95" customHeight="1">
      <c r="A954" s="45"/>
      <c r="B954" s="168"/>
      <c r="C954" s="168"/>
      <c r="D954" s="168"/>
      <c r="E954" s="168"/>
      <c r="F954" s="168"/>
      <c r="G954" s="168"/>
      <c r="H954" s="168"/>
      <c r="I954" s="168"/>
      <c r="J954" s="168"/>
      <c r="K954" s="168"/>
      <c r="L954" s="168"/>
    </row>
    <row r="955" spans="1:12" s="44" customFormat="1" ht="12.95" customHeight="1">
      <c r="A955" s="45"/>
      <c r="B955" s="168"/>
      <c r="C955" s="168"/>
      <c r="D955" s="168"/>
      <c r="E955" s="168"/>
      <c r="F955" s="168"/>
      <c r="G955" s="168"/>
      <c r="H955" s="168"/>
      <c r="I955" s="168"/>
      <c r="J955" s="168"/>
      <c r="K955" s="168"/>
      <c r="L955" s="168"/>
    </row>
    <row r="956" spans="1:12" s="44" customFormat="1" ht="12.95" customHeight="1">
      <c r="A956" s="45"/>
      <c r="B956" s="95" t="s">
        <v>180</v>
      </c>
      <c r="C956" s="82"/>
      <c r="D956" s="83"/>
      <c r="E956" s="84"/>
      <c r="F956" s="86"/>
      <c r="G956" s="88"/>
      <c r="H956" s="88"/>
      <c r="I956" s="88"/>
      <c r="J956" s="88"/>
      <c r="K956" s="88"/>
      <c r="L956" s="88"/>
    </row>
    <row r="957" spans="1:12" s="44" customFormat="1" ht="12.95" customHeight="1">
      <c r="A957" s="45"/>
      <c r="B957" s="168" t="s">
        <v>13</v>
      </c>
      <c r="C957" s="168"/>
      <c r="D957" s="168"/>
      <c r="E957" s="168"/>
      <c r="F957" s="168"/>
      <c r="G957" s="168"/>
      <c r="H957" s="168"/>
      <c r="I957" s="168"/>
      <c r="J957" s="168"/>
      <c r="K957" s="168"/>
      <c r="L957" s="168"/>
    </row>
    <row r="958" spans="1:12" s="44" customFormat="1" ht="12.95" customHeight="1">
      <c r="A958" s="45"/>
      <c r="B958" s="168"/>
      <c r="C958" s="168"/>
      <c r="D958" s="168"/>
      <c r="E958" s="168"/>
      <c r="F958" s="168"/>
      <c r="G958" s="168"/>
      <c r="H958" s="168"/>
      <c r="I958" s="168"/>
      <c r="J958" s="168"/>
      <c r="K958" s="168"/>
      <c r="L958" s="168"/>
    </row>
    <row r="959" spans="1:12" s="44" customFormat="1" ht="12.95" customHeight="1">
      <c r="A959" s="45"/>
      <c r="B959" s="168"/>
      <c r="C959" s="168"/>
      <c r="D959" s="168"/>
      <c r="E959" s="168"/>
      <c r="F959" s="168"/>
      <c r="G959" s="168"/>
      <c r="H959" s="168"/>
      <c r="I959" s="168"/>
      <c r="J959" s="168"/>
      <c r="K959" s="168"/>
      <c r="L959" s="168"/>
    </row>
    <row r="960" spans="1:12" s="44" customFormat="1" ht="12.95" customHeight="1">
      <c r="A960" s="45"/>
      <c r="B960" s="95" t="s">
        <v>181</v>
      </c>
      <c r="C960" s="82"/>
      <c r="D960" s="83"/>
      <c r="E960" s="84"/>
      <c r="F960" s="86"/>
      <c r="G960" s="88"/>
      <c r="H960" s="88"/>
      <c r="I960" s="88"/>
      <c r="J960" s="88"/>
      <c r="K960" s="88"/>
      <c r="L960" s="88"/>
    </row>
    <row r="961" spans="1:12" s="44" customFormat="1" ht="12.95" customHeight="1">
      <c r="A961" s="45"/>
      <c r="B961" s="168" t="s">
        <v>13</v>
      </c>
      <c r="C961" s="168"/>
      <c r="D961" s="168"/>
      <c r="E961" s="168"/>
      <c r="F961" s="168"/>
      <c r="G961" s="168"/>
      <c r="H961" s="168"/>
      <c r="I961" s="168"/>
      <c r="J961" s="168"/>
      <c r="K961" s="168"/>
      <c r="L961" s="168"/>
    </row>
    <row r="962" spans="1:12" s="44" customFormat="1" ht="12.95" customHeight="1">
      <c r="A962" s="45"/>
      <c r="B962" s="168"/>
      <c r="C962" s="168"/>
      <c r="D962" s="168"/>
      <c r="E962" s="168"/>
      <c r="F962" s="168"/>
      <c r="G962" s="168"/>
      <c r="H962" s="168"/>
      <c r="I962" s="168"/>
      <c r="J962" s="168"/>
      <c r="K962" s="168"/>
      <c r="L962" s="168"/>
    </row>
    <row r="963" spans="1:12" s="44" customFormat="1" ht="12.95" customHeight="1">
      <c r="A963" s="45"/>
      <c r="B963" s="168"/>
      <c r="C963" s="168"/>
      <c r="D963" s="168"/>
      <c r="E963" s="168"/>
      <c r="F963" s="168"/>
      <c r="G963" s="168"/>
      <c r="H963" s="168"/>
      <c r="I963" s="168"/>
      <c r="J963" s="168"/>
      <c r="K963" s="168"/>
      <c r="L963" s="168"/>
    </row>
    <row r="964" spans="1:12" s="44" customFormat="1" ht="12.95" customHeight="1">
      <c r="A964" s="45"/>
      <c r="B964" s="95" t="s">
        <v>182</v>
      </c>
      <c r="C964" s="82"/>
      <c r="D964" s="82"/>
      <c r="E964" s="82"/>
      <c r="F964" s="97"/>
      <c r="G964" s="98"/>
      <c r="H964" s="98"/>
      <c r="I964" s="98"/>
      <c r="J964" s="98"/>
      <c r="K964" s="98"/>
      <c r="L964" s="98"/>
    </row>
    <row r="965" spans="1:12" s="44" customFormat="1" ht="12.95" customHeight="1">
      <c r="A965" s="45"/>
      <c r="B965" s="168" t="s">
        <v>183</v>
      </c>
      <c r="C965" s="168"/>
      <c r="D965" s="168"/>
      <c r="E965" s="168"/>
      <c r="F965" s="168"/>
      <c r="G965" s="168"/>
      <c r="H965" s="168"/>
      <c r="I965" s="168"/>
      <c r="J965" s="168"/>
      <c r="K965" s="168"/>
      <c r="L965" s="168"/>
    </row>
    <row r="966" spans="1:12" s="44" customFormat="1" ht="12.95" customHeight="1">
      <c r="A966" s="45"/>
      <c r="B966" s="170" t="s">
        <v>184</v>
      </c>
      <c r="C966" s="170"/>
      <c r="D966" s="170"/>
      <c r="E966" s="168"/>
      <c r="F966" s="168"/>
      <c r="G966" s="168"/>
      <c r="H966" s="168"/>
      <c r="I966" s="168"/>
      <c r="J966" s="168"/>
      <c r="K966" s="168"/>
      <c r="L966" s="168"/>
    </row>
    <row r="967" spans="1:12" s="44" customFormat="1" ht="12.95" customHeight="1">
      <c r="A967" s="45"/>
      <c r="B967" s="168" t="s">
        <v>185</v>
      </c>
      <c r="C967" s="168"/>
      <c r="D967" s="168"/>
      <c r="E967" s="99"/>
      <c r="F967" s="100" t="s">
        <v>114</v>
      </c>
      <c r="G967" s="100"/>
      <c r="H967" s="100"/>
      <c r="I967" s="100"/>
      <c r="J967" s="100"/>
      <c r="K967" s="100"/>
      <c r="L967" s="100"/>
    </row>
    <row r="968" spans="1:12" s="44" customFormat="1" ht="12.95" customHeight="1">
      <c r="A968" s="45"/>
      <c r="B968" s="101"/>
      <c r="C968" s="101"/>
      <c r="D968" s="101"/>
      <c r="E968" s="99"/>
      <c r="F968" s="100"/>
      <c r="G968" s="100"/>
      <c r="H968" s="100"/>
      <c r="I968" s="100"/>
      <c r="J968" s="100"/>
      <c r="K968" s="100"/>
      <c r="L968" s="100"/>
    </row>
    <row r="969" spans="1:12" s="44" customFormat="1" ht="12.95" customHeight="1">
      <c r="A969" s="45"/>
      <c r="B969" s="95" t="s">
        <v>186</v>
      </c>
      <c r="C969" s="82"/>
      <c r="D969" s="82"/>
      <c r="E969" s="82"/>
      <c r="F969" s="97"/>
      <c r="G969" s="98"/>
      <c r="H969" s="98"/>
      <c r="I969" s="98"/>
      <c r="J969" s="98"/>
      <c r="K969" s="98"/>
      <c r="L969" s="98"/>
    </row>
    <row r="970" spans="1:12" s="44" customFormat="1" ht="12.75">
      <c r="A970" s="45"/>
      <c r="B970" s="169" t="s">
        <v>13</v>
      </c>
      <c r="C970" s="169"/>
      <c r="D970" s="169"/>
      <c r="E970" s="169"/>
      <c r="F970" s="169"/>
      <c r="G970" s="169"/>
      <c r="H970" s="169"/>
      <c r="I970" s="169"/>
      <c r="J970" s="169"/>
      <c r="K970" s="169"/>
      <c r="L970" s="169"/>
    </row>
    <row r="971" spans="1:12" s="44" customFormat="1" ht="12.95" customHeight="1">
      <c r="A971" s="45"/>
      <c r="B971" s="168"/>
      <c r="C971" s="168"/>
      <c r="D971" s="168"/>
      <c r="E971" s="168"/>
      <c r="F971" s="168"/>
      <c r="G971" s="168"/>
      <c r="H971" s="168"/>
      <c r="I971" s="168"/>
      <c r="J971" s="168"/>
      <c r="K971" s="168"/>
      <c r="L971" s="168"/>
    </row>
    <row r="972" spans="1:12" s="44" customFormat="1" ht="12.95" customHeight="1">
      <c r="A972" s="45"/>
      <c r="B972" s="46"/>
      <c r="C972" s="12"/>
      <c r="D972" s="80"/>
      <c r="E972" s="48"/>
      <c r="F972" s="81"/>
      <c r="G972" s="62"/>
      <c r="H972" s="62"/>
      <c r="I972" s="62"/>
      <c r="J972" s="62"/>
      <c r="K972" s="62"/>
      <c r="L972" s="62"/>
    </row>
    <row r="973" spans="1:12" s="44" customFormat="1" ht="12.95" customHeight="1">
      <c r="A973" s="45"/>
      <c r="B973" s="79">
        <f>A338</f>
        <v>10</v>
      </c>
      <c r="C973" s="128">
        <f>C338</f>
        <v>0</v>
      </c>
      <c r="D973" s="14"/>
      <c r="E973" s="14"/>
      <c r="F973" s="14"/>
      <c r="G973" s="14"/>
      <c r="H973" s="14"/>
      <c r="I973" s="14"/>
      <c r="J973" s="14"/>
      <c r="K973" s="15"/>
      <c r="L973" s="15"/>
    </row>
    <row r="974" spans="1:12" s="44" customFormat="1" ht="12.95" customHeight="1">
      <c r="A974" s="45"/>
      <c r="B974" s="46"/>
      <c r="C974" s="46"/>
      <c r="D974" s="102"/>
      <c r="E974" s="103"/>
      <c r="F974" s="103"/>
      <c r="G974" s="104"/>
      <c r="H974" s="104"/>
      <c r="I974" s="104"/>
      <c r="J974" s="104"/>
      <c r="K974" s="104"/>
      <c r="L974" s="104"/>
    </row>
    <row r="975" spans="1:12" s="44" customFormat="1" ht="12.95" customHeight="1">
      <c r="A975" s="45"/>
      <c r="B975" s="95" t="s">
        <v>178</v>
      </c>
      <c r="C975" s="24"/>
      <c r="D975" s="24"/>
      <c r="E975" s="24"/>
      <c r="F975" s="24"/>
      <c r="G975" s="24"/>
      <c r="H975" s="24"/>
      <c r="I975" s="24"/>
      <c r="J975" s="24"/>
      <c r="K975" s="96"/>
      <c r="L975" s="96"/>
    </row>
    <row r="976" spans="1:12" s="44" customFormat="1" ht="12.95" customHeight="1">
      <c r="A976" s="45"/>
      <c r="B976" s="169" t="s">
        <v>13</v>
      </c>
      <c r="C976" s="169"/>
      <c r="D976" s="169"/>
      <c r="E976" s="169"/>
      <c r="F976" s="169"/>
      <c r="G976" s="169"/>
      <c r="H976" s="169"/>
      <c r="I976" s="169"/>
      <c r="J976" s="169"/>
      <c r="K976" s="169"/>
      <c r="L976" s="169"/>
    </row>
    <row r="977" spans="1:12" s="44" customFormat="1" ht="12.95" customHeight="1">
      <c r="A977" s="45"/>
      <c r="B977" s="168"/>
      <c r="C977" s="168"/>
      <c r="D977" s="168"/>
      <c r="E977" s="168"/>
      <c r="F977" s="168"/>
      <c r="G977" s="168"/>
      <c r="H977" s="168"/>
      <c r="I977" s="168"/>
      <c r="J977" s="168"/>
      <c r="K977" s="168"/>
      <c r="L977" s="168"/>
    </row>
    <row r="978" spans="1:12" s="44" customFormat="1" ht="12.95" customHeight="1">
      <c r="A978" s="45"/>
      <c r="B978" s="168"/>
      <c r="C978" s="168"/>
      <c r="D978" s="168"/>
      <c r="E978" s="168"/>
      <c r="F978" s="168"/>
      <c r="G978" s="168"/>
      <c r="H978" s="168"/>
      <c r="I978" s="168"/>
      <c r="J978" s="168"/>
      <c r="K978" s="168"/>
      <c r="L978" s="168"/>
    </row>
    <row r="979" spans="1:12" s="44" customFormat="1" ht="12.95" customHeight="1">
      <c r="A979" s="45"/>
      <c r="B979" s="168"/>
      <c r="C979" s="168"/>
      <c r="D979" s="168"/>
      <c r="E979" s="168"/>
      <c r="F979" s="168"/>
      <c r="G979" s="168"/>
      <c r="H979" s="168"/>
      <c r="I979" s="168"/>
      <c r="J979" s="168"/>
      <c r="K979" s="168"/>
      <c r="L979" s="168"/>
    </row>
    <row r="980" spans="1:12" s="44" customFormat="1" ht="12.95" customHeight="1">
      <c r="A980" s="45"/>
      <c r="B980" s="168"/>
      <c r="C980" s="168"/>
      <c r="D980" s="168"/>
      <c r="E980" s="168"/>
      <c r="F980" s="168"/>
      <c r="G980" s="168"/>
      <c r="H980" s="168"/>
      <c r="I980" s="168"/>
      <c r="J980" s="168"/>
      <c r="K980" s="168"/>
      <c r="L980" s="168"/>
    </row>
    <row r="981" spans="1:12" s="44" customFormat="1" ht="12.95" customHeight="1">
      <c r="A981" s="45"/>
      <c r="B981" s="168"/>
      <c r="C981" s="168"/>
      <c r="D981" s="168"/>
      <c r="E981" s="168"/>
      <c r="F981" s="168"/>
      <c r="G981" s="168"/>
      <c r="H981" s="168"/>
      <c r="I981" s="168"/>
      <c r="J981" s="168"/>
      <c r="K981" s="168"/>
      <c r="L981" s="168"/>
    </row>
    <row r="982" spans="1:12" s="44" customFormat="1" ht="12.95" customHeight="1">
      <c r="A982" s="45"/>
      <c r="B982" s="168"/>
      <c r="C982" s="168"/>
      <c r="D982" s="168"/>
      <c r="E982" s="168"/>
      <c r="F982" s="168"/>
      <c r="G982" s="168"/>
      <c r="H982" s="168"/>
      <c r="I982" s="168"/>
      <c r="J982" s="168"/>
      <c r="K982" s="168"/>
      <c r="L982" s="168"/>
    </row>
    <row r="983" spans="1:12" s="44" customFormat="1" ht="12.95" customHeight="1">
      <c r="A983" s="45"/>
      <c r="B983" s="168"/>
      <c r="C983" s="168"/>
      <c r="D983" s="168"/>
      <c r="E983" s="168"/>
      <c r="F983" s="168"/>
      <c r="G983" s="168"/>
      <c r="H983" s="168"/>
      <c r="I983" s="168"/>
      <c r="J983" s="168"/>
      <c r="K983" s="168"/>
      <c r="L983" s="168"/>
    </row>
    <row r="984" spans="1:12" s="44" customFormat="1" ht="12.95" customHeight="1">
      <c r="A984" s="45"/>
      <c r="B984" s="168"/>
      <c r="C984" s="168"/>
      <c r="D984" s="168"/>
      <c r="E984" s="168"/>
      <c r="F984" s="168"/>
      <c r="G984" s="168"/>
      <c r="H984" s="168"/>
      <c r="I984" s="168"/>
      <c r="J984" s="168"/>
      <c r="K984" s="168"/>
      <c r="L984" s="168"/>
    </row>
    <row r="985" spans="1:12" s="44" customFormat="1" ht="12.95" customHeight="1">
      <c r="A985" s="45"/>
      <c r="B985" s="168"/>
      <c r="C985" s="168"/>
      <c r="D985" s="168"/>
      <c r="E985" s="168"/>
      <c r="F985" s="168"/>
      <c r="G985" s="168"/>
      <c r="H985" s="168"/>
      <c r="I985" s="168"/>
      <c r="J985" s="168"/>
      <c r="K985" s="168"/>
      <c r="L985" s="168"/>
    </row>
    <row r="986" spans="1:12" s="44" customFormat="1" ht="12.95" customHeight="1">
      <c r="A986" s="45"/>
      <c r="B986" s="168"/>
      <c r="C986" s="168"/>
      <c r="D986" s="168"/>
      <c r="E986" s="168"/>
      <c r="F986" s="168"/>
      <c r="G986" s="168"/>
      <c r="H986" s="168"/>
      <c r="I986" s="168"/>
      <c r="J986" s="168"/>
      <c r="K986" s="168"/>
      <c r="L986" s="168"/>
    </row>
    <row r="987" spans="1:12" s="44" customFormat="1" ht="12.95" customHeight="1">
      <c r="A987" s="45"/>
      <c r="B987" s="168"/>
      <c r="C987" s="168"/>
      <c r="D987" s="168"/>
      <c r="E987" s="168"/>
      <c r="F987" s="168"/>
      <c r="G987" s="168"/>
      <c r="H987" s="168"/>
      <c r="I987" s="168"/>
      <c r="J987" s="168"/>
      <c r="K987" s="168"/>
      <c r="L987" s="168"/>
    </row>
    <row r="988" spans="1:12" s="44" customFormat="1" ht="12.95" customHeight="1">
      <c r="A988" s="45"/>
      <c r="B988" s="168"/>
      <c r="C988" s="168"/>
      <c r="D988" s="168"/>
      <c r="E988" s="168"/>
      <c r="F988" s="168"/>
      <c r="G988" s="168"/>
      <c r="H988" s="168"/>
      <c r="I988" s="168"/>
      <c r="J988" s="168"/>
      <c r="K988" s="168"/>
      <c r="L988" s="168"/>
    </row>
    <row r="989" spans="1:12" s="44" customFormat="1" ht="12.95" customHeight="1">
      <c r="A989" s="45"/>
      <c r="B989" s="168"/>
      <c r="C989" s="168"/>
      <c r="D989" s="168"/>
      <c r="E989" s="168"/>
      <c r="F989" s="168"/>
      <c r="G989" s="168"/>
      <c r="H989" s="168"/>
      <c r="I989" s="168"/>
      <c r="J989" s="168"/>
      <c r="K989" s="168"/>
      <c r="L989" s="168"/>
    </row>
    <row r="990" spans="1:12" s="44" customFormat="1" ht="12.95" customHeight="1">
      <c r="A990" s="45"/>
      <c r="B990" s="168"/>
      <c r="C990" s="168"/>
      <c r="D990" s="168"/>
      <c r="E990" s="168"/>
      <c r="F990" s="168"/>
      <c r="G990" s="168"/>
      <c r="H990" s="168"/>
      <c r="I990" s="168"/>
      <c r="J990" s="168"/>
      <c r="K990" s="168"/>
      <c r="L990" s="168"/>
    </row>
    <row r="991" spans="1:12" s="44" customFormat="1" ht="12.95" customHeight="1">
      <c r="A991" s="45"/>
      <c r="B991" s="95" t="s">
        <v>179</v>
      </c>
      <c r="C991" s="82"/>
      <c r="D991" s="83"/>
      <c r="E991" s="84"/>
      <c r="F991" s="86"/>
      <c r="G991" s="88"/>
      <c r="H991" s="88"/>
      <c r="I991" s="88"/>
      <c r="J991" s="88"/>
      <c r="K991" s="88"/>
      <c r="L991" s="88"/>
    </row>
    <row r="992" spans="1:12" s="44" customFormat="1" ht="12.95" customHeight="1">
      <c r="A992" s="45"/>
      <c r="B992" s="168" t="s">
        <v>13</v>
      </c>
      <c r="C992" s="168"/>
      <c r="D992" s="168"/>
      <c r="E992" s="168"/>
      <c r="F992" s="168"/>
      <c r="G992" s="168"/>
      <c r="H992" s="168"/>
      <c r="I992" s="168"/>
      <c r="J992" s="168"/>
      <c r="K992" s="168"/>
      <c r="L992" s="168"/>
    </row>
    <row r="993" spans="1:12" s="44" customFormat="1" ht="12.95" customHeight="1">
      <c r="A993" s="45"/>
      <c r="B993" s="168"/>
      <c r="C993" s="168"/>
      <c r="D993" s="168"/>
      <c r="E993" s="168"/>
      <c r="F993" s="168"/>
      <c r="G993" s="168"/>
      <c r="H993" s="168"/>
      <c r="I993" s="168"/>
      <c r="J993" s="168"/>
      <c r="K993" s="168"/>
      <c r="L993" s="168"/>
    </row>
    <row r="994" spans="1:12" s="44" customFormat="1" ht="12.95" customHeight="1">
      <c r="A994" s="45"/>
      <c r="B994" s="168"/>
      <c r="C994" s="168"/>
      <c r="D994" s="168"/>
      <c r="E994" s="168"/>
      <c r="F994" s="168"/>
      <c r="G994" s="168"/>
      <c r="H994" s="168"/>
      <c r="I994" s="168"/>
      <c r="J994" s="168"/>
      <c r="K994" s="168"/>
      <c r="L994" s="168"/>
    </row>
    <row r="995" spans="1:12" s="44" customFormat="1" ht="12.95" customHeight="1">
      <c r="A995" s="45"/>
      <c r="B995" s="95" t="s">
        <v>180</v>
      </c>
      <c r="C995" s="82"/>
      <c r="D995" s="83"/>
      <c r="E995" s="84"/>
      <c r="F995" s="86"/>
      <c r="G995" s="88"/>
      <c r="H995" s="88"/>
      <c r="I995" s="88"/>
      <c r="J995" s="88"/>
      <c r="K995" s="88"/>
      <c r="L995" s="88"/>
    </row>
    <row r="996" spans="1:12" s="44" customFormat="1" ht="12.95" customHeight="1">
      <c r="A996" s="45"/>
      <c r="B996" s="168" t="s">
        <v>13</v>
      </c>
      <c r="C996" s="168"/>
      <c r="D996" s="168"/>
      <c r="E996" s="168"/>
      <c r="F996" s="168"/>
      <c r="G996" s="168"/>
      <c r="H996" s="168"/>
      <c r="I996" s="168"/>
      <c r="J996" s="168"/>
      <c r="K996" s="168"/>
      <c r="L996" s="168"/>
    </row>
    <row r="997" spans="1:12" s="44" customFormat="1" ht="12.95" customHeight="1">
      <c r="A997" s="45"/>
      <c r="B997" s="168"/>
      <c r="C997" s="168"/>
      <c r="D997" s="168"/>
      <c r="E997" s="168"/>
      <c r="F997" s="168"/>
      <c r="G997" s="168"/>
      <c r="H997" s="168"/>
      <c r="I997" s="168"/>
      <c r="J997" s="168"/>
      <c r="K997" s="168"/>
      <c r="L997" s="168"/>
    </row>
    <row r="998" spans="1:12" s="44" customFormat="1" ht="12.95" customHeight="1">
      <c r="A998" s="45"/>
      <c r="B998" s="168"/>
      <c r="C998" s="168"/>
      <c r="D998" s="168"/>
      <c r="E998" s="168"/>
      <c r="F998" s="168"/>
      <c r="G998" s="168"/>
      <c r="H998" s="168"/>
      <c r="I998" s="168"/>
      <c r="J998" s="168"/>
      <c r="K998" s="168"/>
      <c r="L998" s="168"/>
    </row>
    <row r="999" spans="1:12" s="44" customFormat="1" ht="12.95" customHeight="1">
      <c r="A999" s="45"/>
      <c r="B999" s="95" t="s">
        <v>181</v>
      </c>
      <c r="C999" s="82"/>
      <c r="D999" s="83"/>
      <c r="E999" s="84"/>
      <c r="F999" s="86"/>
      <c r="G999" s="88"/>
      <c r="H999" s="88"/>
      <c r="I999" s="88"/>
      <c r="J999" s="88"/>
      <c r="K999" s="88"/>
      <c r="L999" s="88"/>
    </row>
    <row r="1000" spans="1:12" s="44" customFormat="1" ht="12.95" customHeight="1">
      <c r="A1000" s="45"/>
      <c r="B1000" s="168" t="s">
        <v>13</v>
      </c>
      <c r="C1000" s="168"/>
      <c r="D1000" s="168"/>
      <c r="E1000" s="168"/>
      <c r="F1000" s="168"/>
      <c r="G1000" s="168"/>
      <c r="H1000" s="168"/>
      <c r="I1000" s="168"/>
      <c r="J1000" s="168"/>
      <c r="K1000" s="168"/>
      <c r="L1000" s="168"/>
    </row>
    <row r="1001" spans="1:12" s="44" customFormat="1" ht="12.95" customHeight="1">
      <c r="A1001" s="45"/>
      <c r="B1001" s="168"/>
      <c r="C1001" s="168"/>
      <c r="D1001" s="168"/>
      <c r="E1001" s="168"/>
      <c r="F1001" s="168"/>
      <c r="G1001" s="168"/>
      <c r="H1001" s="168"/>
      <c r="I1001" s="168"/>
      <c r="J1001" s="168"/>
      <c r="K1001" s="168"/>
      <c r="L1001" s="168"/>
    </row>
    <row r="1002" spans="1:12" s="44" customFormat="1" ht="12.95" customHeight="1">
      <c r="A1002" s="45"/>
      <c r="B1002" s="168"/>
      <c r="C1002" s="168"/>
      <c r="D1002" s="168"/>
      <c r="E1002" s="168"/>
      <c r="F1002" s="168"/>
      <c r="G1002" s="168"/>
      <c r="H1002" s="168"/>
      <c r="I1002" s="168"/>
      <c r="J1002" s="168"/>
      <c r="K1002" s="168"/>
      <c r="L1002" s="168"/>
    </row>
    <row r="1003" spans="1:12" s="44" customFormat="1" ht="12.95" customHeight="1">
      <c r="A1003" s="45"/>
      <c r="B1003" s="95" t="s">
        <v>182</v>
      </c>
      <c r="C1003" s="82"/>
      <c r="D1003" s="82"/>
      <c r="E1003" s="82"/>
      <c r="F1003" s="97"/>
      <c r="G1003" s="98"/>
      <c r="H1003" s="98"/>
      <c r="I1003" s="98"/>
      <c r="J1003" s="98"/>
      <c r="K1003" s="98"/>
      <c r="L1003" s="98"/>
    </row>
    <row r="1004" spans="1:12" s="44" customFormat="1" ht="12.95" customHeight="1">
      <c r="A1004" s="45"/>
      <c r="B1004" s="168" t="s">
        <v>183</v>
      </c>
      <c r="C1004" s="168"/>
      <c r="D1004" s="168"/>
      <c r="E1004" s="168"/>
      <c r="F1004" s="168"/>
      <c r="G1004" s="168"/>
      <c r="H1004" s="168"/>
      <c r="I1004" s="168"/>
      <c r="J1004" s="168"/>
      <c r="K1004" s="168"/>
      <c r="L1004" s="168"/>
    </row>
    <row r="1005" spans="1:12" s="44" customFormat="1" ht="12.95" customHeight="1">
      <c r="A1005" s="45"/>
      <c r="B1005" s="170" t="s">
        <v>184</v>
      </c>
      <c r="C1005" s="170"/>
      <c r="D1005" s="170"/>
      <c r="E1005" s="168"/>
      <c r="F1005" s="168"/>
      <c r="G1005" s="168"/>
      <c r="H1005" s="168"/>
      <c r="I1005" s="168"/>
      <c r="J1005" s="168"/>
      <c r="K1005" s="168"/>
      <c r="L1005" s="168"/>
    </row>
    <row r="1006" spans="1:12" s="44" customFormat="1" ht="12.95" customHeight="1">
      <c r="A1006" s="45"/>
      <c r="B1006" s="168" t="s">
        <v>185</v>
      </c>
      <c r="C1006" s="168"/>
      <c r="D1006" s="168"/>
      <c r="E1006" s="99"/>
      <c r="F1006" s="100" t="s">
        <v>114</v>
      </c>
      <c r="G1006" s="100"/>
      <c r="H1006" s="100"/>
      <c r="I1006" s="100"/>
      <c r="J1006" s="100"/>
      <c r="K1006" s="100"/>
      <c r="L1006" s="100"/>
    </row>
    <row r="1007" spans="1:12" s="44" customFormat="1" ht="12.95" customHeight="1">
      <c r="A1007" s="45"/>
      <c r="B1007" s="101"/>
      <c r="C1007" s="101"/>
      <c r="D1007" s="101"/>
      <c r="E1007" s="99"/>
      <c r="F1007" s="100"/>
      <c r="G1007" s="100"/>
      <c r="H1007" s="100"/>
      <c r="I1007" s="100"/>
      <c r="J1007" s="100"/>
      <c r="K1007" s="100"/>
      <c r="L1007" s="100"/>
    </row>
    <row r="1008" spans="1:12" s="44" customFormat="1" ht="12.95" customHeight="1">
      <c r="A1008" s="45"/>
      <c r="B1008" s="95" t="s">
        <v>186</v>
      </c>
      <c r="C1008" s="82"/>
      <c r="D1008" s="82"/>
      <c r="E1008" s="82"/>
      <c r="F1008" s="97"/>
      <c r="G1008" s="98"/>
      <c r="H1008" s="98"/>
      <c r="I1008" s="98"/>
      <c r="J1008" s="98"/>
      <c r="K1008" s="98"/>
      <c r="L1008" s="98"/>
    </row>
    <row r="1009" spans="1:12" s="44" customFormat="1" ht="12.75">
      <c r="A1009" s="45"/>
      <c r="B1009" s="169" t="s">
        <v>13</v>
      </c>
      <c r="C1009" s="169"/>
      <c r="D1009" s="169"/>
      <c r="E1009" s="169"/>
      <c r="F1009" s="169"/>
      <c r="G1009" s="169"/>
      <c r="H1009" s="169"/>
      <c r="I1009" s="169"/>
      <c r="J1009" s="169"/>
      <c r="K1009" s="169"/>
      <c r="L1009" s="169"/>
    </row>
    <row r="1010" spans="1:12" s="44" customFormat="1" ht="12.95" customHeight="1">
      <c r="A1010" s="45"/>
      <c r="B1010" s="168"/>
      <c r="C1010" s="168"/>
      <c r="D1010" s="168"/>
      <c r="E1010" s="168"/>
      <c r="F1010" s="168"/>
      <c r="G1010" s="168"/>
      <c r="H1010" s="168"/>
      <c r="I1010" s="168"/>
      <c r="J1010" s="168"/>
      <c r="K1010" s="168"/>
      <c r="L1010" s="168"/>
    </row>
    <row r="1011" spans="1:12" s="44" customFormat="1" ht="12.95" customHeight="1">
      <c r="A1011" s="45"/>
      <c r="B1011" s="46"/>
      <c r="C1011" s="12"/>
      <c r="D1011" s="80"/>
      <c r="E1011" s="48"/>
      <c r="F1011" s="81"/>
      <c r="G1011" s="62"/>
      <c r="H1011" s="62"/>
      <c r="I1011" s="62"/>
      <c r="J1011" s="62"/>
      <c r="K1011" s="62"/>
      <c r="L1011" s="62"/>
    </row>
    <row r="1012" spans="1:12" s="44" customFormat="1" ht="12.95" customHeight="1">
      <c r="A1012" s="45"/>
      <c r="B1012" s="79">
        <f>A339</f>
        <v>11</v>
      </c>
      <c r="C1012" s="128">
        <f>C339</f>
        <v>0</v>
      </c>
      <c r="D1012" s="14"/>
      <c r="E1012" s="14"/>
      <c r="F1012" s="14"/>
      <c r="G1012" s="14"/>
      <c r="H1012" s="14"/>
      <c r="I1012" s="14"/>
      <c r="J1012" s="14"/>
      <c r="K1012" s="15"/>
      <c r="L1012" s="15"/>
    </row>
    <row r="1013" spans="1:12" s="44" customFormat="1" ht="12.95" customHeight="1">
      <c r="A1013" s="45"/>
      <c r="B1013" s="46"/>
      <c r="C1013" s="46"/>
      <c r="D1013" s="102"/>
      <c r="E1013" s="103"/>
      <c r="F1013" s="103"/>
      <c r="G1013" s="104"/>
      <c r="H1013" s="104"/>
      <c r="I1013" s="104"/>
      <c r="J1013" s="104"/>
      <c r="K1013" s="104"/>
      <c r="L1013" s="104"/>
    </row>
    <row r="1014" spans="1:12" s="44" customFormat="1" ht="12.95" customHeight="1">
      <c r="A1014" s="45"/>
      <c r="B1014" s="95" t="s">
        <v>178</v>
      </c>
      <c r="C1014" s="24"/>
      <c r="D1014" s="24"/>
      <c r="E1014" s="24"/>
      <c r="F1014" s="24"/>
      <c r="G1014" s="24"/>
      <c r="H1014" s="24"/>
      <c r="I1014" s="24"/>
      <c r="J1014" s="24"/>
      <c r="K1014" s="96"/>
      <c r="L1014" s="96"/>
    </row>
    <row r="1015" spans="1:12" s="44" customFormat="1" ht="12.95" customHeight="1">
      <c r="A1015" s="45"/>
      <c r="B1015" s="169" t="s">
        <v>13</v>
      </c>
      <c r="C1015" s="169"/>
      <c r="D1015" s="169"/>
      <c r="E1015" s="169"/>
      <c r="F1015" s="169"/>
      <c r="G1015" s="169"/>
      <c r="H1015" s="169"/>
      <c r="I1015" s="169"/>
      <c r="J1015" s="169"/>
      <c r="K1015" s="169"/>
      <c r="L1015" s="169"/>
    </row>
    <row r="1016" spans="1:12" s="44" customFormat="1" ht="12.95" customHeight="1">
      <c r="A1016" s="45"/>
      <c r="B1016" s="168"/>
      <c r="C1016" s="168"/>
      <c r="D1016" s="168"/>
      <c r="E1016" s="168"/>
      <c r="F1016" s="168"/>
      <c r="G1016" s="168"/>
      <c r="H1016" s="168"/>
      <c r="I1016" s="168"/>
      <c r="J1016" s="168"/>
      <c r="K1016" s="168"/>
      <c r="L1016" s="168"/>
    </row>
    <row r="1017" spans="1:12" s="44" customFormat="1" ht="12.95" customHeight="1">
      <c r="A1017" s="45"/>
      <c r="B1017" s="168"/>
      <c r="C1017" s="168"/>
      <c r="D1017" s="168"/>
      <c r="E1017" s="168"/>
      <c r="F1017" s="168"/>
      <c r="G1017" s="168"/>
      <c r="H1017" s="168"/>
      <c r="I1017" s="168"/>
      <c r="J1017" s="168"/>
      <c r="K1017" s="168"/>
      <c r="L1017" s="168"/>
    </row>
    <row r="1018" spans="1:12" s="44" customFormat="1" ht="12.95" customHeight="1">
      <c r="A1018" s="45"/>
      <c r="B1018" s="168"/>
      <c r="C1018" s="168"/>
      <c r="D1018" s="168"/>
      <c r="E1018" s="168"/>
      <c r="F1018" s="168"/>
      <c r="G1018" s="168"/>
      <c r="H1018" s="168"/>
      <c r="I1018" s="168"/>
      <c r="J1018" s="168"/>
      <c r="K1018" s="168"/>
      <c r="L1018" s="168"/>
    </row>
    <row r="1019" spans="1:12" s="44" customFormat="1" ht="12.95" customHeight="1">
      <c r="A1019" s="45"/>
      <c r="B1019" s="168"/>
      <c r="C1019" s="168"/>
      <c r="D1019" s="168"/>
      <c r="E1019" s="168"/>
      <c r="F1019" s="168"/>
      <c r="G1019" s="168"/>
      <c r="H1019" s="168"/>
      <c r="I1019" s="168"/>
      <c r="J1019" s="168"/>
      <c r="K1019" s="168"/>
      <c r="L1019" s="168"/>
    </row>
    <row r="1020" spans="1:12" s="44" customFormat="1" ht="12.95" customHeight="1">
      <c r="A1020" s="45"/>
      <c r="B1020" s="168"/>
      <c r="C1020" s="168"/>
      <c r="D1020" s="168"/>
      <c r="E1020" s="168"/>
      <c r="F1020" s="168"/>
      <c r="G1020" s="168"/>
      <c r="H1020" s="168"/>
      <c r="I1020" s="168"/>
      <c r="J1020" s="168"/>
      <c r="K1020" s="168"/>
      <c r="L1020" s="168"/>
    </row>
    <row r="1021" spans="1:12" s="44" customFormat="1" ht="12.95" customHeight="1">
      <c r="A1021" s="45"/>
      <c r="B1021" s="168"/>
      <c r="C1021" s="168"/>
      <c r="D1021" s="168"/>
      <c r="E1021" s="168"/>
      <c r="F1021" s="168"/>
      <c r="G1021" s="168"/>
      <c r="H1021" s="168"/>
      <c r="I1021" s="168"/>
      <c r="J1021" s="168"/>
      <c r="K1021" s="168"/>
      <c r="L1021" s="168"/>
    </row>
    <row r="1022" spans="1:12" s="44" customFormat="1" ht="12.95" customHeight="1">
      <c r="A1022" s="45"/>
      <c r="B1022" s="168"/>
      <c r="C1022" s="168"/>
      <c r="D1022" s="168"/>
      <c r="E1022" s="168"/>
      <c r="F1022" s="168"/>
      <c r="G1022" s="168"/>
      <c r="H1022" s="168"/>
      <c r="I1022" s="168"/>
      <c r="J1022" s="168"/>
      <c r="K1022" s="168"/>
      <c r="L1022" s="168"/>
    </row>
    <row r="1023" spans="1:12" s="44" customFormat="1" ht="12.95" customHeight="1">
      <c r="A1023" s="45"/>
      <c r="B1023" s="168"/>
      <c r="C1023" s="168"/>
      <c r="D1023" s="168"/>
      <c r="E1023" s="168"/>
      <c r="F1023" s="168"/>
      <c r="G1023" s="168"/>
      <c r="H1023" s="168"/>
      <c r="I1023" s="168"/>
      <c r="J1023" s="168"/>
      <c r="K1023" s="168"/>
      <c r="L1023" s="168"/>
    </row>
    <row r="1024" spans="1:12" s="44" customFormat="1" ht="12.95" customHeight="1">
      <c r="A1024" s="45"/>
      <c r="B1024" s="168"/>
      <c r="C1024" s="168"/>
      <c r="D1024" s="168"/>
      <c r="E1024" s="168"/>
      <c r="F1024" s="168"/>
      <c r="G1024" s="168"/>
      <c r="H1024" s="168"/>
      <c r="I1024" s="168"/>
      <c r="J1024" s="168"/>
      <c r="K1024" s="168"/>
      <c r="L1024" s="168"/>
    </row>
    <row r="1025" spans="1:12" s="44" customFormat="1" ht="12.95" customHeight="1">
      <c r="A1025" s="45"/>
      <c r="B1025" s="168"/>
      <c r="C1025" s="168"/>
      <c r="D1025" s="168"/>
      <c r="E1025" s="168"/>
      <c r="F1025" s="168"/>
      <c r="G1025" s="168"/>
      <c r="H1025" s="168"/>
      <c r="I1025" s="168"/>
      <c r="J1025" s="168"/>
      <c r="K1025" s="168"/>
      <c r="L1025" s="168"/>
    </row>
    <row r="1026" spans="1:12" s="44" customFormat="1" ht="12.95" customHeight="1">
      <c r="A1026" s="45"/>
      <c r="B1026" s="168"/>
      <c r="C1026" s="168"/>
      <c r="D1026" s="168"/>
      <c r="E1026" s="168"/>
      <c r="F1026" s="168"/>
      <c r="G1026" s="168"/>
      <c r="H1026" s="168"/>
      <c r="I1026" s="168"/>
      <c r="J1026" s="168"/>
      <c r="K1026" s="168"/>
      <c r="L1026" s="168"/>
    </row>
    <row r="1027" spans="1:12" s="44" customFormat="1" ht="12.95" customHeight="1">
      <c r="A1027" s="45"/>
      <c r="B1027" s="168"/>
      <c r="C1027" s="168"/>
      <c r="D1027" s="168"/>
      <c r="E1027" s="168"/>
      <c r="F1027" s="168"/>
      <c r="G1027" s="168"/>
      <c r="H1027" s="168"/>
      <c r="I1027" s="168"/>
      <c r="J1027" s="168"/>
      <c r="K1027" s="168"/>
      <c r="L1027" s="168"/>
    </row>
    <row r="1028" spans="1:12" s="44" customFormat="1" ht="12.95" customHeight="1">
      <c r="A1028" s="45"/>
      <c r="B1028" s="168"/>
      <c r="C1028" s="168"/>
      <c r="D1028" s="168"/>
      <c r="E1028" s="168"/>
      <c r="F1028" s="168"/>
      <c r="G1028" s="168"/>
      <c r="H1028" s="168"/>
      <c r="I1028" s="168"/>
      <c r="J1028" s="168"/>
      <c r="K1028" s="168"/>
      <c r="L1028" s="168"/>
    </row>
    <row r="1029" spans="1:12" s="44" customFormat="1" ht="12.95" customHeight="1">
      <c r="A1029" s="45"/>
      <c r="B1029" s="95" t="s">
        <v>179</v>
      </c>
      <c r="C1029" s="82"/>
      <c r="D1029" s="83"/>
      <c r="E1029" s="84"/>
      <c r="F1029" s="86"/>
      <c r="G1029" s="88"/>
      <c r="H1029" s="88"/>
      <c r="I1029" s="88"/>
      <c r="J1029" s="88"/>
      <c r="K1029" s="88"/>
      <c r="L1029" s="88"/>
    </row>
    <row r="1030" spans="1:12" s="44" customFormat="1" ht="12.95" customHeight="1">
      <c r="A1030" s="45"/>
      <c r="B1030" s="168" t="s">
        <v>13</v>
      </c>
      <c r="C1030" s="168"/>
      <c r="D1030" s="168"/>
      <c r="E1030" s="168"/>
      <c r="F1030" s="168"/>
      <c r="G1030" s="168"/>
      <c r="H1030" s="168"/>
      <c r="I1030" s="168"/>
      <c r="J1030" s="168"/>
      <c r="K1030" s="168"/>
      <c r="L1030" s="168"/>
    </row>
    <row r="1031" spans="1:12" s="44" customFormat="1" ht="12.95" customHeight="1">
      <c r="A1031" s="45"/>
      <c r="B1031" s="168"/>
      <c r="C1031" s="168"/>
      <c r="D1031" s="168"/>
      <c r="E1031" s="168"/>
      <c r="F1031" s="168"/>
      <c r="G1031" s="168"/>
      <c r="H1031" s="168"/>
      <c r="I1031" s="168"/>
      <c r="J1031" s="168"/>
      <c r="K1031" s="168"/>
      <c r="L1031" s="168"/>
    </row>
    <row r="1032" spans="1:12" s="44" customFormat="1" ht="12.95" customHeight="1">
      <c r="A1032" s="45"/>
      <c r="B1032" s="168"/>
      <c r="C1032" s="168"/>
      <c r="D1032" s="168"/>
      <c r="E1032" s="168"/>
      <c r="F1032" s="168"/>
      <c r="G1032" s="168"/>
      <c r="H1032" s="168"/>
      <c r="I1032" s="168"/>
      <c r="J1032" s="168"/>
      <c r="K1032" s="168"/>
      <c r="L1032" s="168"/>
    </row>
    <row r="1033" spans="1:12" s="44" customFormat="1" ht="12.95" customHeight="1">
      <c r="A1033" s="45"/>
      <c r="B1033" s="95" t="s">
        <v>180</v>
      </c>
      <c r="C1033" s="82"/>
      <c r="D1033" s="83"/>
      <c r="E1033" s="84"/>
      <c r="F1033" s="86"/>
      <c r="G1033" s="88"/>
      <c r="H1033" s="88"/>
      <c r="I1033" s="88"/>
      <c r="J1033" s="88"/>
      <c r="K1033" s="88"/>
      <c r="L1033" s="88"/>
    </row>
    <row r="1034" spans="1:12" s="44" customFormat="1" ht="12.95" customHeight="1">
      <c r="A1034" s="45"/>
      <c r="B1034" s="168" t="s">
        <v>13</v>
      </c>
      <c r="C1034" s="168"/>
      <c r="D1034" s="168"/>
      <c r="E1034" s="168"/>
      <c r="F1034" s="168"/>
      <c r="G1034" s="168"/>
      <c r="H1034" s="168"/>
      <c r="I1034" s="168"/>
      <c r="J1034" s="168"/>
      <c r="K1034" s="168"/>
      <c r="L1034" s="168"/>
    </row>
    <row r="1035" spans="1:12" s="44" customFormat="1" ht="12.95" customHeight="1">
      <c r="A1035" s="45"/>
      <c r="B1035" s="168"/>
      <c r="C1035" s="168"/>
      <c r="D1035" s="168"/>
      <c r="E1035" s="168"/>
      <c r="F1035" s="168"/>
      <c r="G1035" s="168"/>
      <c r="H1035" s="168"/>
      <c r="I1035" s="168"/>
      <c r="J1035" s="168"/>
      <c r="K1035" s="168"/>
      <c r="L1035" s="168"/>
    </row>
    <row r="1036" spans="1:12" s="44" customFormat="1" ht="12.95" customHeight="1">
      <c r="A1036" s="45"/>
      <c r="B1036" s="168"/>
      <c r="C1036" s="168"/>
      <c r="D1036" s="168"/>
      <c r="E1036" s="168"/>
      <c r="F1036" s="168"/>
      <c r="G1036" s="168"/>
      <c r="H1036" s="168"/>
      <c r="I1036" s="168"/>
      <c r="J1036" s="168"/>
      <c r="K1036" s="168"/>
      <c r="L1036" s="168"/>
    </row>
    <row r="1037" spans="1:12" s="44" customFormat="1" ht="12.95" customHeight="1">
      <c r="A1037" s="45"/>
      <c r="B1037" s="95" t="s">
        <v>181</v>
      </c>
      <c r="C1037" s="82"/>
      <c r="D1037" s="83"/>
      <c r="E1037" s="84"/>
      <c r="F1037" s="86"/>
      <c r="G1037" s="88"/>
      <c r="H1037" s="88"/>
      <c r="I1037" s="88"/>
      <c r="J1037" s="88"/>
      <c r="K1037" s="88"/>
      <c r="L1037" s="88"/>
    </row>
    <row r="1038" spans="1:12" s="44" customFormat="1" ht="12.95" customHeight="1">
      <c r="A1038" s="45"/>
      <c r="B1038" s="168" t="s">
        <v>13</v>
      </c>
      <c r="C1038" s="168"/>
      <c r="D1038" s="168"/>
      <c r="E1038" s="168"/>
      <c r="F1038" s="168"/>
      <c r="G1038" s="168"/>
      <c r="H1038" s="168"/>
      <c r="I1038" s="168"/>
      <c r="J1038" s="168"/>
      <c r="K1038" s="168"/>
      <c r="L1038" s="168"/>
    </row>
    <row r="1039" spans="1:12" s="44" customFormat="1" ht="12.95" customHeight="1">
      <c r="A1039" s="45"/>
      <c r="B1039" s="168"/>
      <c r="C1039" s="168"/>
      <c r="D1039" s="168"/>
      <c r="E1039" s="168"/>
      <c r="F1039" s="168"/>
      <c r="G1039" s="168"/>
      <c r="H1039" s="168"/>
      <c r="I1039" s="168"/>
      <c r="J1039" s="168"/>
      <c r="K1039" s="168"/>
      <c r="L1039" s="168"/>
    </row>
    <row r="1040" spans="1:12" s="44" customFormat="1" ht="12.95" customHeight="1">
      <c r="A1040" s="45"/>
      <c r="B1040" s="168"/>
      <c r="C1040" s="168"/>
      <c r="D1040" s="168"/>
      <c r="E1040" s="168"/>
      <c r="F1040" s="168"/>
      <c r="G1040" s="168"/>
      <c r="H1040" s="168"/>
      <c r="I1040" s="168"/>
      <c r="J1040" s="168"/>
      <c r="K1040" s="168"/>
      <c r="L1040" s="168"/>
    </row>
    <row r="1041" spans="1:12" s="44" customFormat="1" ht="12.95" customHeight="1">
      <c r="A1041" s="45"/>
      <c r="B1041" s="95" t="s">
        <v>182</v>
      </c>
      <c r="C1041" s="82"/>
      <c r="D1041" s="82"/>
      <c r="E1041" s="82"/>
      <c r="F1041" s="97"/>
      <c r="G1041" s="98"/>
      <c r="H1041" s="98"/>
      <c r="I1041" s="98"/>
      <c r="J1041" s="98"/>
      <c r="K1041" s="98"/>
      <c r="L1041" s="98"/>
    </row>
    <row r="1042" spans="1:12" s="44" customFormat="1" ht="12.95" customHeight="1">
      <c r="A1042" s="45"/>
      <c r="B1042" s="168" t="s">
        <v>183</v>
      </c>
      <c r="C1042" s="168"/>
      <c r="D1042" s="168"/>
      <c r="E1042" s="168"/>
      <c r="F1042" s="168"/>
      <c r="G1042" s="168"/>
      <c r="H1042" s="168"/>
      <c r="I1042" s="168"/>
      <c r="J1042" s="168"/>
      <c r="K1042" s="168"/>
      <c r="L1042" s="168"/>
    </row>
    <row r="1043" spans="1:12" s="44" customFormat="1" ht="12.95" customHeight="1">
      <c r="A1043" s="45"/>
      <c r="B1043" s="170" t="s">
        <v>184</v>
      </c>
      <c r="C1043" s="170"/>
      <c r="D1043" s="170"/>
      <c r="E1043" s="168"/>
      <c r="F1043" s="168"/>
      <c r="G1043" s="168"/>
      <c r="H1043" s="168"/>
      <c r="I1043" s="168"/>
      <c r="J1043" s="168"/>
      <c r="K1043" s="168"/>
      <c r="L1043" s="168"/>
    </row>
    <row r="1044" spans="1:12" s="44" customFormat="1" ht="12.95" customHeight="1">
      <c r="A1044" s="45"/>
      <c r="B1044" s="168" t="s">
        <v>185</v>
      </c>
      <c r="C1044" s="168"/>
      <c r="D1044" s="168"/>
      <c r="E1044" s="99"/>
      <c r="F1044" s="100" t="s">
        <v>114</v>
      </c>
      <c r="G1044" s="100"/>
      <c r="H1044" s="100"/>
      <c r="I1044" s="100"/>
      <c r="J1044" s="100"/>
      <c r="K1044" s="100"/>
      <c r="L1044" s="100"/>
    </row>
    <row r="1045" spans="1:12" s="44" customFormat="1" ht="12.95" customHeight="1">
      <c r="A1045" s="45"/>
      <c r="B1045" s="101"/>
      <c r="C1045" s="101"/>
      <c r="D1045" s="101"/>
      <c r="E1045" s="99"/>
      <c r="F1045" s="100"/>
      <c r="G1045" s="100"/>
      <c r="H1045" s="100"/>
      <c r="I1045" s="100"/>
      <c r="J1045" s="100"/>
      <c r="K1045" s="100"/>
      <c r="L1045" s="100"/>
    </row>
    <row r="1046" spans="1:12" s="44" customFormat="1" ht="12.95" customHeight="1">
      <c r="A1046" s="45"/>
      <c r="B1046" s="95" t="s">
        <v>186</v>
      </c>
      <c r="C1046" s="82"/>
      <c r="D1046" s="82"/>
      <c r="E1046" s="82"/>
      <c r="F1046" s="97"/>
      <c r="G1046" s="98"/>
      <c r="H1046" s="98"/>
      <c r="I1046" s="98"/>
      <c r="J1046" s="98"/>
      <c r="K1046" s="98"/>
      <c r="L1046" s="98"/>
    </row>
    <row r="1047" spans="1:12" s="44" customFormat="1" ht="12.75">
      <c r="A1047" s="45"/>
      <c r="B1047" s="169" t="s">
        <v>13</v>
      </c>
      <c r="C1047" s="169"/>
      <c r="D1047" s="169"/>
      <c r="E1047" s="169"/>
      <c r="F1047" s="169"/>
      <c r="G1047" s="169"/>
      <c r="H1047" s="169"/>
      <c r="I1047" s="169"/>
      <c r="J1047" s="169"/>
      <c r="K1047" s="169"/>
      <c r="L1047" s="169"/>
    </row>
    <row r="1048" spans="1:12" s="44" customFormat="1" ht="12.95" customHeight="1">
      <c r="A1048" s="45"/>
      <c r="B1048" s="168"/>
      <c r="C1048" s="168"/>
      <c r="D1048" s="168"/>
      <c r="E1048" s="168"/>
      <c r="F1048" s="168"/>
      <c r="G1048" s="168"/>
      <c r="H1048" s="168"/>
      <c r="I1048" s="168"/>
      <c r="J1048" s="168"/>
      <c r="K1048" s="168"/>
      <c r="L1048" s="168"/>
    </row>
    <row r="1049" spans="1:12" s="44" customFormat="1" ht="12.95" customHeight="1">
      <c r="A1049" s="45"/>
      <c r="B1049" s="46"/>
      <c r="C1049" s="12"/>
      <c r="D1049" s="80"/>
      <c r="E1049" s="48"/>
      <c r="F1049" s="81"/>
      <c r="G1049" s="62"/>
      <c r="H1049" s="62"/>
      <c r="I1049" s="62"/>
      <c r="J1049" s="62"/>
      <c r="K1049" s="62"/>
      <c r="L1049" s="62"/>
    </row>
    <row r="1050" spans="1:12" s="44" customFormat="1" ht="12.95" customHeight="1">
      <c r="A1050" s="45"/>
      <c r="B1050" s="79">
        <f>A340</f>
        <v>12</v>
      </c>
      <c r="C1050" s="128">
        <f>C340</f>
        <v>0</v>
      </c>
      <c r="D1050" s="14"/>
      <c r="E1050" s="14"/>
      <c r="F1050" s="14"/>
      <c r="G1050" s="14"/>
      <c r="H1050" s="14"/>
      <c r="I1050" s="14"/>
      <c r="J1050" s="14"/>
      <c r="K1050" s="15"/>
      <c r="L1050" s="15"/>
    </row>
    <row r="1051" spans="1:12" s="44" customFormat="1" ht="12.95" customHeight="1">
      <c r="A1051" s="45"/>
      <c r="B1051" s="46"/>
      <c r="C1051" s="46"/>
      <c r="D1051" s="102"/>
      <c r="E1051" s="103"/>
      <c r="F1051" s="103"/>
      <c r="G1051" s="104"/>
      <c r="H1051" s="104"/>
      <c r="I1051" s="104"/>
      <c r="J1051" s="104"/>
      <c r="K1051" s="104"/>
      <c r="L1051" s="104"/>
    </row>
    <row r="1052" spans="1:12" s="44" customFormat="1" ht="12.95" customHeight="1">
      <c r="A1052" s="45"/>
      <c r="B1052" s="95" t="s">
        <v>178</v>
      </c>
      <c r="C1052" s="24"/>
      <c r="D1052" s="24"/>
      <c r="E1052" s="24"/>
      <c r="F1052" s="24"/>
      <c r="G1052" s="24"/>
      <c r="H1052" s="24"/>
      <c r="I1052" s="24"/>
      <c r="J1052" s="24"/>
      <c r="K1052" s="96"/>
      <c r="L1052" s="96"/>
    </row>
    <row r="1053" spans="1:12" s="44" customFormat="1" ht="12.95" customHeight="1">
      <c r="A1053" s="45"/>
      <c r="B1053" s="169" t="s">
        <v>13</v>
      </c>
      <c r="C1053" s="169"/>
      <c r="D1053" s="169"/>
      <c r="E1053" s="169"/>
      <c r="F1053" s="169"/>
      <c r="G1053" s="169"/>
      <c r="H1053" s="169"/>
      <c r="I1053" s="169"/>
      <c r="J1053" s="169"/>
      <c r="K1053" s="169"/>
      <c r="L1053" s="169"/>
    </row>
    <row r="1054" spans="1:12" s="44" customFormat="1" ht="12.95" customHeight="1">
      <c r="A1054" s="45"/>
      <c r="B1054" s="168"/>
      <c r="C1054" s="168"/>
      <c r="D1054" s="168"/>
      <c r="E1054" s="168"/>
      <c r="F1054" s="168"/>
      <c r="G1054" s="168"/>
      <c r="H1054" s="168"/>
      <c r="I1054" s="168"/>
      <c r="J1054" s="168"/>
      <c r="K1054" s="168"/>
      <c r="L1054" s="168"/>
    </row>
    <row r="1055" spans="1:12" s="44" customFormat="1" ht="12.95" customHeight="1">
      <c r="A1055" s="45"/>
      <c r="B1055" s="168"/>
      <c r="C1055" s="168"/>
      <c r="D1055" s="168"/>
      <c r="E1055" s="168"/>
      <c r="F1055" s="168"/>
      <c r="G1055" s="168"/>
      <c r="H1055" s="168"/>
      <c r="I1055" s="168"/>
      <c r="J1055" s="168"/>
      <c r="K1055" s="168"/>
      <c r="L1055" s="168"/>
    </row>
    <row r="1056" spans="1:12" s="44" customFormat="1" ht="12.95" customHeight="1">
      <c r="A1056" s="45"/>
      <c r="B1056" s="168"/>
      <c r="C1056" s="168"/>
      <c r="D1056" s="168"/>
      <c r="E1056" s="168"/>
      <c r="F1056" s="168"/>
      <c r="G1056" s="168"/>
      <c r="H1056" s="168"/>
      <c r="I1056" s="168"/>
      <c r="J1056" s="168"/>
      <c r="K1056" s="168"/>
      <c r="L1056" s="168"/>
    </row>
    <row r="1057" spans="1:12" s="44" customFormat="1" ht="12.95" customHeight="1">
      <c r="A1057" s="45"/>
      <c r="B1057" s="168"/>
      <c r="C1057" s="168"/>
      <c r="D1057" s="168"/>
      <c r="E1057" s="168"/>
      <c r="F1057" s="168"/>
      <c r="G1057" s="168"/>
      <c r="H1057" s="168"/>
      <c r="I1057" s="168"/>
      <c r="J1057" s="168"/>
      <c r="K1057" s="168"/>
      <c r="L1057" s="168"/>
    </row>
    <row r="1058" spans="1:12" s="44" customFormat="1" ht="12.95" customHeight="1">
      <c r="A1058" s="45"/>
      <c r="B1058" s="168"/>
      <c r="C1058" s="168"/>
      <c r="D1058" s="168"/>
      <c r="E1058" s="168"/>
      <c r="F1058" s="168"/>
      <c r="G1058" s="168"/>
      <c r="H1058" s="168"/>
      <c r="I1058" s="168"/>
      <c r="J1058" s="168"/>
      <c r="K1058" s="168"/>
      <c r="L1058" s="168"/>
    </row>
    <row r="1059" spans="1:12" s="44" customFormat="1" ht="12.95" customHeight="1">
      <c r="A1059" s="45"/>
      <c r="B1059" s="168"/>
      <c r="C1059" s="168"/>
      <c r="D1059" s="168"/>
      <c r="E1059" s="168"/>
      <c r="F1059" s="168"/>
      <c r="G1059" s="168"/>
      <c r="H1059" s="168"/>
      <c r="I1059" s="168"/>
      <c r="J1059" s="168"/>
      <c r="K1059" s="168"/>
      <c r="L1059" s="168"/>
    </row>
    <row r="1060" spans="1:12" s="44" customFormat="1" ht="12.95" customHeight="1">
      <c r="A1060" s="45"/>
      <c r="B1060" s="168"/>
      <c r="C1060" s="168"/>
      <c r="D1060" s="168"/>
      <c r="E1060" s="168"/>
      <c r="F1060" s="168"/>
      <c r="G1060" s="168"/>
      <c r="H1060" s="168"/>
      <c r="I1060" s="168"/>
      <c r="J1060" s="168"/>
      <c r="K1060" s="168"/>
      <c r="L1060" s="168"/>
    </row>
    <row r="1061" spans="1:12" s="44" customFormat="1" ht="12.95" customHeight="1">
      <c r="A1061" s="45"/>
      <c r="B1061" s="168"/>
      <c r="C1061" s="168"/>
      <c r="D1061" s="168"/>
      <c r="E1061" s="168"/>
      <c r="F1061" s="168"/>
      <c r="G1061" s="168"/>
      <c r="H1061" s="168"/>
      <c r="I1061" s="168"/>
      <c r="J1061" s="168"/>
      <c r="K1061" s="168"/>
      <c r="L1061" s="168"/>
    </row>
    <row r="1062" spans="1:12" s="44" customFormat="1" ht="12.95" customHeight="1">
      <c r="A1062" s="45"/>
      <c r="B1062" s="168"/>
      <c r="C1062" s="168"/>
      <c r="D1062" s="168"/>
      <c r="E1062" s="168"/>
      <c r="F1062" s="168"/>
      <c r="G1062" s="168"/>
      <c r="H1062" s="168"/>
      <c r="I1062" s="168"/>
      <c r="J1062" s="168"/>
      <c r="K1062" s="168"/>
      <c r="L1062" s="168"/>
    </row>
    <row r="1063" spans="1:12" s="44" customFormat="1" ht="12.95" customHeight="1">
      <c r="A1063" s="45"/>
      <c r="B1063" s="168"/>
      <c r="C1063" s="168"/>
      <c r="D1063" s="168"/>
      <c r="E1063" s="168"/>
      <c r="F1063" s="168"/>
      <c r="G1063" s="168"/>
      <c r="H1063" s="168"/>
      <c r="I1063" s="168"/>
      <c r="J1063" s="168"/>
      <c r="K1063" s="168"/>
      <c r="L1063" s="168"/>
    </row>
    <row r="1064" spans="1:12" s="44" customFormat="1" ht="12.95" customHeight="1">
      <c r="A1064" s="45"/>
      <c r="B1064" s="168"/>
      <c r="C1064" s="168"/>
      <c r="D1064" s="168"/>
      <c r="E1064" s="168"/>
      <c r="F1064" s="168"/>
      <c r="G1064" s="168"/>
      <c r="H1064" s="168"/>
      <c r="I1064" s="168"/>
      <c r="J1064" s="168"/>
      <c r="K1064" s="168"/>
      <c r="L1064" s="168"/>
    </row>
    <row r="1065" spans="1:12" s="44" customFormat="1" ht="12.95" customHeight="1">
      <c r="A1065" s="45"/>
      <c r="B1065" s="168"/>
      <c r="C1065" s="168"/>
      <c r="D1065" s="168"/>
      <c r="E1065" s="168"/>
      <c r="F1065" s="168"/>
      <c r="G1065" s="168"/>
      <c r="H1065" s="168"/>
      <c r="I1065" s="168"/>
      <c r="J1065" s="168"/>
      <c r="K1065" s="168"/>
      <c r="L1065" s="168"/>
    </row>
    <row r="1066" spans="1:12" s="44" customFormat="1" ht="12.95" customHeight="1">
      <c r="A1066" s="45"/>
      <c r="B1066" s="168"/>
      <c r="C1066" s="168"/>
      <c r="D1066" s="168"/>
      <c r="E1066" s="168"/>
      <c r="F1066" s="168"/>
      <c r="G1066" s="168"/>
      <c r="H1066" s="168"/>
      <c r="I1066" s="168"/>
      <c r="J1066" s="168"/>
      <c r="K1066" s="168"/>
      <c r="L1066" s="168"/>
    </row>
    <row r="1067" spans="1:12" s="44" customFormat="1" ht="12.95" customHeight="1">
      <c r="A1067" s="45"/>
      <c r="B1067" s="168"/>
      <c r="C1067" s="168"/>
      <c r="D1067" s="168"/>
      <c r="E1067" s="168"/>
      <c r="F1067" s="168"/>
      <c r="G1067" s="168"/>
      <c r="H1067" s="168"/>
      <c r="I1067" s="168"/>
      <c r="J1067" s="168"/>
      <c r="K1067" s="168"/>
      <c r="L1067" s="168"/>
    </row>
    <row r="1068" spans="1:12" s="44" customFormat="1" ht="12.95" customHeight="1">
      <c r="A1068" s="45"/>
      <c r="B1068" s="95" t="s">
        <v>179</v>
      </c>
      <c r="C1068" s="82"/>
      <c r="D1068" s="83"/>
      <c r="E1068" s="84"/>
      <c r="F1068" s="86"/>
      <c r="G1068" s="88"/>
      <c r="H1068" s="88"/>
      <c r="I1068" s="88"/>
      <c r="J1068" s="88"/>
      <c r="K1068" s="88"/>
      <c r="L1068" s="88"/>
    </row>
    <row r="1069" spans="1:12" s="44" customFormat="1" ht="12.95" customHeight="1">
      <c r="A1069" s="45"/>
      <c r="B1069" s="168" t="s">
        <v>13</v>
      </c>
      <c r="C1069" s="168"/>
      <c r="D1069" s="168"/>
      <c r="E1069" s="168"/>
      <c r="F1069" s="168"/>
      <c r="G1069" s="168"/>
      <c r="H1069" s="168"/>
      <c r="I1069" s="168"/>
      <c r="J1069" s="168"/>
      <c r="K1069" s="168"/>
      <c r="L1069" s="168"/>
    </row>
    <row r="1070" spans="1:12" s="44" customFormat="1" ht="12.95" customHeight="1">
      <c r="A1070" s="45"/>
      <c r="B1070" s="168"/>
      <c r="C1070" s="168"/>
      <c r="D1070" s="168"/>
      <c r="E1070" s="168"/>
      <c r="F1070" s="168"/>
      <c r="G1070" s="168"/>
      <c r="H1070" s="168"/>
      <c r="I1070" s="168"/>
      <c r="J1070" s="168"/>
      <c r="K1070" s="168"/>
      <c r="L1070" s="168"/>
    </row>
    <row r="1071" spans="1:12" s="44" customFormat="1" ht="12.95" customHeight="1">
      <c r="A1071" s="45"/>
      <c r="B1071" s="168"/>
      <c r="C1071" s="168"/>
      <c r="D1071" s="168"/>
      <c r="E1071" s="168"/>
      <c r="F1071" s="168"/>
      <c r="G1071" s="168"/>
      <c r="H1071" s="168"/>
      <c r="I1071" s="168"/>
      <c r="J1071" s="168"/>
      <c r="K1071" s="168"/>
      <c r="L1071" s="168"/>
    </row>
    <row r="1072" spans="1:12" s="44" customFormat="1" ht="12.95" customHeight="1">
      <c r="A1072" s="45"/>
      <c r="B1072" s="95" t="s">
        <v>180</v>
      </c>
      <c r="C1072" s="82"/>
      <c r="D1072" s="83"/>
      <c r="E1072" s="84"/>
      <c r="F1072" s="86"/>
      <c r="G1072" s="88"/>
      <c r="H1072" s="88"/>
      <c r="I1072" s="88"/>
      <c r="J1072" s="88"/>
      <c r="K1072" s="88"/>
      <c r="L1072" s="88"/>
    </row>
    <row r="1073" spans="1:12" s="44" customFormat="1" ht="12.95" customHeight="1">
      <c r="A1073" s="45"/>
      <c r="B1073" s="168" t="s">
        <v>13</v>
      </c>
      <c r="C1073" s="168"/>
      <c r="D1073" s="168"/>
      <c r="E1073" s="168"/>
      <c r="F1073" s="168"/>
      <c r="G1073" s="168"/>
      <c r="H1073" s="168"/>
      <c r="I1073" s="168"/>
      <c r="J1073" s="168"/>
      <c r="K1073" s="168"/>
      <c r="L1073" s="168"/>
    </row>
    <row r="1074" spans="1:12" s="44" customFormat="1" ht="12.95" customHeight="1">
      <c r="A1074" s="45"/>
      <c r="B1074" s="168"/>
      <c r="C1074" s="168"/>
      <c r="D1074" s="168"/>
      <c r="E1074" s="168"/>
      <c r="F1074" s="168"/>
      <c r="G1074" s="168"/>
      <c r="H1074" s="168"/>
      <c r="I1074" s="168"/>
      <c r="J1074" s="168"/>
      <c r="K1074" s="168"/>
      <c r="L1074" s="168"/>
    </row>
    <row r="1075" spans="1:12" s="44" customFormat="1" ht="12.95" customHeight="1">
      <c r="A1075" s="45"/>
      <c r="B1075" s="168"/>
      <c r="C1075" s="168"/>
      <c r="D1075" s="168"/>
      <c r="E1075" s="168"/>
      <c r="F1075" s="168"/>
      <c r="G1075" s="168"/>
      <c r="H1075" s="168"/>
      <c r="I1075" s="168"/>
      <c r="J1075" s="168"/>
      <c r="K1075" s="168"/>
      <c r="L1075" s="168"/>
    </row>
    <row r="1076" spans="1:12" s="44" customFormat="1" ht="12.95" customHeight="1">
      <c r="A1076" s="45"/>
      <c r="B1076" s="95" t="s">
        <v>181</v>
      </c>
      <c r="C1076" s="82"/>
      <c r="D1076" s="83"/>
      <c r="E1076" s="84"/>
      <c r="F1076" s="86"/>
      <c r="G1076" s="88"/>
      <c r="H1076" s="88"/>
      <c r="I1076" s="88"/>
      <c r="J1076" s="88"/>
      <c r="K1076" s="88"/>
      <c r="L1076" s="88"/>
    </row>
    <row r="1077" spans="1:12" s="44" customFormat="1" ht="12.95" customHeight="1">
      <c r="A1077" s="45"/>
      <c r="B1077" s="168" t="s">
        <v>13</v>
      </c>
      <c r="C1077" s="168"/>
      <c r="D1077" s="168"/>
      <c r="E1077" s="168"/>
      <c r="F1077" s="168"/>
      <c r="G1077" s="168"/>
      <c r="H1077" s="168"/>
      <c r="I1077" s="168"/>
      <c r="J1077" s="168"/>
      <c r="K1077" s="168"/>
      <c r="L1077" s="168"/>
    </row>
    <row r="1078" spans="1:12" s="44" customFormat="1" ht="12.95" customHeight="1">
      <c r="A1078" s="45"/>
      <c r="B1078" s="168"/>
      <c r="C1078" s="168"/>
      <c r="D1078" s="168"/>
      <c r="E1078" s="168"/>
      <c r="F1078" s="168"/>
      <c r="G1078" s="168"/>
      <c r="H1078" s="168"/>
      <c r="I1078" s="168"/>
      <c r="J1078" s="168"/>
      <c r="K1078" s="168"/>
      <c r="L1078" s="168"/>
    </row>
    <row r="1079" spans="1:12" s="44" customFormat="1" ht="12.95" customHeight="1">
      <c r="A1079" s="45"/>
      <c r="B1079" s="168"/>
      <c r="C1079" s="168"/>
      <c r="D1079" s="168"/>
      <c r="E1079" s="168"/>
      <c r="F1079" s="168"/>
      <c r="G1079" s="168"/>
      <c r="H1079" s="168"/>
      <c r="I1079" s="168"/>
      <c r="J1079" s="168"/>
      <c r="K1079" s="168"/>
      <c r="L1079" s="168"/>
    </row>
    <row r="1080" spans="1:12" s="44" customFormat="1" ht="12.95" customHeight="1">
      <c r="A1080" s="45"/>
      <c r="B1080" s="95" t="s">
        <v>182</v>
      </c>
      <c r="C1080" s="82"/>
      <c r="D1080" s="82"/>
      <c r="E1080" s="82"/>
      <c r="F1080" s="97"/>
      <c r="G1080" s="98"/>
      <c r="H1080" s="98"/>
      <c r="I1080" s="98"/>
      <c r="J1080" s="98"/>
      <c r="K1080" s="98"/>
      <c r="L1080" s="98"/>
    </row>
    <row r="1081" spans="1:12" s="44" customFormat="1" ht="12.95" customHeight="1">
      <c r="A1081" s="45"/>
      <c r="B1081" s="168" t="s">
        <v>183</v>
      </c>
      <c r="C1081" s="168"/>
      <c r="D1081" s="168"/>
      <c r="E1081" s="168"/>
      <c r="F1081" s="168"/>
      <c r="G1081" s="168"/>
      <c r="H1081" s="168"/>
      <c r="I1081" s="168"/>
      <c r="J1081" s="168"/>
      <c r="K1081" s="168"/>
      <c r="L1081" s="168"/>
    </row>
    <row r="1082" spans="1:12" s="44" customFormat="1" ht="12.95" customHeight="1">
      <c r="A1082" s="45"/>
      <c r="B1082" s="170" t="s">
        <v>184</v>
      </c>
      <c r="C1082" s="170"/>
      <c r="D1082" s="170"/>
      <c r="E1082" s="168"/>
      <c r="F1082" s="168"/>
      <c r="G1082" s="168"/>
      <c r="H1082" s="168"/>
      <c r="I1082" s="168"/>
      <c r="J1082" s="168"/>
      <c r="K1082" s="168"/>
      <c r="L1082" s="168"/>
    </row>
    <row r="1083" spans="1:12" s="44" customFormat="1" ht="12.95" customHeight="1">
      <c r="A1083" s="45"/>
      <c r="B1083" s="168" t="s">
        <v>185</v>
      </c>
      <c r="C1083" s="168"/>
      <c r="D1083" s="168"/>
      <c r="E1083" s="99"/>
      <c r="F1083" s="100" t="s">
        <v>114</v>
      </c>
      <c r="G1083" s="100"/>
      <c r="H1083" s="100"/>
      <c r="I1083" s="100"/>
      <c r="J1083" s="100"/>
      <c r="K1083" s="100"/>
      <c r="L1083" s="100"/>
    </row>
    <row r="1084" spans="1:12" s="44" customFormat="1" ht="12.95" customHeight="1">
      <c r="A1084" s="45"/>
      <c r="B1084" s="101"/>
      <c r="C1084" s="101"/>
      <c r="D1084" s="101"/>
      <c r="E1084" s="99"/>
      <c r="F1084" s="100"/>
      <c r="G1084" s="100"/>
      <c r="H1084" s="100"/>
      <c r="I1084" s="100"/>
      <c r="J1084" s="100"/>
      <c r="K1084" s="100"/>
      <c r="L1084" s="100"/>
    </row>
    <row r="1085" spans="1:12" s="44" customFormat="1" ht="12.95" customHeight="1">
      <c r="A1085" s="45"/>
      <c r="B1085" s="95" t="s">
        <v>186</v>
      </c>
      <c r="C1085" s="82"/>
      <c r="D1085" s="82"/>
      <c r="E1085" s="82"/>
      <c r="F1085" s="97"/>
      <c r="G1085" s="98"/>
      <c r="H1085" s="98"/>
      <c r="I1085" s="98"/>
      <c r="J1085" s="98"/>
      <c r="K1085" s="98"/>
      <c r="L1085" s="98"/>
    </row>
    <row r="1086" spans="1:12" s="44" customFormat="1" ht="12.75">
      <c r="A1086" s="45"/>
      <c r="B1086" s="169" t="s">
        <v>13</v>
      </c>
      <c r="C1086" s="169"/>
      <c r="D1086" s="169"/>
      <c r="E1086" s="169"/>
      <c r="F1086" s="169"/>
      <c r="G1086" s="169"/>
      <c r="H1086" s="169"/>
      <c r="I1086" s="169"/>
      <c r="J1086" s="169"/>
      <c r="K1086" s="169"/>
      <c r="L1086" s="169"/>
    </row>
    <row r="1087" spans="1:12" s="44" customFormat="1" ht="12.95" customHeight="1">
      <c r="A1087" s="45"/>
      <c r="B1087" s="168"/>
      <c r="C1087" s="168"/>
      <c r="D1087" s="168"/>
      <c r="E1087" s="168"/>
      <c r="F1087" s="168"/>
      <c r="G1087" s="168"/>
      <c r="H1087" s="168"/>
      <c r="I1087" s="168"/>
      <c r="J1087" s="168"/>
      <c r="K1087" s="168"/>
      <c r="L1087" s="168"/>
    </row>
    <row r="1088" spans="1:12" s="44" customFormat="1" ht="12.95" customHeight="1">
      <c r="A1088" s="45"/>
      <c r="B1088" s="46"/>
      <c r="C1088" s="12"/>
      <c r="D1088" s="80"/>
      <c r="E1088" s="48"/>
      <c r="F1088" s="81"/>
      <c r="G1088" s="62"/>
      <c r="H1088" s="62"/>
      <c r="I1088" s="62"/>
      <c r="J1088" s="62"/>
      <c r="K1088" s="62"/>
      <c r="L1088" s="62"/>
    </row>
    <row r="1089" spans="1:12" s="44" customFormat="1" ht="12.95" customHeight="1">
      <c r="A1089" s="45"/>
      <c r="B1089" s="79">
        <f>A341</f>
        <v>13</v>
      </c>
      <c r="C1089" s="128">
        <f>C341</f>
        <v>0</v>
      </c>
      <c r="D1089" s="14"/>
      <c r="E1089" s="14"/>
      <c r="F1089" s="14"/>
      <c r="G1089" s="14"/>
      <c r="H1089" s="14"/>
      <c r="I1089" s="14"/>
      <c r="J1089" s="14"/>
      <c r="K1089" s="15"/>
      <c r="L1089" s="15"/>
    </row>
    <row r="1090" spans="1:12" s="44" customFormat="1" ht="12.95" customHeight="1">
      <c r="A1090" s="45"/>
      <c r="B1090" s="46"/>
      <c r="C1090" s="46"/>
      <c r="D1090" s="102"/>
      <c r="E1090" s="103"/>
      <c r="F1090" s="103"/>
      <c r="G1090" s="104"/>
      <c r="H1090" s="104"/>
      <c r="I1090" s="104"/>
      <c r="J1090" s="104"/>
      <c r="K1090" s="104"/>
      <c r="L1090" s="104"/>
    </row>
    <row r="1091" spans="1:12" s="44" customFormat="1" ht="12.95" customHeight="1">
      <c r="A1091" s="45"/>
      <c r="B1091" s="95" t="s">
        <v>178</v>
      </c>
      <c r="C1091" s="24"/>
      <c r="D1091" s="24"/>
      <c r="E1091" s="24"/>
      <c r="F1091" s="24"/>
      <c r="G1091" s="24"/>
      <c r="H1091" s="24"/>
      <c r="I1091" s="24"/>
      <c r="J1091" s="24"/>
      <c r="K1091" s="96"/>
      <c r="L1091" s="96"/>
    </row>
    <row r="1092" spans="1:12" s="44" customFormat="1" ht="12.95" customHeight="1">
      <c r="A1092" s="45"/>
      <c r="B1092" s="169" t="s">
        <v>13</v>
      </c>
      <c r="C1092" s="169"/>
      <c r="D1092" s="169"/>
      <c r="E1092" s="169"/>
      <c r="F1092" s="169"/>
      <c r="G1092" s="169"/>
      <c r="H1092" s="169"/>
      <c r="I1092" s="169"/>
      <c r="J1092" s="169"/>
      <c r="K1092" s="169"/>
      <c r="L1092" s="169"/>
    </row>
    <row r="1093" spans="1:12" s="44" customFormat="1" ht="12.95" customHeight="1">
      <c r="A1093" s="45"/>
      <c r="B1093" s="168"/>
      <c r="C1093" s="168"/>
      <c r="D1093" s="168"/>
      <c r="E1093" s="168"/>
      <c r="F1093" s="168"/>
      <c r="G1093" s="168"/>
      <c r="H1093" s="168"/>
      <c r="I1093" s="168"/>
      <c r="J1093" s="168"/>
      <c r="K1093" s="168"/>
      <c r="L1093" s="168"/>
    </row>
    <row r="1094" spans="1:12" s="44" customFormat="1" ht="12.95" customHeight="1">
      <c r="A1094" s="45"/>
      <c r="B1094" s="168"/>
      <c r="C1094" s="168"/>
      <c r="D1094" s="168"/>
      <c r="E1094" s="168"/>
      <c r="F1094" s="168"/>
      <c r="G1094" s="168"/>
      <c r="H1094" s="168"/>
      <c r="I1094" s="168"/>
      <c r="J1094" s="168"/>
      <c r="K1094" s="168"/>
      <c r="L1094" s="168"/>
    </row>
    <row r="1095" spans="1:12" s="44" customFormat="1" ht="12.95" customHeight="1">
      <c r="A1095" s="45"/>
      <c r="B1095" s="168"/>
      <c r="C1095" s="168"/>
      <c r="D1095" s="168"/>
      <c r="E1095" s="168"/>
      <c r="F1095" s="168"/>
      <c r="G1095" s="168"/>
      <c r="H1095" s="168"/>
      <c r="I1095" s="168"/>
      <c r="J1095" s="168"/>
      <c r="K1095" s="168"/>
      <c r="L1095" s="168"/>
    </row>
    <row r="1096" spans="1:12" s="44" customFormat="1" ht="12.95" customHeight="1">
      <c r="A1096" s="45"/>
      <c r="B1096" s="168"/>
      <c r="C1096" s="168"/>
      <c r="D1096" s="168"/>
      <c r="E1096" s="168"/>
      <c r="F1096" s="168"/>
      <c r="G1096" s="168"/>
      <c r="H1096" s="168"/>
      <c r="I1096" s="168"/>
      <c r="J1096" s="168"/>
      <c r="K1096" s="168"/>
      <c r="L1096" s="168"/>
    </row>
    <row r="1097" spans="1:12" s="44" customFormat="1" ht="12.95" customHeight="1">
      <c r="A1097" s="45"/>
      <c r="B1097" s="168"/>
      <c r="C1097" s="168"/>
      <c r="D1097" s="168"/>
      <c r="E1097" s="168"/>
      <c r="F1097" s="168"/>
      <c r="G1097" s="168"/>
      <c r="H1097" s="168"/>
      <c r="I1097" s="168"/>
      <c r="J1097" s="168"/>
      <c r="K1097" s="168"/>
      <c r="L1097" s="168"/>
    </row>
    <row r="1098" spans="1:12" s="44" customFormat="1" ht="12.95" customHeight="1">
      <c r="A1098" s="45"/>
      <c r="B1098" s="168"/>
      <c r="C1098" s="168"/>
      <c r="D1098" s="168"/>
      <c r="E1098" s="168"/>
      <c r="F1098" s="168"/>
      <c r="G1098" s="168"/>
      <c r="H1098" s="168"/>
      <c r="I1098" s="168"/>
      <c r="J1098" s="168"/>
      <c r="K1098" s="168"/>
      <c r="L1098" s="168"/>
    </row>
    <row r="1099" spans="1:12" s="44" customFormat="1" ht="12.95" customHeight="1">
      <c r="A1099" s="45"/>
      <c r="B1099" s="168"/>
      <c r="C1099" s="168"/>
      <c r="D1099" s="168"/>
      <c r="E1099" s="168"/>
      <c r="F1099" s="168"/>
      <c r="G1099" s="168"/>
      <c r="H1099" s="168"/>
      <c r="I1099" s="168"/>
      <c r="J1099" s="168"/>
      <c r="K1099" s="168"/>
      <c r="L1099" s="168"/>
    </row>
    <row r="1100" spans="1:12" s="44" customFormat="1" ht="12.95" customHeight="1">
      <c r="A1100" s="45"/>
      <c r="B1100" s="168"/>
      <c r="C1100" s="168"/>
      <c r="D1100" s="168"/>
      <c r="E1100" s="168"/>
      <c r="F1100" s="168"/>
      <c r="G1100" s="168"/>
      <c r="H1100" s="168"/>
      <c r="I1100" s="168"/>
      <c r="J1100" s="168"/>
      <c r="K1100" s="168"/>
      <c r="L1100" s="168"/>
    </row>
    <row r="1101" spans="1:12" s="44" customFormat="1" ht="12.95" customHeight="1">
      <c r="A1101" s="45"/>
      <c r="B1101" s="168"/>
      <c r="C1101" s="168"/>
      <c r="D1101" s="168"/>
      <c r="E1101" s="168"/>
      <c r="F1101" s="168"/>
      <c r="G1101" s="168"/>
      <c r="H1101" s="168"/>
      <c r="I1101" s="168"/>
      <c r="J1101" s="168"/>
      <c r="K1101" s="168"/>
      <c r="L1101" s="168"/>
    </row>
    <row r="1102" spans="1:12" s="44" customFormat="1" ht="12.95" customHeight="1">
      <c r="A1102" s="45"/>
      <c r="B1102" s="168"/>
      <c r="C1102" s="168"/>
      <c r="D1102" s="168"/>
      <c r="E1102" s="168"/>
      <c r="F1102" s="168"/>
      <c r="G1102" s="168"/>
      <c r="H1102" s="168"/>
      <c r="I1102" s="168"/>
      <c r="J1102" s="168"/>
      <c r="K1102" s="168"/>
      <c r="L1102" s="168"/>
    </row>
    <row r="1103" spans="1:12" s="44" customFormat="1" ht="12.95" customHeight="1">
      <c r="A1103" s="45"/>
      <c r="B1103" s="168"/>
      <c r="C1103" s="168"/>
      <c r="D1103" s="168"/>
      <c r="E1103" s="168"/>
      <c r="F1103" s="168"/>
      <c r="G1103" s="168"/>
      <c r="H1103" s="168"/>
      <c r="I1103" s="168"/>
      <c r="J1103" s="168"/>
      <c r="K1103" s="168"/>
      <c r="L1103" s="168"/>
    </row>
    <row r="1104" spans="1:12" s="44" customFormat="1" ht="12.95" customHeight="1">
      <c r="A1104" s="45"/>
      <c r="B1104" s="168"/>
      <c r="C1104" s="168"/>
      <c r="D1104" s="168"/>
      <c r="E1104" s="168"/>
      <c r="F1104" s="168"/>
      <c r="G1104" s="168"/>
      <c r="H1104" s="168"/>
      <c r="I1104" s="168"/>
      <c r="J1104" s="168"/>
      <c r="K1104" s="168"/>
      <c r="L1104" s="168"/>
    </row>
    <row r="1105" spans="1:12" s="44" customFormat="1" ht="12.95" customHeight="1">
      <c r="A1105" s="45"/>
      <c r="B1105" s="168"/>
      <c r="C1105" s="168"/>
      <c r="D1105" s="168"/>
      <c r="E1105" s="168"/>
      <c r="F1105" s="168"/>
      <c r="G1105" s="168"/>
      <c r="H1105" s="168"/>
      <c r="I1105" s="168"/>
      <c r="J1105" s="168"/>
      <c r="K1105" s="168"/>
      <c r="L1105" s="168"/>
    </row>
    <row r="1106" spans="1:12" s="44" customFormat="1" ht="12.95" customHeight="1">
      <c r="A1106" s="45"/>
      <c r="B1106" s="95" t="s">
        <v>179</v>
      </c>
      <c r="C1106" s="82"/>
      <c r="D1106" s="83"/>
      <c r="E1106" s="84"/>
      <c r="F1106" s="86"/>
      <c r="G1106" s="88"/>
      <c r="H1106" s="88"/>
      <c r="I1106" s="88"/>
      <c r="J1106" s="88"/>
      <c r="K1106" s="88"/>
      <c r="L1106" s="88"/>
    </row>
    <row r="1107" spans="1:12" s="44" customFormat="1" ht="12.95" customHeight="1">
      <c r="A1107" s="45"/>
      <c r="B1107" s="168" t="s">
        <v>13</v>
      </c>
      <c r="C1107" s="168"/>
      <c r="D1107" s="168"/>
      <c r="E1107" s="168"/>
      <c r="F1107" s="168"/>
      <c r="G1107" s="168"/>
      <c r="H1107" s="168"/>
      <c r="I1107" s="168"/>
      <c r="J1107" s="168"/>
      <c r="K1107" s="168"/>
      <c r="L1107" s="168"/>
    </row>
    <row r="1108" spans="1:12" s="44" customFormat="1" ht="12.95" customHeight="1">
      <c r="A1108" s="45"/>
      <c r="B1108" s="168"/>
      <c r="C1108" s="168"/>
      <c r="D1108" s="168"/>
      <c r="E1108" s="168"/>
      <c r="F1108" s="168"/>
      <c r="G1108" s="168"/>
      <c r="H1108" s="168"/>
      <c r="I1108" s="168"/>
      <c r="J1108" s="168"/>
      <c r="K1108" s="168"/>
      <c r="L1108" s="168"/>
    </row>
    <row r="1109" spans="1:12" s="44" customFormat="1" ht="12.95" customHeight="1">
      <c r="A1109" s="45"/>
      <c r="B1109" s="168"/>
      <c r="C1109" s="168"/>
      <c r="D1109" s="168"/>
      <c r="E1109" s="168"/>
      <c r="F1109" s="168"/>
      <c r="G1109" s="168"/>
      <c r="H1109" s="168"/>
      <c r="I1109" s="168"/>
      <c r="J1109" s="168"/>
      <c r="K1109" s="168"/>
      <c r="L1109" s="168"/>
    </row>
    <row r="1110" spans="1:12" s="44" customFormat="1" ht="12.95" customHeight="1">
      <c r="A1110" s="45"/>
      <c r="B1110" s="95" t="s">
        <v>180</v>
      </c>
      <c r="C1110" s="82"/>
      <c r="D1110" s="83"/>
      <c r="E1110" s="84"/>
      <c r="F1110" s="86"/>
      <c r="G1110" s="88"/>
      <c r="H1110" s="88"/>
      <c r="I1110" s="88"/>
      <c r="J1110" s="88"/>
      <c r="K1110" s="88"/>
      <c r="L1110" s="88"/>
    </row>
    <row r="1111" spans="1:12" s="44" customFormat="1" ht="12.95" customHeight="1">
      <c r="A1111" s="45"/>
      <c r="B1111" s="168" t="s">
        <v>13</v>
      </c>
      <c r="C1111" s="168"/>
      <c r="D1111" s="168"/>
      <c r="E1111" s="168"/>
      <c r="F1111" s="168"/>
      <c r="G1111" s="168"/>
      <c r="H1111" s="168"/>
      <c r="I1111" s="168"/>
      <c r="J1111" s="168"/>
      <c r="K1111" s="168"/>
      <c r="L1111" s="168"/>
    </row>
    <row r="1112" spans="1:12" s="44" customFormat="1" ht="12.95" customHeight="1">
      <c r="A1112" s="45"/>
      <c r="B1112" s="168"/>
      <c r="C1112" s="168"/>
      <c r="D1112" s="168"/>
      <c r="E1112" s="168"/>
      <c r="F1112" s="168"/>
      <c r="G1112" s="168"/>
      <c r="H1112" s="168"/>
      <c r="I1112" s="168"/>
      <c r="J1112" s="168"/>
      <c r="K1112" s="168"/>
      <c r="L1112" s="168"/>
    </row>
    <row r="1113" spans="1:12" s="44" customFormat="1" ht="12.95" customHeight="1">
      <c r="A1113" s="45"/>
      <c r="B1113" s="168"/>
      <c r="C1113" s="168"/>
      <c r="D1113" s="168"/>
      <c r="E1113" s="168"/>
      <c r="F1113" s="168"/>
      <c r="G1113" s="168"/>
      <c r="H1113" s="168"/>
      <c r="I1113" s="168"/>
      <c r="J1113" s="168"/>
      <c r="K1113" s="168"/>
      <c r="L1113" s="168"/>
    </row>
    <row r="1114" spans="1:12" s="44" customFormat="1" ht="12.95" customHeight="1">
      <c r="A1114" s="45"/>
      <c r="B1114" s="95" t="s">
        <v>181</v>
      </c>
      <c r="C1114" s="82"/>
      <c r="D1114" s="83"/>
      <c r="E1114" s="84"/>
      <c r="F1114" s="86"/>
      <c r="G1114" s="88"/>
      <c r="H1114" s="88"/>
      <c r="I1114" s="88"/>
      <c r="J1114" s="88"/>
      <c r="K1114" s="88"/>
      <c r="L1114" s="88"/>
    </row>
    <row r="1115" spans="1:12" s="44" customFormat="1" ht="12.95" customHeight="1">
      <c r="A1115" s="45"/>
      <c r="B1115" s="168" t="s">
        <v>13</v>
      </c>
      <c r="C1115" s="168"/>
      <c r="D1115" s="168"/>
      <c r="E1115" s="168"/>
      <c r="F1115" s="168"/>
      <c r="G1115" s="168"/>
      <c r="H1115" s="168"/>
      <c r="I1115" s="168"/>
      <c r="J1115" s="168"/>
      <c r="K1115" s="168"/>
      <c r="L1115" s="168"/>
    </row>
    <row r="1116" spans="1:12" s="44" customFormat="1" ht="12.95" customHeight="1">
      <c r="A1116" s="45"/>
      <c r="B1116" s="168"/>
      <c r="C1116" s="168"/>
      <c r="D1116" s="168"/>
      <c r="E1116" s="168"/>
      <c r="F1116" s="168"/>
      <c r="G1116" s="168"/>
      <c r="H1116" s="168"/>
      <c r="I1116" s="168"/>
      <c r="J1116" s="168"/>
      <c r="K1116" s="168"/>
      <c r="L1116" s="168"/>
    </row>
    <row r="1117" spans="1:12" s="44" customFormat="1" ht="12.95" customHeight="1">
      <c r="A1117" s="45"/>
      <c r="B1117" s="168"/>
      <c r="C1117" s="168"/>
      <c r="D1117" s="168"/>
      <c r="E1117" s="168"/>
      <c r="F1117" s="168"/>
      <c r="G1117" s="168"/>
      <c r="H1117" s="168"/>
      <c r="I1117" s="168"/>
      <c r="J1117" s="168"/>
      <c r="K1117" s="168"/>
      <c r="L1117" s="168"/>
    </row>
    <row r="1118" spans="1:12" s="44" customFormat="1" ht="12.95" customHeight="1">
      <c r="A1118" s="45"/>
      <c r="B1118" s="95" t="s">
        <v>182</v>
      </c>
      <c r="C1118" s="82"/>
      <c r="D1118" s="82"/>
      <c r="E1118" s="82"/>
      <c r="F1118" s="97"/>
      <c r="G1118" s="98"/>
      <c r="H1118" s="98"/>
      <c r="I1118" s="98"/>
      <c r="J1118" s="98"/>
      <c r="K1118" s="98"/>
      <c r="L1118" s="98"/>
    </row>
    <row r="1119" spans="1:12" s="44" customFormat="1" ht="12.95" customHeight="1">
      <c r="A1119" s="45"/>
      <c r="B1119" s="168" t="s">
        <v>183</v>
      </c>
      <c r="C1119" s="168"/>
      <c r="D1119" s="168"/>
      <c r="E1119" s="168"/>
      <c r="F1119" s="168"/>
      <c r="G1119" s="168"/>
      <c r="H1119" s="168"/>
      <c r="I1119" s="168"/>
      <c r="J1119" s="168"/>
      <c r="K1119" s="168"/>
      <c r="L1119" s="168"/>
    </row>
    <row r="1120" spans="1:12" s="44" customFormat="1" ht="12.95" customHeight="1">
      <c r="A1120" s="45"/>
      <c r="B1120" s="170" t="s">
        <v>184</v>
      </c>
      <c r="C1120" s="170"/>
      <c r="D1120" s="170"/>
      <c r="E1120" s="168"/>
      <c r="F1120" s="168"/>
      <c r="G1120" s="168"/>
      <c r="H1120" s="168"/>
      <c r="I1120" s="168"/>
      <c r="J1120" s="168"/>
      <c r="K1120" s="168"/>
      <c r="L1120" s="168"/>
    </row>
    <row r="1121" spans="1:12" s="44" customFormat="1" ht="12.95" customHeight="1">
      <c r="A1121" s="45"/>
      <c r="B1121" s="168" t="s">
        <v>185</v>
      </c>
      <c r="C1121" s="168"/>
      <c r="D1121" s="168"/>
      <c r="E1121" s="99"/>
      <c r="F1121" s="100" t="s">
        <v>114</v>
      </c>
      <c r="G1121" s="100"/>
      <c r="H1121" s="100"/>
      <c r="I1121" s="100"/>
      <c r="J1121" s="100"/>
      <c r="K1121" s="100"/>
      <c r="L1121" s="100"/>
    </row>
    <row r="1122" spans="1:12" s="44" customFormat="1" ht="12.95" customHeight="1">
      <c r="A1122" s="45"/>
      <c r="B1122" s="101"/>
      <c r="C1122" s="101"/>
      <c r="D1122" s="101"/>
      <c r="E1122" s="99"/>
      <c r="F1122" s="100"/>
      <c r="G1122" s="100"/>
      <c r="H1122" s="100"/>
      <c r="I1122" s="100"/>
      <c r="J1122" s="100"/>
      <c r="K1122" s="100"/>
      <c r="L1122" s="100"/>
    </row>
    <row r="1123" spans="1:12" s="44" customFormat="1" ht="12.95" customHeight="1">
      <c r="A1123" s="45"/>
      <c r="B1123" s="95" t="s">
        <v>186</v>
      </c>
      <c r="C1123" s="82"/>
      <c r="D1123" s="82"/>
      <c r="E1123" s="82"/>
      <c r="F1123" s="97"/>
      <c r="G1123" s="98"/>
      <c r="H1123" s="98"/>
      <c r="I1123" s="98"/>
      <c r="J1123" s="98"/>
      <c r="K1123" s="98"/>
      <c r="L1123" s="98"/>
    </row>
    <row r="1124" spans="1:12" s="44" customFormat="1" ht="12.75">
      <c r="A1124" s="45"/>
      <c r="B1124" s="169" t="s">
        <v>13</v>
      </c>
      <c r="C1124" s="169"/>
      <c r="D1124" s="169"/>
      <c r="E1124" s="169"/>
      <c r="F1124" s="169"/>
      <c r="G1124" s="169"/>
      <c r="H1124" s="169"/>
      <c r="I1124" s="169"/>
      <c r="J1124" s="169"/>
      <c r="K1124" s="169"/>
      <c r="L1124" s="169"/>
    </row>
    <row r="1125" spans="1:12" s="44" customFormat="1" ht="12.95" customHeight="1">
      <c r="A1125" s="45"/>
      <c r="B1125" s="168"/>
      <c r="C1125" s="168"/>
      <c r="D1125" s="168"/>
      <c r="E1125" s="168"/>
      <c r="F1125" s="168"/>
      <c r="G1125" s="168"/>
      <c r="H1125" s="168"/>
      <c r="I1125" s="168"/>
      <c r="J1125" s="168"/>
      <c r="K1125" s="168"/>
      <c r="L1125" s="168"/>
    </row>
    <row r="1126" spans="1:12" s="44" customFormat="1" ht="12.95" customHeight="1">
      <c r="A1126" s="45"/>
      <c r="B1126" s="46"/>
      <c r="C1126" s="12"/>
      <c r="D1126" s="80"/>
      <c r="E1126" s="48"/>
      <c r="F1126" s="81"/>
      <c r="G1126" s="62"/>
      <c r="H1126" s="62"/>
      <c r="I1126" s="62"/>
      <c r="J1126" s="62"/>
      <c r="K1126" s="62"/>
      <c r="L1126" s="62"/>
    </row>
    <row r="1127" spans="1:12" s="44" customFormat="1" ht="12.95" customHeight="1">
      <c r="A1127" s="45"/>
      <c r="B1127" s="79">
        <f>A342</f>
        <v>14</v>
      </c>
      <c r="C1127" s="128">
        <f>C342</f>
        <v>0</v>
      </c>
      <c r="D1127" s="14"/>
      <c r="E1127" s="14"/>
      <c r="F1127" s="14"/>
      <c r="G1127" s="14"/>
      <c r="H1127" s="14"/>
      <c r="I1127" s="14"/>
      <c r="J1127" s="14"/>
      <c r="K1127" s="15"/>
      <c r="L1127" s="15"/>
    </row>
    <row r="1128" spans="1:12" s="44" customFormat="1" ht="12.95" customHeight="1">
      <c r="A1128" s="45"/>
      <c r="B1128" s="46"/>
      <c r="C1128" s="46"/>
      <c r="D1128" s="102"/>
      <c r="E1128" s="103"/>
      <c r="F1128" s="103"/>
      <c r="G1128" s="104"/>
      <c r="H1128" s="104"/>
      <c r="I1128" s="104"/>
      <c r="J1128" s="104"/>
      <c r="K1128" s="104"/>
      <c r="L1128" s="104"/>
    </row>
    <row r="1129" spans="1:12" s="44" customFormat="1" ht="12.95" customHeight="1">
      <c r="A1129" s="45"/>
      <c r="B1129" s="95" t="s">
        <v>178</v>
      </c>
      <c r="C1129" s="24"/>
      <c r="D1129" s="24"/>
      <c r="E1129" s="24"/>
      <c r="F1129" s="24"/>
      <c r="G1129" s="24"/>
      <c r="H1129" s="24"/>
      <c r="I1129" s="24"/>
      <c r="J1129" s="24"/>
      <c r="K1129" s="96"/>
      <c r="L1129" s="96"/>
    </row>
    <row r="1130" spans="1:12" s="44" customFormat="1" ht="12.95" customHeight="1">
      <c r="A1130" s="45"/>
      <c r="B1130" s="169" t="s">
        <v>13</v>
      </c>
      <c r="C1130" s="169"/>
      <c r="D1130" s="169"/>
      <c r="E1130" s="169"/>
      <c r="F1130" s="169"/>
      <c r="G1130" s="169"/>
      <c r="H1130" s="169"/>
      <c r="I1130" s="169"/>
      <c r="J1130" s="169"/>
      <c r="K1130" s="169"/>
      <c r="L1130" s="169"/>
    </row>
    <row r="1131" spans="1:12" s="44" customFormat="1" ht="12.95" customHeight="1">
      <c r="A1131" s="45"/>
      <c r="B1131" s="168"/>
      <c r="C1131" s="168"/>
      <c r="D1131" s="168"/>
      <c r="E1131" s="168"/>
      <c r="F1131" s="168"/>
      <c r="G1131" s="168"/>
      <c r="H1131" s="168"/>
      <c r="I1131" s="168"/>
      <c r="J1131" s="168"/>
      <c r="K1131" s="168"/>
      <c r="L1131" s="168"/>
    </row>
    <row r="1132" spans="1:12" s="44" customFormat="1" ht="12.95" customHeight="1">
      <c r="A1132" s="45"/>
      <c r="B1132" s="168"/>
      <c r="C1132" s="168"/>
      <c r="D1132" s="168"/>
      <c r="E1132" s="168"/>
      <c r="F1132" s="168"/>
      <c r="G1132" s="168"/>
      <c r="H1132" s="168"/>
      <c r="I1132" s="168"/>
      <c r="J1132" s="168"/>
      <c r="K1132" s="168"/>
      <c r="L1132" s="168"/>
    </row>
    <row r="1133" spans="1:12" s="44" customFormat="1" ht="12.95" customHeight="1">
      <c r="A1133" s="45"/>
      <c r="B1133" s="168"/>
      <c r="C1133" s="168"/>
      <c r="D1133" s="168"/>
      <c r="E1133" s="168"/>
      <c r="F1133" s="168"/>
      <c r="G1133" s="168"/>
      <c r="H1133" s="168"/>
      <c r="I1133" s="168"/>
      <c r="J1133" s="168"/>
      <c r="K1133" s="168"/>
      <c r="L1133" s="168"/>
    </row>
    <row r="1134" spans="1:12" s="44" customFormat="1" ht="12.95" customHeight="1">
      <c r="A1134" s="45"/>
      <c r="B1134" s="168"/>
      <c r="C1134" s="168"/>
      <c r="D1134" s="168"/>
      <c r="E1134" s="168"/>
      <c r="F1134" s="168"/>
      <c r="G1134" s="168"/>
      <c r="H1134" s="168"/>
      <c r="I1134" s="168"/>
      <c r="J1134" s="168"/>
      <c r="K1134" s="168"/>
      <c r="L1134" s="168"/>
    </row>
    <row r="1135" spans="1:12" s="44" customFormat="1" ht="12.95" customHeight="1">
      <c r="A1135" s="45"/>
      <c r="B1135" s="168"/>
      <c r="C1135" s="168"/>
      <c r="D1135" s="168"/>
      <c r="E1135" s="168"/>
      <c r="F1135" s="168"/>
      <c r="G1135" s="168"/>
      <c r="H1135" s="168"/>
      <c r="I1135" s="168"/>
      <c r="J1135" s="168"/>
      <c r="K1135" s="168"/>
      <c r="L1135" s="168"/>
    </row>
    <row r="1136" spans="1:12" s="44" customFormat="1" ht="12.95" customHeight="1">
      <c r="A1136" s="45"/>
      <c r="B1136" s="168"/>
      <c r="C1136" s="168"/>
      <c r="D1136" s="168"/>
      <c r="E1136" s="168"/>
      <c r="F1136" s="168"/>
      <c r="G1136" s="168"/>
      <c r="H1136" s="168"/>
      <c r="I1136" s="168"/>
      <c r="J1136" s="168"/>
      <c r="K1136" s="168"/>
      <c r="L1136" s="168"/>
    </row>
    <row r="1137" spans="1:12" s="44" customFormat="1" ht="12.95" customHeight="1">
      <c r="A1137" s="45"/>
      <c r="B1137" s="168"/>
      <c r="C1137" s="168"/>
      <c r="D1137" s="168"/>
      <c r="E1137" s="168"/>
      <c r="F1137" s="168"/>
      <c r="G1137" s="168"/>
      <c r="H1137" s="168"/>
      <c r="I1137" s="168"/>
      <c r="J1137" s="168"/>
      <c r="K1137" s="168"/>
      <c r="L1137" s="168"/>
    </row>
    <row r="1138" spans="1:12" s="44" customFormat="1" ht="12.95" customHeight="1">
      <c r="A1138" s="45"/>
      <c r="B1138" s="168"/>
      <c r="C1138" s="168"/>
      <c r="D1138" s="168"/>
      <c r="E1138" s="168"/>
      <c r="F1138" s="168"/>
      <c r="G1138" s="168"/>
      <c r="H1138" s="168"/>
      <c r="I1138" s="168"/>
      <c r="J1138" s="168"/>
      <c r="K1138" s="168"/>
      <c r="L1138" s="168"/>
    </row>
    <row r="1139" spans="1:12" s="44" customFormat="1" ht="12.95" customHeight="1">
      <c r="A1139" s="45"/>
      <c r="B1139" s="168"/>
      <c r="C1139" s="168"/>
      <c r="D1139" s="168"/>
      <c r="E1139" s="168"/>
      <c r="F1139" s="168"/>
      <c r="G1139" s="168"/>
      <c r="H1139" s="168"/>
      <c r="I1139" s="168"/>
      <c r="J1139" s="168"/>
      <c r="K1139" s="168"/>
      <c r="L1139" s="168"/>
    </row>
    <row r="1140" spans="1:12" s="44" customFormat="1" ht="12.95" customHeight="1">
      <c r="A1140" s="45"/>
      <c r="B1140" s="168"/>
      <c r="C1140" s="168"/>
      <c r="D1140" s="168"/>
      <c r="E1140" s="168"/>
      <c r="F1140" s="168"/>
      <c r="G1140" s="168"/>
      <c r="H1140" s="168"/>
      <c r="I1140" s="168"/>
      <c r="J1140" s="168"/>
      <c r="K1140" s="168"/>
      <c r="L1140" s="168"/>
    </row>
    <row r="1141" spans="1:12" s="44" customFormat="1" ht="12.95" customHeight="1">
      <c r="A1141" s="45"/>
      <c r="B1141" s="168"/>
      <c r="C1141" s="168"/>
      <c r="D1141" s="168"/>
      <c r="E1141" s="168"/>
      <c r="F1141" s="168"/>
      <c r="G1141" s="168"/>
      <c r="H1141" s="168"/>
      <c r="I1141" s="168"/>
      <c r="J1141" s="168"/>
      <c r="K1141" s="168"/>
      <c r="L1141" s="168"/>
    </row>
    <row r="1142" spans="1:12" s="44" customFormat="1" ht="12.95" customHeight="1">
      <c r="A1142" s="45"/>
      <c r="B1142" s="168"/>
      <c r="C1142" s="168"/>
      <c r="D1142" s="168"/>
      <c r="E1142" s="168"/>
      <c r="F1142" s="168"/>
      <c r="G1142" s="168"/>
      <c r="H1142" s="168"/>
      <c r="I1142" s="168"/>
      <c r="J1142" s="168"/>
      <c r="K1142" s="168"/>
      <c r="L1142" s="168"/>
    </row>
    <row r="1143" spans="1:12" s="44" customFormat="1" ht="12.95" customHeight="1">
      <c r="A1143" s="45"/>
      <c r="B1143" s="168"/>
      <c r="C1143" s="168"/>
      <c r="D1143" s="168"/>
      <c r="E1143" s="168"/>
      <c r="F1143" s="168"/>
      <c r="G1143" s="168"/>
      <c r="H1143" s="168"/>
      <c r="I1143" s="168"/>
      <c r="J1143" s="168"/>
      <c r="K1143" s="168"/>
      <c r="L1143" s="168"/>
    </row>
    <row r="1144" spans="1:12" s="44" customFormat="1" ht="12.95" customHeight="1">
      <c r="A1144" s="45"/>
      <c r="B1144" s="168"/>
      <c r="C1144" s="168"/>
      <c r="D1144" s="168"/>
      <c r="E1144" s="168"/>
      <c r="F1144" s="168"/>
      <c r="G1144" s="168"/>
      <c r="H1144" s="168"/>
      <c r="I1144" s="168"/>
      <c r="J1144" s="168"/>
      <c r="K1144" s="168"/>
      <c r="L1144" s="168"/>
    </row>
    <row r="1145" spans="1:12" s="44" customFormat="1" ht="12.95" customHeight="1">
      <c r="A1145" s="45"/>
      <c r="B1145" s="95" t="s">
        <v>179</v>
      </c>
      <c r="C1145" s="82"/>
      <c r="D1145" s="83"/>
      <c r="E1145" s="84"/>
      <c r="F1145" s="86"/>
      <c r="G1145" s="88"/>
      <c r="H1145" s="88"/>
      <c r="I1145" s="88"/>
      <c r="J1145" s="88"/>
      <c r="K1145" s="88"/>
      <c r="L1145" s="88"/>
    </row>
    <row r="1146" spans="1:12" s="44" customFormat="1" ht="12.95" customHeight="1">
      <c r="A1146" s="45"/>
      <c r="B1146" s="168" t="s">
        <v>13</v>
      </c>
      <c r="C1146" s="168"/>
      <c r="D1146" s="168"/>
      <c r="E1146" s="168"/>
      <c r="F1146" s="168"/>
      <c r="G1146" s="168"/>
      <c r="H1146" s="168"/>
      <c r="I1146" s="168"/>
      <c r="J1146" s="168"/>
      <c r="K1146" s="168"/>
      <c r="L1146" s="168"/>
    </row>
    <row r="1147" spans="1:12" s="44" customFormat="1" ht="12.95" customHeight="1">
      <c r="A1147" s="45"/>
      <c r="B1147" s="168"/>
      <c r="C1147" s="168"/>
      <c r="D1147" s="168"/>
      <c r="E1147" s="168"/>
      <c r="F1147" s="168"/>
      <c r="G1147" s="168"/>
      <c r="H1147" s="168"/>
      <c r="I1147" s="168"/>
      <c r="J1147" s="168"/>
      <c r="K1147" s="168"/>
      <c r="L1147" s="168"/>
    </row>
    <row r="1148" spans="1:12" s="44" customFormat="1" ht="12.95" customHeight="1">
      <c r="A1148" s="45"/>
      <c r="B1148" s="168"/>
      <c r="C1148" s="168"/>
      <c r="D1148" s="168"/>
      <c r="E1148" s="168"/>
      <c r="F1148" s="168"/>
      <c r="G1148" s="168"/>
      <c r="H1148" s="168"/>
      <c r="I1148" s="168"/>
      <c r="J1148" s="168"/>
      <c r="K1148" s="168"/>
      <c r="L1148" s="168"/>
    </row>
    <row r="1149" spans="1:12" s="44" customFormat="1" ht="12.95" customHeight="1">
      <c r="A1149" s="45"/>
      <c r="B1149" s="95" t="s">
        <v>180</v>
      </c>
      <c r="C1149" s="82"/>
      <c r="D1149" s="83"/>
      <c r="E1149" s="84"/>
      <c r="F1149" s="86"/>
      <c r="G1149" s="88"/>
      <c r="H1149" s="88"/>
      <c r="I1149" s="88"/>
      <c r="J1149" s="88"/>
      <c r="K1149" s="88"/>
      <c r="L1149" s="88"/>
    </row>
    <row r="1150" spans="1:12" s="44" customFormat="1" ht="12.95" customHeight="1">
      <c r="A1150" s="45"/>
      <c r="B1150" s="168" t="s">
        <v>13</v>
      </c>
      <c r="C1150" s="168"/>
      <c r="D1150" s="168"/>
      <c r="E1150" s="168"/>
      <c r="F1150" s="168"/>
      <c r="G1150" s="168"/>
      <c r="H1150" s="168"/>
      <c r="I1150" s="168"/>
      <c r="J1150" s="168"/>
      <c r="K1150" s="168"/>
      <c r="L1150" s="168"/>
    </row>
    <row r="1151" spans="1:12" s="44" customFormat="1" ht="12.95" customHeight="1">
      <c r="A1151" s="45"/>
      <c r="B1151" s="168"/>
      <c r="C1151" s="168"/>
      <c r="D1151" s="168"/>
      <c r="E1151" s="168"/>
      <c r="F1151" s="168"/>
      <c r="G1151" s="168"/>
      <c r="H1151" s="168"/>
      <c r="I1151" s="168"/>
      <c r="J1151" s="168"/>
      <c r="K1151" s="168"/>
      <c r="L1151" s="168"/>
    </row>
    <row r="1152" spans="1:12" s="44" customFormat="1" ht="12.95" customHeight="1">
      <c r="A1152" s="45"/>
      <c r="B1152" s="168"/>
      <c r="C1152" s="168"/>
      <c r="D1152" s="168"/>
      <c r="E1152" s="168"/>
      <c r="F1152" s="168"/>
      <c r="G1152" s="168"/>
      <c r="H1152" s="168"/>
      <c r="I1152" s="168"/>
      <c r="J1152" s="168"/>
      <c r="K1152" s="168"/>
      <c r="L1152" s="168"/>
    </row>
    <row r="1153" spans="1:12" s="44" customFormat="1" ht="12.95" customHeight="1">
      <c r="A1153" s="45"/>
      <c r="B1153" s="95" t="s">
        <v>181</v>
      </c>
      <c r="C1153" s="82"/>
      <c r="D1153" s="83"/>
      <c r="E1153" s="84"/>
      <c r="F1153" s="86"/>
      <c r="G1153" s="88"/>
      <c r="H1153" s="88"/>
      <c r="I1153" s="88"/>
      <c r="J1153" s="88"/>
      <c r="K1153" s="88"/>
      <c r="L1153" s="88"/>
    </row>
    <row r="1154" spans="1:12" s="44" customFormat="1" ht="12.95" customHeight="1">
      <c r="A1154" s="45"/>
      <c r="B1154" s="168" t="s">
        <v>13</v>
      </c>
      <c r="C1154" s="168"/>
      <c r="D1154" s="168"/>
      <c r="E1154" s="168"/>
      <c r="F1154" s="168"/>
      <c r="G1154" s="168"/>
      <c r="H1154" s="168"/>
      <c r="I1154" s="168"/>
      <c r="J1154" s="168"/>
      <c r="K1154" s="168"/>
      <c r="L1154" s="168"/>
    </row>
    <row r="1155" spans="1:12" s="44" customFormat="1" ht="12.95" customHeight="1">
      <c r="A1155" s="45"/>
      <c r="B1155" s="168"/>
      <c r="C1155" s="168"/>
      <c r="D1155" s="168"/>
      <c r="E1155" s="168"/>
      <c r="F1155" s="168"/>
      <c r="G1155" s="168"/>
      <c r="H1155" s="168"/>
      <c r="I1155" s="168"/>
      <c r="J1155" s="168"/>
      <c r="K1155" s="168"/>
      <c r="L1155" s="168"/>
    </row>
    <row r="1156" spans="1:12" s="44" customFormat="1" ht="12.95" customHeight="1">
      <c r="A1156" s="45"/>
      <c r="B1156" s="168"/>
      <c r="C1156" s="168"/>
      <c r="D1156" s="168"/>
      <c r="E1156" s="168"/>
      <c r="F1156" s="168"/>
      <c r="G1156" s="168"/>
      <c r="H1156" s="168"/>
      <c r="I1156" s="168"/>
      <c r="J1156" s="168"/>
      <c r="K1156" s="168"/>
      <c r="L1156" s="168"/>
    </row>
    <row r="1157" spans="1:12" s="44" customFormat="1" ht="12.95" customHeight="1">
      <c r="A1157" s="45"/>
      <c r="B1157" s="95" t="s">
        <v>182</v>
      </c>
      <c r="C1157" s="82"/>
      <c r="D1157" s="82"/>
      <c r="E1157" s="82"/>
      <c r="F1157" s="97"/>
      <c r="G1157" s="98"/>
      <c r="H1157" s="98"/>
      <c r="I1157" s="98"/>
      <c r="J1157" s="98"/>
      <c r="K1157" s="98"/>
      <c r="L1157" s="98"/>
    </row>
    <row r="1158" spans="1:12" s="44" customFormat="1" ht="12.95" customHeight="1">
      <c r="A1158" s="45"/>
      <c r="B1158" s="168" t="s">
        <v>183</v>
      </c>
      <c r="C1158" s="168"/>
      <c r="D1158" s="168"/>
      <c r="E1158" s="168"/>
      <c r="F1158" s="168"/>
      <c r="G1158" s="168"/>
      <c r="H1158" s="168"/>
      <c r="I1158" s="168"/>
      <c r="J1158" s="168"/>
      <c r="K1158" s="168"/>
      <c r="L1158" s="168"/>
    </row>
    <row r="1159" spans="1:12" s="44" customFormat="1" ht="12.95" customHeight="1">
      <c r="A1159" s="45"/>
      <c r="B1159" s="170" t="s">
        <v>184</v>
      </c>
      <c r="C1159" s="170"/>
      <c r="D1159" s="170"/>
      <c r="E1159" s="168"/>
      <c r="F1159" s="168"/>
      <c r="G1159" s="168"/>
      <c r="H1159" s="168"/>
      <c r="I1159" s="168"/>
      <c r="J1159" s="168"/>
      <c r="K1159" s="168"/>
      <c r="L1159" s="168"/>
    </row>
    <row r="1160" spans="1:12" s="44" customFormat="1" ht="12.95" customHeight="1">
      <c r="A1160" s="45"/>
      <c r="B1160" s="168" t="s">
        <v>185</v>
      </c>
      <c r="C1160" s="168"/>
      <c r="D1160" s="168"/>
      <c r="E1160" s="99"/>
      <c r="F1160" s="100" t="s">
        <v>114</v>
      </c>
      <c r="G1160" s="100"/>
      <c r="H1160" s="100"/>
      <c r="I1160" s="100"/>
      <c r="J1160" s="100"/>
      <c r="K1160" s="100"/>
      <c r="L1160" s="100"/>
    </row>
    <row r="1161" spans="1:12" s="44" customFormat="1" ht="12.95" customHeight="1">
      <c r="A1161" s="45"/>
      <c r="B1161" s="101"/>
      <c r="C1161" s="101"/>
      <c r="D1161" s="101"/>
      <c r="E1161" s="99"/>
      <c r="F1161" s="100"/>
      <c r="G1161" s="100"/>
      <c r="H1161" s="100"/>
      <c r="I1161" s="100"/>
      <c r="J1161" s="100"/>
      <c r="K1161" s="100"/>
      <c r="L1161" s="100"/>
    </row>
    <row r="1162" spans="1:12" s="44" customFormat="1" ht="12.95" customHeight="1">
      <c r="A1162" s="45"/>
      <c r="B1162" s="95" t="s">
        <v>186</v>
      </c>
      <c r="C1162" s="82"/>
      <c r="D1162" s="82"/>
      <c r="E1162" s="82"/>
      <c r="F1162" s="97"/>
      <c r="G1162" s="98"/>
      <c r="H1162" s="98"/>
      <c r="I1162" s="98"/>
      <c r="J1162" s="98"/>
      <c r="K1162" s="98"/>
      <c r="L1162" s="98"/>
    </row>
    <row r="1163" spans="1:12" s="44" customFormat="1" ht="12.75">
      <c r="A1163" s="45"/>
      <c r="B1163" s="169" t="s">
        <v>13</v>
      </c>
      <c r="C1163" s="169"/>
      <c r="D1163" s="169"/>
      <c r="E1163" s="169"/>
      <c r="F1163" s="169"/>
      <c r="G1163" s="169"/>
      <c r="H1163" s="169"/>
      <c r="I1163" s="169"/>
      <c r="J1163" s="169"/>
      <c r="K1163" s="169"/>
      <c r="L1163" s="169"/>
    </row>
    <row r="1164" spans="1:12" s="44" customFormat="1" ht="12.95" customHeight="1">
      <c r="A1164" s="45"/>
      <c r="B1164" s="168"/>
      <c r="C1164" s="168"/>
      <c r="D1164" s="168"/>
      <c r="E1164" s="168"/>
      <c r="F1164" s="168"/>
      <c r="G1164" s="168"/>
      <c r="H1164" s="168"/>
      <c r="I1164" s="168"/>
      <c r="J1164" s="168"/>
      <c r="K1164" s="168"/>
      <c r="L1164" s="168"/>
    </row>
    <row r="1165" spans="1:12" s="44" customFormat="1" ht="12.95" customHeight="1">
      <c r="A1165" s="45"/>
      <c r="B1165" s="46"/>
      <c r="C1165" s="12"/>
      <c r="D1165" s="80"/>
      <c r="E1165" s="48"/>
      <c r="F1165" s="81"/>
      <c r="G1165" s="62"/>
      <c r="H1165" s="62"/>
      <c r="I1165" s="62"/>
      <c r="J1165" s="62"/>
      <c r="K1165" s="62"/>
      <c r="L1165" s="62"/>
    </row>
    <row r="1166" spans="1:12" s="44" customFormat="1" ht="12.95" customHeight="1">
      <c r="A1166" s="45"/>
      <c r="B1166" s="79">
        <f>A343</f>
        <v>15</v>
      </c>
      <c r="C1166" s="128">
        <f>C343</f>
        <v>0</v>
      </c>
      <c r="D1166" s="14"/>
      <c r="E1166" s="14"/>
      <c r="F1166" s="14"/>
      <c r="G1166" s="14"/>
      <c r="H1166" s="14"/>
      <c r="I1166" s="14"/>
      <c r="J1166" s="14"/>
      <c r="K1166" s="15"/>
      <c r="L1166" s="15"/>
    </row>
    <row r="1167" spans="1:12" s="44" customFormat="1" ht="12.95" customHeight="1">
      <c r="A1167" s="45"/>
      <c r="B1167" s="46"/>
      <c r="C1167" s="46"/>
      <c r="D1167" s="102"/>
      <c r="E1167" s="103"/>
      <c r="F1167" s="103"/>
      <c r="G1167" s="104"/>
      <c r="H1167" s="104"/>
      <c r="I1167" s="104"/>
      <c r="J1167" s="104"/>
      <c r="K1167" s="104"/>
      <c r="L1167" s="104"/>
    </row>
    <row r="1168" spans="1:12" s="44" customFormat="1" ht="12.95" customHeight="1">
      <c r="A1168" s="45"/>
      <c r="B1168" s="95" t="s">
        <v>178</v>
      </c>
      <c r="C1168" s="24"/>
      <c r="D1168" s="24"/>
      <c r="E1168" s="24"/>
      <c r="F1168" s="24"/>
      <c r="G1168" s="24"/>
      <c r="H1168" s="24"/>
      <c r="I1168" s="24"/>
      <c r="J1168" s="24"/>
      <c r="K1168" s="96"/>
      <c r="L1168" s="96"/>
    </row>
    <row r="1169" spans="1:12" s="44" customFormat="1" ht="12.95" customHeight="1">
      <c r="A1169" s="45"/>
      <c r="B1169" s="169" t="s">
        <v>13</v>
      </c>
      <c r="C1169" s="169"/>
      <c r="D1169" s="169"/>
      <c r="E1169" s="169"/>
      <c r="F1169" s="169"/>
      <c r="G1169" s="169"/>
      <c r="H1169" s="169"/>
      <c r="I1169" s="169"/>
      <c r="J1169" s="169"/>
      <c r="K1169" s="169"/>
      <c r="L1169" s="169"/>
    </row>
    <row r="1170" spans="1:12" s="44" customFormat="1" ht="12.95" customHeight="1">
      <c r="A1170" s="45"/>
      <c r="B1170" s="168"/>
      <c r="C1170" s="168"/>
      <c r="D1170" s="168"/>
      <c r="E1170" s="168"/>
      <c r="F1170" s="168"/>
      <c r="G1170" s="168"/>
      <c r="H1170" s="168"/>
      <c r="I1170" s="168"/>
      <c r="J1170" s="168"/>
      <c r="K1170" s="168"/>
      <c r="L1170" s="168"/>
    </row>
    <row r="1171" spans="1:12" s="44" customFormat="1" ht="12.95" customHeight="1">
      <c r="A1171" s="45"/>
      <c r="B1171" s="168"/>
      <c r="C1171" s="168"/>
      <c r="D1171" s="168"/>
      <c r="E1171" s="168"/>
      <c r="F1171" s="168"/>
      <c r="G1171" s="168"/>
      <c r="H1171" s="168"/>
      <c r="I1171" s="168"/>
      <c r="J1171" s="168"/>
      <c r="K1171" s="168"/>
      <c r="L1171" s="168"/>
    </row>
    <row r="1172" spans="1:12" s="44" customFormat="1" ht="12.95" customHeight="1">
      <c r="A1172" s="45"/>
      <c r="B1172" s="168"/>
      <c r="C1172" s="168"/>
      <c r="D1172" s="168"/>
      <c r="E1172" s="168"/>
      <c r="F1172" s="168"/>
      <c r="G1172" s="168"/>
      <c r="H1172" s="168"/>
      <c r="I1172" s="168"/>
      <c r="J1172" s="168"/>
      <c r="K1172" s="168"/>
      <c r="L1172" s="168"/>
    </row>
    <row r="1173" spans="1:12" s="44" customFormat="1" ht="12.95" customHeight="1">
      <c r="A1173" s="45"/>
      <c r="B1173" s="168"/>
      <c r="C1173" s="168"/>
      <c r="D1173" s="168"/>
      <c r="E1173" s="168"/>
      <c r="F1173" s="168"/>
      <c r="G1173" s="168"/>
      <c r="H1173" s="168"/>
      <c r="I1173" s="168"/>
      <c r="J1173" s="168"/>
      <c r="K1173" s="168"/>
      <c r="L1173" s="168"/>
    </row>
    <row r="1174" spans="1:12" s="44" customFormat="1" ht="12.95" customHeight="1">
      <c r="A1174" s="45"/>
      <c r="B1174" s="168"/>
      <c r="C1174" s="168"/>
      <c r="D1174" s="168"/>
      <c r="E1174" s="168"/>
      <c r="F1174" s="168"/>
      <c r="G1174" s="168"/>
      <c r="H1174" s="168"/>
      <c r="I1174" s="168"/>
      <c r="J1174" s="168"/>
      <c r="K1174" s="168"/>
      <c r="L1174" s="168"/>
    </row>
    <row r="1175" spans="1:12" s="44" customFormat="1" ht="12.95" customHeight="1">
      <c r="A1175" s="45"/>
      <c r="B1175" s="168"/>
      <c r="C1175" s="168"/>
      <c r="D1175" s="168"/>
      <c r="E1175" s="168"/>
      <c r="F1175" s="168"/>
      <c r="G1175" s="168"/>
      <c r="H1175" s="168"/>
      <c r="I1175" s="168"/>
      <c r="J1175" s="168"/>
      <c r="K1175" s="168"/>
      <c r="L1175" s="168"/>
    </row>
    <row r="1176" spans="1:12" s="44" customFormat="1" ht="12.95" customHeight="1">
      <c r="A1176" s="45"/>
      <c r="B1176" s="168"/>
      <c r="C1176" s="168"/>
      <c r="D1176" s="168"/>
      <c r="E1176" s="168"/>
      <c r="F1176" s="168"/>
      <c r="G1176" s="168"/>
      <c r="H1176" s="168"/>
      <c r="I1176" s="168"/>
      <c r="J1176" s="168"/>
      <c r="K1176" s="168"/>
      <c r="L1176" s="168"/>
    </row>
    <row r="1177" spans="1:12" s="44" customFormat="1" ht="12.95" customHeight="1">
      <c r="A1177" s="45"/>
      <c r="B1177" s="168"/>
      <c r="C1177" s="168"/>
      <c r="D1177" s="168"/>
      <c r="E1177" s="168"/>
      <c r="F1177" s="168"/>
      <c r="G1177" s="168"/>
      <c r="H1177" s="168"/>
      <c r="I1177" s="168"/>
      <c r="J1177" s="168"/>
      <c r="K1177" s="168"/>
      <c r="L1177" s="168"/>
    </row>
    <row r="1178" spans="1:12" s="44" customFormat="1" ht="12.95" customHeight="1">
      <c r="A1178" s="45"/>
      <c r="B1178" s="168"/>
      <c r="C1178" s="168"/>
      <c r="D1178" s="168"/>
      <c r="E1178" s="168"/>
      <c r="F1178" s="168"/>
      <c r="G1178" s="168"/>
      <c r="H1178" s="168"/>
      <c r="I1178" s="168"/>
      <c r="J1178" s="168"/>
      <c r="K1178" s="168"/>
      <c r="L1178" s="168"/>
    </row>
    <row r="1179" spans="1:12" s="44" customFormat="1" ht="12.95" customHeight="1">
      <c r="A1179" s="45"/>
      <c r="B1179" s="168"/>
      <c r="C1179" s="168"/>
      <c r="D1179" s="168"/>
      <c r="E1179" s="168"/>
      <c r="F1179" s="168"/>
      <c r="G1179" s="168"/>
      <c r="H1179" s="168"/>
      <c r="I1179" s="168"/>
      <c r="J1179" s="168"/>
      <c r="K1179" s="168"/>
      <c r="L1179" s="168"/>
    </row>
    <row r="1180" spans="1:12" s="44" customFormat="1" ht="12.95" customHeight="1">
      <c r="A1180" s="45"/>
      <c r="B1180" s="168"/>
      <c r="C1180" s="168"/>
      <c r="D1180" s="168"/>
      <c r="E1180" s="168"/>
      <c r="F1180" s="168"/>
      <c r="G1180" s="168"/>
      <c r="H1180" s="168"/>
      <c r="I1180" s="168"/>
      <c r="J1180" s="168"/>
      <c r="K1180" s="168"/>
      <c r="L1180" s="168"/>
    </row>
    <row r="1181" spans="1:12" s="44" customFormat="1" ht="12.95" customHeight="1">
      <c r="A1181" s="45"/>
      <c r="B1181" s="168"/>
      <c r="C1181" s="168"/>
      <c r="D1181" s="168"/>
      <c r="E1181" s="168"/>
      <c r="F1181" s="168"/>
      <c r="G1181" s="168"/>
      <c r="H1181" s="168"/>
      <c r="I1181" s="168"/>
      <c r="J1181" s="168"/>
      <c r="K1181" s="168"/>
      <c r="L1181" s="168"/>
    </row>
    <row r="1182" spans="1:12" s="44" customFormat="1" ht="12.95" customHeight="1">
      <c r="A1182" s="45"/>
      <c r="B1182" s="168"/>
      <c r="C1182" s="168"/>
      <c r="D1182" s="168"/>
      <c r="E1182" s="168"/>
      <c r="F1182" s="168"/>
      <c r="G1182" s="168"/>
      <c r="H1182" s="168"/>
      <c r="I1182" s="168"/>
      <c r="J1182" s="168"/>
      <c r="K1182" s="168"/>
      <c r="L1182" s="168"/>
    </row>
    <row r="1183" spans="1:12" s="44" customFormat="1" ht="12.95" customHeight="1">
      <c r="A1183" s="45"/>
      <c r="B1183" s="95" t="s">
        <v>179</v>
      </c>
      <c r="C1183" s="82"/>
      <c r="D1183" s="83"/>
      <c r="E1183" s="84"/>
      <c r="F1183" s="86"/>
      <c r="G1183" s="88"/>
      <c r="H1183" s="88"/>
      <c r="I1183" s="88"/>
      <c r="J1183" s="88"/>
      <c r="K1183" s="88"/>
      <c r="L1183" s="88"/>
    </row>
    <row r="1184" spans="1:12" s="44" customFormat="1" ht="12.95" customHeight="1">
      <c r="A1184" s="45"/>
      <c r="B1184" s="168" t="s">
        <v>13</v>
      </c>
      <c r="C1184" s="168"/>
      <c r="D1184" s="168"/>
      <c r="E1184" s="168"/>
      <c r="F1184" s="168"/>
      <c r="G1184" s="168"/>
      <c r="H1184" s="168"/>
      <c r="I1184" s="168"/>
      <c r="J1184" s="168"/>
      <c r="K1184" s="168"/>
      <c r="L1184" s="168"/>
    </row>
    <row r="1185" spans="1:12" s="44" customFormat="1" ht="12.95" customHeight="1">
      <c r="A1185" s="45"/>
      <c r="B1185" s="168"/>
      <c r="C1185" s="168"/>
      <c r="D1185" s="168"/>
      <c r="E1185" s="168"/>
      <c r="F1185" s="168"/>
      <c r="G1185" s="168"/>
      <c r="H1185" s="168"/>
      <c r="I1185" s="168"/>
      <c r="J1185" s="168"/>
      <c r="K1185" s="168"/>
      <c r="L1185" s="168"/>
    </row>
    <row r="1186" spans="1:12" s="44" customFormat="1" ht="12.95" customHeight="1">
      <c r="A1186" s="45"/>
      <c r="B1186" s="168"/>
      <c r="C1186" s="168"/>
      <c r="D1186" s="168"/>
      <c r="E1186" s="168"/>
      <c r="F1186" s="168"/>
      <c r="G1186" s="168"/>
      <c r="H1186" s="168"/>
      <c r="I1186" s="168"/>
      <c r="J1186" s="168"/>
      <c r="K1186" s="168"/>
      <c r="L1186" s="168"/>
    </row>
    <row r="1187" spans="1:12" s="44" customFormat="1" ht="12.95" customHeight="1">
      <c r="A1187" s="45"/>
      <c r="B1187" s="95" t="s">
        <v>180</v>
      </c>
      <c r="C1187" s="82"/>
      <c r="D1187" s="83"/>
      <c r="E1187" s="84"/>
      <c r="F1187" s="86"/>
      <c r="G1187" s="88"/>
      <c r="H1187" s="88"/>
      <c r="I1187" s="88"/>
      <c r="J1187" s="88"/>
      <c r="K1187" s="88"/>
      <c r="L1187" s="88"/>
    </row>
    <row r="1188" spans="1:12" s="44" customFormat="1" ht="12.95" customHeight="1">
      <c r="A1188" s="45"/>
      <c r="B1188" s="168" t="s">
        <v>13</v>
      </c>
      <c r="C1188" s="168"/>
      <c r="D1188" s="168"/>
      <c r="E1188" s="168"/>
      <c r="F1188" s="168"/>
      <c r="G1188" s="168"/>
      <c r="H1188" s="168"/>
      <c r="I1188" s="168"/>
      <c r="J1188" s="168"/>
      <c r="K1188" s="168"/>
      <c r="L1188" s="168"/>
    </row>
    <row r="1189" spans="1:12" s="44" customFormat="1" ht="12.95" customHeight="1">
      <c r="A1189" s="45"/>
      <c r="B1189" s="168"/>
      <c r="C1189" s="168"/>
      <c r="D1189" s="168"/>
      <c r="E1189" s="168"/>
      <c r="F1189" s="168"/>
      <c r="G1189" s="168"/>
      <c r="H1189" s="168"/>
      <c r="I1189" s="168"/>
      <c r="J1189" s="168"/>
      <c r="K1189" s="168"/>
      <c r="L1189" s="168"/>
    </row>
    <row r="1190" spans="1:12" s="44" customFormat="1" ht="12.95" customHeight="1">
      <c r="A1190" s="45"/>
      <c r="B1190" s="168"/>
      <c r="C1190" s="168"/>
      <c r="D1190" s="168"/>
      <c r="E1190" s="168"/>
      <c r="F1190" s="168"/>
      <c r="G1190" s="168"/>
      <c r="H1190" s="168"/>
      <c r="I1190" s="168"/>
      <c r="J1190" s="168"/>
      <c r="K1190" s="168"/>
      <c r="L1190" s="168"/>
    </row>
    <row r="1191" spans="1:12" s="44" customFormat="1" ht="12.95" customHeight="1">
      <c r="A1191" s="45"/>
      <c r="B1191" s="95" t="s">
        <v>181</v>
      </c>
      <c r="C1191" s="82"/>
      <c r="D1191" s="83"/>
      <c r="E1191" s="84"/>
      <c r="F1191" s="86"/>
      <c r="G1191" s="88"/>
      <c r="H1191" s="88"/>
      <c r="I1191" s="88"/>
      <c r="J1191" s="88"/>
      <c r="K1191" s="88"/>
      <c r="L1191" s="88"/>
    </row>
    <row r="1192" spans="1:12" s="44" customFormat="1" ht="12.95" customHeight="1">
      <c r="A1192" s="45"/>
      <c r="B1192" s="168" t="s">
        <v>13</v>
      </c>
      <c r="C1192" s="168"/>
      <c r="D1192" s="168"/>
      <c r="E1192" s="168"/>
      <c r="F1192" s="168"/>
      <c r="G1192" s="168"/>
      <c r="H1192" s="168"/>
      <c r="I1192" s="168"/>
      <c r="J1192" s="168"/>
      <c r="K1192" s="168"/>
      <c r="L1192" s="168"/>
    </row>
    <row r="1193" spans="1:12" s="44" customFormat="1" ht="12.95" customHeight="1">
      <c r="A1193" s="45"/>
      <c r="B1193" s="168"/>
      <c r="C1193" s="168"/>
      <c r="D1193" s="168"/>
      <c r="E1193" s="168"/>
      <c r="F1193" s="168"/>
      <c r="G1193" s="168"/>
      <c r="H1193" s="168"/>
      <c r="I1193" s="168"/>
      <c r="J1193" s="168"/>
      <c r="K1193" s="168"/>
      <c r="L1193" s="168"/>
    </row>
    <row r="1194" spans="1:12" s="44" customFormat="1" ht="12.95" customHeight="1">
      <c r="A1194" s="45"/>
      <c r="B1194" s="168"/>
      <c r="C1194" s="168"/>
      <c r="D1194" s="168"/>
      <c r="E1194" s="168"/>
      <c r="F1194" s="168"/>
      <c r="G1194" s="168"/>
      <c r="H1194" s="168"/>
      <c r="I1194" s="168"/>
      <c r="J1194" s="168"/>
      <c r="K1194" s="168"/>
      <c r="L1194" s="168"/>
    </row>
    <row r="1195" spans="1:12" s="44" customFormat="1" ht="12.95" customHeight="1">
      <c r="A1195" s="45"/>
      <c r="B1195" s="95" t="s">
        <v>182</v>
      </c>
      <c r="C1195" s="82"/>
      <c r="D1195" s="82"/>
      <c r="E1195" s="82"/>
      <c r="F1195" s="97"/>
      <c r="G1195" s="98"/>
      <c r="H1195" s="98"/>
      <c r="I1195" s="98"/>
      <c r="J1195" s="98"/>
      <c r="K1195" s="98"/>
      <c r="L1195" s="98"/>
    </row>
    <row r="1196" spans="1:12" s="44" customFormat="1" ht="12.95" customHeight="1">
      <c r="A1196" s="45"/>
      <c r="B1196" s="168" t="s">
        <v>183</v>
      </c>
      <c r="C1196" s="168"/>
      <c r="D1196" s="168"/>
      <c r="E1196" s="168"/>
      <c r="F1196" s="168"/>
      <c r="G1196" s="168"/>
      <c r="H1196" s="168"/>
      <c r="I1196" s="168"/>
      <c r="J1196" s="168"/>
      <c r="K1196" s="168"/>
      <c r="L1196" s="168"/>
    </row>
    <row r="1197" spans="1:12" s="44" customFormat="1" ht="12.95" customHeight="1">
      <c r="A1197" s="45"/>
      <c r="B1197" s="170" t="s">
        <v>184</v>
      </c>
      <c r="C1197" s="170"/>
      <c r="D1197" s="170"/>
      <c r="E1197" s="168"/>
      <c r="F1197" s="168"/>
      <c r="G1197" s="168"/>
      <c r="H1197" s="168"/>
      <c r="I1197" s="168"/>
      <c r="J1197" s="168"/>
      <c r="K1197" s="168"/>
      <c r="L1197" s="168"/>
    </row>
    <row r="1198" spans="1:12" s="44" customFormat="1" ht="12.95" customHeight="1">
      <c r="A1198" s="45"/>
      <c r="B1198" s="168" t="s">
        <v>185</v>
      </c>
      <c r="C1198" s="168"/>
      <c r="D1198" s="168"/>
      <c r="E1198" s="99"/>
      <c r="F1198" s="100" t="s">
        <v>114</v>
      </c>
      <c r="G1198" s="100"/>
      <c r="H1198" s="100"/>
      <c r="I1198" s="100"/>
      <c r="J1198" s="100"/>
      <c r="K1198" s="100"/>
      <c r="L1198" s="100"/>
    </row>
    <row r="1199" spans="1:12" s="44" customFormat="1" ht="12.95" customHeight="1">
      <c r="A1199" s="45"/>
      <c r="B1199" s="101"/>
      <c r="C1199" s="101"/>
      <c r="D1199" s="101"/>
      <c r="E1199" s="99"/>
      <c r="F1199" s="100"/>
      <c r="G1199" s="100"/>
      <c r="H1199" s="100"/>
      <c r="I1199" s="100"/>
      <c r="J1199" s="100"/>
      <c r="K1199" s="100"/>
      <c r="L1199" s="100"/>
    </row>
    <row r="1200" spans="1:12" s="44" customFormat="1" ht="12.95" customHeight="1">
      <c r="A1200" s="45"/>
      <c r="B1200" s="95" t="s">
        <v>186</v>
      </c>
      <c r="C1200" s="82"/>
      <c r="D1200" s="82"/>
      <c r="E1200" s="82"/>
      <c r="F1200" s="97"/>
      <c r="G1200" s="98"/>
      <c r="H1200" s="98"/>
      <c r="I1200" s="98"/>
      <c r="J1200" s="98"/>
      <c r="K1200" s="98"/>
      <c r="L1200" s="98"/>
    </row>
    <row r="1201" spans="1:12" s="44" customFormat="1" ht="12.75">
      <c r="A1201" s="45"/>
      <c r="B1201" s="169" t="s">
        <v>13</v>
      </c>
      <c r="C1201" s="169"/>
      <c r="D1201" s="169"/>
      <c r="E1201" s="169"/>
      <c r="F1201" s="169"/>
      <c r="G1201" s="169"/>
      <c r="H1201" s="169"/>
      <c r="I1201" s="169"/>
      <c r="J1201" s="169"/>
      <c r="K1201" s="169"/>
      <c r="L1201" s="169"/>
    </row>
    <row r="1202" spans="1:12" s="44" customFormat="1" ht="12.95" customHeight="1">
      <c r="A1202" s="45"/>
      <c r="B1202" s="168"/>
      <c r="C1202" s="168"/>
      <c r="D1202" s="168"/>
      <c r="E1202" s="168"/>
      <c r="F1202" s="168"/>
      <c r="G1202" s="168"/>
      <c r="H1202" s="168"/>
      <c r="I1202" s="168"/>
      <c r="J1202" s="168"/>
      <c r="K1202" s="168"/>
      <c r="L1202" s="168"/>
    </row>
    <row r="1203" spans="1:12" s="44" customFormat="1" ht="12.95" customHeight="1">
      <c r="A1203" s="45"/>
      <c r="B1203" s="46"/>
      <c r="C1203" s="12"/>
      <c r="D1203" s="80"/>
      <c r="E1203" s="48"/>
      <c r="F1203" s="81"/>
      <c r="G1203" s="62"/>
      <c r="H1203" s="62"/>
      <c r="I1203" s="62"/>
      <c r="J1203" s="62"/>
      <c r="K1203" s="62"/>
      <c r="L1203" s="62"/>
    </row>
    <row r="1204" spans="1:12" s="44" customFormat="1" ht="12.95" customHeight="1">
      <c r="A1204" s="45"/>
      <c r="B1204" s="79">
        <f>A344</f>
        <v>16</v>
      </c>
      <c r="C1204" s="128">
        <f>C345</f>
        <v>0</v>
      </c>
      <c r="D1204" s="14"/>
      <c r="E1204" s="14"/>
      <c r="F1204" s="14"/>
      <c r="G1204" s="14"/>
      <c r="H1204" s="14"/>
      <c r="I1204" s="14"/>
      <c r="J1204" s="14"/>
      <c r="K1204" s="15"/>
      <c r="L1204" s="15"/>
    </row>
    <row r="1205" spans="1:12" s="44" customFormat="1" ht="12.95" customHeight="1">
      <c r="A1205" s="45"/>
      <c r="B1205" s="46"/>
      <c r="C1205" s="46"/>
      <c r="D1205" s="102"/>
      <c r="E1205" s="103"/>
      <c r="F1205" s="103"/>
      <c r="G1205" s="104"/>
      <c r="H1205" s="104"/>
      <c r="I1205" s="104"/>
      <c r="J1205" s="104"/>
      <c r="K1205" s="104"/>
      <c r="L1205" s="104"/>
    </row>
    <row r="1206" spans="1:12" s="44" customFormat="1" ht="12.95" customHeight="1">
      <c r="A1206" s="45"/>
      <c r="B1206" s="95" t="s">
        <v>178</v>
      </c>
      <c r="C1206" s="24"/>
      <c r="D1206" s="24"/>
      <c r="E1206" s="24"/>
      <c r="F1206" s="24"/>
      <c r="G1206" s="24"/>
      <c r="H1206" s="24"/>
      <c r="I1206" s="24"/>
      <c r="J1206" s="24"/>
      <c r="K1206" s="96"/>
      <c r="L1206" s="96"/>
    </row>
    <row r="1207" spans="1:12" s="44" customFormat="1" ht="12.95" customHeight="1">
      <c r="A1207" s="45"/>
      <c r="B1207" s="169" t="s">
        <v>13</v>
      </c>
      <c r="C1207" s="169"/>
      <c r="D1207" s="169"/>
      <c r="E1207" s="169"/>
      <c r="F1207" s="169"/>
      <c r="G1207" s="169"/>
      <c r="H1207" s="169"/>
      <c r="I1207" s="169"/>
      <c r="J1207" s="169"/>
      <c r="K1207" s="169"/>
      <c r="L1207" s="169"/>
    </row>
    <row r="1208" spans="1:12" s="44" customFormat="1" ht="12.95" customHeight="1">
      <c r="A1208" s="45"/>
      <c r="B1208" s="168"/>
      <c r="C1208" s="168"/>
      <c r="D1208" s="168"/>
      <c r="E1208" s="168"/>
      <c r="F1208" s="168"/>
      <c r="G1208" s="168"/>
      <c r="H1208" s="168"/>
      <c r="I1208" s="168"/>
      <c r="J1208" s="168"/>
      <c r="K1208" s="168"/>
      <c r="L1208" s="168"/>
    </row>
    <row r="1209" spans="1:12" s="44" customFormat="1" ht="12.95" customHeight="1">
      <c r="A1209" s="45"/>
      <c r="B1209" s="168"/>
      <c r="C1209" s="168"/>
      <c r="D1209" s="168"/>
      <c r="E1209" s="168"/>
      <c r="F1209" s="168"/>
      <c r="G1209" s="168"/>
      <c r="H1209" s="168"/>
      <c r="I1209" s="168"/>
      <c r="J1209" s="168"/>
      <c r="K1209" s="168"/>
      <c r="L1209" s="168"/>
    </row>
    <row r="1210" spans="1:12" s="44" customFormat="1" ht="12.95" customHeight="1">
      <c r="A1210" s="45"/>
      <c r="B1210" s="168"/>
      <c r="C1210" s="168"/>
      <c r="D1210" s="168"/>
      <c r="E1210" s="168"/>
      <c r="F1210" s="168"/>
      <c r="G1210" s="168"/>
      <c r="H1210" s="168"/>
      <c r="I1210" s="168"/>
      <c r="J1210" s="168"/>
      <c r="K1210" s="168"/>
      <c r="L1210" s="168"/>
    </row>
    <row r="1211" spans="1:12" s="44" customFormat="1" ht="12.95" customHeight="1">
      <c r="A1211" s="45"/>
      <c r="B1211" s="168"/>
      <c r="C1211" s="168"/>
      <c r="D1211" s="168"/>
      <c r="E1211" s="168"/>
      <c r="F1211" s="168"/>
      <c r="G1211" s="168"/>
      <c r="H1211" s="168"/>
      <c r="I1211" s="168"/>
      <c r="J1211" s="168"/>
      <c r="K1211" s="168"/>
      <c r="L1211" s="168"/>
    </row>
    <row r="1212" spans="1:12" s="44" customFormat="1" ht="12.95" customHeight="1">
      <c r="A1212" s="45"/>
      <c r="B1212" s="168"/>
      <c r="C1212" s="168"/>
      <c r="D1212" s="168"/>
      <c r="E1212" s="168"/>
      <c r="F1212" s="168"/>
      <c r="G1212" s="168"/>
      <c r="H1212" s="168"/>
      <c r="I1212" s="168"/>
      <c r="J1212" s="168"/>
      <c r="K1212" s="168"/>
      <c r="L1212" s="168"/>
    </row>
    <row r="1213" spans="1:12" s="44" customFormat="1" ht="12.95" customHeight="1">
      <c r="A1213" s="45"/>
      <c r="B1213" s="168"/>
      <c r="C1213" s="168"/>
      <c r="D1213" s="168"/>
      <c r="E1213" s="168"/>
      <c r="F1213" s="168"/>
      <c r="G1213" s="168"/>
      <c r="H1213" s="168"/>
      <c r="I1213" s="168"/>
      <c r="J1213" s="168"/>
      <c r="K1213" s="168"/>
      <c r="L1213" s="168"/>
    </row>
    <row r="1214" spans="1:12" s="44" customFormat="1" ht="12.95" customHeight="1">
      <c r="A1214" s="45"/>
      <c r="B1214" s="168"/>
      <c r="C1214" s="168"/>
      <c r="D1214" s="168"/>
      <c r="E1214" s="168"/>
      <c r="F1214" s="168"/>
      <c r="G1214" s="168"/>
      <c r="H1214" s="168"/>
      <c r="I1214" s="168"/>
      <c r="J1214" s="168"/>
      <c r="K1214" s="168"/>
      <c r="L1214" s="168"/>
    </row>
    <row r="1215" spans="1:12" s="44" customFormat="1" ht="12.95" customHeight="1">
      <c r="A1215" s="45"/>
      <c r="B1215" s="168"/>
      <c r="C1215" s="168"/>
      <c r="D1215" s="168"/>
      <c r="E1215" s="168"/>
      <c r="F1215" s="168"/>
      <c r="G1215" s="168"/>
      <c r="H1215" s="168"/>
      <c r="I1215" s="168"/>
      <c r="J1215" s="168"/>
      <c r="K1215" s="168"/>
      <c r="L1215" s="168"/>
    </row>
    <row r="1216" spans="1:12" s="44" customFormat="1" ht="12.95" customHeight="1">
      <c r="A1216" s="45"/>
      <c r="B1216" s="168"/>
      <c r="C1216" s="168"/>
      <c r="D1216" s="168"/>
      <c r="E1216" s="168"/>
      <c r="F1216" s="168"/>
      <c r="G1216" s="168"/>
      <c r="H1216" s="168"/>
      <c r="I1216" s="168"/>
      <c r="J1216" s="168"/>
      <c r="K1216" s="168"/>
      <c r="L1216" s="168"/>
    </row>
    <row r="1217" spans="1:12" s="44" customFormat="1" ht="12.95" customHeight="1">
      <c r="A1217" s="45"/>
      <c r="B1217" s="168"/>
      <c r="C1217" s="168"/>
      <c r="D1217" s="168"/>
      <c r="E1217" s="168"/>
      <c r="F1217" s="168"/>
      <c r="G1217" s="168"/>
      <c r="H1217" s="168"/>
      <c r="I1217" s="168"/>
      <c r="J1217" s="168"/>
      <c r="K1217" s="168"/>
      <c r="L1217" s="168"/>
    </row>
    <row r="1218" spans="1:12" s="44" customFormat="1" ht="12.95" customHeight="1">
      <c r="A1218" s="45"/>
      <c r="B1218" s="168"/>
      <c r="C1218" s="168"/>
      <c r="D1218" s="168"/>
      <c r="E1218" s="168"/>
      <c r="F1218" s="168"/>
      <c r="G1218" s="168"/>
      <c r="H1218" s="168"/>
      <c r="I1218" s="168"/>
      <c r="J1218" s="168"/>
      <c r="K1218" s="168"/>
      <c r="L1218" s="168"/>
    </row>
    <row r="1219" spans="1:12" s="44" customFormat="1" ht="12.95" customHeight="1">
      <c r="A1219" s="45"/>
      <c r="B1219" s="168"/>
      <c r="C1219" s="168"/>
      <c r="D1219" s="168"/>
      <c r="E1219" s="168"/>
      <c r="F1219" s="168"/>
      <c r="G1219" s="168"/>
      <c r="H1219" s="168"/>
      <c r="I1219" s="168"/>
      <c r="J1219" s="168"/>
      <c r="K1219" s="168"/>
      <c r="L1219" s="168"/>
    </row>
    <row r="1220" spans="1:12" s="44" customFormat="1" ht="12.95" customHeight="1">
      <c r="A1220" s="45"/>
      <c r="B1220" s="168"/>
      <c r="C1220" s="168"/>
      <c r="D1220" s="168"/>
      <c r="E1220" s="168"/>
      <c r="F1220" s="168"/>
      <c r="G1220" s="168"/>
      <c r="H1220" s="168"/>
      <c r="I1220" s="168"/>
      <c r="J1220" s="168"/>
      <c r="K1220" s="168"/>
      <c r="L1220" s="168"/>
    </row>
    <row r="1221" spans="1:12" s="44" customFormat="1" ht="12.95" customHeight="1">
      <c r="A1221" s="45"/>
      <c r="B1221" s="168"/>
      <c r="C1221" s="168"/>
      <c r="D1221" s="168"/>
      <c r="E1221" s="168"/>
      <c r="F1221" s="168"/>
      <c r="G1221" s="168"/>
      <c r="H1221" s="168"/>
      <c r="I1221" s="168"/>
      <c r="J1221" s="168"/>
      <c r="K1221" s="168"/>
      <c r="L1221" s="168"/>
    </row>
    <row r="1222" spans="1:12" s="44" customFormat="1" ht="12.95" customHeight="1">
      <c r="A1222" s="45"/>
      <c r="B1222" s="95" t="s">
        <v>179</v>
      </c>
      <c r="C1222" s="82"/>
      <c r="D1222" s="83"/>
      <c r="E1222" s="84"/>
      <c r="F1222" s="86"/>
      <c r="G1222" s="88"/>
      <c r="H1222" s="88"/>
      <c r="I1222" s="88"/>
      <c r="J1222" s="88"/>
      <c r="K1222" s="88"/>
      <c r="L1222" s="88"/>
    </row>
    <row r="1223" spans="1:12" s="44" customFormat="1" ht="12.95" customHeight="1">
      <c r="A1223" s="45"/>
      <c r="B1223" s="168" t="s">
        <v>13</v>
      </c>
      <c r="C1223" s="168"/>
      <c r="D1223" s="168"/>
      <c r="E1223" s="168"/>
      <c r="F1223" s="168"/>
      <c r="G1223" s="168"/>
      <c r="H1223" s="168"/>
      <c r="I1223" s="168"/>
      <c r="J1223" s="168"/>
      <c r="K1223" s="168"/>
      <c r="L1223" s="168"/>
    </row>
    <row r="1224" spans="1:12" s="44" customFormat="1" ht="12.95" customHeight="1">
      <c r="A1224" s="45"/>
      <c r="B1224" s="168"/>
      <c r="C1224" s="168"/>
      <c r="D1224" s="168"/>
      <c r="E1224" s="168"/>
      <c r="F1224" s="168"/>
      <c r="G1224" s="168"/>
      <c r="H1224" s="168"/>
      <c r="I1224" s="168"/>
      <c r="J1224" s="168"/>
      <c r="K1224" s="168"/>
      <c r="L1224" s="168"/>
    </row>
    <row r="1225" spans="1:12" s="44" customFormat="1" ht="12.95" customHeight="1">
      <c r="A1225" s="45"/>
      <c r="B1225" s="168"/>
      <c r="C1225" s="168"/>
      <c r="D1225" s="168"/>
      <c r="E1225" s="168"/>
      <c r="F1225" s="168"/>
      <c r="G1225" s="168"/>
      <c r="H1225" s="168"/>
      <c r="I1225" s="168"/>
      <c r="J1225" s="168"/>
      <c r="K1225" s="168"/>
      <c r="L1225" s="168"/>
    </row>
    <row r="1226" spans="1:12" s="44" customFormat="1" ht="12.95" customHeight="1">
      <c r="A1226" s="45"/>
      <c r="B1226" s="95" t="s">
        <v>180</v>
      </c>
      <c r="C1226" s="82"/>
      <c r="D1226" s="83"/>
      <c r="E1226" s="84"/>
      <c r="F1226" s="86"/>
      <c r="G1226" s="88"/>
      <c r="H1226" s="88"/>
      <c r="I1226" s="88"/>
      <c r="J1226" s="88"/>
      <c r="K1226" s="88"/>
      <c r="L1226" s="88"/>
    </row>
    <row r="1227" spans="1:12" s="44" customFormat="1" ht="12.95" customHeight="1">
      <c r="A1227" s="45"/>
      <c r="B1227" s="168" t="s">
        <v>13</v>
      </c>
      <c r="C1227" s="168"/>
      <c r="D1227" s="168"/>
      <c r="E1227" s="168"/>
      <c r="F1227" s="168"/>
      <c r="G1227" s="168"/>
      <c r="H1227" s="168"/>
      <c r="I1227" s="168"/>
      <c r="J1227" s="168"/>
      <c r="K1227" s="168"/>
      <c r="L1227" s="168"/>
    </row>
    <row r="1228" spans="1:12" s="44" customFormat="1" ht="12.95" customHeight="1">
      <c r="A1228" s="45"/>
      <c r="B1228" s="168"/>
      <c r="C1228" s="168"/>
      <c r="D1228" s="168"/>
      <c r="E1228" s="168"/>
      <c r="F1228" s="168"/>
      <c r="G1228" s="168"/>
      <c r="H1228" s="168"/>
      <c r="I1228" s="168"/>
      <c r="J1228" s="168"/>
      <c r="K1228" s="168"/>
      <c r="L1228" s="168"/>
    </row>
    <row r="1229" spans="1:12" s="44" customFormat="1" ht="12.95" customHeight="1">
      <c r="A1229" s="45"/>
      <c r="B1229" s="168"/>
      <c r="C1229" s="168"/>
      <c r="D1229" s="168"/>
      <c r="E1229" s="168"/>
      <c r="F1229" s="168"/>
      <c r="G1229" s="168"/>
      <c r="H1229" s="168"/>
      <c r="I1229" s="168"/>
      <c r="J1229" s="168"/>
      <c r="K1229" s="168"/>
      <c r="L1229" s="168"/>
    </row>
    <row r="1230" spans="1:12" s="44" customFormat="1" ht="12.95" customHeight="1">
      <c r="A1230" s="45"/>
      <c r="B1230" s="95" t="s">
        <v>181</v>
      </c>
      <c r="C1230" s="82"/>
      <c r="D1230" s="83"/>
      <c r="E1230" s="84"/>
      <c r="F1230" s="86"/>
      <c r="G1230" s="88"/>
      <c r="H1230" s="88"/>
      <c r="I1230" s="88"/>
      <c r="J1230" s="88"/>
      <c r="K1230" s="88"/>
      <c r="L1230" s="88"/>
    </row>
    <row r="1231" spans="1:12" s="44" customFormat="1" ht="12.95" customHeight="1">
      <c r="A1231" s="45"/>
      <c r="B1231" s="168" t="s">
        <v>13</v>
      </c>
      <c r="C1231" s="168"/>
      <c r="D1231" s="168"/>
      <c r="E1231" s="168"/>
      <c r="F1231" s="168"/>
      <c r="G1231" s="168"/>
      <c r="H1231" s="168"/>
      <c r="I1231" s="168"/>
      <c r="J1231" s="168"/>
      <c r="K1231" s="168"/>
      <c r="L1231" s="168"/>
    </row>
    <row r="1232" spans="1:12" s="44" customFormat="1" ht="12.95" customHeight="1">
      <c r="A1232" s="45"/>
      <c r="B1232" s="168"/>
      <c r="C1232" s="168"/>
      <c r="D1232" s="168"/>
      <c r="E1232" s="168"/>
      <c r="F1232" s="168"/>
      <c r="G1232" s="168"/>
      <c r="H1232" s="168"/>
      <c r="I1232" s="168"/>
      <c r="J1232" s="168"/>
      <c r="K1232" s="168"/>
      <c r="L1232" s="168"/>
    </row>
    <row r="1233" spans="1:12" s="44" customFormat="1" ht="12.95" customHeight="1">
      <c r="A1233" s="45"/>
      <c r="B1233" s="168"/>
      <c r="C1233" s="168"/>
      <c r="D1233" s="168"/>
      <c r="E1233" s="168"/>
      <c r="F1233" s="168"/>
      <c r="G1233" s="168"/>
      <c r="H1233" s="168"/>
      <c r="I1233" s="168"/>
      <c r="J1233" s="168"/>
      <c r="K1233" s="168"/>
      <c r="L1233" s="168"/>
    </row>
    <row r="1234" spans="1:12" s="44" customFormat="1" ht="12.95" customHeight="1">
      <c r="A1234" s="45"/>
      <c r="B1234" s="95" t="s">
        <v>182</v>
      </c>
      <c r="C1234" s="82"/>
      <c r="D1234" s="82"/>
      <c r="E1234" s="82"/>
      <c r="F1234" s="97"/>
      <c r="G1234" s="98"/>
      <c r="H1234" s="98"/>
      <c r="I1234" s="98"/>
      <c r="J1234" s="98"/>
      <c r="K1234" s="98"/>
      <c r="L1234" s="98"/>
    </row>
    <row r="1235" spans="1:12" s="44" customFormat="1" ht="12.95" customHeight="1">
      <c r="A1235" s="45"/>
      <c r="B1235" s="168" t="s">
        <v>183</v>
      </c>
      <c r="C1235" s="168"/>
      <c r="D1235" s="168"/>
      <c r="E1235" s="168"/>
      <c r="F1235" s="168"/>
      <c r="G1235" s="168"/>
      <c r="H1235" s="168"/>
      <c r="I1235" s="168"/>
      <c r="J1235" s="168"/>
      <c r="K1235" s="168"/>
      <c r="L1235" s="168"/>
    </row>
    <row r="1236" spans="1:12" s="44" customFormat="1" ht="12.95" customHeight="1">
      <c r="A1236" s="45"/>
      <c r="B1236" s="170" t="s">
        <v>184</v>
      </c>
      <c r="C1236" s="170"/>
      <c r="D1236" s="170"/>
      <c r="E1236" s="168"/>
      <c r="F1236" s="168"/>
      <c r="G1236" s="168"/>
      <c r="H1236" s="168"/>
      <c r="I1236" s="168"/>
      <c r="J1236" s="168"/>
      <c r="K1236" s="168"/>
      <c r="L1236" s="168"/>
    </row>
    <row r="1237" spans="1:12" s="44" customFormat="1" ht="12.95" customHeight="1">
      <c r="A1237" s="45"/>
      <c r="B1237" s="168" t="s">
        <v>185</v>
      </c>
      <c r="C1237" s="168"/>
      <c r="D1237" s="168"/>
      <c r="E1237" s="99"/>
      <c r="F1237" s="100" t="s">
        <v>114</v>
      </c>
      <c r="G1237" s="100"/>
      <c r="H1237" s="100"/>
      <c r="I1237" s="100"/>
      <c r="J1237" s="100"/>
      <c r="K1237" s="100"/>
      <c r="L1237" s="100"/>
    </row>
    <row r="1238" spans="1:12" s="44" customFormat="1" ht="12.95" customHeight="1">
      <c r="A1238" s="45"/>
      <c r="B1238" s="101"/>
      <c r="C1238" s="101"/>
      <c r="D1238" s="101"/>
      <c r="E1238" s="99"/>
      <c r="F1238" s="100"/>
      <c r="G1238" s="100"/>
      <c r="H1238" s="100"/>
      <c r="I1238" s="100"/>
      <c r="J1238" s="100"/>
      <c r="K1238" s="100"/>
      <c r="L1238" s="100"/>
    </row>
    <row r="1239" spans="1:12" s="44" customFormat="1" ht="12.95" customHeight="1">
      <c r="A1239" s="45"/>
      <c r="B1239" s="95" t="s">
        <v>186</v>
      </c>
      <c r="C1239" s="82"/>
      <c r="D1239" s="82"/>
      <c r="E1239" s="82"/>
      <c r="F1239" s="97"/>
      <c r="G1239" s="98"/>
      <c r="H1239" s="98"/>
      <c r="I1239" s="98"/>
      <c r="J1239" s="98"/>
      <c r="K1239" s="98"/>
      <c r="L1239" s="98"/>
    </row>
    <row r="1240" spans="1:12" s="44" customFormat="1" ht="12.75">
      <c r="A1240" s="45"/>
      <c r="B1240" s="169" t="s">
        <v>13</v>
      </c>
      <c r="C1240" s="169"/>
      <c r="D1240" s="169"/>
      <c r="E1240" s="169"/>
      <c r="F1240" s="169"/>
      <c r="G1240" s="169"/>
      <c r="H1240" s="169"/>
      <c r="I1240" s="169"/>
      <c r="J1240" s="169"/>
      <c r="K1240" s="169"/>
      <c r="L1240" s="169"/>
    </row>
    <row r="1241" spans="1:12" s="44" customFormat="1" ht="12.95" customHeight="1">
      <c r="A1241" s="45"/>
      <c r="B1241" s="168"/>
      <c r="C1241" s="168"/>
      <c r="D1241" s="168"/>
      <c r="E1241" s="168"/>
      <c r="F1241" s="168"/>
      <c r="G1241" s="168"/>
      <c r="H1241" s="168"/>
      <c r="I1241" s="168"/>
      <c r="J1241" s="168"/>
      <c r="K1241" s="168"/>
      <c r="L1241" s="168"/>
    </row>
    <row r="1242" spans="1:12" s="44" customFormat="1" ht="12.95" customHeight="1">
      <c r="A1242" s="45"/>
      <c r="B1242" s="46"/>
      <c r="C1242" s="12"/>
      <c r="D1242" s="80"/>
      <c r="E1242" s="48"/>
      <c r="F1242" s="81"/>
      <c r="G1242" s="62"/>
      <c r="H1242" s="62"/>
      <c r="I1242" s="62"/>
      <c r="J1242" s="62"/>
      <c r="K1242" s="62"/>
      <c r="L1242" s="62"/>
    </row>
    <row r="1243" spans="1:12" s="44" customFormat="1" ht="12.95" customHeight="1">
      <c r="A1243" s="45"/>
      <c r="B1243" s="79">
        <f>A345</f>
        <v>17</v>
      </c>
      <c r="C1243" s="128">
        <f>C346</f>
        <v>0</v>
      </c>
      <c r="D1243" s="14"/>
      <c r="E1243" s="14"/>
      <c r="F1243" s="14"/>
      <c r="G1243" s="14"/>
      <c r="H1243" s="14"/>
      <c r="I1243" s="14"/>
      <c r="J1243" s="14"/>
      <c r="K1243" s="15"/>
      <c r="L1243" s="15"/>
    </row>
    <row r="1244" spans="1:12" s="44" customFormat="1" ht="12.95" customHeight="1">
      <c r="A1244" s="45"/>
      <c r="B1244" s="46"/>
      <c r="C1244" s="46"/>
      <c r="D1244" s="102"/>
      <c r="E1244" s="103"/>
      <c r="F1244" s="103"/>
      <c r="G1244" s="104"/>
      <c r="H1244" s="104"/>
      <c r="I1244" s="104"/>
      <c r="J1244" s="104"/>
      <c r="K1244" s="104"/>
      <c r="L1244" s="104"/>
    </row>
    <row r="1245" spans="1:12" s="44" customFormat="1" ht="12.95" customHeight="1">
      <c r="A1245" s="45"/>
      <c r="B1245" s="95" t="s">
        <v>178</v>
      </c>
      <c r="C1245" s="24"/>
      <c r="D1245" s="24"/>
      <c r="E1245" s="24"/>
      <c r="F1245" s="24"/>
      <c r="G1245" s="24"/>
      <c r="H1245" s="24"/>
      <c r="I1245" s="24"/>
      <c r="J1245" s="24"/>
      <c r="K1245" s="96"/>
      <c r="L1245" s="96"/>
    </row>
    <row r="1246" spans="1:12" s="44" customFormat="1" ht="12.95" customHeight="1">
      <c r="A1246" s="45"/>
      <c r="B1246" s="169" t="s">
        <v>13</v>
      </c>
      <c r="C1246" s="169"/>
      <c r="D1246" s="169"/>
      <c r="E1246" s="169"/>
      <c r="F1246" s="169"/>
      <c r="G1246" s="169"/>
      <c r="H1246" s="169"/>
      <c r="I1246" s="169"/>
      <c r="J1246" s="169"/>
      <c r="K1246" s="169"/>
      <c r="L1246" s="169"/>
    </row>
    <row r="1247" spans="1:12" s="44" customFormat="1" ht="12.95" customHeight="1">
      <c r="A1247" s="45"/>
      <c r="B1247" s="168"/>
      <c r="C1247" s="168"/>
      <c r="D1247" s="168"/>
      <c r="E1247" s="168"/>
      <c r="F1247" s="168"/>
      <c r="G1247" s="168"/>
      <c r="H1247" s="168"/>
      <c r="I1247" s="168"/>
      <c r="J1247" s="168"/>
      <c r="K1247" s="168"/>
      <c r="L1247" s="168"/>
    </row>
    <row r="1248" spans="1:12" s="44" customFormat="1" ht="12.95" customHeight="1">
      <c r="A1248" s="45"/>
      <c r="B1248" s="168"/>
      <c r="C1248" s="168"/>
      <c r="D1248" s="168"/>
      <c r="E1248" s="168"/>
      <c r="F1248" s="168"/>
      <c r="G1248" s="168"/>
      <c r="H1248" s="168"/>
      <c r="I1248" s="168"/>
      <c r="J1248" s="168"/>
      <c r="K1248" s="168"/>
      <c r="L1248" s="168"/>
    </row>
    <row r="1249" spans="1:12" s="44" customFormat="1" ht="12.95" customHeight="1">
      <c r="A1249" s="45"/>
      <c r="B1249" s="168"/>
      <c r="C1249" s="168"/>
      <c r="D1249" s="168"/>
      <c r="E1249" s="168"/>
      <c r="F1249" s="168"/>
      <c r="G1249" s="168"/>
      <c r="H1249" s="168"/>
      <c r="I1249" s="168"/>
      <c r="J1249" s="168"/>
      <c r="K1249" s="168"/>
      <c r="L1249" s="168"/>
    </row>
    <row r="1250" spans="1:12" s="44" customFormat="1" ht="12.95" customHeight="1">
      <c r="A1250" s="45"/>
      <c r="B1250" s="168"/>
      <c r="C1250" s="168"/>
      <c r="D1250" s="168"/>
      <c r="E1250" s="168"/>
      <c r="F1250" s="168"/>
      <c r="G1250" s="168"/>
      <c r="H1250" s="168"/>
      <c r="I1250" s="168"/>
      <c r="J1250" s="168"/>
      <c r="K1250" s="168"/>
      <c r="L1250" s="168"/>
    </row>
    <row r="1251" spans="1:12" s="44" customFormat="1" ht="12.95" customHeight="1">
      <c r="A1251" s="45"/>
      <c r="B1251" s="168"/>
      <c r="C1251" s="168"/>
      <c r="D1251" s="168"/>
      <c r="E1251" s="168"/>
      <c r="F1251" s="168"/>
      <c r="G1251" s="168"/>
      <c r="H1251" s="168"/>
      <c r="I1251" s="168"/>
      <c r="J1251" s="168"/>
      <c r="K1251" s="168"/>
      <c r="L1251" s="168"/>
    </row>
    <row r="1252" spans="1:12" s="44" customFormat="1" ht="12.95" customHeight="1">
      <c r="A1252" s="45"/>
      <c r="B1252" s="168"/>
      <c r="C1252" s="168"/>
      <c r="D1252" s="168"/>
      <c r="E1252" s="168"/>
      <c r="F1252" s="168"/>
      <c r="G1252" s="168"/>
      <c r="H1252" s="168"/>
      <c r="I1252" s="168"/>
      <c r="J1252" s="168"/>
      <c r="K1252" s="168"/>
      <c r="L1252" s="168"/>
    </row>
    <row r="1253" spans="1:12" s="44" customFormat="1" ht="12.95" customHeight="1">
      <c r="A1253" s="45"/>
      <c r="B1253" s="168"/>
      <c r="C1253" s="168"/>
      <c r="D1253" s="168"/>
      <c r="E1253" s="168"/>
      <c r="F1253" s="168"/>
      <c r="G1253" s="168"/>
      <c r="H1253" s="168"/>
      <c r="I1253" s="168"/>
      <c r="J1253" s="168"/>
      <c r="K1253" s="168"/>
      <c r="L1253" s="168"/>
    </row>
    <row r="1254" spans="1:12" s="44" customFormat="1" ht="12.95" customHeight="1">
      <c r="A1254" s="45"/>
      <c r="B1254" s="168"/>
      <c r="C1254" s="168"/>
      <c r="D1254" s="168"/>
      <c r="E1254" s="168"/>
      <c r="F1254" s="168"/>
      <c r="G1254" s="168"/>
      <c r="H1254" s="168"/>
      <c r="I1254" s="168"/>
      <c r="J1254" s="168"/>
      <c r="K1254" s="168"/>
      <c r="L1254" s="168"/>
    </row>
    <row r="1255" spans="1:12" s="44" customFormat="1" ht="12.95" customHeight="1">
      <c r="A1255" s="45"/>
      <c r="B1255" s="168"/>
      <c r="C1255" s="168"/>
      <c r="D1255" s="168"/>
      <c r="E1255" s="168"/>
      <c r="F1255" s="168"/>
      <c r="G1255" s="168"/>
      <c r="H1255" s="168"/>
      <c r="I1255" s="168"/>
      <c r="J1255" s="168"/>
      <c r="K1255" s="168"/>
      <c r="L1255" s="168"/>
    </row>
    <row r="1256" spans="1:12" s="44" customFormat="1" ht="12.95" customHeight="1">
      <c r="A1256" s="45"/>
      <c r="B1256" s="168"/>
      <c r="C1256" s="168"/>
      <c r="D1256" s="168"/>
      <c r="E1256" s="168"/>
      <c r="F1256" s="168"/>
      <c r="G1256" s="168"/>
      <c r="H1256" s="168"/>
      <c r="I1256" s="168"/>
      <c r="J1256" s="168"/>
      <c r="K1256" s="168"/>
      <c r="L1256" s="168"/>
    </row>
    <row r="1257" spans="1:12" s="44" customFormat="1" ht="12.95" customHeight="1">
      <c r="A1257" s="45"/>
      <c r="B1257" s="168"/>
      <c r="C1257" s="168"/>
      <c r="D1257" s="168"/>
      <c r="E1257" s="168"/>
      <c r="F1257" s="168"/>
      <c r="G1257" s="168"/>
      <c r="H1257" s="168"/>
      <c r="I1257" s="168"/>
      <c r="J1257" s="168"/>
      <c r="K1257" s="168"/>
      <c r="L1257" s="168"/>
    </row>
    <row r="1258" spans="1:12" s="44" customFormat="1" ht="12.95" customHeight="1">
      <c r="A1258" s="45"/>
      <c r="B1258" s="168"/>
      <c r="C1258" s="168"/>
      <c r="D1258" s="168"/>
      <c r="E1258" s="168"/>
      <c r="F1258" s="168"/>
      <c r="G1258" s="168"/>
      <c r="H1258" s="168"/>
      <c r="I1258" s="168"/>
      <c r="J1258" s="168"/>
      <c r="K1258" s="168"/>
      <c r="L1258" s="168"/>
    </row>
    <row r="1259" spans="1:12" s="44" customFormat="1" ht="12.95" customHeight="1">
      <c r="A1259" s="45"/>
      <c r="B1259" s="168"/>
      <c r="C1259" s="168"/>
      <c r="D1259" s="168"/>
      <c r="E1259" s="168"/>
      <c r="F1259" s="168"/>
      <c r="G1259" s="168"/>
      <c r="H1259" s="168"/>
      <c r="I1259" s="168"/>
      <c r="J1259" s="168"/>
      <c r="K1259" s="168"/>
      <c r="L1259" s="168"/>
    </row>
    <row r="1260" spans="1:12" s="44" customFormat="1" ht="12.95" customHeight="1">
      <c r="A1260" s="45"/>
      <c r="B1260" s="95" t="s">
        <v>179</v>
      </c>
      <c r="C1260" s="82"/>
      <c r="D1260" s="83"/>
      <c r="E1260" s="84"/>
      <c r="F1260" s="86"/>
      <c r="G1260" s="88"/>
      <c r="H1260" s="88"/>
      <c r="I1260" s="88"/>
      <c r="J1260" s="88"/>
      <c r="K1260" s="88"/>
      <c r="L1260" s="88"/>
    </row>
    <row r="1261" spans="1:12" s="44" customFormat="1" ht="12.95" customHeight="1">
      <c r="A1261" s="45"/>
      <c r="B1261" s="168" t="s">
        <v>13</v>
      </c>
      <c r="C1261" s="168"/>
      <c r="D1261" s="168"/>
      <c r="E1261" s="168"/>
      <c r="F1261" s="168"/>
      <c r="G1261" s="168"/>
      <c r="H1261" s="168"/>
      <c r="I1261" s="168"/>
      <c r="J1261" s="168"/>
      <c r="K1261" s="168"/>
      <c r="L1261" s="168"/>
    </row>
    <row r="1262" spans="1:12" s="44" customFormat="1" ht="12.95" customHeight="1">
      <c r="A1262" s="45"/>
      <c r="B1262" s="168"/>
      <c r="C1262" s="168"/>
      <c r="D1262" s="168"/>
      <c r="E1262" s="168"/>
      <c r="F1262" s="168"/>
      <c r="G1262" s="168"/>
      <c r="H1262" s="168"/>
      <c r="I1262" s="168"/>
      <c r="J1262" s="168"/>
      <c r="K1262" s="168"/>
      <c r="L1262" s="168"/>
    </row>
    <row r="1263" spans="1:12" s="44" customFormat="1" ht="12.95" customHeight="1">
      <c r="A1263" s="45"/>
      <c r="B1263" s="168"/>
      <c r="C1263" s="168"/>
      <c r="D1263" s="168"/>
      <c r="E1263" s="168"/>
      <c r="F1263" s="168"/>
      <c r="G1263" s="168"/>
      <c r="H1263" s="168"/>
      <c r="I1263" s="168"/>
      <c r="J1263" s="168"/>
      <c r="K1263" s="168"/>
      <c r="L1263" s="168"/>
    </row>
    <row r="1264" spans="1:12" s="44" customFormat="1" ht="12.95" customHeight="1">
      <c r="A1264" s="45"/>
      <c r="B1264" s="95" t="s">
        <v>180</v>
      </c>
      <c r="C1264" s="82"/>
      <c r="D1264" s="83"/>
      <c r="E1264" s="84"/>
      <c r="F1264" s="86"/>
      <c r="G1264" s="88"/>
      <c r="H1264" s="88"/>
      <c r="I1264" s="88"/>
      <c r="J1264" s="88"/>
      <c r="K1264" s="88"/>
      <c r="L1264" s="88"/>
    </row>
    <row r="1265" spans="1:12" s="44" customFormat="1" ht="12.95" customHeight="1">
      <c r="A1265" s="45"/>
      <c r="B1265" s="168" t="s">
        <v>13</v>
      </c>
      <c r="C1265" s="168"/>
      <c r="D1265" s="168"/>
      <c r="E1265" s="168"/>
      <c r="F1265" s="168"/>
      <c r="G1265" s="168"/>
      <c r="H1265" s="168"/>
      <c r="I1265" s="168"/>
      <c r="J1265" s="168"/>
      <c r="K1265" s="168"/>
      <c r="L1265" s="168"/>
    </row>
    <row r="1266" spans="1:12" s="44" customFormat="1" ht="12.95" customHeight="1">
      <c r="A1266" s="45"/>
      <c r="B1266" s="168"/>
      <c r="C1266" s="168"/>
      <c r="D1266" s="168"/>
      <c r="E1266" s="168"/>
      <c r="F1266" s="168"/>
      <c r="G1266" s="168"/>
      <c r="H1266" s="168"/>
      <c r="I1266" s="168"/>
      <c r="J1266" s="168"/>
      <c r="K1266" s="168"/>
      <c r="L1266" s="168"/>
    </row>
    <row r="1267" spans="1:12" s="44" customFormat="1" ht="12.95" customHeight="1">
      <c r="A1267" s="45"/>
      <c r="B1267" s="168"/>
      <c r="C1267" s="168"/>
      <c r="D1267" s="168"/>
      <c r="E1267" s="168"/>
      <c r="F1267" s="168"/>
      <c r="G1267" s="168"/>
      <c r="H1267" s="168"/>
      <c r="I1267" s="168"/>
      <c r="J1267" s="168"/>
      <c r="K1267" s="168"/>
      <c r="L1267" s="168"/>
    </row>
    <row r="1268" spans="1:12" s="44" customFormat="1" ht="12.95" customHeight="1">
      <c r="A1268" s="45"/>
      <c r="B1268" s="95" t="s">
        <v>181</v>
      </c>
      <c r="C1268" s="82"/>
      <c r="D1268" s="83"/>
      <c r="E1268" s="84"/>
      <c r="F1268" s="86"/>
      <c r="G1268" s="88"/>
      <c r="H1268" s="88"/>
      <c r="I1268" s="88"/>
      <c r="J1268" s="88"/>
      <c r="K1268" s="88"/>
      <c r="L1268" s="88"/>
    </row>
    <row r="1269" spans="1:12" s="44" customFormat="1" ht="12.95" customHeight="1">
      <c r="A1269" s="45"/>
      <c r="B1269" s="168" t="s">
        <v>13</v>
      </c>
      <c r="C1269" s="168"/>
      <c r="D1269" s="168"/>
      <c r="E1269" s="168"/>
      <c r="F1269" s="168"/>
      <c r="G1269" s="168"/>
      <c r="H1269" s="168"/>
      <c r="I1269" s="168"/>
      <c r="J1269" s="168"/>
      <c r="K1269" s="168"/>
      <c r="L1269" s="168"/>
    </row>
    <row r="1270" spans="1:12" s="44" customFormat="1" ht="12.95" customHeight="1">
      <c r="A1270" s="45"/>
      <c r="B1270" s="168"/>
      <c r="C1270" s="168"/>
      <c r="D1270" s="168"/>
      <c r="E1270" s="168"/>
      <c r="F1270" s="168"/>
      <c r="G1270" s="168"/>
      <c r="H1270" s="168"/>
      <c r="I1270" s="168"/>
      <c r="J1270" s="168"/>
      <c r="K1270" s="168"/>
      <c r="L1270" s="168"/>
    </row>
    <row r="1271" spans="1:12" s="44" customFormat="1" ht="12.95" customHeight="1">
      <c r="A1271" s="45"/>
      <c r="B1271" s="168"/>
      <c r="C1271" s="168"/>
      <c r="D1271" s="168"/>
      <c r="E1271" s="168"/>
      <c r="F1271" s="168"/>
      <c r="G1271" s="168"/>
      <c r="H1271" s="168"/>
      <c r="I1271" s="168"/>
      <c r="J1271" s="168"/>
      <c r="K1271" s="168"/>
      <c r="L1271" s="168"/>
    </row>
    <row r="1272" spans="1:12" s="44" customFormat="1" ht="12.95" customHeight="1">
      <c r="A1272" s="45"/>
      <c r="B1272" s="95" t="s">
        <v>182</v>
      </c>
      <c r="C1272" s="82"/>
      <c r="D1272" s="82"/>
      <c r="E1272" s="82"/>
      <c r="F1272" s="97"/>
      <c r="G1272" s="98"/>
      <c r="H1272" s="98"/>
      <c r="I1272" s="98"/>
      <c r="J1272" s="98"/>
      <c r="K1272" s="98"/>
      <c r="L1272" s="98"/>
    </row>
    <row r="1273" spans="1:12" s="44" customFormat="1" ht="12.95" customHeight="1">
      <c r="A1273" s="45"/>
      <c r="B1273" s="168" t="s">
        <v>183</v>
      </c>
      <c r="C1273" s="168"/>
      <c r="D1273" s="168"/>
      <c r="E1273" s="168"/>
      <c r="F1273" s="168"/>
      <c r="G1273" s="168"/>
      <c r="H1273" s="168"/>
      <c r="I1273" s="168"/>
      <c r="J1273" s="168"/>
      <c r="K1273" s="168"/>
      <c r="L1273" s="168"/>
    </row>
    <row r="1274" spans="1:12" s="44" customFormat="1" ht="12.95" customHeight="1">
      <c r="A1274" s="45"/>
      <c r="B1274" s="170" t="s">
        <v>184</v>
      </c>
      <c r="C1274" s="170"/>
      <c r="D1274" s="170"/>
      <c r="E1274" s="168"/>
      <c r="F1274" s="168"/>
      <c r="G1274" s="168"/>
      <c r="H1274" s="168"/>
      <c r="I1274" s="168"/>
      <c r="J1274" s="168"/>
      <c r="K1274" s="168"/>
      <c r="L1274" s="168"/>
    </row>
    <row r="1275" spans="1:12" s="44" customFormat="1" ht="12.95" customHeight="1">
      <c r="A1275" s="45"/>
      <c r="B1275" s="168" t="s">
        <v>185</v>
      </c>
      <c r="C1275" s="168"/>
      <c r="D1275" s="168"/>
      <c r="E1275" s="99"/>
      <c r="F1275" s="100" t="s">
        <v>114</v>
      </c>
      <c r="G1275" s="100"/>
      <c r="H1275" s="100"/>
      <c r="I1275" s="100"/>
      <c r="J1275" s="100"/>
      <c r="K1275" s="100"/>
      <c r="L1275" s="100"/>
    </row>
    <row r="1276" spans="1:12" s="44" customFormat="1" ht="12.95" customHeight="1">
      <c r="A1276" s="45"/>
      <c r="B1276" s="101"/>
      <c r="C1276" s="101"/>
      <c r="D1276" s="101"/>
      <c r="E1276" s="99"/>
      <c r="F1276" s="100"/>
      <c r="G1276" s="100"/>
      <c r="H1276" s="100"/>
      <c r="I1276" s="100"/>
      <c r="J1276" s="100"/>
      <c r="K1276" s="100"/>
      <c r="L1276" s="100"/>
    </row>
    <row r="1277" spans="1:12" s="44" customFormat="1" ht="12.95" customHeight="1">
      <c r="A1277" s="45"/>
      <c r="B1277" s="95" t="s">
        <v>186</v>
      </c>
      <c r="C1277" s="82"/>
      <c r="D1277" s="82"/>
      <c r="E1277" s="82"/>
      <c r="F1277" s="97"/>
      <c r="G1277" s="98"/>
      <c r="H1277" s="98"/>
      <c r="I1277" s="98"/>
      <c r="J1277" s="98"/>
      <c r="K1277" s="98"/>
      <c r="L1277" s="98"/>
    </row>
    <row r="1278" spans="1:12" s="44" customFormat="1" ht="12.75">
      <c r="A1278" s="45"/>
      <c r="B1278" s="169" t="s">
        <v>13</v>
      </c>
      <c r="C1278" s="169"/>
      <c r="D1278" s="169"/>
      <c r="E1278" s="169"/>
      <c r="F1278" s="169"/>
      <c r="G1278" s="169"/>
      <c r="H1278" s="169"/>
      <c r="I1278" s="169"/>
      <c r="J1278" s="169"/>
      <c r="K1278" s="169"/>
      <c r="L1278" s="169"/>
    </row>
    <row r="1279" spans="1:12" s="44" customFormat="1" ht="12.95" customHeight="1">
      <c r="A1279" s="45"/>
      <c r="B1279" s="168"/>
      <c r="C1279" s="168"/>
      <c r="D1279" s="168"/>
      <c r="E1279" s="168"/>
      <c r="F1279" s="168"/>
      <c r="G1279" s="168"/>
      <c r="H1279" s="168"/>
      <c r="I1279" s="168"/>
      <c r="J1279" s="168"/>
      <c r="K1279" s="168"/>
      <c r="L1279" s="168"/>
    </row>
    <row r="1280" spans="1:12" s="44" customFormat="1" ht="12.95" customHeight="1">
      <c r="A1280" s="45"/>
      <c r="B1280" s="46"/>
      <c r="C1280" s="12"/>
      <c r="D1280" s="80"/>
      <c r="E1280" s="48"/>
      <c r="F1280" s="81"/>
      <c r="G1280" s="62"/>
      <c r="H1280" s="62"/>
      <c r="I1280" s="62"/>
      <c r="J1280" s="62"/>
      <c r="K1280" s="62"/>
      <c r="L1280" s="62"/>
    </row>
    <row r="1281" spans="1:12" s="44" customFormat="1" ht="12.95" customHeight="1">
      <c r="A1281" s="45"/>
      <c r="B1281" s="79">
        <f>A346</f>
        <v>18</v>
      </c>
      <c r="C1281" s="128">
        <f>C347</f>
        <v>0</v>
      </c>
      <c r="D1281" s="14"/>
      <c r="E1281" s="14"/>
      <c r="F1281" s="14"/>
      <c r="G1281" s="14"/>
      <c r="H1281" s="14"/>
      <c r="I1281" s="14"/>
      <c r="J1281" s="14"/>
      <c r="K1281" s="15"/>
      <c r="L1281" s="15"/>
    </row>
    <row r="1282" spans="1:12" s="44" customFormat="1" ht="12.95" customHeight="1">
      <c r="A1282" s="45"/>
      <c r="B1282" s="46"/>
      <c r="C1282" s="46"/>
      <c r="D1282" s="102"/>
      <c r="E1282" s="103"/>
      <c r="F1282" s="103"/>
      <c r="G1282" s="104"/>
      <c r="H1282" s="104"/>
      <c r="I1282" s="104"/>
      <c r="J1282" s="104"/>
      <c r="K1282" s="104"/>
      <c r="L1282" s="104"/>
    </row>
    <row r="1283" spans="1:12" s="44" customFormat="1" ht="12.95" customHeight="1">
      <c r="A1283" s="45"/>
      <c r="B1283" s="95" t="s">
        <v>178</v>
      </c>
      <c r="C1283" s="24"/>
      <c r="D1283" s="24"/>
      <c r="E1283" s="24"/>
      <c r="F1283" s="24"/>
      <c r="G1283" s="24"/>
      <c r="H1283" s="24"/>
      <c r="I1283" s="24"/>
      <c r="J1283" s="24"/>
      <c r="K1283" s="96"/>
      <c r="L1283" s="96"/>
    </row>
    <row r="1284" spans="1:12" s="44" customFormat="1" ht="12.95" customHeight="1">
      <c r="A1284" s="45"/>
      <c r="B1284" s="169" t="s">
        <v>13</v>
      </c>
      <c r="C1284" s="169"/>
      <c r="D1284" s="169"/>
      <c r="E1284" s="169"/>
      <c r="F1284" s="169"/>
      <c r="G1284" s="169"/>
      <c r="H1284" s="169"/>
      <c r="I1284" s="169"/>
      <c r="J1284" s="169"/>
      <c r="K1284" s="169"/>
      <c r="L1284" s="169"/>
    </row>
    <row r="1285" spans="1:12" s="44" customFormat="1" ht="12.95" customHeight="1">
      <c r="A1285" s="45"/>
      <c r="B1285" s="168"/>
      <c r="C1285" s="168"/>
      <c r="D1285" s="168"/>
      <c r="E1285" s="168"/>
      <c r="F1285" s="168"/>
      <c r="G1285" s="168"/>
      <c r="H1285" s="168"/>
      <c r="I1285" s="168"/>
      <c r="J1285" s="168"/>
      <c r="K1285" s="168"/>
      <c r="L1285" s="168"/>
    </row>
    <row r="1286" spans="1:12" s="44" customFormat="1" ht="12.95" customHeight="1">
      <c r="A1286" s="45"/>
      <c r="B1286" s="168"/>
      <c r="C1286" s="168"/>
      <c r="D1286" s="168"/>
      <c r="E1286" s="168"/>
      <c r="F1286" s="168"/>
      <c r="G1286" s="168"/>
      <c r="H1286" s="168"/>
      <c r="I1286" s="168"/>
      <c r="J1286" s="168"/>
      <c r="K1286" s="168"/>
      <c r="L1286" s="168"/>
    </row>
    <row r="1287" spans="1:12" s="44" customFormat="1" ht="12.95" customHeight="1">
      <c r="A1287" s="45"/>
      <c r="B1287" s="168"/>
      <c r="C1287" s="168"/>
      <c r="D1287" s="168"/>
      <c r="E1287" s="168"/>
      <c r="F1287" s="168"/>
      <c r="G1287" s="168"/>
      <c r="H1287" s="168"/>
      <c r="I1287" s="168"/>
      <c r="J1287" s="168"/>
      <c r="K1287" s="168"/>
      <c r="L1287" s="168"/>
    </row>
    <row r="1288" spans="1:12" s="44" customFormat="1" ht="12.95" customHeight="1">
      <c r="A1288" s="45"/>
      <c r="B1288" s="168"/>
      <c r="C1288" s="168"/>
      <c r="D1288" s="168"/>
      <c r="E1288" s="168"/>
      <c r="F1288" s="168"/>
      <c r="G1288" s="168"/>
      <c r="H1288" s="168"/>
      <c r="I1288" s="168"/>
      <c r="J1288" s="168"/>
      <c r="K1288" s="168"/>
      <c r="L1288" s="168"/>
    </row>
    <row r="1289" spans="1:12" s="44" customFormat="1" ht="12.95" customHeight="1">
      <c r="A1289" s="45"/>
      <c r="B1289" s="168"/>
      <c r="C1289" s="168"/>
      <c r="D1289" s="168"/>
      <c r="E1289" s="168"/>
      <c r="F1289" s="168"/>
      <c r="G1289" s="168"/>
      <c r="H1289" s="168"/>
      <c r="I1289" s="168"/>
      <c r="J1289" s="168"/>
      <c r="K1289" s="168"/>
      <c r="L1289" s="168"/>
    </row>
    <row r="1290" spans="1:12" s="44" customFormat="1" ht="12.95" customHeight="1">
      <c r="A1290" s="45"/>
      <c r="B1290" s="168"/>
      <c r="C1290" s="168"/>
      <c r="D1290" s="168"/>
      <c r="E1290" s="168"/>
      <c r="F1290" s="168"/>
      <c r="G1290" s="168"/>
      <c r="H1290" s="168"/>
      <c r="I1290" s="168"/>
      <c r="J1290" s="168"/>
      <c r="K1290" s="168"/>
      <c r="L1290" s="168"/>
    </row>
    <row r="1291" spans="1:12" s="44" customFormat="1" ht="12.95" customHeight="1">
      <c r="A1291" s="45"/>
      <c r="B1291" s="168"/>
      <c r="C1291" s="168"/>
      <c r="D1291" s="168"/>
      <c r="E1291" s="168"/>
      <c r="F1291" s="168"/>
      <c r="G1291" s="168"/>
      <c r="H1291" s="168"/>
      <c r="I1291" s="168"/>
      <c r="J1291" s="168"/>
      <c r="K1291" s="168"/>
      <c r="L1291" s="168"/>
    </row>
    <row r="1292" spans="1:12" s="44" customFormat="1" ht="12.95" customHeight="1">
      <c r="A1292" s="45"/>
      <c r="B1292" s="168"/>
      <c r="C1292" s="168"/>
      <c r="D1292" s="168"/>
      <c r="E1292" s="168"/>
      <c r="F1292" s="168"/>
      <c r="G1292" s="168"/>
      <c r="H1292" s="168"/>
      <c r="I1292" s="168"/>
      <c r="J1292" s="168"/>
      <c r="K1292" s="168"/>
      <c r="L1292" s="168"/>
    </row>
    <row r="1293" spans="1:12" s="44" customFormat="1" ht="12.95" customHeight="1">
      <c r="A1293" s="45"/>
      <c r="B1293" s="168"/>
      <c r="C1293" s="168"/>
      <c r="D1293" s="168"/>
      <c r="E1293" s="168"/>
      <c r="F1293" s="168"/>
      <c r="G1293" s="168"/>
      <c r="H1293" s="168"/>
      <c r="I1293" s="168"/>
      <c r="J1293" s="168"/>
      <c r="K1293" s="168"/>
      <c r="L1293" s="168"/>
    </row>
    <row r="1294" spans="1:12" s="44" customFormat="1" ht="12.95" customHeight="1">
      <c r="A1294" s="45"/>
      <c r="B1294" s="168"/>
      <c r="C1294" s="168"/>
      <c r="D1294" s="168"/>
      <c r="E1294" s="168"/>
      <c r="F1294" s="168"/>
      <c r="G1294" s="168"/>
      <c r="H1294" s="168"/>
      <c r="I1294" s="168"/>
      <c r="J1294" s="168"/>
      <c r="K1294" s="168"/>
      <c r="L1294" s="168"/>
    </row>
    <row r="1295" spans="1:12" s="44" customFormat="1" ht="12.95" customHeight="1">
      <c r="A1295" s="45"/>
      <c r="B1295" s="168"/>
      <c r="C1295" s="168"/>
      <c r="D1295" s="168"/>
      <c r="E1295" s="168"/>
      <c r="F1295" s="168"/>
      <c r="G1295" s="168"/>
      <c r="H1295" s="168"/>
      <c r="I1295" s="168"/>
      <c r="J1295" s="168"/>
      <c r="K1295" s="168"/>
      <c r="L1295" s="168"/>
    </row>
    <row r="1296" spans="1:12" s="44" customFormat="1" ht="12.95" customHeight="1">
      <c r="A1296" s="45"/>
      <c r="B1296" s="168"/>
      <c r="C1296" s="168"/>
      <c r="D1296" s="168"/>
      <c r="E1296" s="168"/>
      <c r="F1296" s="168"/>
      <c r="G1296" s="168"/>
      <c r="H1296" s="168"/>
      <c r="I1296" s="168"/>
      <c r="J1296" s="168"/>
      <c r="K1296" s="168"/>
      <c r="L1296" s="168"/>
    </row>
    <row r="1297" spans="1:12" s="44" customFormat="1" ht="12.95" customHeight="1">
      <c r="A1297" s="45"/>
      <c r="B1297" s="168"/>
      <c r="C1297" s="168"/>
      <c r="D1297" s="168"/>
      <c r="E1297" s="168"/>
      <c r="F1297" s="168"/>
      <c r="G1297" s="168"/>
      <c r="H1297" s="168"/>
      <c r="I1297" s="168"/>
      <c r="J1297" s="168"/>
      <c r="K1297" s="168"/>
      <c r="L1297" s="168"/>
    </row>
    <row r="1298" spans="1:12" s="44" customFormat="1" ht="12.95" customHeight="1">
      <c r="A1298" s="45"/>
      <c r="B1298" s="168"/>
      <c r="C1298" s="168"/>
      <c r="D1298" s="168"/>
      <c r="E1298" s="168"/>
      <c r="F1298" s="168"/>
      <c r="G1298" s="168"/>
      <c r="H1298" s="168"/>
      <c r="I1298" s="168"/>
      <c r="J1298" s="168"/>
      <c r="K1298" s="168"/>
      <c r="L1298" s="168"/>
    </row>
    <row r="1299" spans="1:12" s="44" customFormat="1" ht="12.95" customHeight="1">
      <c r="A1299" s="45"/>
      <c r="B1299" s="95" t="s">
        <v>179</v>
      </c>
      <c r="C1299" s="82"/>
      <c r="D1299" s="83"/>
      <c r="E1299" s="84"/>
      <c r="F1299" s="86"/>
      <c r="G1299" s="88"/>
      <c r="H1299" s="88"/>
      <c r="I1299" s="88"/>
      <c r="J1299" s="88"/>
      <c r="K1299" s="88"/>
      <c r="L1299" s="88"/>
    </row>
    <row r="1300" spans="1:12" s="44" customFormat="1" ht="12.95" customHeight="1">
      <c r="A1300" s="45"/>
      <c r="B1300" s="168" t="s">
        <v>13</v>
      </c>
      <c r="C1300" s="168"/>
      <c r="D1300" s="168"/>
      <c r="E1300" s="168"/>
      <c r="F1300" s="168"/>
      <c r="G1300" s="168"/>
      <c r="H1300" s="168"/>
      <c r="I1300" s="168"/>
      <c r="J1300" s="168"/>
      <c r="K1300" s="168"/>
      <c r="L1300" s="168"/>
    </row>
    <row r="1301" spans="1:12" s="44" customFormat="1" ht="12.95" customHeight="1">
      <c r="A1301" s="45"/>
      <c r="B1301" s="168"/>
      <c r="C1301" s="168"/>
      <c r="D1301" s="168"/>
      <c r="E1301" s="168"/>
      <c r="F1301" s="168"/>
      <c r="G1301" s="168"/>
      <c r="H1301" s="168"/>
      <c r="I1301" s="168"/>
      <c r="J1301" s="168"/>
      <c r="K1301" s="168"/>
      <c r="L1301" s="168"/>
    </row>
    <row r="1302" spans="1:12" s="44" customFormat="1" ht="12.95" customHeight="1">
      <c r="A1302" s="45"/>
      <c r="B1302" s="168"/>
      <c r="C1302" s="168"/>
      <c r="D1302" s="168"/>
      <c r="E1302" s="168"/>
      <c r="F1302" s="168"/>
      <c r="G1302" s="168"/>
      <c r="H1302" s="168"/>
      <c r="I1302" s="168"/>
      <c r="J1302" s="168"/>
      <c r="K1302" s="168"/>
      <c r="L1302" s="168"/>
    </row>
    <row r="1303" spans="1:12" s="44" customFormat="1" ht="12.95" customHeight="1">
      <c r="A1303" s="45"/>
      <c r="B1303" s="95" t="s">
        <v>180</v>
      </c>
      <c r="C1303" s="82"/>
      <c r="D1303" s="83"/>
      <c r="E1303" s="84"/>
      <c r="F1303" s="86"/>
      <c r="G1303" s="88"/>
      <c r="H1303" s="88"/>
      <c r="I1303" s="88"/>
      <c r="J1303" s="88"/>
      <c r="K1303" s="88"/>
      <c r="L1303" s="88"/>
    </row>
    <row r="1304" spans="1:12" s="44" customFormat="1" ht="12.95" customHeight="1">
      <c r="A1304" s="45"/>
      <c r="B1304" s="168" t="s">
        <v>13</v>
      </c>
      <c r="C1304" s="168"/>
      <c r="D1304" s="168"/>
      <c r="E1304" s="168"/>
      <c r="F1304" s="168"/>
      <c r="G1304" s="168"/>
      <c r="H1304" s="168"/>
      <c r="I1304" s="168"/>
      <c r="J1304" s="168"/>
      <c r="K1304" s="168"/>
      <c r="L1304" s="168"/>
    </row>
    <row r="1305" spans="1:12" s="44" customFormat="1" ht="12.95" customHeight="1">
      <c r="A1305" s="45"/>
      <c r="B1305" s="168"/>
      <c r="C1305" s="168"/>
      <c r="D1305" s="168"/>
      <c r="E1305" s="168"/>
      <c r="F1305" s="168"/>
      <c r="G1305" s="168"/>
      <c r="H1305" s="168"/>
      <c r="I1305" s="168"/>
      <c r="J1305" s="168"/>
      <c r="K1305" s="168"/>
      <c r="L1305" s="168"/>
    </row>
    <row r="1306" spans="1:12" s="44" customFormat="1" ht="12.95" customHeight="1">
      <c r="A1306" s="45"/>
      <c r="B1306" s="168"/>
      <c r="C1306" s="168"/>
      <c r="D1306" s="168"/>
      <c r="E1306" s="168"/>
      <c r="F1306" s="168"/>
      <c r="G1306" s="168"/>
      <c r="H1306" s="168"/>
      <c r="I1306" s="168"/>
      <c r="J1306" s="168"/>
      <c r="K1306" s="168"/>
      <c r="L1306" s="168"/>
    </row>
    <row r="1307" spans="1:12" s="44" customFormat="1" ht="12.95" customHeight="1">
      <c r="A1307" s="45"/>
      <c r="B1307" s="95" t="s">
        <v>181</v>
      </c>
      <c r="C1307" s="82"/>
      <c r="D1307" s="83"/>
      <c r="E1307" s="84"/>
      <c r="F1307" s="86"/>
      <c r="G1307" s="88"/>
      <c r="H1307" s="88"/>
      <c r="I1307" s="88"/>
      <c r="J1307" s="88"/>
      <c r="K1307" s="88"/>
      <c r="L1307" s="88"/>
    </row>
    <row r="1308" spans="1:12" s="44" customFormat="1" ht="12.95" customHeight="1">
      <c r="A1308" s="45"/>
      <c r="B1308" s="168" t="s">
        <v>13</v>
      </c>
      <c r="C1308" s="168"/>
      <c r="D1308" s="168"/>
      <c r="E1308" s="168"/>
      <c r="F1308" s="168"/>
      <c r="G1308" s="168"/>
      <c r="H1308" s="168"/>
      <c r="I1308" s="168"/>
      <c r="J1308" s="168"/>
      <c r="K1308" s="168"/>
      <c r="L1308" s="168"/>
    </row>
    <row r="1309" spans="1:12" s="44" customFormat="1" ht="12.95" customHeight="1">
      <c r="A1309" s="45"/>
      <c r="B1309" s="168"/>
      <c r="C1309" s="168"/>
      <c r="D1309" s="168"/>
      <c r="E1309" s="168"/>
      <c r="F1309" s="168"/>
      <c r="G1309" s="168"/>
      <c r="H1309" s="168"/>
      <c r="I1309" s="168"/>
      <c r="J1309" s="168"/>
      <c r="K1309" s="168"/>
      <c r="L1309" s="168"/>
    </row>
    <row r="1310" spans="1:12" s="44" customFormat="1" ht="12.95" customHeight="1">
      <c r="A1310" s="45"/>
      <c r="B1310" s="168"/>
      <c r="C1310" s="168"/>
      <c r="D1310" s="168"/>
      <c r="E1310" s="168"/>
      <c r="F1310" s="168"/>
      <c r="G1310" s="168"/>
      <c r="H1310" s="168"/>
      <c r="I1310" s="168"/>
      <c r="J1310" s="168"/>
      <c r="K1310" s="168"/>
      <c r="L1310" s="168"/>
    </row>
    <row r="1311" spans="1:12" s="44" customFormat="1" ht="12.95" customHeight="1">
      <c r="A1311" s="45"/>
      <c r="B1311" s="95" t="s">
        <v>182</v>
      </c>
      <c r="C1311" s="82"/>
      <c r="D1311" s="82"/>
      <c r="E1311" s="82"/>
      <c r="F1311" s="97"/>
      <c r="G1311" s="98"/>
      <c r="H1311" s="98"/>
      <c r="I1311" s="98"/>
      <c r="J1311" s="98"/>
      <c r="K1311" s="98"/>
      <c r="L1311" s="98"/>
    </row>
    <row r="1312" spans="1:12" s="44" customFormat="1" ht="12.95" customHeight="1">
      <c r="A1312" s="45"/>
      <c r="B1312" s="168" t="s">
        <v>183</v>
      </c>
      <c r="C1312" s="168"/>
      <c r="D1312" s="168"/>
      <c r="E1312" s="168"/>
      <c r="F1312" s="168"/>
      <c r="G1312" s="168"/>
      <c r="H1312" s="168"/>
      <c r="I1312" s="168"/>
      <c r="J1312" s="168"/>
      <c r="K1312" s="168"/>
      <c r="L1312" s="168"/>
    </row>
    <row r="1313" spans="1:12" s="44" customFormat="1" ht="12.95" customHeight="1">
      <c r="A1313" s="45"/>
      <c r="B1313" s="170" t="s">
        <v>184</v>
      </c>
      <c r="C1313" s="170"/>
      <c r="D1313" s="170"/>
      <c r="E1313" s="168"/>
      <c r="F1313" s="168"/>
      <c r="G1313" s="168"/>
      <c r="H1313" s="168"/>
      <c r="I1313" s="168"/>
      <c r="J1313" s="168"/>
      <c r="K1313" s="168"/>
      <c r="L1313" s="168"/>
    </row>
    <row r="1314" spans="1:12" s="44" customFormat="1" ht="12.95" customHeight="1">
      <c r="A1314" s="45"/>
      <c r="B1314" s="168" t="s">
        <v>185</v>
      </c>
      <c r="C1314" s="168"/>
      <c r="D1314" s="168"/>
      <c r="E1314" s="99"/>
      <c r="F1314" s="100" t="s">
        <v>114</v>
      </c>
      <c r="G1314" s="100"/>
      <c r="H1314" s="100"/>
      <c r="I1314" s="100"/>
      <c r="J1314" s="100"/>
      <c r="K1314" s="100"/>
      <c r="L1314" s="100"/>
    </row>
    <row r="1315" spans="1:12" s="44" customFormat="1" ht="12.95" customHeight="1">
      <c r="A1315" s="45"/>
      <c r="B1315" s="101"/>
      <c r="C1315" s="101"/>
      <c r="D1315" s="101"/>
      <c r="E1315" s="101"/>
      <c r="F1315" s="101"/>
      <c r="G1315" s="101"/>
      <c r="H1315" s="101"/>
      <c r="I1315" s="101"/>
      <c r="J1315" s="101"/>
      <c r="K1315" s="101"/>
      <c r="L1315" s="101"/>
    </row>
    <row r="1316" spans="1:12" s="44" customFormat="1" ht="12.95" customHeight="1">
      <c r="A1316" s="45"/>
      <c r="B1316" s="95" t="s">
        <v>186</v>
      </c>
      <c r="C1316" s="82"/>
      <c r="D1316" s="82"/>
      <c r="E1316" s="82"/>
      <c r="F1316" s="97"/>
      <c r="G1316" s="98"/>
      <c r="H1316" s="98"/>
      <c r="I1316" s="98"/>
      <c r="J1316" s="98"/>
      <c r="K1316" s="98"/>
      <c r="L1316" s="98"/>
    </row>
    <row r="1317" spans="1:12" s="44" customFormat="1" ht="12.75">
      <c r="A1317" s="45"/>
      <c r="B1317" s="169" t="s">
        <v>13</v>
      </c>
      <c r="C1317" s="169"/>
      <c r="D1317" s="169"/>
      <c r="E1317" s="169"/>
      <c r="F1317" s="169"/>
      <c r="G1317" s="169"/>
      <c r="H1317" s="169"/>
      <c r="I1317" s="169"/>
      <c r="J1317" s="169"/>
      <c r="K1317" s="169"/>
      <c r="L1317" s="169"/>
    </row>
    <row r="1318" spans="1:12" s="44" customFormat="1" ht="12.95" customHeight="1">
      <c r="A1318" s="45"/>
      <c r="B1318" s="168"/>
      <c r="C1318" s="168"/>
      <c r="D1318" s="168"/>
      <c r="E1318" s="168"/>
      <c r="F1318" s="168"/>
      <c r="G1318" s="168"/>
      <c r="H1318" s="168"/>
      <c r="I1318" s="168"/>
      <c r="J1318" s="168"/>
      <c r="K1318" s="168"/>
      <c r="L1318" s="168"/>
    </row>
    <row r="1319" spans="1:12" s="44" customFormat="1" ht="12.95" customHeight="1">
      <c r="A1319" s="45"/>
      <c r="B1319" s="46"/>
      <c r="C1319" s="12"/>
      <c r="D1319" s="80"/>
      <c r="E1319" s="48"/>
      <c r="F1319" s="81"/>
      <c r="G1319" s="62"/>
      <c r="H1319" s="62"/>
      <c r="I1319" s="62"/>
      <c r="J1319" s="62"/>
      <c r="K1319" s="62"/>
      <c r="L1319" s="62"/>
    </row>
    <row r="1320" spans="1:12" s="44" customFormat="1" ht="18" customHeight="1">
      <c r="A1320" s="45"/>
      <c r="B1320" s="253" t="s">
        <v>187</v>
      </c>
      <c r="C1320" s="254"/>
      <c r="D1320" s="254"/>
      <c r="E1320" s="254"/>
      <c r="F1320" s="255"/>
      <c r="G1320" s="47"/>
      <c r="H1320" s="47"/>
      <c r="I1320"/>
      <c r="J1320"/>
      <c r="K1320" s="43"/>
      <c r="L1320" s="43"/>
    </row>
    <row r="1321" spans="1:12" s="44" customFormat="1" ht="12.95" customHeight="1">
      <c r="A1321" s="45"/>
      <c r="B1321" s="46"/>
      <c r="C1321" s="47"/>
      <c r="D1321" s="47"/>
      <c r="E1321" s="47"/>
      <c r="F1321" s="47"/>
      <c r="G1321" s="47"/>
      <c r="H1321" s="47"/>
      <c r="I1321" s="47"/>
      <c r="J1321" s="47"/>
      <c r="K1321" s="43"/>
      <c r="L1321" s="43"/>
    </row>
    <row r="1322" spans="1:12" s="44" customFormat="1" ht="12.95" customHeight="1">
      <c r="A1322" s="45"/>
      <c r="B1322" s="46"/>
      <c r="C1322" s="45" t="s">
        <v>188</v>
      </c>
      <c r="D1322" s="47"/>
      <c r="E1322" s="47"/>
      <c r="F1322" s="47"/>
      <c r="G1322" s="47"/>
      <c r="H1322" s="47"/>
      <c r="I1322" s="47"/>
      <c r="J1322" s="47"/>
      <c r="K1322" s="47"/>
      <c r="L1322" s="22"/>
    </row>
    <row r="1323" spans="1:12" s="44" customFormat="1" ht="12.95" customHeight="1">
      <c r="A1323" s="45"/>
      <c r="B1323" s="46"/>
      <c r="C1323" s="49" t="s">
        <v>189</v>
      </c>
      <c r="D1323" s="47"/>
      <c r="E1323" s="47"/>
      <c r="F1323" s="47"/>
      <c r="G1323" s="47"/>
      <c r="H1323" s="47"/>
      <c r="I1323" s="47"/>
      <c r="J1323" s="47"/>
      <c r="K1323" s="47"/>
      <c r="L1323" s="22"/>
    </row>
    <row r="1324" spans="1:12" s="44" customFormat="1" ht="12.95" customHeight="1">
      <c r="A1324" s="45"/>
      <c r="B1324" s="46"/>
      <c r="C1324" s="49" t="s">
        <v>190</v>
      </c>
      <c r="D1324" s="47"/>
      <c r="E1324" s="47"/>
      <c r="F1324" s="47"/>
      <c r="G1324" s="47"/>
      <c r="H1324" s="47"/>
      <c r="I1324" s="47"/>
      <c r="J1324" s="47"/>
      <c r="K1324" s="47"/>
      <c r="L1324" s="22"/>
    </row>
    <row r="1325" spans="1:12" s="44" customFormat="1" ht="12.95" customHeight="1">
      <c r="A1325" s="45"/>
      <c r="B1325" s="46"/>
      <c r="C1325" s="49" t="s">
        <v>191</v>
      </c>
      <c r="D1325" s="47"/>
      <c r="E1325" s="47"/>
      <c r="F1325" s="47"/>
      <c r="G1325" s="47"/>
      <c r="H1325" s="47"/>
      <c r="I1325" s="47"/>
      <c r="J1325" s="47"/>
      <c r="K1325" s="47"/>
      <c r="L1325" s="22"/>
    </row>
    <row r="1326" spans="1:12" s="44" customFormat="1" ht="12.95" customHeight="1">
      <c r="A1326" s="45"/>
      <c r="B1326" s="46"/>
      <c r="C1326" s="49" t="s">
        <v>192</v>
      </c>
      <c r="D1326" s="47"/>
      <c r="E1326" s="47"/>
      <c r="F1326" s="47"/>
      <c r="G1326" s="47"/>
      <c r="H1326" s="47"/>
      <c r="I1326" s="47"/>
      <c r="J1326" s="47"/>
      <c r="K1326" s="47"/>
      <c r="L1326" s="22"/>
    </row>
    <row r="1327" spans="1:12" s="44" customFormat="1" ht="12.95" customHeight="1">
      <c r="A1327" s="45"/>
      <c r="B1327" s="46"/>
      <c r="C1327" s="49" t="s">
        <v>193</v>
      </c>
      <c r="D1327" s="47"/>
      <c r="E1327" s="47"/>
      <c r="F1327" s="47"/>
      <c r="G1327" s="47"/>
      <c r="H1327" s="47"/>
      <c r="I1327" s="47"/>
      <c r="J1327" s="47"/>
      <c r="K1327" s="47"/>
      <c r="L1327" s="22"/>
    </row>
    <row r="1328" spans="1:12" s="44" customFormat="1" ht="12.95" customHeight="1">
      <c r="A1328" s="45"/>
      <c r="B1328" s="46"/>
      <c r="C1328" s="49" t="s">
        <v>194</v>
      </c>
      <c r="D1328" s="47"/>
      <c r="E1328" s="47"/>
      <c r="F1328" s="47"/>
      <c r="G1328" s="47"/>
      <c r="H1328" s="47"/>
      <c r="I1328" s="47"/>
      <c r="J1328" s="47"/>
      <c r="K1328" s="47"/>
      <c r="L1328" s="22"/>
    </row>
    <row r="1329" spans="1:12" s="44" customFormat="1" ht="12.95" customHeight="1">
      <c r="A1329" s="45"/>
      <c r="B1329" s="46"/>
      <c r="C1329" s="49" t="s">
        <v>195</v>
      </c>
      <c r="D1329" s="47"/>
      <c r="E1329" s="47"/>
      <c r="F1329" s="47"/>
      <c r="G1329" s="47"/>
      <c r="H1329" s="47"/>
      <c r="I1329" s="47"/>
      <c r="J1329" s="47"/>
      <c r="K1329" s="47"/>
      <c r="L1329" s="22"/>
    </row>
    <row r="1330" spans="1:12" s="44" customFormat="1" ht="12.95" customHeight="1">
      <c r="A1330" s="45"/>
      <c r="B1330" s="46"/>
      <c r="C1330" s="49" t="s">
        <v>196</v>
      </c>
      <c r="D1330" s="47"/>
      <c r="E1330" s="47"/>
      <c r="F1330" s="47"/>
      <c r="G1330" s="47"/>
      <c r="H1330" s="47"/>
      <c r="I1330" s="47"/>
      <c r="J1330" s="47"/>
      <c r="K1330" s="47"/>
      <c r="L1330" s="22"/>
    </row>
    <row r="1331" spans="1:12" s="44" customFormat="1" ht="12.95" customHeight="1">
      <c r="A1331" s="45"/>
      <c r="B1331" s="46"/>
      <c r="C1331" s="49" t="s">
        <v>197</v>
      </c>
      <c r="D1331" s="47"/>
      <c r="E1331" s="47"/>
      <c r="F1331" s="47"/>
      <c r="G1331" s="47"/>
      <c r="H1331" s="47"/>
      <c r="I1331" s="47"/>
      <c r="J1331" s="47"/>
      <c r="K1331" s="47"/>
      <c r="L1331" s="22"/>
    </row>
    <row r="1332" spans="1:12" s="44" customFormat="1" ht="12.95" customHeight="1">
      <c r="A1332" s="45"/>
      <c r="B1332" s="46"/>
      <c r="C1332" s="49" t="s">
        <v>198</v>
      </c>
      <c r="D1332" s="47"/>
      <c r="E1332" s="47"/>
      <c r="F1332" s="47"/>
      <c r="G1332" s="47"/>
      <c r="H1332" s="47"/>
      <c r="I1332" s="47"/>
      <c r="J1332" s="47"/>
      <c r="K1332" s="47"/>
      <c r="L1332" s="22"/>
    </row>
    <row r="1333" spans="1:12" s="44" customFormat="1" ht="12.95" customHeight="1">
      <c r="A1333" s="45"/>
      <c r="B1333" s="46"/>
      <c r="C1333" s="105" t="s">
        <v>199</v>
      </c>
      <c r="D1333" s="105"/>
      <c r="E1333" s="105"/>
      <c r="F1333" s="105"/>
      <c r="G1333" s="105"/>
      <c r="H1333" s="105"/>
      <c r="I1333" s="105"/>
      <c r="J1333" s="105"/>
      <c r="K1333" s="105"/>
      <c r="L1333" s="105"/>
    </row>
    <row r="1334" spans="1:12" s="44" customFormat="1" ht="12.95" customHeight="1">
      <c r="A1334" s="45"/>
      <c r="B1334" s="46"/>
      <c r="C1334" s="105" t="s">
        <v>200</v>
      </c>
      <c r="D1334" s="105"/>
      <c r="E1334" s="105"/>
      <c r="F1334" s="105"/>
      <c r="G1334" s="105"/>
      <c r="H1334" s="105"/>
      <c r="I1334" s="105"/>
      <c r="J1334" s="105"/>
      <c r="K1334" s="105"/>
      <c r="L1334" s="105"/>
    </row>
    <row r="1335" spans="1:12" s="44" customFormat="1" ht="12.95" customHeight="1">
      <c r="A1335" s="45"/>
      <c r="B1335" s="46"/>
      <c r="C1335" s="49"/>
      <c r="D1335" s="47"/>
      <c r="E1335" s="47"/>
      <c r="F1335" s="47"/>
      <c r="G1335" s="47"/>
      <c r="H1335" s="47"/>
      <c r="I1335" s="47"/>
      <c r="J1335" s="47"/>
      <c r="K1335" s="47"/>
      <c r="L1335" s="22"/>
    </row>
    <row r="1336" spans="1:12" s="44" customFormat="1" ht="12.95" customHeight="1">
      <c r="A1336" s="45"/>
      <c r="B1336" s="46"/>
      <c r="C1336" s="46" t="s">
        <v>201</v>
      </c>
      <c r="D1336" s="47"/>
      <c r="E1336" s="47"/>
      <c r="F1336" s="47"/>
      <c r="G1336" s="47"/>
      <c r="H1336" s="47"/>
      <c r="I1336" s="47"/>
      <c r="J1336" s="47"/>
      <c r="K1336" s="47"/>
      <c r="L1336" s="22"/>
    </row>
    <row r="1337" spans="1:12" s="44" customFormat="1" ht="12.95" customHeight="1">
      <c r="A1337" s="45"/>
      <c r="B1337" s="46"/>
      <c r="C1337" s="256" t="s">
        <v>202</v>
      </c>
      <c r="D1337" s="256"/>
      <c r="E1337" s="256"/>
      <c r="F1337" s="256"/>
      <c r="G1337" s="256"/>
      <c r="H1337" s="256"/>
      <c r="I1337" s="256"/>
      <c r="J1337" s="256"/>
      <c r="K1337" s="256"/>
      <c r="L1337" s="256"/>
    </row>
    <row r="1338" spans="1:12" s="44" customFormat="1" ht="12.95" customHeight="1">
      <c r="A1338" s="45"/>
      <c r="B1338" s="46"/>
      <c r="C1338" s="50" t="s">
        <v>203</v>
      </c>
      <c r="D1338" s="47"/>
      <c r="E1338" s="47"/>
      <c r="F1338" s="47"/>
      <c r="G1338" s="47"/>
      <c r="H1338" s="47"/>
      <c r="I1338" s="47"/>
      <c r="J1338" s="47"/>
      <c r="K1338" s="47"/>
      <c r="L1338" s="22"/>
    </row>
    <row r="1339" spans="1:12" s="44" customFormat="1" ht="12.95" customHeight="1">
      <c r="A1339" s="45"/>
      <c r="B1339" s="46"/>
      <c r="C1339" s="49"/>
      <c r="D1339" s="47"/>
      <c r="E1339" s="47"/>
      <c r="F1339" s="106"/>
      <c r="G1339" s="47"/>
      <c r="H1339" s="47"/>
      <c r="I1339" s="47"/>
      <c r="J1339" s="47"/>
      <c r="K1339" s="47"/>
      <c r="L1339" s="22"/>
    </row>
    <row r="1340" spans="1:12" s="44" customFormat="1" ht="12.95" customHeight="1">
      <c r="A1340" s="45"/>
      <c r="B1340" s="46"/>
      <c r="C1340" s="46" t="s">
        <v>204</v>
      </c>
      <c r="D1340" s="47"/>
      <c r="E1340" s="47"/>
      <c r="F1340" s="47"/>
      <c r="G1340" s="47"/>
      <c r="H1340" s="47"/>
      <c r="I1340" s="47"/>
      <c r="J1340" s="47"/>
      <c r="K1340" s="47"/>
      <c r="L1340" s="22"/>
    </row>
    <row r="1341" spans="1:12" s="44" customFormat="1" ht="12.95" customHeight="1">
      <c r="A1341" s="45"/>
      <c r="B1341" s="46"/>
      <c r="C1341" s="49" t="s">
        <v>205</v>
      </c>
      <c r="D1341" s="47"/>
      <c r="E1341" s="47"/>
      <c r="F1341" s="47"/>
      <c r="G1341" s="47"/>
      <c r="H1341" s="47"/>
      <c r="I1341" s="47"/>
      <c r="J1341" s="47"/>
      <c r="K1341" s="47"/>
      <c r="L1341" s="22"/>
    </row>
    <row r="1342" spans="1:12" s="44" customFormat="1" ht="12.95" customHeight="1">
      <c r="A1342" s="45"/>
      <c r="B1342" s="46"/>
      <c r="C1342" s="49"/>
      <c r="D1342" s="47"/>
      <c r="E1342" s="47"/>
      <c r="F1342" s="47"/>
      <c r="G1342" s="47"/>
      <c r="H1342" s="47"/>
      <c r="I1342" s="47"/>
      <c r="J1342" s="47"/>
      <c r="K1342" s="47"/>
      <c r="L1342" s="22"/>
    </row>
    <row r="1343" spans="1:12" s="44" customFormat="1" ht="12.95" customHeight="1">
      <c r="A1343" s="45"/>
      <c r="B1343" s="46"/>
      <c r="C1343" s="45" t="s">
        <v>206</v>
      </c>
      <c r="D1343" s="72"/>
      <c r="E1343" s="72"/>
      <c r="F1343" s="72"/>
      <c r="G1343" s="47"/>
      <c r="H1343" s="47"/>
      <c r="I1343" s="47"/>
      <c r="J1343" s="47"/>
      <c r="K1343" s="47"/>
      <c r="L1343" s="22"/>
    </row>
    <row r="1344" spans="1:12" s="44" customFormat="1" ht="12.95" customHeight="1">
      <c r="A1344" s="45"/>
      <c r="B1344" s="46"/>
      <c r="C1344" s="49" t="s">
        <v>207</v>
      </c>
      <c r="D1344" s="47"/>
      <c r="E1344" s="47"/>
      <c r="F1344" s="47"/>
      <c r="G1344" s="47"/>
      <c r="H1344" s="47"/>
      <c r="I1344" s="47"/>
      <c r="J1344" s="47"/>
      <c r="K1344" s="47"/>
      <c r="L1344" s="22"/>
    </row>
    <row r="1345" spans="1:254" s="44" customFormat="1" ht="12.95" customHeight="1">
      <c r="A1345" s="45"/>
      <c r="B1345" s="46"/>
      <c r="C1345" s="49"/>
      <c r="D1345" s="47"/>
      <c r="E1345" s="47"/>
      <c r="F1345" s="47"/>
      <c r="G1345" s="47"/>
      <c r="H1345" s="47"/>
      <c r="I1345" s="47"/>
      <c r="J1345" s="47"/>
      <c r="K1345" s="47"/>
      <c r="L1345" s="22"/>
    </row>
    <row r="1346" spans="1:254" customFormat="1" ht="12.95" customHeight="1">
      <c r="B1346" s="46"/>
      <c r="C1346" s="45" t="s">
        <v>208</v>
      </c>
      <c r="D1346" s="72"/>
      <c r="E1346" s="72"/>
      <c r="F1346" s="72"/>
      <c r="G1346" s="47"/>
      <c r="H1346" s="47"/>
      <c r="I1346" s="47"/>
      <c r="J1346" s="47"/>
      <c r="K1346" s="47"/>
      <c r="L1346" s="22"/>
      <c r="M1346" s="44"/>
      <c r="N1346" s="44"/>
      <c r="O1346" s="44"/>
      <c r="P1346" s="44"/>
      <c r="Q1346" s="44"/>
      <c r="R1346" s="44"/>
      <c r="S1346" s="44"/>
      <c r="T1346" s="44"/>
      <c r="U1346" s="44"/>
      <c r="V1346" s="44"/>
      <c r="W1346" s="44"/>
      <c r="X1346" s="44"/>
      <c r="Y1346" s="44"/>
      <c r="Z1346" s="44"/>
      <c r="AA1346" s="44"/>
      <c r="AB1346" s="44"/>
      <c r="AC1346" s="44"/>
      <c r="AD1346" s="44"/>
      <c r="AE1346" s="44"/>
      <c r="AF1346" s="44"/>
      <c r="AG1346" s="44"/>
      <c r="AH1346" s="44"/>
      <c r="AI1346" s="44"/>
      <c r="AJ1346" s="44"/>
      <c r="AK1346" s="44"/>
      <c r="AL1346" s="44"/>
      <c r="AM1346" s="44"/>
      <c r="AN1346" s="44"/>
      <c r="AO1346" s="44"/>
      <c r="AP1346" s="44"/>
      <c r="AQ1346" s="44"/>
      <c r="AR1346" s="44"/>
      <c r="AS1346" s="44"/>
      <c r="AT1346" s="44"/>
      <c r="AU1346" s="44"/>
      <c r="AV1346" s="44"/>
      <c r="AW1346" s="44"/>
      <c r="AX1346" s="44"/>
      <c r="AY1346" s="44"/>
      <c r="AZ1346" s="44"/>
      <c r="BA1346" s="44"/>
      <c r="BB1346" s="44"/>
      <c r="BC1346" s="44"/>
      <c r="BD1346" s="44"/>
      <c r="BE1346" s="44"/>
      <c r="BF1346" s="44"/>
      <c r="BG1346" s="44"/>
      <c r="BH1346" s="44"/>
      <c r="BI1346" s="44"/>
      <c r="BJ1346" s="44"/>
      <c r="BK1346" s="44"/>
      <c r="BL1346" s="44"/>
      <c r="BM1346" s="44"/>
      <c r="BN1346" s="44"/>
      <c r="BO1346" s="44"/>
      <c r="BP1346" s="44"/>
      <c r="BQ1346" s="44"/>
      <c r="BR1346" s="44"/>
      <c r="BS1346" s="44"/>
      <c r="BT1346" s="44"/>
      <c r="BU1346" s="44"/>
      <c r="BV1346" s="44"/>
      <c r="BW1346" s="44"/>
      <c r="BX1346" s="44"/>
      <c r="BY1346" s="44"/>
      <c r="BZ1346" s="44"/>
      <c r="CA1346" s="44"/>
      <c r="CB1346" s="44"/>
      <c r="CC1346" s="44"/>
      <c r="CD1346" s="44"/>
      <c r="CE1346" s="44"/>
      <c r="CF1346" s="44"/>
      <c r="CG1346" s="44"/>
      <c r="CH1346" s="44"/>
      <c r="CI1346" s="44"/>
      <c r="CJ1346" s="44"/>
      <c r="CK1346" s="44"/>
      <c r="CL1346" s="44"/>
      <c r="CM1346" s="44"/>
      <c r="CN1346" s="44"/>
      <c r="CO1346" s="44"/>
      <c r="CP1346" s="44"/>
      <c r="CQ1346" s="44"/>
      <c r="CR1346" s="44"/>
      <c r="CS1346" s="44"/>
      <c r="CT1346" s="44"/>
      <c r="CU1346" s="44"/>
      <c r="CV1346" s="44"/>
      <c r="CW1346" s="44"/>
      <c r="CX1346" s="44"/>
      <c r="CY1346" s="44"/>
      <c r="CZ1346" s="44"/>
      <c r="DA1346" s="44"/>
      <c r="DB1346" s="44"/>
      <c r="DC1346" s="44"/>
      <c r="DD1346" s="44"/>
      <c r="DE1346" s="44"/>
      <c r="DF1346" s="44"/>
      <c r="DG1346" s="44"/>
      <c r="DH1346" s="44"/>
      <c r="DI1346" s="44"/>
      <c r="DJ1346" s="44"/>
      <c r="DK1346" s="44"/>
      <c r="DL1346" s="44"/>
      <c r="DM1346" s="44"/>
      <c r="DN1346" s="44"/>
      <c r="DO1346" s="44"/>
      <c r="DP1346" s="44"/>
      <c r="DQ1346" s="44"/>
      <c r="DR1346" s="44"/>
      <c r="DS1346" s="44"/>
      <c r="DT1346" s="44"/>
      <c r="DU1346" s="44"/>
      <c r="DV1346" s="44"/>
      <c r="DW1346" s="44"/>
      <c r="DX1346" s="44"/>
      <c r="DY1346" s="44"/>
      <c r="DZ1346" s="44"/>
      <c r="EA1346" s="44"/>
      <c r="EB1346" s="44"/>
      <c r="EC1346" s="44"/>
      <c r="ED1346" s="44"/>
      <c r="EE1346" s="44"/>
      <c r="EF1346" s="44"/>
      <c r="EG1346" s="44"/>
      <c r="EH1346" s="44"/>
      <c r="EI1346" s="44"/>
      <c r="EJ1346" s="44"/>
      <c r="EK1346" s="44"/>
      <c r="EL1346" s="44"/>
      <c r="EM1346" s="44"/>
      <c r="EN1346" s="44"/>
      <c r="EO1346" s="44"/>
      <c r="EP1346" s="44"/>
      <c r="EQ1346" s="44"/>
      <c r="ER1346" s="44"/>
      <c r="ES1346" s="44"/>
      <c r="ET1346" s="44"/>
      <c r="EU1346" s="44"/>
      <c r="EV1346" s="44"/>
      <c r="EW1346" s="44"/>
      <c r="EX1346" s="44"/>
      <c r="EY1346" s="44"/>
      <c r="EZ1346" s="44"/>
      <c r="FA1346" s="44"/>
      <c r="FB1346" s="44"/>
      <c r="FC1346" s="44"/>
      <c r="FD1346" s="44"/>
      <c r="FE1346" s="44"/>
      <c r="FF1346" s="44"/>
      <c r="FG1346" s="44"/>
      <c r="FH1346" s="44"/>
      <c r="FI1346" s="44"/>
      <c r="FJ1346" s="44"/>
      <c r="FK1346" s="44"/>
      <c r="FL1346" s="44"/>
      <c r="FM1346" s="44"/>
      <c r="FN1346" s="44"/>
      <c r="FO1346" s="44"/>
      <c r="FP1346" s="44"/>
      <c r="FQ1346" s="44"/>
      <c r="FR1346" s="44"/>
      <c r="FS1346" s="44"/>
      <c r="FT1346" s="44"/>
      <c r="FU1346" s="44"/>
      <c r="FV1346" s="44"/>
      <c r="FW1346" s="44"/>
      <c r="FX1346" s="44"/>
      <c r="FY1346" s="44"/>
      <c r="FZ1346" s="44"/>
      <c r="GA1346" s="44"/>
      <c r="GB1346" s="44"/>
      <c r="GC1346" s="44"/>
      <c r="GD1346" s="44"/>
      <c r="GE1346" s="44"/>
      <c r="GF1346" s="44"/>
      <c r="GG1346" s="44"/>
      <c r="GH1346" s="44"/>
      <c r="GI1346" s="44"/>
      <c r="GJ1346" s="44"/>
      <c r="GK1346" s="44"/>
      <c r="GL1346" s="44"/>
      <c r="GM1346" s="44"/>
      <c r="GN1346" s="44"/>
      <c r="GO1346" s="44"/>
      <c r="GP1346" s="44"/>
      <c r="GQ1346" s="44"/>
      <c r="GR1346" s="44"/>
      <c r="GS1346" s="44"/>
      <c r="GT1346" s="44"/>
      <c r="GU1346" s="44"/>
      <c r="GV1346" s="44"/>
      <c r="GW1346" s="44"/>
      <c r="GX1346" s="44"/>
      <c r="GY1346" s="44"/>
      <c r="GZ1346" s="44"/>
      <c r="HA1346" s="44"/>
      <c r="HB1346" s="44"/>
      <c r="HC1346" s="44"/>
      <c r="HD1346" s="44"/>
      <c r="HE1346" s="44"/>
      <c r="HF1346" s="44"/>
      <c r="HG1346" s="44"/>
      <c r="HH1346" s="44"/>
      <c r="HI1346" s="44"/>
      <c r="HJ1346" s="44"/>
      <c r="HK1346" s="44"/>
      <c r="HL1346" s="44"/>
      <c r="HM1346" s="44"/>
      <c r="HN1346" s="44"/>
      <c r="HO1346" s="44"/>
      <c r="HP1346" s="44"/>
      <c r="HQ1346" s="44"/>
      <c r="HR1346" s="44"/>
      <c r="HS1346" s="44"/>
      <c r="HT1346" s="44"/>
      <c r="HU1346" s="44"/>
      <c r="HV1346" s="44"/>
      <c r="HW1346" s="44"/>
      <c r="HX1346" s="44"/>
      <c r="HY1346" s="44"/>
      <c r="HZ1346" s="44"/>
      <c r="IA1346" s="44"/>
      <c r="IB1346" s="44"/>
      <c r="IC1346" s="44"/>
      <c r="ID1346" s="44"/>
      <c r="IE1346" s="44"/>
      <c r="IF1346" s="44"/>
      <c r="IG1346" s="44"/>
      <c r="IH1346" s="44"/>
      <c r="II1346" s="44"/>
      <c r="IJ1346" s="44"/>
      <c r="IK1346" s="44"/>
      <c r="IL1346" s="44"/>
      <c r="IM1346" s="44"/>
      <c r="IN1346" s="44"/>
      <c r="IO1346" s="44"/>
      <c r="IP1346" s="44"/>
      <c r="IQ1346" s="44"/>
      <c r="IR1346" s="44"/>
      <c r="IS1346" s="44"/>
      <c r="IT1346" s="44"/>
    </row>
    <row r="1347" spans="1:254" s="44" customFormat="1" ht="12.95" customHeight="1">
      <c r="A1347" s="45"/>
      <c r="B1347" s="46"/>
      <c r="C1347" s="49" t="s">
        <v>209</v>
      </c>
      <c r="D1347" s="47"/>
      <c r="E1347" s="47"/>
      <c r="F1347" s="47"/>
      <c r="G1347" s="47"/>
      <c r="H1347" s="47"/>
      <c r="I1347" s="47"/>
      <c r="J1347" s="47"/>
      <c r="K1347" s="47"/>
      <c r="L1347" s="22"/>
    </row>
    <row r="1348" spans="1:254" s="44" customFormat="1" ht="12.95" customHeight="1">
      <c r="A1348" s="45"/>
      <c r="B1348" s="46"/>
      <c r="C1348" s="49" t="s">
        <v>210</v>
      </c>
      <c r="D1348" s="47"/>
      <c r="E1348" s="47"/>
      <c r="F1348" s="47"/>
      <c r="G1348" s="47"/>
      <c r="H1348" s="47"/>
      <c r="I1348" s="47"/>
      <c r="J1348" s="47"/>
      <c r="K1348" s="47"/>
      <c r="L1348" s="22"/>
    </row>
    <row r="1349" spans="1:254" s="44" customFormat="1" ht="12.95" customHeight="1">
      <c r="A1349" s="45"/>
      <c r="B1349" s="46"/>
      <c r="C1349" s="49" t="s">
        <v>211</v>
      </c>
      <c r="D1349" s="47"/>
      <c r="E1349" s="47"/>
      <c r="F1349" s="47"/>
      <c r="G1349" s="47"/>
      <c r="H1349" s="47"/>
      <c r="I1349" s="47"/>
      <c r="J1349" s="47"/>
      <c r="K1349" s="47"/>
      <c r="L1349" s="22"/>
    </row>
    <row r="1350" spans="1:254" customFormat="1" ht="12.95" customHeight="1">
      <c r="B1350" s="46"/>
      <c r="C1350" s="49"/>
      <c r="D1350" s="47"/>
      <c r="E1350" s="47"/>
      <c r="F1350" s="47"/>
      <c r="G1350" s="47"/>
      <c r="H1350" s="47"/>
      <c r="I1350" s="47"/>
      <c r="J1350" s="47"/>
      <c r="K1350" s="47"/>
      <c r="L1350" s="22"/>
      <c r="M1350" s="44"/>
      <c r="N1350" s="44"/>
      <c r="O1350" s="44"/>
      <c r="P1350" s="44"/>
      <c r="Q1350" s="44"/>
      <c r="R1350" s="44"/>
      <c r="S1350" s="44"/>
      <c r="T1350" s="44"/>
      <c r="U1350" s="44"/>
      <c r="V1350" s="44"/>
      <c r="W1350" s="44"/>
      <c r="X1350" s="44"/>
      <c r="Y1350" s="44"/>
      <c r="Z1350" s="44"/>
      <c r="AA1350" s="44"/>
      <c r="AB1350" s="44"/>
      <c r="AC1350" s="44"/>
      <c r="AD1350" s="44"/>
      <c r="AE1350" s="44"/>
      <c r="AF1350" s="44"/>
      <c r="AG1350" s="44"/>
      <c r="AH1350" s="44"/>
      <c r="AI1350" s="44"/>
      <c r="AJ1350" s="44"/>
      <c r="AK1350" s="44"/>
      <c r="AL1350" s="44"/>
      <c r="AM1350" s="44"/>
      <c r="AN1350" s="44"/>
      <c r="AO1350" s="44"/>
      <c r="AP1350" s="44"/>
      <c r="AQ1350" s="44"/>
      <c r="AR1350" s="44"/>
      <c r="AS1350" s="44"/>
      <c r="AT1350" s="44"/>
      <c r="AU1350" s="44"/>
      <c r="AV1350" s="44"/>
      <c r="AW1350" s="44"/>
      <c r="AX1350" s="44"/>
      <c r="AY1350" s="44"/>
      <c r="AZ1350" s="44"/>
      <c r="BA1350" s="44"/>
      <c r="BB1350" s="44"/>
      <c r="BC1350" s="44"/>
      <c r="BD1350" s="44"/>
      <c r="BE1350" s="44"/>
      <c r="BF1350" s="44"/>
      <c r="BG1350" s="44"/>
      <c r="BH1350" s="44"/>
      <c r="BI1350" s="44"/>
      <c r="BJ1350" s="44"/>
      <c r="BK1350" s="44"/>
      <c r="BL1350" s="44"/>
      <c r="BM1350" s="44"/>
      <c r="BN1350" s="44"/>
      <c r="BO1350" s="44"/>
      <c r="BP1350" s="44"/>
      <c r="BQ1350" s="44"/>
      <c r="BR1350" s="44"/>
      <c r="BS1350" s="44"/>
      <c r="BT1350" s="44"/>
      <c r="BU1350" s="44"/>
      <c r="BV1350" s="44"/>
      <c r="BW1350" s="44"/>
      <c r="BX1350" s="44"/>
      <c r="BY1350" s="44"/>
      <c r="BZ1350" s="44"/>
      <c r="CA1350" s="44"/>
      <c r="CB1350" s="44"/>
      <c r="CC1350" s="44"/>
      <c r="CD1350" s="44"/>
      <c r="CE1350" s="44"/>
      <c r="CF1350" s="44"/>
      <c r="CG1350" s="44"/>
      <c r="CH1350" s="44"/>
      <c r="CI1350" s="44"/>
      <c r="CJ1350" s="44"/>
      <c r="CK1350" s="44"/>
      <c r="CL1350" s="44"/>
      <c r="CM1350" s="44"/>
      <c r="CN1350" s="44"/>
      <c r="CO1350" s="44"/>
      <c r="CP1350" s="44"/>
      <c r="CQ1350" s="44"/>
      <c r="CR1350" s="44"/>
      <c r="CS1350" s="44"/>
      <c r="CT1350" s="44"/>
      <c r="CU1350" s="44"/>
      <c r="CV1350" s="44"/>
      <c r="CW1350" s="44"/>
      <c r="CX1350" s="44"/>
      <c r="CY1350" s="44"/>
      <c r="CZ1350" s="44"/>
      <c r="DA1350" s="44"/>
      <c r="DB1350" s="44"/>
      <c r="DC1350" s="44"/>
      <c r="DD1350" s="44"/>
      <c r="DE1350" s="44"/>
      <c r="DF1350" s="44"/>
      <c r="DG1350" s="44"/>
      <c r="DH1350" s="44"/>
      <c r="DI1350" s="44"/>
      <c r="DJ1350" s="44"/>
      <c r="DK1350" s="44"/>
      <c r="DL1350" s="44"/>
      <c r="DM1350" s="44"/>
      <c r="DN1350" s="44"/>
      <c r="DO1350" s="44"/>
      <c r="DP1350" s="44"/>
      <c r="DQ1350" s="44"/>
      <c r="DR1350" s="44"/>
      <c r="DS1350" s="44"/>
      <c r="DT1350" s="44"/>
      <c r="DU1350" s="44"/>
      <c r="DV1350" s="44"/>
      <c r="DW1350" s="44"/>
      <c r="DX1350" s="44"/>
      <c r="DY1350" s="44"/>
      <c r="DZ1350" s="44"/>
      <c r="EA1350" s="44"/>
      <c r="EB1350" s="44"/>
      <c r="EC1350" s="44"/>
      <c r="ED1350" s="44"/>
      <c r="EE1350" s="44"/>
      <c r="EF1350" s="44"/>
      <c r="EG1350" s="44"/>
      <c r="EH1350" s="44"/>
      <c r="EI1350" s="44"/>
      <c r="EJ1350" s="44"/>
      <c r="EK1350" s="44"/>
      <c r="EL1350" s="44"/>
      <c r="EM1350" s="44"/>
      <c r="EN1350" s="44"/>
      <c r="EO1350" s="44"/>
      <c r="EP1350" s="44"/>
      <c r="EQ1350" s="44"/>
      <c r="ER1350" s="44"/>
      <c r="ES1350" s="44"/>
      <c r="ET1350" s="44"/>
      <c r="EU1350" s="44"/>
      <c r="EV1350" s="44"/>
      <c r="EW1350" s="44"/>
      <c r="EX1350" s="44"/>
      <c r="EY1350" s="44"/>
      <c r="EZ1350" s="44"/>
      <c r="FA1350" s="44"/>
      <c r="FB1350" s="44"/>
      <c r="FC1350" s="44"/>
      <c r="FD1350" s="44"/>
      <c r="FE1350" s="44"/>
      <c r="FF1350" s="44"/>
      <c r="FG1350" s="44"/>
      <c r="FH1350" s="44"/>
      <c r="FI1350" s="44"/>
      <c r="FJ1350" s="44"/>
      <c r="FK1350" s="44"/>
      <c r="FL1350" s="44"/>
      <c r="FM1350" s="44"/>
      <c r="FN1350" s="44"/>
      <c r="FO1350" s="44"/>
      <c r="FP1350" s="44"/>
      <c r="FQ1350" s="44"/>
      <c r="FR1350" s="44"/>
      <c r="FS1350" s="44"/>
      <c r="FT1350" s="44"/>
      <c r="FU1350" s="44"/>
      <c r="FV1350" s="44"/>
      <c r="FW1350" s="44"/>
      <c r="FX1350" s="44"/>
      <c r="FY1350" s="44"/>
      <c r="FZ1350" s="44"/>
      <c r="GA1350" s="44"/>
      <c r="GB1350" s="44"/>
      <c r="GC1350" s="44"/>
      <c r="GD1350" s="44"/>
      <c r="GE1350" s="44"/>
      <c r="GF1350" s="44"/>
      <c r="GG1350" s="44"/>
      <c r="GH1350" s="44"/>
      <c r="GI1350" s="44"/>
      <c r="GJ1350" s="44"/>
      <c r="GK1350" s="44"/>
      <c r="GL1350" s="44"/>
      <c r="GM1350" s="44"/>
      <c r="GN1350" s="44"/>
      <c r="GO1350" s="44"/>
      <c r="GP1350" s="44"/>
      <c r="GQ1350" s="44"/>
      <c r="GR1350" s="44"/>
      <c r="GS1350" s="44"/>
      <c r="GT1350" s="44"/>
      <c r="GU1350" s="44"/>
      <c r="GV1350" s="44"/>
      <c r="GW1350" s="44"/>
      <c r="GX1350" s="44"/>
      <c r="GY1350" s="44"/>
      <c r="GZ1350" s="44"/>
      <c r="HA1350" s="44"/>
      <c r="HB1350" s="44"/>
      <c r="HC1350" s="44"/>
      <c r="HD1350" s="44"/>
      <c r="HE1350" s="44"/>
      <c r="HF1350" s="44"/>
      <c r="HG1350" s="44"/>
      <c r="HH1350" s="44"/>
      <c r="HI1350" s="44"/>
      <c r="HJ1350" s="44"/>
      <c r="HK1350" s="44"/>
      <c r="HL1350" s="44"/>
      <c r="HM1350" s="44"/>
      <c r="HN1350" s="44"/>
      <c r="HO1350" s="44"/>
      <c r="HP1350" s="44"/>
      <c r="HQ1350" s="44"/>
      <c r="HR1350" s="44"/>
      <c r="HS1350" s="44"/>
      <c r="HT1350" s="44"/>
      <c r="HU1350" s="44"/>
      <c r="HV1350" s="44"/>
      <c r="HW1350" s="44"/>
      <c r="HX1350" s="44"/>
      <c r="HY1350" s="44"/>
      <c r="HZ1350" s="44"/>
      <c r="IA1350" s="44"/>
      <c r="IB1350" s="44"/>
      <c r="IC1350" s="44"/>
      <c r="ID1350" s="44"/>
      <c r="IE1350" s="44"/>
      <c r="IF1350" s="44"/>
      <c r="IG1350" s="44"/>
      <c r="IH1350" s="44"/>
      <c r="II1350" s="44"/>
      <c r="IJ1350" s="44"/>
      <c r="IK1350" s="44"/>
      <c r="IL1350" s="44"/>
      <c r="IM1350" s="44"/>
      <c r="IN1350" s="44"/>
      <c r="IO1350" s="44"/>
      <c r="IP1350" s="44"/>
      <c r="IQ1350" s="44"/>
      <c r="IR1350" s="44"/>
      <c r="IS1350" s="44"/>
      <c r="IT1350" s="44"/>
    </row>
    <row r="1351" spans="1:254" s="44" customFormat="1" ht="12.95" customHeight="1">
      <c r="A1351" s="45"/>
      <c r="B1351" s="46"/>
      <c r="C1351" s="45" t="s">
        <v>212</v>
      </c>
      <c r="D1351" s="47"/>
      <c r="E1351" s="47"/>
      <c r="F1351" s="47"/>
      <c r="G1351" s="47"/>
      <c r="H1351" s="47"/>
      <c r="I1351" s="47"/>
      <c r="J1351" s="47"/>
      <c r="K1351" s="47"/>
      <c r="L1351" s="22"/>
    </row>
    <row r="1352" spans="1:254" s="44" customFormat="1" ht="12.95" customHeight="1">
      <c r="A1352" s="45"/>
      <c r="B1352" s="46"/>
      <c r="C1352" s="107"/>
      <c r="D1352" s="107"/>
      <c r="E1352" s="107"/>
      <c r="F1352" s="47"/>
      <c r="G1352" s="107"/>
      <c r="H1352" s="257"/>
      <c r="I1352" s="257"/>
      <c r="J1352" s="107"/>
      <c r="K1352" s="257"/>
      <c r="L1352" s="257"/>
    </row>
    <row r="1353" spans="1:254" s="44" customFormat="1" ht="12.95" customHeight="1">
      <c r="A1353" s="45"/>
      <c r="B1353" s="46"/>
      <c r="C1353" s="49" t="s">
        <v>213</v>
      </c>
      <c r="D1353" s="47"/>
      <c r="E1353" s="47"/>
      <c r="F1353" s="47"/>
      <c r="G1353" s="47"/>
      <c r="H1353" s="108"/>
      <c r="I1353" s="46" t="s">
        <v>214</v>
      </c>
      <c r="J1353" s="107"/>
      <c r="K1353" s="46"/>
      <c r="L1353" s="46"/>
    </row>
    <row r="1354" spans="1:254" s="44" customFormat="1" ht="12.95" customHeight="1">
      <c r="A1354" s="45"/>
      <c r="B1354" s="46"/>
      <c r="C1354" s="49" t="s">
        <v>215</v>
      </c>
      <c r="D1354" s="47"/>
      <c r="E1354" s="47"/>
      <c r="F1354" s="47"/>
      <c r="G1354" s="47"/>
      <c r="H1354" s="109"/>
      <c r="I1354" s="47" t="s">
        <v>214</v>
      </c>
      <c r="J1354" s="107"/>
      <c r="K1354" s="110"/>
      <c r="L1354" s="47"/>
    </row>
    <row r="1355" spans="1:254" s="44" customFormat="1" ht="12.95" customHeight="1">
      <c r="A1355" s="45"/>
      <c r="B1355" s="46"/>
      <c r="C1355" s="49" t="s">
        <v>216</v>
      </c>
      <c r="D1355" s="47"/>
      <c r="E1355" s="47"/>
      <c r="F1355" s="47"/>
      <c r="G1355" s="47"/>
      <c r="H1355" s="109"/>
      <c r="I1355" s="47" t="s">
        <v>214</v>
      </c>
      <c r="J1355" s="107"/>
      <c r="K1355" s="24"/>
      <c r="L1355" s="47"/>
    </row>
    <row r="1356" spans="1:254" s="44" customFormat="1" ht="12.95" customHeight="1">
      <c r="A1356" s="45"/>
      <c r="B1356" s="46"/>
      <c r="C1356" s="49" t="s">
        <v>217</v>
      </c>
      <c r="D1356" s="47"/>
      <c r="E1356" s="47"/>
      <c r="F1356" s="47"/>
      <c r="G1356" s="47"/>
      <c r="H1356" s="109"/>
      <c r="I1356" s="47" t="s">
        <v>214</v>
      </c>
      <c r="J1356" s="47"/>
      <c r="K1356" s="110"/>
      <c r="L1356" s="47"/>
    </row>
    <row r="1357" spans="1:254" s="44" customFormat="1" ht="12.95" customHeight="1">
      <c r="A1357" s="45"/>
      <c r="B1357" s="46"/>
      <c r="C1357" s="49" t="s">
        <v>218</v>
      </c>
      <c r="D1357" s="47"/>
      <c r="E1357" s="47"/>
      <c r="F1357" s="47"/>
      <c r="G1357" s="47"/>
      <c r="H1357" s="109"/>
      <c r="I1357" s="47" t="s">
        <v>214</v>
      </c>
      <c r="J1357" s="47"/>
      <c r="K1357" s="110"/>
      <c r="L1357" s="47"/>
    </row>
    <row r="1358" spans="1:254" s="44" customFormat="1" ht="12.95" customHeight="1">
      <c r="A1358" s="45"/>
      <c r="B1358" s="46"/>
      <c r="C1358" s="49" t="s">
        <v>219</v>
      </c>
      <c r="D1358" s="47"/>
      <c r="E1358" s="47"/>
      <c r="F1358" s="47"/>
      <c r="G1358" s="47"/>
      <c r="H1358" s="109"/>
      <c r="I1358" s="47" t="s">
        <v>214</v>
      </c>
      <c r="J1358" s="47"/>
      <c r="K1358" s="110"/>
      <c r="L1358" s="47"/>
    </row>
    <row r="1359" spans="1:254" s="44" customFormat="1" ht="12.95" customHeight="1">
      <c r="A1359" s="45"/>
      <c r="B1359" s="46"/>
      <c r="C1359" s="49" t="s">
        <v>220</v>
      </c>
      <c r="D1359" s="47"/>
      <c r="E1359" s="47"/>
      <c r="F1359" s="47"/>
      <c r="G1359" s="47"/>
      <c r="H1359" s="110">
        <f>H1353-SUM(H1354:H1358)</f>
        <v>0</v>
      </c>
      <c r="I1359" s="47" t="s">
        <v>214</v>
      </c>
      <c r="J1359" s="24"/>
      <c r="K1359" s="110"/>
      <c r="L1359" s="47"/>
    </row>
    <row r="1360" spans="1:254" s="44" customFormat="1" ht="12.95" customHeight="1">
      <c r="A1360" s="45"/>
      <c r="B1360" s="46"/>
      <c r="C1360" s="46"/>
      <c r="D1360" s="47"/>
      <c r="E1360" s="47"/>
      <c r="F1360" s="47"/>
      <c r="G1360" s="47"/>
      <c r="H1360" s="47"/>
      <c r="I1360" s="47"/>
      <c r="J1360" s="47"/>
      <c r="K1360" s="47"/>
      <c r="L1360" s="43"/>
    </row>
    <row r="1361" spans="1:12" s="44" customFormat="1" ht="12.95" customHeight="1">
      <c r="A1361" s="45"/>
      <c r="B1361" s="46"/>
      <c r="C1361" s="46"/>
      <c r="D1361" s="47"/>
      <c r="E1361" s="47"/>
      <c r="F1361" s="47"/>
      <c r="G1361" s="47"/>
      <c r="H1361" s="47"/>
      <c r="I1361" s="47"/>
      <c r="J1361" s="47"/>
      <c r="K1361" s="47"/>
      <c r="L1361" s="43"/>
    </row>
    <row r="1362" spans="1:12" s="44" customFormat="1" ht="18" customHeight="1">
      <c r="A1362" s="45"/>
      <c r="B1362" s="260" t="s">
        <v>221</v>
      </c>
      <c r="C1362" s="261"/>
      <c r="D1362" s="261"/>
      <c r="E1362" s="261"/>
      <c r="F1362" s="262"/>
      <c r="G1362" s="47"/>
      <c r="H1362" s="47"/>
      <c r="I1362" s="47"/>
      <c r="J1362"/>
      <c r="K1362"/>
      <c r="L1362" s="43"/>
    </row>
    <row r="1363" spans="1:12" s="44" customFormat="1" ht="12.95" customHeight="1">
      <c r="A1363" s="45"/>
      <c r="B1363" s="46"/>
      <c r="C1363" s="46"/>
      <c r="D1363" s="47"/>
      <c r="E1363" s="47"/>
      <c r="F1363" s="47"/>
      <c r="G1363" s="47"/>
      <c r="H1363" s="47"/>
      <c r="I1363" s="47"/>
      <c r="J1363" s="47"/>
      <c r="K1363" s="47"/>
      <c r="L1363" s="43"/>
    </row>
    <row r="1364" spans="1:12" s="44" customFormat="1" ht="12.95" customHeight="1">
      <c r="A1364" s="45"/>
      <c r="B1364" s="46"/>
      <c r="C1364" s="95" t="s">
        <v>222</v>
      </c>
      <c r="D1364" s="111"/>
      <c r="E1364" s="111"/>
      <c r="F1364" s="111"/>
      <c r="G1364" s="111"/>
      <c r="H1364" s="111"/>
      <c r="I1364" s="111"/>
      <c r="J1364" s="111"/>
      <c r="K1364" s="111"/>
      <c r="L1364" s="112"/>
    </row>
    <row r="1365" spans="1:12" s="44" customFormat="1" ht="12.95" customHeight="1">
      <c r="A1365" s="45"/>
      <c r="B1365" s="46"/>
      <c r="C1365" s="252" t="s">
        <v>223</v>
      </c>
      <c r="D1365" s="252"/>
      <c r="E1365" s="252"/>
      <c r="F1365" s="113"/>
      <c r="G1365" s="114" t="s">
        <v>114</v>
      </c>
      <c r="H1365" s="113"/>
      <c r="I1365" s="114" t="s">
        <v>15</v>
      </c>
      <c r="J1365" s="114"/>
      <c r="K1365" s="114"/>
      <c r="L1365" s="114"/>
    </row>
    <row r="1366" spans="1:12" s="44" customFormat="1" ht="12.95" customHeight="1">
      <c r="A1366" s="45"/>
      <c r="B1366" s="46"/>
      <c r="C1366" s="252" t="s">
        <v>224</v>
      </c>
      <c r="D1366" s="252"/>
      <c r="E1366" s="252"/>
      <c r="F1366" s="113"/>
      <c r="G1366" s="114" t="s">
        <v>114</v>
      </c>
      <c r="H1366" s="113"/>
      <c r="I1366" s="114" t="s">
        <v>15</v>
      </c>
      <c r="J1366" s="114"/>
      <c r="K1366" s="114"/>
      <c r="L1366" s="114"/>
    </row>
    <row r="1367" spans="1:12" s="44" customFormat="1" ht="12.95" customHeight="1">
      <c r="A1367" s="45"/>
      <c r="B1367" s="46"/>
      <c r="C1367" s="252" t="s">
        <v>225</v>
      </c>
      <c r="D1367" s="252"/>
      <c r="E1367" s="252"/>
      <c r="F1367" s="113"/>
      <c r="G1367" s="114" t="s">
        <v>114</v>
      </c>
      <c r="H1367" s="113"/>
      <c r="I1367" s="114" t="s">
        <v>15</v>
      </c>
      <c r="J1367" s="114"/>
      <c r="K1367" s="114"/>
      <c r="L1367" s="114"/>
    </row>
    <row r="1368" spans="1:12" s="44" customFormat="1" ht="12.95" customHeight="1">
      <c r="A1368" s="45"/>
      <c r="B1368" s="46"/>
      <c r="C1368" s="252" t="s">
        <v>226</v>
      </c>
      <c r="D1368" s="252"/>
      <c r="E1368" s="252"/>
      <c r="F1368" s="113"/>
      <c r="G1368" s="114" t="s">
        <v>114</v>
      </c>
      <c r="H1368" s="113"/>
      <c r="I1368" s="114" t="s">
        <v>15</v>
      </c>
      <c r="J1368" s="114"/>
      <c r="K1368" s="114"/>
      <c r="L1368" s="114"/>
    </row>
    <row r="1369" spans="1:12" s="44" customFormat="1" ht="12.95" customHeight="1">
      <c r="A1369" s="45"/>
      <c r="B1369" s="46"/>
      <c r="C1369" s="95"/>
      <c r="D1369" s="111"/>
      <c r="E1369" s="111"/>
      <c r="F1369" s="111"/>
      <c r="G1369" s="111"/>
      <c r="H1369" s="111"/>
      <c r="I1369" s="111"/>
      <c r="J1369" s="111"/>
      <c r="K1369" s="111"/>
      <c r="L1369" s="112"/>
    </row>
    <row r="1370" spans="1:12" s="44" customFormat="1" ht="12.95" customHeight="1">
      <c r="A1370" s="45"/>
      <c r="B1370" s="46"/>
      <c r="C1370" s="95" t="s">
        <v>227</v>
      </c>
      <c r="D1370" s="24"/>
      <c r="E1370" s="24"/>
      <c r="F1370" s="24"/>
      <c r="G1370" s="24"/>
      <c r="H1370" s="24"/>
      <c r="I1370" s="24"/>
      <c r="J1370" s="24"/>
      <c r="K1370" s="24"/>
      <c r="L1370" s="96"/>
    </row>
    <row r="1371" spans="1:12" s="44" customFormat="1" ht="12.95" customHeight="1">
      <c r="A1371" s="45"/>
      <c r="B1371" s="46"/>
      <c r="C1371" s="111" t="s">
        <v>228</v>
      </c>
      <c r="D1371" s="24"/>
      <c r="E1371" s="115"/>
      <c r="F1371" s="116"/>
      <c r="G1371" s="24" t="s">
        <v>229</v>
      </c>
      <c r="H1371" s="24"/>
      <c r="I1371" s="24"/>
      <c r="J1371" s="24"/>
      <c r="K1371" s="24"/>
      <c r="L1371" s="96"/>
    </row>
    <row r="1372" spans="1:12" s="44" customFormat="1" ht="12.95" customHeight="1">
      <c r="A1372" s="45"/>
      <c r="B1372" s="46"/>
      <c r="C1372" s="111" t="s">
        <v>230</v>
      </c>
      <c r="D1372" s="24"/>
      <c r="E1372" s="24"/>
      <c r="F1372" s="116"/>
      <c r="G1372" s="24" t="s">
        <v>231</v>
      </c>
      <c r="H1372" s="24"/>
      <c r="I1372" s="24"/>
      <c r="J1372" s="24"/>
      <c r="K1372" s="24"/>
      <c r="L1372" s="96"/>
    </row>
    <row r="1373" spans="1:12" s="44" customFormat="1" ht="12.95" customHeight="1">
      <c r="A1373" s="45"/>
      <c r="B1373" s="46"/>
      <c r="C1373" s="111" t="s">
        <v>232</v>
      </c>
      <c r="D1373" s="24"/>
      <c r="E1373" s="24"/>
      <c r="F1373" s="116"/>
      <c r="G1373" s="24" t="s">
        <v>231</v>
      </c>
      <c r="H1373" s="24"/>
      <c r="I1373" s="24"/>
      <c r="J1373" s="24"/>
      <c r="K1373" s="24"/>
      <c r="L1373" s="96"/>
    </row>
    <row r="1374" spans="1:12" s="44" customFormat="1" ht="12.95" customHeight="1">
      <c r="A1374" s="45"/>
      <c r="B1374" s="46"/>
      <c r="C1374" s="111" t="s">
        <v>233</v>
      </c>
      <c r="D1374" s="24"/>
      <c r="E1374" s="24"/>
      <c r="F1374" s="116"/>
      <c r="G1374" s="24" t="s">
        <v>231</v>
      </c>
      <c r="H1374" s="24"/>
      <c r="I1374" s="24"/>
      <c r="J1374" s="24"/>
      <c r="K1374" s="24"/>
      <c r="L1374" s="96"/>
    </row>
    <row r="1375" spans="1:12" s="44" customFormat="1" ht="12.95" customHeight="1">
      <c r="A1375" s="45"/>
      <c r="B1375" s="46"/>
      <c r="C1375" s="111" t="s">
        <v>234</v>
      </c>
      <c r="D1375" s="24"/>
      <c r="E1375" s="24"/>
      <c r="F1375" s="116"/>
      <c r="G1375" s="24" t="s">
        <v>231</v>
      </c>
      <c r="H1375" s="24"/>
      <c r="I1375" s="24"/>
      <c r="J1375" s="24"/>
      <c r="K1375" s="24"/>
      <c r="L1375" s="96"/>
    </row>
    <row r="1376" spans="1:12" s="44" customFormat="1" ht="12.95" customHeight="1">
      <c r="A1376" s="45"/>
      <c r="B1376" s="46"/>
      <c r="C1376" s="111" t="s">
        <v>235</v>
      </c>
      <c r="D1376" s="24"/>
      <c r="E1376" s="24"/>
      <c r="F1376" s="116"/>
      <c r="G1376" s="24" t="s">
        <v>231</v>
      </c>
      <c r="H1376" s="24"/>
      <c r="I1376" s="24"/>
      <c r="J1376" s="24"/>
      <c r="K1376" s="24"/>
      <c r="L1376" s="96"/>
    </row>
    <row r="1377" spans="1:254" s="44" customFormat="1" ht="12.95" customHeight="1">
      <c r="A1377" s="45"/>
      <c r="B1377" s="46"/>
      <c r="C1377" s="111" t="s">
        <v>236</v>
      </c>
      <c r="D1377" s="24"/>
      <c r="E1377" s="24"/>
      <c r="F1377" s="116"/>
      <c r="G1377" s="24" t="s">
        <v>231</v>
      </c>
      <c r="H1377" s="24"/>
      <c r="I1377" s="24"/>
      <c r="J1377" s="24"/>
      <c r="K1377" s="24"/>
      <c r="L1377" s="96"/>
    </row>
    <row r="1378" spans="1:254" s="44" customFormat="1" ht="12.95" customHeight="1">
      <c r="A1378" s="45"/>
      <c r="B1378" s="46"/>
      <c r="C1378" s="111" t="s">
        <v>237</v>
      </c>
      <c r="D1378" s="24"/>
      <c r="E1378" s="24"/>
      <c r="F1378" s="116"/>
      <c r="G1378" s="24" t="s">
        <v>231</v>
      </c>
      <c r="H1378" s="24"/>
      <c r="I1378" s="24"/>
      <c r="J1378" s="24"/>
      <c r="K1378" s="24"/>
      <c r="L1378" s="96"/>
    </row>
    <row r="1379" spans="1:254" s="44" customFormat="1" ht="12.95" customHeight="1">
      <c r="A1379" s="45"/>
      <c r="B1379" s="46"/>
      <c r="C1379" s="46"/>
      <c r="D1379" s="47"/>
      <c r="E1379" s="47"/>
      <c r="F1379" s="47"/>
      <c r="G1379" s="47"/>
      <c r="H1379" s="47"/>
      <c r="I1379" s="47"/>
      <c r="J1379" s="47"/>
      <c r="K1379" s="47"/>
      <c r="L1379" s="43"/>
    </row>
    <row r="1380" spans="1:254" s="44" customFormat="1" ht="12.95" customHeight="1">
      <c r="A1380" s="65">
        <v>5</v>
      </c>
      <c r="B1380" s="68" t="s">
        <v>238</v>
      </c>
      <c r="C1380" s="69"/>
      <c r="D1380" s="70"/>
      <c r="E1380" s="69"/>
      <c r="F1380" s="70"/>
      <c r="G1380" s="47"/>
      <c r="H1380" s="47"/>
      <c r="I1380" s="47"/>
      <c r="J1380" s="47"/>
      <c r="K1380" s="47"/>
      <c r="L1380" s="43"/>
    </row>
    <row r="1381" spans="1:254" s="44" customFormat="1" ht="12.95" customHeight="1">
      <c r="A1381" s="45"/>
      <c r="B1381" s="46"/>
      <c r="C1381" s="46"/>
      <c r="D1381" s="47"/>
      <c r="E1381" s="47"/>
      <c r="F1381" s="47"/>
      <c r="G1381" s="47"/>
      <c r="H1381" s="47"/>
      <c r="I1381" s="47"/>
      <c r="J1381" s="47"/>
      <c r="K1381" s="47"/>
      <c r="L1381" s="43"/>
    </row>
    <row r="1382" spans="1:254" s="44" customFormat="1" ht="12.95" customHeight="1">
      <c r="A1382" s="45"/>
      <c r="B1382" s="111"/>
      <c r="C1382" s="46"/>
      <c r="D1382" s="47"/>
      <c r="E1382" s="47"/>
      <c r="F1382" s="47"/>
      <c r="G1382" s="47"/>
      <c r="H1382" s="47"/>
      <c r="I1382" s="47"/>
      <c r="J1382" s="47"/>
      <c r="K1382" s="47"/>
      <c r="L1382" s="43"/>
    </row>
    <row r="1383" spans="1:254" customFormat="1" ht="12.95" customHeight="1">
      <c r="B1383" s="111"/>
      <c r="L1383" s="43"/>
      <c r="M1383" s="44"/>
      <c r="N1383" s="44"/>
      <c r="O1383" s="44"/>
      <c r="P1383" s="44"/>
      <c r="Q1383" s="44"/>
      <c r="R1383" s="44"/>
      <c r="S1383" s="44"/>
      <c r="T1383" s="44"/>
      <c r="U1383" s="44"/>
      <c r="V1383" s="44"/>
      <c r="W1383" s="44"/>
      <c r="X1383" s="44"/>
      <c r="Y1383" s="44"/>
      <c r="Z1383" s="44"/>
      <c r="AA1383" s="44"/>
      <c r="AB1383" s="44"/>
      <c r="AC1383" s="44"/>
      <c r="AD1383" s="44"/>
      <c r="AE1383" s="44"/>
      <c r="AF1383" s="44"/>
      <c r="AG1383" s="44"/>
      <c r="AH1383" s="44"/>
      <c r="AI1383" s="44"/>
      <c r="AJ1383" s="44"/>
      <c r="AK1383" s="44"/>
      <c r="AL1383" s="44"/>
      <c r="AM1383" s="44"/>
      <c r="AN1383" s="44"/>
      <c r="AO1383" s="44"/>
      <c r="AP1383" s="44"/>
      <c r="AQ1383" s="44"/>
      <c r="AR1383" s="44"/>
      <c r="AS1383" s="44"/>
      <c r="AT1383" s="44"/>
      <c r="AU1383" s="44"/>
      <c r="AV1383" s="44"/>
      <c r="AW1383" s="44"/>
      <c r="AX1383" s="44"/>
      <c r="AY1383" s="44"/>
      <c r="AZ1383" s="44"/>
      <c r="BA1383" s="44"/>
      <c r="BB1383" s="44"/>
      <c r="BC1383" s="44"/>
      <c r="BD1383" s="44"/>
      <c r="BE1383" s="44"/>
      <c r="BF1383" s="44"/>
      <c r="BG1383" s="44"/>
      <c r="BH1383" s="44"/>
      <c r="BI1383" s="44"/>
      <c r="BJ1383" s="44"/>
      <c r="BK1383" s="44"/>
      <c r="BL1383" s="44"/>
      <c r="BM1383" s="44"/>
      <c r="BN1383" s="44"/>
      <c r="BO1383" s="44"/>
      <c r="BP1383" s="44"/>
      <c r="BQ1383" s="44"/>
      <c r="BR1383" s="44"/>
      <c r="BS1383" s="44"/>
      <c r="BT1383" s="44"/>
      <c r="BU1383" s="44"/>
      <c r="BV1383" s="44"/>
      <c r="BW1383" s="44"/>
      <c r="BX1383" s="44"/>
      <c r="BY1383" s="44"/>
      <c r="BZ1383" s="44"/>
      <c r="CA1383" s="44"/>
      <c r="CB1383" s="44"/>
      <c r="CC1383" s="44"/>
      <c r="CD1383" s="44"/>
      <c r="CE1383" s="44"/>
      <c r="CF1383" s="44"/>
      <c r="CG1383" s="44"/>
      <c r="CH1383" s="44"/>
      <c r="CI1383" s="44"/>
      <c r="CJ1383" s="44"/>
      <c r="CK1383" s="44"/>
      <c r="CL1383" s="44"/>
      <c r="CM1383" s="44"/>
      <c r="CN1383" s="44"/>
      <c r="CO1383" s="44"/>
      <c r="CP1383" s="44"/>
      <c r="CQ1383" s="44"/>
      <c r="CR1383" s="44"/>
      <c r="CS1383" s="44"/>
      <c r="CT1383" s="44"/>
      <c r="CU1383" s="44"/>
      <c r="CV1383" s="44"/>
      <c r="CW1383" s="44"/>
      <c r="CX1383" s="44"/>
      <c r="CY1383" s="44"/>
      <c r="CZ1383" s="44"/>
      <c r="DA1383" s="44"/>
      <c r="DB1383" s="44"/>
      <c r="DC1383" s="44"/>
      <c r="DD1383" s="44"/>
      <c r="DE1383" s="44"/>
      <c r="DF1383" s="44"/>
      <c r="DG1383" s="44"/>
      <c r="DH1383" s="44"/>
      <c r="DI1383" s="44"/>
      <c r="DJ1383" s="44"/>
      <c r="DK1383" s="44"/>
      <c r="DL1383" s="44"/>
      <c r="DM1383" s="44"/>
      <c r="DN1383" s="44"/>
      <c r="DO1383" s="44"/>
      <c r="DP1383" s="44"/>
      <c r="DQ1383" s="44"/>
      <c r="DR1383" s="44"/>
      <c r="DS1383" s="44"/>
      <c r="DT1383" s="44"/>
      <c r="DU1383" s="44"/>
      <c r="DV1383" s="44"/>
      <c r="DW1383" s="44"/>
      <c r="DX1383" s="44"/>
      <c r="DY1383" s="44"/>
      <c r="DZ1383" s="44"/>
      <c r="EA1383" s="44"/>
      <c r="EB1383" s="44"/>
      <c r="EC1383" s="44"/>
      <c r="ED1383" s="44"/>
      <c r="EE1383" s="44"/>
      <c r="EF1383" s="44"/>
      <c r="EG1383" s="44"/>
      <c r="EH1383" s="44"/>
      <c r="EI1383" s="44"/>
      <c r="EJ1383" s="44"/>
      <c r="EK1383" s="44"/>
      <c r="EL1383" s="44"/>
      <c r="EM1383" s="44"/>
      <c r="EN1383" s="44"/>
      <c r="EO1383" s="44"/>
      <c r="EP1383" s="44"/>
      <c r="EQ1383" s="44"/>
      <c r="ER1383" s="44"/>
      <c r="ES1383" s="44"/>
      <c r="ET1383" s="44"/>
      <c r="EU1383" s="44"/>
      <c r="EV1383" s="44"/>
      <c r="EW1383" s="44"/>
      <c r="EX1383" s="44"/>
      <c r="EY1383" s="44"/>
      <c r="EZ1383" s="44"/>
      <c r="FA1383" s="44"/>
      <c r="FB1383" s="44"/>
      <c r="FC1383" s="44"/>
      <c r="FD1383" s="44"/>
      <c r="FE1383" s="44"/>
      <c r="FF1383" s="44"/>
      <c r="FG1383" s="44"/>
      <c r="FH1383" s="44"/>
      <c r="FI1383" s="44"/>
      <c r="FJ1383" s="44"/>
      <c r="FK1383" s="44"/>
      <c r="FL1383" s="44"/>
      <c r="FM1383" s="44"/>
      <c r="FN1383" s="44"/>
      <c r="FO1383" s="44"/>
      <c r="FP1383" s="44"/>
      <c r="FQ1383" s="44"/>
      <c r="FR1383" s="44"/>
      <c r="FS1383" s="44"/>
      <c r="FT1383" s="44"/>
      <c r="FU1383" s="44"/>
      <c r="FV1383" s="44"/>
      <c r="FW1383" s="44"/>
      <c r="FX1383" s="44"/>
      <c r="FY1383" s="44"/>
      <c r="FZ1383" s="44"/>
      <c r="GA1383" s="44"/>
      <c r="GB1383" s="44"/>
      <c r="GC1383" s="44"/>
      <c r="GD1383" s="44"/>
      <c r="GE1383" s="44"/>
      <c r="GF1383" s="44"/>
      <c r="GG1383" s="44"/>
      <c r="GH1383" s="44"/>
      <c r="GI1383" s="44"/>
      <c r="GJ1383" s="44"/>
      <c r="GK1383" s="44"/>
      <c r="GL1383" s="44"/>
      <c r="GM1383" s="44"/>
      <c r="GN1383" s="44"/>
      <c r="GO1383" s="44"/>
      <c r="GP1383" s="44"/>
      <c r="GQ1383" s="44"/>
      <c r="GR1383" s="44"/>
      <c r="GS1383" s="44"/>
      <c r="GT1383" s="44"/>
      <c r="GU1383" s="44"/>
      <c r="GV1383" s="44"/>
      <c r="GW1383" s="44"/>
      <c r="GX1383" s="44"/>
      <c r="GY1383" s="44"/>
      <c r="GZ1383" s="44"/>
      <c r="HA1383" s="44"/>
      <c r="HB1383" s="44"/>
      <c r="HC1383" s="44"/>
      <c r="HD1383" s="44"/>
      <c r="HE1383" s="44"/>
      <c r="HF1383" s="44"/>
      <c r="HG1383" s="44"/>
      <c r="HH1383" s="44"/>
      <c r="HI1383" s="44"/>
      <c r="HJ1383" s="44"/>
      <c r="HK1383" s="44"/>
      <c r="HL1383" s="44"/>
      <c r="HM1383" s="44"/>
      <c r="HN1383" s="44"/>
      <c r="HO1383" s="44"/>
      <c r="HP1383" s="44"/>
      <c r="HQ1383" s="44"/>
      <c r="HR1383" s="44"/>
      <c r="HS1383" s="44"/>
      <c r="HT1383" s="44"/>
      <c r="HU1383" s="44"/>
      <c r="HV1383" s="44"/>
      <c r="HW1383" s="44"/>
      <c r="HX1383" s="44"/>
      <c r="HY1383" s="44"/>
      <c r="HZ1383" s="44"/>
      <c r="IA1383" s="44"/>
      <c r="IB1383" s="44"/>
      <c r="IC1383" s="44"/>
      <c r="ID1383" s="44"/>
      <c r="IE1383" s="44"/>
      <c r="IF1383" s="44"/>
      <c r="IG1383" s="44"/>
      <c r="IH1383" s="44"/>
      <c r="II1383" s="44"/>
      <c r="IJ1383" s="44"/>
      <c r="IK1383" s="44"/>
      <c r="IL1383" s="44"/>
      <c r="IM1383" s="44"/>
      <c r="IN1383" s="44"/>
      <c r="IO1383" s="44"/>
      <c r="IP1383" s="44"/>
      <c r="IQ1383" s="44"/>
      <c r="IR1383" s="44"/>
      <c r="IS1383" s="44"/>
      <c r="IT1383" s="44"/>
    </row>
    <row r="1384" spans="1:254" customFormat="1" ht="12.95" customHeight="1">
      <c r="B1384" s="46"/>
      <c r="L1384" s="43"/>
      <c r="M1384" s="44"/>
      <c r="N1384" s="44"/>
      <c r="O1384" s="44"/>
      <c r="P1384" s="44"/>
      <c r="Q1384" s="44"/>
      <c r="R1384" s="44"/>
      <c r="S1384" s="44"/>
      <c r="T1384" s="44"/>
      <c r="U1384" s="44"/>
      <c r="V1384" s="44"/>
      <c r="W1384" s="44"/>
      <c r="X1384" s="44"/>
      <c r="Y1384" s="44"/>
      <c r="Z1384" s="44"/>
      <c r="AA1384" s="44"/>
      <c r="AB1384" s="44"/>
      <c r="AC1384" s="44"/>
      <c r="AD1384" s="44"/>
      <c r="AE1384" s="44"/>
      <c r="AF1384" s="44"/>
      <c r="AG1384" s="44"/>
      <c r="AH1384" s="44"/>
      <c r="AI1384" s="44"/>
      <c r="AJ1384" s="44"/>
      <c r="AK1384" s="44"/>
      <c r="AL1384" s="44"/>
      <c r="AM1384" s="44"/>
      <c r="AN1384" s="44"/>
      <c r="AO1384" s="44"/>
      <c r="AP1384" s="44"/>
      <c r="AQ1384" s="44"/>
      <c r="AR1384" s="44"/>
      <c r="AS1384" s="44"/>
      <c r="AT1384" s="44"/>
      <c r="AU1384" s="44"/>
      <c r="AV1384" s="44"/>
      <c r="AW1384" s="44"/>
      <c r="AX1384" s="44"/>
      <c r="AY1384" s="44"/>
      <c r="AZ1384" s="44"/>
      <c r="BA1384" s="44"/>
      <c r="BB1384" s="44"/>
      <c r="BC1384" s="44"/>
      <c r="BD1384" s="44"/>
      <c r="BE1384" s="44"/>
      <c r="BF1384" s="44"/>
      <c r="BG1384" s="44"/>
      <c r="BH1384" s="44"/>
      <c r="BI1384" s="44"/>
      <c r="BJ1384" s="44"/>
      <c r="BK1384" s="44"/>
      <c r="BL1384" s="44"/>
      <c r="BM1384" s="44"/>
      <c r="BN1384" s="44"/>
      <c r="BO1384" s="44"/>
      <c r="BP1384" s="44"/>
      <c r="BQ1384" s="44"/>
      <c r="BR1384" s="44"/>
      <c r="BS1384" s="44"/>
      <c r="BT1384" s="44"/>
      <c r="BU1384" s="44"/>
      <c r="BV1384" s="44"/>
      <c r="BW1384" s="44"/>
      <c r="BX1384" s="44"/>
      <c r="BY1384" s="44"/>
      <c r="BZ1384" s="44"/>
      <c r="CA1384" s="44"/>
      <c r="CB1384" s="44"/>
      <c r="CC1384" s="44"/>
      <c r="CD1384" s="44"/>
      <c r="CE1384" s="44"/>
      <c r="CF1384" s="44"/>
      <c r="CG1384" s="44"/>
      <c r="CH1384" s="44"/>
      <c r="CI1384" s="44"/>
      <c r="CJ1384" s="44"/>
      <c r="CK1384" s="44"/>
      <c r="CL1384" s="44"/>
      <c r="CM1384" s="44"/>
      <c r="CN1384" s="44"/>
      <c r="CO1384" s="44"/>
      <c r="CP1384" s="44"/>
      <c r="CQ1384" s="44"/>
      <c r="CR1384" s="44"/>
      <c r="CS1384" s="44"/>
      <c r="CT1384" s="44"/>
      <c r="CU1384" s="44"/>
      <c r="CV1384" s="44"/>
      <c r="CW1384" s="44"/>
      <c r="CX1384" s="44"/>
      <c r="CY1384" s="44"/>
      <c r="CZ1384" s="44"/>
      <c r="DA1384" s="44"/>
      <c r="DB1384" s="44"/>
      <c r="DC1384" s="44"/>
      <c r="DD1384" s="44"/>
      <c r="DE1384" s="44"/>
      <c r="DF1384" s="44"/>
      <c r="DG1384" s="44"/>
      <c r="DH1384" s="44"/>
      <c r="DI1384" s="44"/>
      <c r="DJ1384" s="44"/>
      <c r="DK1384" s="44"/>
      <c r="DL1384" s="44"/>
      <c r="DM1384" s="44"/>
      <c r="DN1384" s="44"/>
      <c r="DO1384" s="44"/>
      <c r="DP1384" s="44"/>
      <c r="DQ1384" s="44"/>
      <c r="DR1384" s="44"/>
      <c r="DS1384" s="44"/>
      <c r="DT1384" s="44"/>
      <c r="DU1384" s="44"/>
      <c r="DV1384" s="44"/>
      <c r="DW1384" s="44"/>
      <c r="DX1384" s="44"/>
      <c r="DY1384" s="44"/>
      <c r="DZ1384" s="44"/>
      <c r="EA1384" s="44"/>
      <c r="EB1384" s="44"/>
      <c r="EC1384" s="44"/>
      <c r="ED1384" s="44"/>
      <c r="EE1384" s="44"/>
      <c r="EF1384" s="44"/>
      <c r="EG1384" s="44"/>
      <c r="EH1384" s="44"/>
      <c r="EI1384" s="44"/>
      <c r="EJ1384" s="44"/>
      <c r="EK1384" s="44"/>
      <c r="EL1384" s="44"/>
      <c r="EM1384" s="44"/>
      <c r="EN1384" s="44"/>
      <c r="EO1384" s="44"/>
      <c r="EP1384" s="44"/>
      <c r="EQ1384" s="44"/>
      <c r="ER1384" s="44"/>
      <c r="ES1384" s="44"/>
      <c r="ET1384" s="44"/>
      <c r="EU1384" s="44"/>
      <c r="EV1384" s="44"/>
      <c r="EW1384" s="44"/>
      <c r="EX1384" s="44"/>
      <c r="EY1384" s="44"/>
      <c r="EZ1384" s="44"/>
      <c r="FA1384" s="44"/>
      <c r="FB1384" s="44"/>
      <c r="FC1384" s="44"/>
      <c r="FD1384" s="44"/>
      <c r="FE1384" s="44"/>
      <c r="FF1384" s="44"/>
      <c r="FG1384" s="44"/>
      <c r="FH1384" s="44"/>
      <c r="FI1384" s="44"/>
      <c r="FJ1384" s="44"/>
      <c r="FK1384" s="44"/>
      <c r="FL1384" s="44"/>
      <c r="FM1384" s="44"/>
      <c r="FN1384" s="44"/>
      <c r="FO1384" s="44"/>
      <c r="FP1384" s="44"/>
      <c r="FQ1384" s="44"/>
      <c r="FR1384" s="44"/>
      <c r="FS1384" s="44"/>
      <c r="FT1384" s="44"/>
      <c r="FU1384" s="44"/>
      <c r="FV1384" s="44"/>
      <c r="FW1384" s="44"/>
      <c r="FX1384" s="44"/>
      <c r="FY1384" s="44"/>
      <c r="FZ1384" s="44"/>
      <c r="GA1384" s="44"/>
      <c r="GB1384" s="44"/>
      <c r="GC1384" s="44"/>
      <c r="GD1384" s="44"/>
      <c r="GE1384" s="44"/>
      <c r="GF1384" s="44"/>
      <c r="GG1384" s="44"/>
      <c r="GH1384" s="44"/>
      <c r="GI1384" s="44"/>
      <c r="GJ1384" s="44"/>
      <c r="GK1384" s="44"/>
      <c r="GL1384" s="44"/>
      <c r="GM1384" s="44"/>
      <c r="GN1384" s="44"/>
      <c r="GO1384" s="44"/>
      <c r="GP1384" s="44"/>
      <c r="GQ1384" s="44"/>
      <c r="GR1384" s="44"/>
      <c r="GS1384" s="44"/>
      <c r="GT1384" s="44"/>
      <c r="GU1384" s="44"/>
      <c r="GV1384" s="44"/>
      <c r="GW1384" s="44"/>
      <c r="GX1384" s="44"/>
      <c r="GY1384" s="44"/>
      <c r="GZ1384" s="44"/>
      <c r="HA1384" s="44"/>
      <c r="HB1384" s="44"/>
      <c r="HC1384" s="44"/>
      <c r="HD1384" s="44"/>
      <c r="HE1384" s="44"/>
      <c r="HF1384" s="44"/>
      <c r="HG1384" s="44"/>
      <c r="HH1384" s="44"/>
      <c r="HI1384" s="44"/>
      <c r="HJ1384" s="44"/>
      <c r="HK1384" s="44"/>
      <c r="HL1384" s="44"/>
      <c r="HM1384" s="44"/>
      <c r="HN1384" s="44"/>
      <c r="HO1384" s="44"/>
      <c r="HP1384" s="44"/>
      <c r="HQ1384" s="44"/>
      <c r="HR1384" s="44"/>
      <c r="HS1384" s="44"/>
      <c r="HT1384" s="44"/>
      <c r="HU1384" s="44"/>
      <c r="HV1384" s="44"/>
      <c r="HW1384" s="44"/>
      <c r="HX1384" s="44"/>
      <c r="HY1384" s="44"/>
      <c r="HZ1384" s="44"/>
      <c r="IA1384" s="44"/>
      <c r="IB1384" s="44"/>
      <c r="IC1384" s="44"/>
      <c r="ID1384" s="44"/>
      <c r="IE1384" s="44"/>
      <c r="IF1384" s="44"/>
      <c r="IG1384" s="44"/>
      <c r="IH1384" s="44"/>
      <c r="II1384" s="44"/>
      <c r="IJ1384" s="44"/>
      <c r="IK1384" s="44"/>
      <c r="IL1384" s="44"/>
      <c r="IM1384" s="44"/>
      <c r="IN1384" s="44"/>
      <c r="IO1384" s="44"/>
      <c r="IP1384" s="44"/>
      <c r="IQ1384" s="44"/>
      <c r="IR1384" s="44"/>
      <c r="IS1384" s="44"/>
      <c r="IT1384" s="44"/>
    </row>
    <row r="1385" spans="1:254" s="44" customFormat="1" ht="12.95" customHeight="1">
      <c r="A1385" s="65">
        <v>6</v>
      </c>
      <c r="B1385" s="68" t="s">
        <v>239</v>
      </c>
      <c r="C1385" s="69"/>
      <c r="D1385" s="70"/>
      <c r="E1385" s="69"/>
      <c r="F1385" s="70"/>
      <c r="G1385" s="47"/>
      <c r="H1385" s="47"/>
      <c r="I1385" s="47"/>
      <c r="J1385" s="47"/>
      <c r="K1385" s="47"/>
      <c r="L1385" s="43"/>
    </row>
    <row r="1386" spans="1:254" s="44" customFormat="1" ht="12.95" customHeight="1">
      <c r="A1386" s="45"/>
      <c r="B1386" s="46"/>
      <c r="C1386" s="46"/>
      <c r="D1386" s="47"/>
      <c r="E1386" s="47"/>
      <c r="F1386" s="47"/>
      <c r="G1386" s="47"/>
      <c r="H1386" s="47"/>
      <c r="I1386" s="47"/>
      <c r="J1386" s="47"/>
      <c r="K1386" s="47"/>
      <c r="L1386" s="43"/>
    </row>
    <row r="1387" spans="1:254" s="44" customFormat="1" ht="12.75" customHeight="1">
      <c r="A1387" s="45"/>
      <c r="B1387" s="117"/>
      <c r="C1387" s="46"/>
      <c r="D1387" s="47"/>
      <c r="E1387" s="47"/>
      <c r="F1387" s="47"/>
      <c r="G1387" s="47"/>
      <c r="H1387" s="47"/>
      <c r="I1387" s="47"/>
      <c r="J1387" s="47"/>
      <c r="K1387" s="47"/>
      <c r="L1387" s="43"/>
    </row>
    <row r="1388" spans="1:254" customFormat="1" ht="12.95" customHeight="1">
      <c r="B1388" s="118"/>
      <c r="L1388" s="43"/>
      <c r="M1388" s="44"/>
      <c r="N1388" s="44"/>
      <c r="O1388" s="44"/>
      <c r="P1388" s="44"/>
      <c r="Q1388" s="44"/>
      <c r="R1388" s="44"/>
      <c r="S1388" s="44"/>
      <c r="T1388" s="44"/>
      <c r="U1388" s="44"/>
      <c r="V1388" s="44"/>
      <c r="W1388" s="44"/>
      <c r="X1388" s="44"/>
      <c r="Y1388" s="44"/>
      <c r="Z1388" s="44"/>
      <c r="AA1388" s="44"/>
      <c r="AB1388" s="44"/>
      <c r="AC1388" s="44"/>
      <c r="AD1388" s="44"/>
      <c r="AE1388" s="44"/>
      <c r="AF1388" s="44"/>
      <c r="AG1388" s="44"/>
      <c r="AH1388" s="44"/>
      <c r="AI1388" s="44"/>
      <c r="AJ1388" s="44"/>
      <c r="AK1388" s="44"/>
      <c r="AL1388" s="44"/>
      <c r="AM1388" s="44"/>
      <c r="AN1388" s="44"/>
      <c r="AO1388" s="44"/>
      <c r="AP1388" s="44"/>
      <c r="AQ1388" s="44"/>
      <c r="AR1388" s="44"/>
      <c r="AS1388" s="44"/>
      <c r="AT1388" s="44"/>
      <c r="AU1388" s="44"/>
      <c r="AV1388" s="44"/>
      <c r="AW1388" s="44"/>
      <c r="AX1388" s="44"/>
      <c r="AY1388" s="44"/>
      <c r="AZ1388" s="44"/>
      <c r="BA1388" s="44"/>
      <c r="BB1388" s="44"/>
      <c r="BC1388" s="44"/>
      <c r="BD1388" s="44"/>
      <c r="BE1388" s="44"/>
      <c r="BF1388" s="44"/>
      <c r="BG1388" s="44"/>
      <c r="BH1388" s="44"/>
      <c r="BI1388" s="44"/>
      <c r="BJ1388" s="44"/>
      <c r="BK1388" s="44"/>
      <c r="BL1388" s="44"/>
      <c r="BM1388" s="44"/>
      <c r="BN1388" s="44"/>
      <c r="BO1388" s="44"/>
      <c r="BP1388" s="44"/>
      <c r="BQ1388" s="44"/>
      <c r="BR1388" s="44"/>
      <c r="BS1388" s="44"/>
      <c r="BT1388" s="44"/>
      <c r="BU1388" s="44"/>
      <c r="BV1388" s="44"/>
      <c r="BW1388" s="44"/>
      <c r="BX1388" s="44"/>
      <c r="BY1388" s="44"/>
      <c r="BZ1388" s="44"/>
      <c r="CA1388" s="44"/>
      <c r="CB1388" s="44"/>
      <c r="CC1388" s="44"/>
      <c r="CD1388" s="44"/>
      <c r="CE1388" s="44"/>
      <c r="CF1388" s="44"/>
      <c r="CG1388" s="44"/>
      <c r="CH1388" s="44"/>
      <c r="CI1388" s="44"/>
      <c r="CJ1388" s="44"/>
      <c r="CK1388" s="44"/>
      <c r="CL1388" s="44"/>
      <c r="CM1388" s="44"/>
      <c r="CN1388" s="44"/>
      <c r="CO1388" s="44"/>
      <c r="CP1388" s="44"/>
      <c r="CQ1388" s="44"/>
      <c r="CR1388" s="44"/>
      <c r="CS1388" s="44"/>
      <c r="CT1388" s="44"/>
      <c r="CU1388" s="44"/>
      <c r="CV1388" s="44"/>
      <c r="CW1388" s="44"/>
      <c r="CX1388" s="44"/>
      <c r="CY1388" s="44"/>
      <c r="CZ1388" s="44"/>
      <c r="DA1388" s="44"/>
      <c r="DB1388" s="44"/>
      <c r="DC1388" s="44"/>
      <c r="DD1388" s="44"/>
      <c r="DE1388" s="44"/>
      <c r="DF1388" s="44"/>
      <c r="DG1388" s="44"/>
      <c r="DH1388" s="44"/>
      <c r="DI1388" s="44"/>
      <c r="DJ1388" s="44"/>
      <c r="DK1388" s="44"/>
      <c r="DL1388" s="44"/>
      <c r="DM1388" s="44"/>
      <c r="DN1388" s="44"/>
      <c r="DO1388" s="44"/>
      <c r="DP1388" s="44"/>
      <c r="DQ1388" s="44"/>
      <c r="DR1388" s="44"/>
      <c r="DS1388" s="44"/>
      <c r="DT1388" s="44"/>
      <c r="DU1388" s="44"/>
      <c r="DV1388" s="44"/>
      <c r="DW1388" s="44"/>
      <c r="DX1388" s="44"/>
      <c r="DY1388" s="44"/>
      <c r="DZ1388" s="44"/>
      <c r="EA1388" s="44"/>
      <c r="EB1388" s="44"/>
      <c r="EC1388" s="44"/>
      <c r="ED1388" s="44"/>
      <c r="EE1388" s="44"/>
      <c r="EF1388" s="44"/>
      <c r="EG1388" s="44"/>
      <c r="EH1388" s="44"/>
      <c r="EI1388" s="44"/>
      <c r="EJ1388" s="44"/>
      <c r="EK1388" s="44"/>
      <c r="EL1388" s="44"/>
      <c r="EM1388" s="44"/>
      <c r="EN1388" s="44"/>
      <c r="EO1388" s="44"/>
      <c r="EP1388" s="44"/>
      <c r="EQ1388" s="44"/>
      <c r="ER1388" s="44"/>
      <c r="ES1388" s="44"/>
      <c r="ET1388" s="44"/>
      <c r="EU1388" s="44"/>
      <c r="EV1388" s="44"/>
      <c r="EW1388" s="44"/>
      <c r="EX1388" s="44"/>
      <c r="EY1388" s="44"/>
      <c r="EZ1388" s="44"/>
      <c r="FA1388" s="44"/>
      <c r="FB1388" s="44"/>
      <c r="FC1388" s="44"/>
      <c r="FD1388" s="44"/>
      <c r="FE1388" s="44"/>
      <c r="FF1388" s="44"/>
      <c r="FG1388" s="44"/>
      <c r="FH1388" s="44"/>
      <c r="FI1388" s="44"/>
      <c r="FJ1388" s="44"/>
      <c r="FK1388" s="44"/>
      <c r="FL1388" s="44"/>
      <c r="FM1388" s="44"/>
      <c r="FN1388" s="44"/>
      <c r="FO1388" s="44"/>
      <c r="FP1388" s="44"/>
      <c r="FQ1388" s="44"/>
      <c r="FR1388" s="44"/>
      <c r="FS1388" s="44"/>
      <c r="FT1388" s="44"/>
      <c r="FU1388" s="44"/>
      <c r="FV1388" s="44"/>
      <c r="FW1388" s="44"/>
      <c r="FX1388" s="44"/>
      <c r="FY1388" s="44"/>
      <c r="FZ1388" s="44"/>
      <c r="GA1388" s="44"/>
      <c r="GB1388" s="44"/>
      <c r="GC1388" s="44"/>
      <c r="GD1388" s="44"/>
      <c r="GE1388" s="44"/>
      <c r="GF1388" s="44"/>
      <c r="GG1388" s="44"/>
      <c r="GH1388" s="44"/>
      <c r="GI1388" s="44"/>
      <c r="GJ1388" s="44"/>
      <c r="GK1388" s="44"/>
      <c r="GL1388" s="44"/>
      <c r="GM1388" s="44"/>
      <c r="GN1388" s="44"/>
      <c r="GO1388" s="44"/>
      <c r="GP1388" s="44"/>
      <c r="GQ1388" s="44"/>
      <c r="GR1388" s="44"/>
      <c r="GS1388" s="44"/>
      <c r="GT1388" s="44"/>
      <c r="GU1388" s="44"/>
      <c r="GV1388" s="44"/>
      <c r="GW1388" s="44"/>
      <c r="GX1388" s="44"/>
      <c r="GY1388" s="44"/>
      <c r="GZ1388" s="44"/>
      <c r="HA1388" s="44"/>
      <c r="HB1388" s="44"/>
      <c r="HC1388" s="44"/>
      <c r="HD1388" s="44"/>
      <c r="HE1388" s="44"/>
      <c r="HF1388" s="44"/>
      <c r="HG1388" s="44"/>
      <c r="HH1388" s="44"/>
      <c r="HI1388" s="44"/>
      <c r="HJ1388" s="44"/>
      <c r="HK1388" s="44"/>
      <c r="HL1388" s="44"/>
      <c r="HM1388" s="44"/>
      <c r="HN1388" s="44"/>
      <c r="HO1388" s="44"/>
      <c r="HP1388" s="44"/>
      <c r="HQ1388" s="44"/>
      <c r="HR1388" s="44"/>
      <c r="HS1388" s="44"/>
      <c r="HT1388" s="44"/>
      <c r="HU1388" s="44"/>
      <c r="HV1388" s="44"/>
      <c r="HW1388" s="44"/>
      <c r="HX1388" s="44"/>
      <c r="HY1388" s="44"/>
      <c r="HZ1388" s="44"/>
      <c r="IA1388" s="44"/>
      <c r="IB1388" s="44"/>
      <c r="IC1388" s="44"/>
      <c r="ID1388" s="44"/>
      <c r="IE1388" s="44"/>
      <c r="IF1388" s="44"/>
      <c r="IG1388" s="44"/>
      <c r="IH1388" s="44"/>
      <c r="II1388" s="44"/>
      <c r="IJ1388" s="44"/>
      <c r="IK1388" s="44"/>
      <c r="IL1388" s="44"/>
      <c r="IM1388" s="44"/>
      <c r="IN1388" s="44"/>
      <c r="IO1388" s="44"/>
      <c r="IP1388" s="44"/>
      <c r="IQ1388" s="44"/>
      <c r="IR1388" s="44"/>
      <c r="IS1388" s="44"/>
      <c r="IT1388" s="44"/>
    </row>
    <row r="1389" spans="1:254" s="44" customFormat="1" ht="12.95" customHeight="1">
      <c r="A1389" s="45"/>
      <c r="B1389" s="111"/>
      <c r="C1389" s="47"/>
      <c r="D1389" s="47"/>
      <c r="E1389" s="47"/>
      <c r="F1389" s="47"/>
      <c r="G1389" s="47"/>
      <c r="H1389" s="47"/>
      <c r="I1389" s="47"/>
      <c r="J1389" s="47"/>
      <c r="K1389" s="43"/>
      <c r="L1389" s="43"/>
    </row>
    <row r="1390" spans="1:254" s="44" customFormat="1" ht="12.95" customHeight="1">
      <c r="A1390" s="45"/>
      <c r="B1390" s="111"/>
      <c r="C1390" s="47"/>
      <c r="D1390" s="47"/>
      <c r="E1390" s="47"/>
      <c r="F1390" s="47"/>
      <c r="G1390" s="47"/>
      <c r="H1390" s="47"/>
      <c r="I1390" s="47"/>
      <c r="J1390" s="47"/>
      <c r="K1390" s="43"/>
      <c r="L1390" s="43"/>
    </row>
    <row r="1391" spans="1:254" s="44" customFormat="1" ht="12.95" customHeight="1">
      <c r="A1391" s="65">
        <v>7</v>
      </c>
      <c r="B1391" s="68" t="s">
        <v>240</v>
      </c>
      <c r="C1391" s="69"/>
      <c r="D1391" s="70"/>
      <c r="E1391" s="69"/>
      <c r="F1391" s="70"/>
      <c r="G1391" s="47"/>
      <c r="H1391" s="47"/>
      <c r="I1391" s="47"/>
      <c r="J1391" s="47"/>
      <c r="K1391" s="43"/>
      <c r="L1391" s="43"/>
    </row>
    <row r="1392" spans="1:254" s="44" customFormat="1" ht="12.95" customHeight="1">
      <c r="A1392" s="45"/>
      <c r="B1392" s="46"/>
      <c r="C1392" s="47"/>
      <c r="D1392" s="47"/>
      <c r="E1392" s="47"/>
      <c r="F1392" s="47"/>
      <c r="G1392" s="47"/>
      <c r="H1392" s="47"/>
      <c r="I1392" s="47"/>
      <c r="J1392" s="47"/>
      <c r="K1392" s="43"/>
      <c r="L1392" s="43"/>
    </row>
    <row r="1393" spans="1:12" s="44" customFormat="1" ht="12.75" customHeight="1">
      <c r="A1393" s="49"/>
      <c r="B1393" s="121"/>
      <c r="C1393" s="106"/>
      <c r="D1393" s="47"/>
      <c r="E1393" s="47"/>
      <c r="F1393" s="47"/>
      <c r="G1393" s="47"/>
      <c r="H1393" s="47"/>
      <c r="I1393" s="47"/>
      <c r="J1393" s="47"/>
      <c r="K1393" s="43"/>
      <c r="L1393" s="43"/>
    </row>
    <row r="1394" spans="1:12" s="44" customFormat="1" ht="12.75" customHeight="1">
      <c r="A1394" s="45"/>
      <c r="B1394" s="50"/>
      <c r="C1394" s="106"/>
      <c r="D1394" s="47"/>
      <c r="E1394" s="47"/>
      <c r="F1394" s="47"/>
      <c r="G1394" s="47"/>
      <c r="H1394" s="47"/>
      <c r="I1394" s="47"/>
      <c r="J1394" s="47"/>
      <c r="K1394" s="43"/>
      <c r="L1394" s="43"/>
    </row>
    <row r="1395" spans="1:12" s="44" customFormat="1" ht="12.75" customHeight="1">
      <c r="A1395" s="45"/>
      <c r="B1395" s="49"/>
      <c r="C1395" s="106"/>
      <c r="D1395" s="47"/>
      <c r="E1395" s="47"/>
      <c r="F1395" s="47"/>
      <c r="G1395" s="47"/>
      <c r="H1395" s="47"/>
      <c r="I1395" s="47"/>
      <c r="J1395" s="47"/>
      <c r="K1395" s="43"/>
      <c r="L1395" s="43"/>
    </row>
    <row r="1396" spans="1:12" s="44" customFormat="1" ht="12.95" customHeight="1">
      <c r="A1396" s="45"/>
      <c r="B1396" s="50"/>
      <c r="C1396" s="47"/>
      <c r="D1396" s="47"/>
      <c r="E1396" s="47"/>
      <c r="F1396" s="47"/>
      <c r="G1396" s="47"/>
      <c r="H1396" s="47"/>
      <c r="I1396" s="47"/>
      <c r="J1396" s="47"/>
      <c r="K1396" s="43"/>
      <c r="L1396" s="43"/>
    </row>
    <row r="1397" spans="1:12" s="44" customFormat="1" ht="12.95" customHeight="1">
      <c r="A1397" s="45"/>
      <c r="B1397" s="50"/>
      <c r="C1397" s="47"/>
      <c r="D1397" s="47"/>
      <c r="E1397" s="47"/>
      <c r="F1397" s="47"/>
      <c r="G1397" s="47"/>
      <c r="H1397" s="47"/>
      <c r="I1397" s="47"/>
      <c r="J1397" s="47"/>
      <c r="K1397" s="43"/>
      <c r="L1397" s="43"/>
    </row>
  </sheetData>
  <dataConsolidate/>
  <mergeCells count="732">
    <mergeCell ref="E164:I164"/>
    <mergeCell ref="I444:J444"/>
    <mergeCell ref="C296:L325"/>
    <mergeCell ref="C295:L295"/>
    <mergeCell ref="F267:L267"/>
    <mergeCell ref="D569:J569"/>
    <mergeCell ref="D570:J570"/>
    <mergeCell ref="D571:J571"/>
    <mergeCell ref="D572:J572"/>
    <mergeCell ref="E222:L229"/>
    <mergeCell ref="D234:E234"/>
    <mergeCell ref="F269:L269"/>
    <mergeCell ref="H536:L536"/>
    <mergeCell ref="H537:L537"/>
    <mergeCell ref="H538:L538"/>
    <mergeCell ref="H539:L539"/>
    <mergeCell ref="H540:L540"/>
    <mergeCell ref="H541:L541"/>
    <mergeCell ref="F536:G536"/>
    <mergeCell ref="F537:G537"/>
    <mergeCell ref="F538:G538"/>
    <mergeCell ref="F539:G539"/>
    <mergeCell ref="F540:G540"/>
    <mergeCell ref="F541:G541"/>
    <mergeCell ref="D573:J573"/>
    <mergeCell ref="B1362:F1362"/>
    <mergeCell ref="B1302:L1302"/>
    <mergeCell ref="B1304:L1304"/>
    <mergeCell ref="B1305:L1305"/>
    <mergeCell ref="B1306:L1306"/>
    <mergeCell ref="B1308:L1308"/>
    <mergeCell ref="B1309:L1309"/>
    <mergeCell ref="B1310:L1310"/>
    <mergeCell ref="B1312:D1312"/>
    <mergeCell ref="E1312:L1312"/>
    <mergeCell ref="B1292:L1292"/>
    <mergeCell ref="B1293:L1293"/>
    <mergeCell ref="B1294:L1294"/>
    <mergeCell ref="B1295:L1295"/>
    <mergeCell ref="B1296:L1296"/>
    <mergeCell ref="B1297:L1297"/>
    <mergeCell ref="B1298:L1298"/>
    <mergeCell ref="B1300:L1300"/>
    <mergeCell ref="B1301:L1301"/>
    <mergeCell ref="B1279:L1279"/>
    <mergeCell ref="B1284:L1284"/>
    <mergeCell ref="B1285:L1285"/>
    <mergeCell ref="B1286:L1286"/>
    <mergeCell ref="C1365:E1365"/>
    <mergeCell ref="C1366:E1366"/>
    <mergeCell ref="C1367:E1367"/>
    <mergeCell ref="C1368:E1368"/>
    <mergeCell ref="B1313:D1313"/>
    <mergeCell ref="E1313:L1313"/>
    <mergeCell ref="B1314:D1314"/>
    <mergeCell ref="B1317:L1317"/>
    <mergeCell ref="B1318:L1318"/>
    <mergeCell ref="B1320:F1320"/>
    <mergeCell ref="C1337:L1337"/>
    <mergeCell ref="H1352:I1352"/>
    <mergeCell ref="K1352:L1352"/>
    <mergeCell ref="B1287:L1287"/>
    <mergeCell ref="B1288:L1288"/>
    <mergeCell ref="B1289:L1289"/>
    <mergeCell ref="B1290:L1290"/>
    <mergeCell ref="B1291:L1291"/>
    <mergeCell ref="B1269:L1269"/>
    <mergeCell ref="B1270:L1270"/>
    <mergeCell ref="B1271:L1271"/>
    <mergeCell ref="B1273:D1273"/>
    <mergeCell ref="E1273:L1273"/>
    <mergeCell ref="B1274:D1274"/>
    <mergeCell ref="E1274:L1274"/>
    <mergeCell ref="B1275:D1275"/>
    <mergeCell ref="B1278:L1278"/>
    <mergeCell ref="B1257:L1257"/>
    <mergeCell ref="B1258:L1258"/>
    <mergeCell ref="B1259:L1259"/>
    <mergeCell ref="B1261:L1261"/>
    <mergeCell ref="B1262:L1262"/>
    <mergeCell ref="B1263:L1263"/>
    <mergeCell ref="B1265:L1265"/>
    <mergeCell ref="B1266:L1266"/>
    <mergeCell ref="B1267:L1267"/>
    <mergeCell ref="B1248:L1248"/>
    <mergeCell ref="B1249:L1249"/>
    <mergeCell ref="B1250:L1250"/>
    <mergeCell ref="B1251:L1251"/>
    <mergeCell ref="B1252:L1252"/>
    <mergeCell ref="B1253:L1253"/>
    <mergeCell ref="B1254:L1254"/>
    <mergeCell ref="B1255:L1255"/>
    <mergeCell ref="B1256:L1256"/>
    <mergeCell ref="B1235:D1235"/>
    <mergeCell ref="E1235:L1235"/>
    <mergeCell ref="B1236:D1236"/>
    <mergeCell ref="E1236:L1236"/>
    <mergeCell ref="B1237:D1237"/>
    <mergeCell ref="B1240:L1240"/>
    <mergeCell ref="B1241:L1241"/>
    <mergeCell ref="B1246:L1246"/>
    <mergeCell ref="B1247:L1247"/>
    <mergeCell ref="B1223:L1223"/>
    <mergeCell ref="B1224:L1224"/>
    <mergeCell ref="B1225:L1225"/>
    <mergeCell ref="B1227:L1227"/>
    <mergeCell ref="B1228:L1228"/>
    <mergeCell ref="B1229:L1229"/>
    <mergeCell ref="B1231:L1231"/>
    <mergeCell ref="B1232:L1232"/>
    <mergeCell ref="B1233:L1233"/>
    <mergeCell ref="B1213:L1213"/>
    <mergeCell ref="B1214:L1214"/>
    <mergeCell ref="B1215:L1215"/>
    <mergeCell ref="B1216:L1216"/>
    <mergeCell ref="B1217:L1217"/>
    <mergeCell ref="B1218:L1218"/>
    <mergeCell ref="B1219:L1219"/>
    <mergeCell ref="B1220:L1220"/>
    <mergeCell ref="B1221:L1221"/>
    <mergeCell ref="B1198:D1198"/>
    <mergeCell ref="B1201:L1201"/>
    <mergeCell ref="B1202:L1202"/>
    <mergeCell ref="B1207:L1207"/>
    <mergeCell ref="B1208:L1208"/>
    <mergeCell ref="B1209:L1209"/>
    <mergeCell ref="B1210:L1210"/>
    <mergeCell ref="B1211:L1211"/>
    <mergeCell ref="B1212:L1212"/>
    <mergeCell ref="B1189:L1189"/>
    <mergeCell ref="B1190:L1190"/>
    <mergeCell ref="B1192:L1192"/>
    <mergeCell ref="B1193:L1193"/>
    <mergeCell ref="B1194:L1194"/>
    <mergeCell ref="B1196:D1196"/>
    <mergeCell ref="E1196:L1196"/>
    <mergeCell ref="B1197:D1197"/>
    <mergeCell ref="E1197:L1197"/>
    <mergeCell ref="B1178:L1178"/>
    <mergeCell ref="B1179:L1179"/>
    <mergeCell ref="B1180:L1180"/>
    <mergeCell ref="B1181:L1181"/>
    <mergeCell ref="B1182:L1182"/>
    <mergeCell ref="B1184:L1184"/>
    <mergeCell ref="B1185:L1185"/>
    <mergeCell ref="B1186:L1186"/>
    <mergeCell ref="B1188:L1188"/>
    <mergeCell ref="B1169:L1169"/>
    <mergeCell ref="B1170:L1170"/>
    <mergeCell ref="B1171:L1171"/>
    <mergeCell ref="B1172:L1172"/>
    <mergeCell ref="B1173:L1173"/>
    <mergeCell ref="B1174:L1174"/>
    <mergeCell ref="B1175:L1175"/>
    <mergeCell ref="B1176:L1176"/>
    <mergeCell ref="B1177:L1177"/>
    <mergeCell ref="B1155:L1155"/>
    <mergeCell ref="B1156:L1156"/>
    <mergeCell ref="B1158:D1158"/>
    <mergeCell ref="E1158:L1158"/>
    <mergeCell ref="B1159:D1159"/>
    <mergeCell ref="E1159:L1159"/>
    <mergeCell ref="B1160:D1160"/>
    <mergeCell ref="B1163:L1163"/>
    <mergeCell ref="B1164:L1164"/>
    <mergeCell ref="B1143:L1143"/>
    <mergeCell ref="B1144:L1144"/>
    <mergeCell ref="B1146:L1146"/>
    <mergeCell ref="B1147:L1147"/>
    <mergeCell ref="B1148:L1148"/>
    <mergeCell ref="B1150:L1150"/>
    <mergeCell ref="B1151:L1151"/>
    <mergeCell ref="B1152:L1152"/>
    <mergeCell ref="B1154:L1154"/>
    <mergeCell ref="B1134:L1134"/>
    <mergeCell ref="B1135:L1135"/>
    <mergeCell ref="B1136:L1136"/>
    <mergeCell ref="B1137:L1137"/>
    <mergeCell ref="B1138:L1138"/>
    <mergeCell ref="B1139:L1139"/>
    <mergeCell ref="B1140:L1140"/>
    <mergeCell ref="B1141:L1141"/>
    <mergeCell ref="B1142:L1142"/>
    <mergeCell ref="B1120:D1120"/>
    <mergeCell ref="E1120:L1120"/>
    <mergeCell ref="B1121:D1121"/>
    <mergeCell ref="B1124:L1124"/>
    <mergeCell ref="B1125:L1125"/>
    <mergeCell ref="B1130:L1130"/>
    <mergeCell ref="B1131:L1131"/>
    <mergeCell ref="B1132:L1132"/>
    <mergeCell ref="B1133:L1133"/>
    <mergeCell ref="B1108:L1108"/>
    <mergeCell ref="B1109:L1109"/>
    <mergeCell ref="B1111:L1111"/>
    <mergeCell ref="B1112:L1112"/>
    <mergeCell ref="B1113:L1113"/>
    <mergeCell ref="B1115:L1115"/>
    <mergeCell ref="B1116:L1116"/>
    <mergeCell ref="B1117:L1117"/>
    <mergeCell ref="B1119:D1119"/>
    <mergeCell ref="E1119:L1119"/>
    <mergeCell ref="B1098:L1098"/>
    <mergeCell ref="B1099:L1099"/>
    <mergeCell ref="B1100:L1100"/>
    <mergeCell ref="B1101:L1101"/>
    <mergeCell ref="B1102:L1102"/>
    <mergeCell ref="B1103:L1103"/>
    <mergeCell ref="B1104:L1104"/>
    <mergeCell ref="B1105:L1105"/>
    <mergeCell ref="B1107:L1107"/>
    <mergeCell ref="B1083:D1083"/>
    <mergeCell ref="B1086:L1086"/>
    <mergeCell ref="B1087:L1087"/>
    <mergeCell ref="B1092:L1092"/>
    <mergeCell ref="B1093:L1093"/>
    <mergeCell ref="B1094:L1094"/>
    <mergeCell ref="B1095:L1095"/>
    <mergeCell ref="B1096:L1096"/>
    <mergeCell ref="B1097:L1097"/>
    <mergeCell ref="B1074:L1074"/>
    <mergeCell ref="B1075:L1075"/>
    <mergeCell ref="B1077:L1077"/>
    <mergeCell ref="B1078:L1078"/>
    <mergeCell ref="B1079:L1079"/>
    <mergeCell ref="B1081:D1081"/>
    <mergeCell ref="E1081:L1081"/>
    <mergeCell ref="B1082:D1082"/>
    <mergeCell ref="E1082:L1082"/>
    <mergeCell ref="B1063:L1063"/>
    <mergeCell ref="B1064:L1064"/>
    <mergeCell ref="B1065:L1065"/>
    <mergeCell ref="B1066:L1066"/>
    <mergeCell ref="B1067:L1067"/>
    <mergeCell ref="B1069:L1069"/>
    <mergeCell ref="B1070:L1070"/>
    <mergeCell ref="B1071:L1071"/>
    <mergeCell ref="B1073:L1073"/>
    <mergeCell ref="B1054:L1054"/>
    <mergeCell ref="B1055:L1055"/>
    <mergeCell ref="B1056:L1056"/>
    <mergeCell ref="B1057:L1057"/>
    <mergeCell ref="B1058:L1058"/>
    <mergeCell ref="B1059:L1059"/>
    <mergeCell ref="B1060:L1060"/>
    <mergeCell ref="B1061:L1061"/>
    <mergeCell ref="B1062:L1062"/>
    <mergeCell ref="B1040:L1040"/>
    <mergeCell ref="B1042:D1042"/>
    <mergeCell ref="E1042:L1042"/>
    <mergeCell ref="B1043:D1043"/>
    <mergeCell ref="E1043:L1043"/>
    <mergeCell ref="B1044:D1044"/>
    <mergeCell ref="B1047:L1047"/>
    <mergeCell ref="B1048:L1048"/>
    <mergeCell ref="B1053:L1053"/>
    <mergeCell ref="B1028:L1028"/>
    <mergeCell ref="B1030:L1030"/>
    <mergeCell ref="B1031:L1031"/>
    <mergeCell ref="B1032:L1032"/>
    <mergeCell ref="B1034:L1034"/>
    <mergeCell ref="B1035:L1035"/>
    <mergeCell ref="B1036:L1036"/>
    <mergeCell ref="B1038:L1038"/>
    <mergeCell ref="B1039:L1039"/>
    <mergeCell ref="B1019:L1019"/>
    <mergeCell ref="B1020:L1020"/>
    <mergeCell ref="B1021:L1021"/>
    <mergeCell ref="B1022:L1022"/>
    <mergeCell ref="B1023:L1023"/>
    <mergeCell ref="B1024:L1024"/>
    <mergeCell ref="B1025:L1025"/>
    <mergeCell ref="B1026:L1026"/>
    <mergeCell ref="B1027:L1027"/>
    <mergeCell ref="B1005:D1005"/>
    <mergeCell ref="E1005:L1005"/>
    <mergeCell ref="B1006:D1006"/>
    <mergeCell ref="B1009:L1009"/>
    <mergeCell ref="B1010:L1010"/>
    <mergeCell ref="B1015:L1015"/>
    <mergeCell ref="B1016:L1016"/>
    <mergeCell ref="B1017:L1017"/>
    <mergeCell ref="B1018:L1018"/>
    <mergeCell ref="B994:L994"/>
    <mergeCell ref="B996:L996"/>
    <mergeCell ref="B997:L997"/>
    <mergeCell ref="B998:L998"/>
    <mergeCell ref="B1000:L1000"/>
    <mergeCell ref="B1001:L1001"/>
    <mergeCell ref="B1002:L1002"/>
    <mergeCell ref="B1004:D1004"/>
    <mergeCell ref="E1004:L1004"/>
    <mergeCell ref="B984:L984"/>
    <mergeCell ref="B985:L985"/>
    <mergeCell ref="B986:L986"/>
    <mergeCell ref="B987:L987"/>
    <mergeCell ref="B988:L988"/>
    <mergeCell ref="B989:L989"/>
    <mergeCell ref="B990:L990"/>
    <mergeCell ref="B992:L992"/>
    <mergeCell ref="B993:L993"/>
    <mergeCell ref="B971:L971"/>
    <mergeCell ref="B976:L976"/>
    <mergeCell ref="B977:L977"/>
    <mergeCell ref="B978:L978"/>
    <mergeCell ref="B979:L979"/>
    <mergeCell ref="B980:L980"/>
    <mergeCell ref="B981:L981"/>
    <mergeCell ref="B982:L982"/>
    <mergeCell ref="B983:L983"/>
    <mergeCell ref="B961:L961"/>
    <mergeCell ref="B962:L962"/>
    <mergeCell ref="B963:L963"/>
    <mergeCell ref="B965:D965"/>
    <mergeCell ref="E965:L965"/>
    <mergeCell ref="B966:D966"/>
    <mergeCell ref="E966:L966"/>
    <mergeCell ref="B967:D967"/>
    <mergeCell ref="B970:L970"/>
    <mergeCell ref="B949:L949"/>
    <mergeCell ref="B950:L950"/>
    <mergeCell ref="B951:L951"/>
    <mergeCell ref="B953:L953"/>
    <mergeCell ref="B954:L954"/>
    <mergeCell ref="B955:L955"/>
    <mergeCell ref="B957:L957"/>
    <mergeCell ref="B958:L958"/>
    <mergeCell ref="B959:L959"/>
    <mergeCell ref="B940:L940"/>
    <mergeCell ref="B941:L941"/>
    <mergeCell ref="B942:L942"/>
    <mergeCell ref="B943:L943"/>
    <mergeCell ref="B944:L944"/>
    <mergeCell ref="B945:L945"/>
    <mergeCell ref="B946:L946"/>
    <mergeCell ref="B947:L947"/>
    <mergeCell ref="B948:L948"/>
    <mergeCell ref="B927:D927"/>
    <mergeCell ref="E927:L927"/>
    <mergeCell ref="B928:D928"/>
    <mergeCell ref="E928:L928"/>
    <mergeCell ref="B929:D929"/>
    <mergeCell ref="B932:L932"/>
    <mergeCell ref="B933:L933"/>
    <mergeCell ref="B938:L938"/>
    <mergeCell ref="B939:L939"/>
    <mergeCell ref="B915:L915"/>
    <mergeCell ref="B916:L916"/>
    <mergeCell ref="B917:L917"/>
    <mergeCell ref="B919:L919"/>
    <mergeCell ref="B920:L920"/>
    <mergeCell ref="B921:L921"/>
    <mergeCell ref="B923:L923"/>
    <mergeCell ref="B924:L924"/>
    <mergeCell ref="B925:L925"/>
    <mergeCell ref="B905:L905"/>
    <mergeCell ref="B906:L906"/>
    <mergeCell ref="B907:L907"/>
    <mergeCell ref="B908:L908"/>
    <mergeCell ref="B909:L909"/>
    <mergeCell ref="B910:L910"/>
    <mergeCell ref="B911:L911"/>
    <mergeCell ref="B912:L912"/>
    <mergeCell ref="B913:L913"/>
    <mergeCell ref="B890:D890"/>
    <mergeCell ref="B893:L893"/>
    <mergeCell ref="B894:L894"/>
    <mergeCell ref="B899:L899"/>
    <mergeCell ref="B900:L900"/>
    <mergeCell ref="B901:L901"/>
    <mergeCell ref="B902:L902"/>
    <mergeCell ref="B903:L903"/>
    <mergeCell ref="B904:L904"/>
    <mergeCell ref="B881:L881"/>
    <mergeCell ref="B882:L882"/>
    <mergeCell ref="B884:L884"/>
    <mergeCell ref="B885:L885"/>
    <mergeCell ref="B886:L886"/>
    <mergeCell ref="B888:D888"/>
    <mergeCell ref="E888:L888"/>
    <mergeCell ref="B889:D889"/>
    <mergeCell ref="E889:L889"/>
    <mergeCell ref="B870:L870"/>
    <mergeCell ref="B871:L871"/>
    <mergeCell ref="B872:L872"/>
    <mergeCell ref="B873:L873"/>
    <mergeCell ref="B874:L874"/>
    <mergeCell ref="B876:L876"/>
    <mergeCell ref="B877:L877"/>
    <mergeCell ref="B878:L878"/>
    <mergeCell ref="B880:L880"/>
    <mergeCell ref="B861:L861"/>
    <mergeCell ref="B862:L862"/>
    <mergeCell ref="B863:L863"/>
    <mergeCell ref="B864:L864"/>
    <mergeCell ref="B865:L865"/>
    <mergeCell ref="B866:L866"/>
    <mergeCell ref="B867:L867"/>
    <mergeCell ref="B868:L868"/>
    <mergeCell ref="B869:L869"/>
    <mergeCell ref="B847:L847"/>
    <mergeCell ref="B848:L848"/>
    <mergeCell ref="B850:D850"/>
    <mergeCell ref="E850:L850"/>
    <mergeCell ref="B851:D851"/>
    <mergeCell ref="E851:L851"/>
    <mergeCell ref="B852:D852"/>
    <mergeCell ref="B855:L855"/>
    <mergeCell ref="B856:L856"/>
    <mergeCell ref="B835:L835"/>
    <mergeCell ref="B836:L836"/>
    <mergeCell ref="B838:L838"/>
    <mergeCell ref="B839:L839"/>
    <mergeCell ref="B840:L840"/>
    <mergeCell ref="B842:L842"/>
    <mergeCell ref="B843:L843"/>
    <mergeCell ref="B844:L844"/>
    <mergeCell ref="B846:L846"/>
    <mergeCell ref="B826:L826"/>
    <mergeCell ref="B827:L827"/>
    <mergeCell ref="B828:L828"/>
    <mergeCell ref="B829:L829"/>
    <mergeCell ref="B830:L830"/>
    <mergeCell ref="B831:L831"/>
    <mergeCell ref="B832:L832"/>
    <mergeCell ref="B833:L833"/>
    <mergeCell ref="B834:L834"/>
    <mergeCell ref="B812:D812"/>
    <mergeCell ref="E812:L812"/>
    <mergeCell ref="B813:D813"/>
    <mergeCell ref="B816:L816"/>
    <mergeCell ref="B817:L817"/>
    <mergeCell ref="B822:L822"/>
    <mergeCell ref="B823:L823"/>
    <mergeCell ref="B824:L824"/>
    <mergeCell ref="B825:L825"/>
    <mergeCell ref="B800:L800"/>
    <mergeCell ref="B801:L801"/>
    <mergeCell ref="B803:L803"/>
    <mergeCell ref="B804:L804"/>
    <mergeCell ref="B805:L805"/>
    <mergeCell ref="B807:L807"/>
    <mergeCell ref="B808:L808"/>
    <mergeCell ref="B809:L809"/>
    <mergeCell ref="B811:D811"/>
    <mergeCell ref="E811:L811"/>
    <mergeCell ref="B790:L790"/>
    <mergeCell ref="B791:L791"/>
    <mergeCell ref="B792:L792"/>
    <mergeCell ref="B793:L793"/>
    <mergeCell ref="B794:L794"/>
    <mergeCell ref="B795:L795"/>
    <mergeCell ref="B796:L796"/>
    <mergeCell ref="B797:L797"/>
    <mergeCell ref="B799:L799"/>
    <mergeCell ref="B775:D775"/>
    <mergeCell ref="B778:L778"/>
    <mergeCell ref="B779:L779"/>
    <mergeCell ref="B784:L784"/>
    <mergeCell ref="B785:L785"/>
    <mergeCell ref="B786:L786"/>
    <mergeCell ref="B787:L787"/>
    <mergeCell ref="B788:L788"/>
    <mergeCell ref="B789:L789"/>
    <mergeCell ref="B765:L765"/>
    <mergeCell ref="B766:L766"/>
    <mergeCell ref="B767:L767"/>
    <mergeCell ref="B769:L769"/>
    <mergeCell ref="B770:L770"/>
    <mergeCell ref="B771:L771"/>
    <mergeCell ref="B773:D773"/>
    <mergeCell ref="E773:L773"/>
    <mergeCell ref="B774:D774"/>
    <mergeCell ref="E774:L774"/>
    <mergeCell ref="B754:L754"/>
    <mergeCell ref="B755:L755"/>
    <mergeCell ref="B756:L756"/>
    <mergeCell ref="B757:L757"/>
    <mergeCell ref="B758:L758"/>
    <mergeCell ref="B759:L759"/>
    <mergeCell ref="B761:L761"/>
    <mergeCell ref="B762:L762"/>
    <mergeCell ref="B763:L763"/>
    <mergeCell ref="B745:L745"/>
    <mergeCell ref="B746:L746"/>
    <mergeCell ref="B747:L747"/>
    <mergeCell ref="B748:L748"/>
    <mergeCell ref="B749:L749"/>
    <mergeCell ref="B750:L750"/>
    <mergeCell ref="B751:L751"/>
    <mergeCell ref="B752:L752"/>
    <mergeCell ref="B753:L753"/>
    <mergeCell ref="B731:L731"/>
    <mergeCell ref="B732:L732"/>
    <mergeCell ref="B734:D734"/>
    <mergeCell ref="E734:L734"/>
    <mergeCell ref="B735:D735"/>
    <mergeCell ref="E735:L735"/>
    <mergeCell ref="B736:D736"/>
    <mergeCell ref="B739:L739"/>
    <mergeCell ref="B740:L740"/>
    <mergeCell ref="B719:L719"/>
    <mergeCell ref="B720:L720"/>
    <mergeCell ref="B722:L722"/>
    <mergeCell ref="B723:L723"/>
    <mergeCell ref="B724:L724"/>
    <mergeCell ref="B726:L726"/>
    <mergeCell ref="B727:L727"/>
    <mergeCell ref="B728:L728"/>
    <mergeCell ref="B730:L730"/>
    <mergeCell ref="B710:L710"/>
    <mergeCell ref="B711:L711"/>
    <mergeCell ref="B712:L712"/>
    <mergeCell ref="B713:L713"/>
    <mergeCell ref="B714:L714"/>
    <mergeCell ref="B715:L715"/>
    <mergeCell ref="B716:L716"/>
    <mergeCell ref="B717:L717"/>
    <mergeCell ref="B718:L718"/>
    <mergeCell ref="B696:D696"/>
    <mergeCell ref="E696:L696"/>
    <mergeCell ref="B697:D697"/>
    <mergeCell ref="B700:L700"/>
    <mergeCell ref="B701:L701"/>
    <mergeCell ref="B706:L706"/>
    <mergeCell ref="B707:L707"/>
    <mergeCell ref="B708:L708"/>
    <mergeCell ref="B709:L709"/>
    <mergeCell ref="B684:L684"/>
    <mergeCell ref="B685:L685"/>
    <mergeCell ref="B687:L687"/>
    <mergeCell ref="B688:L688"/>
    <mergeCell ref="B689:L689"/>
    <mergeCell ref="B691:L691"/>
    <mergeCell ref="B692:L692"/>
    <mergeCell ref="B693:L693"/>
    <mergeCell ref="B695:D695"/>
    <mergeCell ref="E695:L695"/>
    <mergeCell ref="B674:L674"/>
    <mergeCell ref="B675:L675"/>
    <mergeCell ref="B676:L676"/>
    <mergeCell ref="B677:L677"/>
    <mergeCell ref="B678:L678"/>
    <mergeCell ref="B679:L679"/>
    <mergeCell ref="B680:L680"/>
    <mergeCell ref="B681:L681"/>
    <mergeCell ref="B683:L683"/>
    <mergeCell ref="A594:L594"/>
    <mergeCell ref="B667:L667"/>
    <mergeCell ref="B668:L668"/>
    <mergeCell ref="B669:L669"/>
    <mergeCell ref="B670:L670"/>
    <mergeCell ref="B671:L671"/>
    <mergeCell ref="B672:L672"/>
    <mergeCell ref="B673:L673"/>
    <mergeCell ref="B448:E448"/>
    <mergeCell ref="B545:E545"/>
    <mergeCell ref="H527:L527"/>
    <mergeCell ref="H528:L528"/>
    <mergeCell ref="H529:L529"/>
    <mergeCell ref="H530:L530"/>
    <mergeCell ref="H531:L531"/>
    <mergeCell ref="H532:L532"/>
    <mergeCell ref="H533:L533"/>
    <mergeCell ref="H534:L534"/>
    <mergeCell ref="H535:L535"/>
    <mergeCell ref="B537:E537"/>
    <mergeCell ref="B538:E538"/>
    <mergeCell ref="B539:E539"/>
    <mergeCell ref="B540:E540"/>
    <mergeCell ref="B541:E541"/>
    <mergeCell ref="I475:L475"/>
    <mergeCell ref="C361:L361"/>
    <mergeCell ref="C356:L356"/>
    <mergeCell ref="C357:L357"/>
    <mergeCell ref="C358:L358"/>
    <mergeCell ref="C359:L359"/>
    <mergeCell ref="F527:G527"/>
    <mergeCell ref="F528:G528"/>
    <mergeCell ref="F529:G529"/>
    <mergeCell ref="I476:L476"/>
    <mergeCell ref="B487:E487"/>
    <mergeCell ref="B527:E527"/>
    <mergeCell ref="B395:E395"/>
    <mergeCell ref="D407:H407"/>
    <mergeCell ref="B524:E524"/>
    <mergeCell ref="B526:E526"/>
    <mergeCell ref="F526:G526"/>
    <mergeCell ref="B536:E536"/>
    <mergeCell ref="H526:L526"/>
    <mergeCell ref="B528:E528"/>
    <mergeCell ref="B529:E529"/>
    <mergeCell ref="B530:E530"/>
    <mergeCell ref="B531:E531"/>
    <mergeCell ref="B532:E532"/>
    <mergeCell ref="B533:E533"/>
    <mergeCell ref="B534:E534"/>
    <mergeCell ref="B535:E535"/>
    <mergeCell ref="F530:G530"/>
    <mergeCell ref="F532:G532"/>
    <mergeCell ref="F531:G531"/>
    <mergeCell ref="F533:G533"/>
    <mergeCell ref="F534:G534"/>
    <mergeCell ref="F535:G535"/>
    <mergeCell ref="G173:H173"/>
    <mergeCell ref="I173:J173"/>
    <mergeCell ref="B178:C178"/>
    <mergeCell ref="G177:H177"/>
    <mergeCell ref="D177:F177"/>
    <mergeCell ref="D178:F178"/>
    <mergeCell ref="K173:L173"/>
    <mergeCell ref="G176:H176"/>
    <mergeCell ref="I176:J176"/>
    <mergeCell ref="K176:L176"/>
    <mergeCell ref="B175:C175"/>
    <mergeCell ref="D175:F175"/>
    <mergeCell ref="G175:H175"/>
    <mergeCell ref="I175:J175"/>
    <mergeCell ref="K175:L175"/>
    <mergeCell ref="B174:C174"/>
    <mergeCell ref="B177:C177"/>
    <mergeCell ref="G178:H178"/>
    <mergeCell ref="I174:J174"/>
    <mergeCell ref="A7:L7"/>
    <mergeCell ref="A24:L80"/>
    <mergeCell ref="F430:G430"/>
    <mergeCell ref="B190:E190"/>
    <mergeCell ref="A84:A160"/>
    <mergeCell ref="D81:E81"/>
    <mergeCell ref="I172:J172"/>
    <mergeCell ref="K172:L172"/>
    <mergeCell ref="B162:E162"/>
    <mergeCell ref="C342:L342"/>
    <mergeCell ref="C343:L343"/>
    <mergeCell ref="C344:L344"/>
    <mergeCell ref="C346:L346"/>
    <mergeCell ref="C345:L345"/>
    <mergeCell ref="C327:L327"/>
    <mergeCell ref="C354:L354"/>
    <mergeCell ref="D174:F174"/>
    <mergeCell ref="G174:H174"/>
    <mergeCell ref="E220:L220"/>
    <mergeCell ref="G172:H172"/>
    <mergeCell ref="A8:L10"/>
    <mergeCell ref="A11:L11"/>
    <mergeCell ref="A18:L19"/>
    <mergeCell ref="B173:C173"/>
    <mergeCell ref="A20:L20"/>
    <mergeCell ref="A21:L22"/>
    <mergeCell ref="B275:E275"/>
    <mergeCell ref="C329:L329"/>
    <mergeCell ref="C330:L330"/>
    <mergeCell ref="C341:L341"/>
    <mergeCell ref="B218:E218"/>
    <mergeCell ref="D233:E233"/>
    <mergeCell ref="D232:E232"/>
    <mergeCell ref="A172:F172"/>
    <mergeCell ref="A232:C232"/>
    <mergeCell ref="A233:C233"/>
    <mergeCell ref="B176:C176"/>
    <mergeCell ref="A173:A178"/>
    <mergeCell ref="I177:J177"/>
    <mergeCell ref="I178:J178"/>
    <mergeCell ref="K177:L177"/>
    <mergeCell ref="K178:L178"/>
    <mergeCell ref="D176:F176"/>
    <mergeCell ref="K174:L174"/>
    <mergeCell ref="B261:E261"/>
    <mergeCell ref="G238:H238"/>
    <mergeCell ref="I238:L238"/>
    <mergeCell ref="D173:F173"/>
    <mergeCell ref="F450:K450"/>
    <mergeCell ref="C331:L331"/>
    <mergeCell ref="C332:L332"/>
    <mergeCell ref="C333:L333"/>
    <mergeCell ref="C338:L338"/>
    <mergeCell ref="C339:L339"/>
    <mergeCell ref="C340:L340"/>
    <mergeCell ref="C334:L334"/>
    <mergeCell ref="C335:L335"/>
    <mergeCell ref="C336:L336"/>
    <mergeCell ref="C337:L337"/>
    <mergeCell ref="B434:G434"/>
    <mergeCell ref="C363:L363"/>
    <mergeCell ref="C362:L362"/>
    <mergeCell ref="C360:L360"/>
    <mergeCell ref="F432:G432"/>
    <mergeCell ref="B617:L617"/>
    <mergeCell ref="B618:L618"/>
    <mergeCell ref="B619:L619"/>
    <mergeCell ref="B620:L620"/>
    <mergeCell ref="B621:L621"/>
    <mergeCell ref="B622:L622"/>
    <mergeCell ref="B623:L623"/>
    <mergeCell ref="B624:L624"/>
    <mergeCell ref="B625:L625"/>
    <mergeCell ref="B626:L626"/>
    <mergeCell ref="B627:L627"/>
    <mergeCell ref="B628:L628"/>
    <mergeCell ref="B629:L629"/>
    <mergeCell ref="B630:L630"/>
    <mergeCell ref="B631:L631"/>
    <mergeCell ref="B633:L633"/>
    <mergeCell ref="B634:L634"/>
    <mergeCell ref="B635:L635"/>
    <mergeCell ref="B647:D647"/>
    <mergeCell ref="B650:L650"/>
    <mergeCell ref="B651:L651"/>
    <mergeCell ref="B637:L637"/>
    <mergeCell ref="B638:L638"/>
    <mergeCell ref="B639:L639"/>
    <mergeCell ref="B641:L641"/>
    <mergeCell ref="B642:L642"/>
    <mergeCell ref="B643:L643"/>
    <mergeCell ref="B645:D645"/>
    <mergeCell ref="E645:L645"/>
    <mergeCell ref="B646:D646"/>
    <mergeCell ref="E646:L646"/>
    <mergeCell ref="D236:F236"/>
    <mergeCell ref="G236:H236"/>
    <mergeCell ref="G271:H271"/>
    <mergeCell ref="I439:L440"/>
    <mergeCell ref="E378:I378"/>
    <mergeCell ref="E379:I379"/>
    <mergeCell ref="E380:I380"/>
    <mergeCell ref="E381:I381"/>
    <mergeCell ref="E382:I382"/>
    <mergeCell ref="E383:I383"/>
    <mergeCell ref="E384:I384"/>
    <mergeCell ref="E240:L240"/>
    <mergeCell ref="E242:L242"/>
    <mergeCell ref="E244:L244"/>
  </mergeCells>
  <dataValidations count="13">
    <dataValidation type="list" allowBlank="1" showInputMessage="1" showErrorMessage="1" sqref="I236">
      <formula1>"INTERNET,Bruno GIRARDOT,Laurent FERT,Grégory MEUNIER,RATIOS,ESTIMATION RAPIDE,Autre"</formula1>
    </dataValidation>
    <dataValidation type="list" allowBlank="1" showInputMessage="1" showErrorMessage="1" sqref="E430 E432">
      <formula1>"Oui,Non"</formula1>
    </dataValidation>
    <dataValidation type="list" allowBlank="1" showInputMessage="1" showErrorMessage="1" sqref="D234:E234">
      <formula1>"Fonds Publics,Fonds Privés"</formula1>
    </dataValidation>
    <dataValidation type="list" allowBlank="1" showInputMessage="1" showErrorMessage="1" sqref="F269:L269">
      <formula1>"Tendu,Normal,A optimiser"</formula1>
    </dataValidation>
    <dataValidation type="list" allowBlank="1" showInputMessage="1" showErrorMessage="1" sqref="J481">
      <formula1>"EN COURS,AUTORISEE"</formula1>
    </dataValidation>
    <dataValidation type="list" allowBlank="1" showInputMessage="1" showErrorMessage="1" sqref="E246">
      <formula1>"Majors,PME,Grosses PME,Majors et PME"</formula1>
    </dataValidation>
    <dataValidation showDropDown="1" showInputMessage="1" showErrorMessage="1" sqref="D81:E81"/>
    <dataValidation type="list" allowBlank="1" showInputMessage="1" showErrorMessage="1" sqref="F277">
      <formula1>"PUBLIC,PRIVE"</formula1>
    </dataValidation>
    <dataValidation type="list" allowBlank="1" showInputMessage="1" showErrorMessage="1" sqref="F281">
      <formula1>"Procédure adaptée,Appel d'offre ouvert,Appel d'offre restreint"</formula1>
    </dataValidation>
    <dataValidation type="list" allowBlank="1" showInputMessage="1" showErrorMessage="1" sqref="E403">
      <formula1>"Révisables : OUI,Révisables : NON"</formula1>
    </dataValidation>
    <dataValidation type="list" allowBlank="1" showInputMessage="1" showErrorMessage="1" sqref="E401">
      <formula1>"Actualisables : OUI, Actualisables : NON"</formula1>
    </dataValidation>
    <dataValidation type="list" allowBlank="1" showInputMessage="1" showErrorMessage="1" sqref="E444 E439">
      <formula1>"OUI,NON"</formula1>
    </dataValidation>
    <dataValidation type="list" allowBlank="1" showInputMessage="1" showErrorMessage="1" sqref="E446">
      <formula1>"Cautionnable : OUI,Cautionnable : NON"</formula1>
    </dataValidation>
  </dataValidations>
  <printOptions horizontalCentered="1"/>
  <pageMargins left="0.39370078740157483" right="0.39370078740157483" top="0.39370078740157483" bottom="0.59055118110236227" header="0" footer="0.19685039370078741"/>
  <pageSetup paperSize="9" scale="66" fitToHeight="0" orientation="portrait" r:id="rId1"/>
  <headerFooter alignWithMargins="0">
    <oddFooter>&amp;L&amp;"Arial,Italique"&amp;F - Edité le &amp;D à &amp;T&amp;R&amp;"Arial,Gras"&amp;8Note de bouclage &amp;"Arial,Normal"&amp;10 Page &amp;P / &amp;N</oddFooter>
  </headerFooter>
  <rowBreaks count="18" manualBreakCount="18">
    <brk id="83" max="11" man="1"/>
    <brk id="160" max="11" man="1"/>
    <brk id="217" max="11" man="1"/>
    <brk id="274" max="11" man="1"/>
    <brk id="373" max="11" man="1"/>
    <brk id="447" max="11" man="1"/>
    <brk id="523" max="11" man="1"/>
    <brk id="593" max="11" man="1"/>
    <brk id="702" max="11" man="1"/>
    <brk id="741" max="11" man="1"/>
    <brk id="818" max="11" man="1"/>
    <brk id="895" max="11" man="1"/>
    <brk id="972" max="11" man="1"/>
    <brk id="1049" max="11" man="1"/>
    <brk id="1126" max="11" man="1"/>
    <brk id="1203" max="11" man="1"/>
    <brk id="1280" max="11" man="1"/>
    <brk id="1350" max="11" man="1"/>
  </rowBreaks>
  <drawing r:id="rId2"/>
  <legacyDrawing r:id="rId3"/>
  <mc:AlternateContent xmlns:mc="http://schemas.openxmlformats.org/markup-compatibility/2006">
    <mc:Choice Requires="x14">
      <controls>
        <mc:AlternateContent xmlns:mc="http://schemas.openxmlformats.org/markup-compatibility/2006">
          <mc:Choice Requires="x14">
            <control shapeId="1151" r:id="rId4" name="Check Box 127">
              <controlPr defaultSize="0" autoFill="0" autoLine="0" autoPict="0">
                <anchor moveWithCells="1">
                  <from>
                    <xdr:col>4</xdr:col>
                    <xdr:colOff>990600</xdr:colOff>
                    <xdr:row>288</xdr:row>
                    <xdr:rowOff>85725</xdr:rowOff>
                  </from>
                  <to>
                    <xdr:col>6</xdr:col>
                    <xdr:colOff>628650</xdr:colOff>
                    <xdr:row>290</xdr:row>
                    <xdr:rowOff>28575</xdr:rowOff>
                  </to>
                </anchor>
              </controlPr>
            </control>
          </mc:Choice>
        </mc:AlternateContent>
        <mc:AlternateContent xmlns:mc="http://schemas.openxmlformats.org/markup-compatibility/2006">
          <mc:Choice Requires="x14">
            <control shapeId="1152" r:id="rId5" name="Check Box 128">
              <controlPr defaultSize="0" autoFill="0" autoLine="0" autoPict="0">
                <anchor moveWithCells="1">
                  <from>
                    <xdr:col>4</xdr:col>
                    <xdr:colOff>990600</xdr:colOff>
                    <xdr:row>289</xdr:row>
                    <xdr:rowOff>133350</xdr:rowOff>
                  </from>
                  <to>
                    <xdr:col>6</xdr:col>
                    <xdr:colOff>619125</xdr:colOff>
                    <xdr:row>291</xdr:row>
                    <xdr:rowOff>66675</xdr:rowOff>
                  </to>
                </anchor>
              </controlPr>
            </control>
          </mc:Choice>
        </mc:AlternateContent>
        <mc:AlternateContent xmlns:mc="http://schemas.openxmlformats.org/markup-compatibility/2006">
          <mc:Choice Requires="x14">
            <control shapeId="1153" r:id="rId6" name="Check Box 129">
              <controlPr defaultSize="0" autoFill="0" autoLine="0" autoPict="0">
                <anchor moveWithCells="1">
                  <from>
                    <xdr:col>4</xdr:col>
                    <xdr:colOff>990600</xdr:colOff>
                    <xdr:row>291</xdr:row>
                    <xdr:rowOff>9525</xdr:rowOff>
                  </from>
                  <to>
                    <xdr:col>6</xdr:col>
                    <xdr:colOff>619125</xdr:colOff>
                    <xdr:row>292</xdr:row>
                    <xdr:rowOff>114300</xdr:rowOff>
                  </to>
                </anchor>
              </controlPr>
            </control>
          </mc:Choice>
        </mc:AlternateContent>
        <mc:AlternateContent xmlns:mc="http://schemas.openxmlformats.org/markup-compatibility/2006">
          <mc:Choice Requires="x14">
            <control shapeId="1154" r:id="rId7" name="Check Box 130">
              <controlPr defaultSize="0" autoFill="0" autoLine="0" autoPict="0">
                <anchor moveWithCells="1">
                  <from>
                    <xdr:col>4</xdr:col>
                    <xdr:colOff>990600</xdr:colOff>
                    <xdr:row>347</xdr:row>
                    <xdr:rowOff>76200</xdr:rowOff>
                  </from>
                  <to>
                    <xdr:col>6</xdr:col>
                    <xdr:colOff>609600</xdr:colOff>
                    <xdr:row>349</xdr:row>
                    <xdr:rowOff>28575</xdr:rowOff>
                  </to>
                </anchor>
              </controlPr>
            </control>
          </mc:Choice>
        </mc:AlternateContent>
        <mc:AlternateContent xmlns:mc="http://schemas.openxmlformats.org/markup-compatibility/2006">
          <mc:Choice Requires="x14">
            <control shapeId="1155" r:id="rId8" name="Check Box 131">
              <controlPr defaultSize="0" autoFill="0" autoLine="0" autoPict="0">
                <anchor moveWithCells="1">
                  <from>
                    <xdr:col>8</xdr:col>
                    <xdr:colOff>266700</xdr:colOff>
                    <xdr:row>347</xdr:row>
                    <xdr:rowOff>76200</xdr:rowOff>
                  </from>
                  <to>
                    <xdr:col>9</xdr:col>
                    <xdr:colOff>466725</xdr:colOff>
                    <xdr:row>349</xdr:row>
                    <xdr:rowOff>28575</xdr:rowOff>
                  </to>
                </anchor>
              </controlPr>
            </control>
          </mc:Choice>
        </mc:AlternateContent>
        <mc:AlternateContent xmlns:mc="http://schemas.openxmlformats.org/markup-compatibility/2006">
          <mc:Choice Requires="x14">
            <control shapeId="1156" r:id="rId9" name="Check Box 132">
              <controlPr defaultSize="0" autoFill="0" autoLine="0" autoPict="0">
                <anchor moveWithCells="1">
                  <from>
                    <xdr:col>4</xdr:col>
                    <xdr:colOff>981075</xdr:colOff>
                    <xdr:row>350</xdr:row>
                    <xdr:rowOff>85725</xdr:rowOff>
                  </from>
                  <to>
                    <xdr:col>6</xdr:col>
                    <xdr:colOff>600075</xdr:colOff>
                    <xdr:row>352</xdr:row>
                    <xdr:rowOff>38100</xdr:rowOff>
                  </to>
                </anchor>
              </controlPr>
            </control>
          </mc:Choice>
        </mc:AlternateContent>
        <mc:AlternateContent xmlns:mc="http://schemas.openxmlformats.org/markup-compatibility/2006">
          <mc:Choice Requires="x14">
            <control shapeId="1157" r:id="rId10" name="Check Box 133">
              <controlPr defaultSize="0" autoFill="0" autoLine="0" autoPict="0">
                <anchor moveWithCells="1">
                  <from>
                    <xdr:col>8</xdr:col>
                    <xdr:colOff>276225</xdr:colOff>
                    <xdr:row>350</xdr:row>
                    <xdr:rowOff>114300</xdr:rowOff>
                  </from>
                  <to>
                    <xdr:col>9</xdr:col>
                    <xdr:colOff>466725</xdr:colOff>
                    <xdr:row>352</xdr:row>
                    <xdr:rowOff>66675</xdr:rowOff>
                  </to>
                </anchor>
              </controlPr>
            </control>
          </mc:Choice>
        </mc:AlternateContent>
        <mc:AlternateContent xmlns:mc="http://schemas.openxmlformats.org/markup-compatibility/2006">
          <mc:Choice Requires="x14">
            <control shapeId="1165" r:id="rId11" name="Check Box 141">
              <controlPr defaultSize="0" autoFill="0" autoLine="0" autoPict="0">
                <anchor moveWithCells="1">
                  <from>
                    <xdr:col>4</xdr:col>
                    <xdr:colOff>942975</xdr:colOff>
                    <xdr:row>388</xdr:row>
                    <xdr:rowOff>123825</xdr:rowOff>
                  </from>
                  <to>
                    <xdr:col>5</xdr:col>
                    <xdr:colOff>533400</xdr:colOff>
                    <xdr:row>390</xdr:row>
                    <xdr:rowOff>38100</xdr:rowOff>
                  </to>
                </anchor>
              </controlPr>
            </control>
          </mc:Choice>
        </mc:AlternateContent>
        <mc:AlternateContent xmlns:mc="http://schemas.openxmlformats.org/markup-compatibility/2006">
          <mc:Choice Requires="x14">
            <control shapeId="1166" r:id="rId12" name="Check Box 142">
              <controlPr defaultSize="0" autoFill="0" autoLine="0" autoPict="0">
                <anchor moveWithCells="1">
                  <from>
                    <xdr:col>6</xdr:col>
                    <xdr:colOff>409575</xdr:colOff>
                    <xdr:row>388</xdr:row>
                    <xdr:rowOff>133350</xdr:rowOff>
                  </from>
                  <to>
                    <xdr:col>7</xdr:col>
                    <xdr:colOff>352425</xdr:colOff>
                    <xdr:row>390</xdr:row>
                    <xdr:rowOff>47625</xdr:rowOff>
                  </to>
                </anchor>
              </controlPr>
            </control>
          </mc:Choice>
        </mc:AlternateContent>
        <mc:AlternateContent xmlns:mc="http://schemas.openxmlformats.org/markup-compatibility/2006">
          <mc:Choice Requires="x14">
            <control shapeId="1167" r:id="rId13" name="Check Box 143">
              <controlPr defaultSize="0" autoFill="0" autoLine="0" autoPict="0">
                <anchor moveWithCells="1">
                  <from>
                    <xdr:col>4</xdr:col>
                    <xdr:colOff>942975</xdr:colOff>
                    <xdr:row>390</xdr:row>
                    <xdr:rowOff>104775</xdr:rowOff>
                  </from>
                  <to>
                    <xdr:col>5</xdr:col>
                    <xdr:colOff>533400</xdr:colOff>
                    <xdr:row>392</xdr:row>
                    <xdr:rowOff>19050</xdr:rowOff>
                  </to>
                </anchor>
              </controlPr>
            </control>
          </mc:Choice>
        </mc:AlternateContent>
        <mc:AlternateContent xmlns:mc="http://schemas.openxmlformats.org/markup-compatibility/2006">
          <mc:Choice Requires="x14">
            <control shapeId="1168" r:id="rId14" name="Check Box 144">
              <controlPr defaultSize="0" autoFill="0" autoLine="0" autoPict="0">
                <anchor moveWithCells="1">
                  <from>
                    <xdr:col>6</xdr:col>
                    <xdr:colOff>419100</xdr:colOff>
                    <xdr:row>390</xdr:row>
                    <xdr:rowOff>114300</xdr:rowOff>
                  </from>
                  <to>
                    <xdr:col>7</xdr:col>
                    <xdr:colOff>361950</xdr:colOff>
                    <xdr:row>392</xdr:row>
                    <xdr:rowOff>28575</xdr:rowOff>
                  </to>
                </anchor>
              </controlPr>
            </control>
          </mc:Choice>
        </mc:AlternateContent>
        <mc:AlternateContent xmlns:mc="http://schemas.openxmlformats.org/markup-compatibility/2006">
          <mc:Choice Requires="x14">
            <control shapeId="1186" r:id="rId15" name="Check Box 162">
              <controlPr defaultSize="0" autoFill="0" autoLine="0" autoPict="0">
                <anchor moveWithCells="1">
                  <from>
                    <xdr:col>3</xdr:col>
                    <xdr:colOff>619125</xdr:colOff>
                    <xdr:row>214</xdr:row>
                    <xdr:rowOff>114300</xdr:rowOff>
                  </from>
                  <to>
                    <xdr:col>5</xdr:col>
                    <xdr:colOff>304800</xdr:colOff>
                    <xdr:row>216</xdr:row>
                    <xdr:rowOff>66675</xdr:rowOff>
                  </to>
                </anchor>
              </controlPr>
            </control>
          </mc:Choice>
        </mc:AlternateContent>
        <mc:AlternateContent xmlns:mc="http://schemas.openxmlformats.org/markup-compatibility/2006">
          <mc:Choice Requires="x14">
            <control shapeId="1187" r:id="rId16" name="Check Box 163">
              <controlPr defaultSize="0" autoFill="0" autoLine="0" autoPict="0">
                <anchor moveWithCells="1">
                  <from>
                    <xdr:col>4</xdr:col>
                    <xdr:colOff>857250</xdr:colOff>
                    <xdr:row>214</xdr:row>
                    <xdr:rowOff>123825</xdr:rowOff>
                  </from>
                  <to>
                    <xdr:col>6</xdr:col>
                    <xdr:colOff>466725</xdr:colOff>
                    <xdr:row>216</xdr:row>
                    <xdr:rowOff>76200</xdr:rowOff>
                  </to>
                </anchor>
              </controlPr>
            </control>
          </mc:Choice>
        </mc:AlternateContent>
        <mc:AlternateContent xmlns:mc="http://schemas.openxmlformats.org/markup-compatibility/2006">
          <mc:Choice Requires="x14">
            <control shapeId="1212" r:id="rId17" name="Check Box 188">
              <controlPr defaultSize="0" autoFill="0" autoLine="0" autoPict="0">
                <anchor moveWithCells="1">
                  <from>
                    <xdr:col>3</xdr:col>
                    <xdr:colOff>619125</xdr:colOff>
                    <xdr:row>213</xdr:row>
                    <xdr:rowOff>114300</xdr:rowOff>
                  </from>
                  <to>
                    <xdr:col>5</xdr:col>
                    <xdr:colOff>304800</xdr:colOff>
                    <xdr:row>215</xdr:row>
                    <xdr:rowOff>66675</xdr:rowOff>
                  </to>
                </anchor>
              </controlPr>
            </control>
          </mc:Choice>
        </mc:AlternateContent>
        <mc:AlternateContent xmlns:mc="http://schemas.openxmlformats.org/markup-compatibility/2006">
          <mc:Choice Requires="x14">
            <control shapeId="1213" r:id="rId18" name="Check Box 189">
              <controlPr defaultSize="0" autoFill="0" autoLine="0" autoPict="0">
                <anchor moveWithCells="1">
                  <from>
                    <xdr:col>4</xdr:col>
                    <xdr:colOff>857250</xdr:colOff>
                    <xdr:row>213</xdr:row>
                    <xdr:rowOff>123825</xdr:rowOff>
                  </from>
                  <to>
                    <xdr:col>6</xdr:col>
                    <xdr:colOff>466725</xdr:colOff>
                    <xdr:row>215</xdr:row>
                    <xdr:rowOff>76200</xdr:rowOff>
                  </to>
                </anchor>
              </controlPr>
            </control>
          </mc:Choice>
        </mc:AlternateContent>
        <mc:AlternateContent xmlns:mc="http://schemas.openxmlformats.org/markup-compatibility/2006">
          <mc:Choice Requires="x14">
            <control shapeId="1214" r:id="rId19" name="Check Box 190">
              <controlPr defaultSize="0" autoFill="0" autoLine="0" autoPict="0">
                <anchor moveWithCells="1">
                  <from>
                    <xdr:col>3</xdr:col>
                    <xdr:colOff>619125</xdr:colOff>
                    <xdr:row>212</xdr:row>
                    <xdr:rowOff>104775</xdr:rowOff>
                  </from>
                  <to>
                    <xdr:col>5</xdr:col>
                    <xdr:colOff>304800</xdr:colOff>
                    <xdr:row>214</xdr:row>
                    <xdr:rowOff>57150</xdr:rowOff>
                  </to>
                </anchor>
              </controlPr>
            </control>
          </mc:Choice>
        </mc:AlternateContent>
        <mc:AlternateContent xmlns:mc="http://schemas.openxmlformats.org/markup-compatibility/2006">
          <mc:Choice Requires="x14">
            <control shapeId="1215" r:id="rId20" name="Check Box 191">
              <controlPr defaultSize="0" autoFill="0" autoLine="0" autoPict="0">
                <anchor moveWithCells="1">
                  <from>
                    <xdr:col>4</xdr:col>
                    <xdr:colOff>857250</xdr:colOff>
                    <xdr:row>212</xdr:row>
                    <xdr:rowOff>114300</xdr:rowOff>
                  </from>
                  <to>
                    <xdr:col>6</xdr:col>
                    <xdr:colOff>466725</xdr:colOff>
                    <xdr:row>214</xdr:row>
                    <xdr:rowOff>66675</xdr:rowOff>
                  </to>
                </anchor>
              </controlPr>
            </control>
          </mc:Choice>
        </mc:AlternateContent>
        <mc:AlternateContent xmlns:mc="http://schemas.openxmlformats.org/markup-compatibility/2006">
          <mc:Choice Requires="x14">
            <control shapeId="1216" r:id="rId21" name="Check Box 192">
              <controlPr defaultSize="0" autoFill="0" autoLine="0" autoPict="0">
                <anchor moveWithCells="1">
                  <from>
                    <xdr:col>3</xdr:col>
                    <xdr:colOff>619125</xdr:colOff>
                    <xdr:row>211</xdr:row>
                    <xdr:rowOff>104775</xdr:rowOff>
                  </from>
                  <to>
                    <xdr:col>5</xdr:col>
                    <xdr:colOff>304800</xdr:colOff>
                    <xdr:row>213</xdr:row>
                    <xdr:rowOff>57150</xdr:rowOff>
                  </to>
                </anchor>
              </controlPr>
            </control>
          </mc:Choice>
        </mc:AlternateContent>
        <mc:AlternateContent xmlns:mc="http://schemas.openxmlformats.org/markup-compatibility/2006">
          <mc:Choice Requires="x14">
            <control shapeId="1217" r:id="rId22" name="Check Box 193">
              <controlPr defaultSize="0" autoFill="0" autoLine="0" autoPict="0">
                <anchor moveWithCells="1">
                  <from>
                    <xdr:col>4</xdr:col>
                    <xdr:colOff>857250</xdr:colOff>
                    <xdr:row>211</xdr:row>
                    <xdr:rowOff>114300</xdr:rowOff>
                  </from>
                  <to>
                    <xdr:col>6</xdr:col>
                    <xdr:colOff>466725</xdr:colOff>
                    <xdr:row>213</xdr:row>
                    <xdr:rowOff>66675</xdr:rowOff>
                  </to>
                </anchor>
              </controlPr>
            </control>
          </mc:Choice>
        </mc:AlternateContent>
        <mc:AlternateContent xmlns:mc="http://schemas.openxmlformats.org/markup-compatibility/2006">
          <mc:Choice Requires="x14">
            <control shapeId="1218" r:id="rId23" name="Check Box 194">
              <controlPr defaultSize="0" autoFill="0" autoLine="0" autoPict="0">
                <anchor moveWithCells="1">
                  <from>
                    <xdr:col>3</xdr:col>
                    <xdr:colOff>619125</xdr:colOff>
                    <xdr:row>210</xdr:row>
                    <xdr:rowOff>104775</xdr:rowOff>
                  </from>
                  <to>
                    <xdr:col>5</xdr:col>
                    <xdr:colOff>304800</xdr:colOff>
                    <xdr:row>212</xdr:row>
                    <xdr:rowOff>57150</xdr:rowOff>
                  </to>
                </anchor>
              </controlPr>
            </control>
          </mc:Choice>
        </mc:AlternateContent>
        <mc:AlternateContent xmlns:mc="http://schemas.openxmlformats.org/markup-compatibility/2006">
          <mc:Choice Requires="x14">
            <control shapeId="1219" r:id="rId24" name="Check Box 195">
              <controlPr defaultSize="0" autoFill="0" autoLine="0" autoPict="0">
                <anchor moveWithCells="1">
                  <from>
                    <xdr:col>4</xdr:col>
                    <xdr:colOff>857250</xdr:colOff>
                    <xdr:row>210</xdr:row>
                    <xdr:rowOff>114300</xdr:rowOff>
                  </from>
                  <to>
                    <xdr:col>6</xdr:col>
                    <xdr:colOff>466725</xdr:colOff>
                    <xdr:row>212</xdr:row>
                    <xdr:rowOff>66675</xdr:rowOff>
                  </to>
                </anchor>
              </controlPr>
            </control>
          </mc:Choice>
        </mc:AlternateContent>
        <mc:AlternateContent xmlns:mc="http://schemas.openxmlformats.org/markup-compatibility/2006">
          <mc:Choice Requires="x14">
            <control shapeId="1220" r:id="rId25" name="Check Box 196">
              <controlPr defaultSize="0" autoFill="0" autoLine="0" autoPict="0">
                <anchor moveWithCells="1">
                  <from>
                    <xdr:col>3</xdr:col>
                    <xdr:colOff>619125</xdr:colOff>
                    <xdr:row>209</xdr:row>
                    <xdr:rowOff>104775</xdr:rowOff>
                  </from>
                  <to>
                    <xdr:col>5</xdr:col>
                    <xdr:colOff>304800</xdr:colOff>
                    <xdr:row>211</xdr:row>
                    <xdr:rowOff>57150</xdr:rowOff>
                  </to>
                </anchor>
              </controlPr>
            </control>
          </mc:Choice>
        </mc:AlternateContent>
        <mc:AlternateContent xmlns:mc="http://schemas.openxmlformats.org/markup-compatibility/2006">
          <mc:Choice Requires="x14">
            <control shapeId="1221" r:id="rId26" name="Check Box 197">
              <controlPr defaultSize="0" autoFill="0" autoLine="0" autoPict="0">
                <anchor moveWithCells="1">
                  <from>
                    <xdr:col>4</xdr:col>
                    <xdr:colOff>857250</xdr:colOff>
                    <xdr:row>209</xdr:row>
                    <xdr:rowOff>114300</xdr:rowOff>
                  </from>
                  <to>
                    <xdr:col>6</xdr:col>
                    <xdr:colOff>466725</xdr:colOff>
                    <xdr:row>211</xdr:row>
                    <xdr:rowOff>66675</xdr:rowOff>
                  </to>
                </anchor>
              </controlPr>
            </control>
          </mc:Choice>
        </mc:AlternateContent>
        <mc:AlternateContent xmlns:mc="http://schemas.openxmlformats.org/markup-compatibility/2006">
          <mc:Choice Requires="x14">
            <control shapeId="1222" r:id="rId27" name="Check Box 198">
              <controlPr defaultSize="0" autoFill="0" autoLine="0" autoPict="0">
                <anchor moveWithCells="1">
                  <from>
                    <xdr:col>3</xdr:col>
                    <xdr:colOff>619125</xdr:colOff>
                    <xdr:row>208</xdr:row>
                    <xdr:rowOff>114300</xdr:rowOff>
                  </from>
                  <to>
                    <xdr:col>5</xdr:col>
                    <xdr:colOff>304800</xdr:colOff>
                    <xdr:row>210</xdr:row>
                    <xdr:rowOff>66675</xdr:rowOff>
                  </to>
                </anchor>
              </controlPr>
            </control>
          </mc:Choice>
        </mc:AlternateContent>
        <mc:AlternateContent xmlns:mc="http://schemas.openxmlformats.org/markup-compatibility/2006">
          <mc:Choice Requires="x14">
            <control shapeId="1223" r:id="rId28" name="Check Box 199">
              <controlPr defaultSize="0" autoFill="0" autoLine="0" autoPict="0">
                <anchor moveWithCells="1">
                  <from>
                    <xdr:col>4</xdr:col>
                    <xdr:colOff>857250</xdr:colOff>
                    <xdr:row>208</xdr:row>
                    <xdr:rowOff>123825</xdr:rowOff>
                  </from>
                  <to>
                    <xdr:col>6</xdr:col>
                    <xdr:colOff>466725</xdr:colOff>
                    <xdr:row>210</xdr:row>
                    <xdr:rowOff>76200</xdr:rowOff>
                  </to>
                </anchor>
              </controlPr>
            </control>
          </mc:Choice>
        </mc:AlternateContent>
        <mc:AlternateContent xmlns:mc="http://schemas.openxmlformats.org/markup-compatibility/2006">
          <mc:Choice Requires="x14">
            <control shapeId="1224" r:id="rId29" name="Check Box 200">
              <controlPr defaultSize="0" autoFill="0" autoLine="0" autoPict="0">
                <anchor moveWithCells="1">
                  <from>
                    <xdr:col>3</xdr:col>
                    <xdr:colOff>619125</xdr:colOff>
                    <xdr:row>207</xdr:row>
                    <xdr:rowOff>123825</xdr:rowOff>
                  </from>
                  <to>
                    <xdr:col>5</xdr:col>
                    <xdr:colOff>304800</xdr:colOff>
                    <xdr:row>209</xdr:row>
                    <xdr:rowOff>76200</xdr:rowOff>
                  </to>
                </anchor>
              </controlPr>
            </control>
          </mc:Choice>
        </mc:AlternateContent>
        <mc:AlternateContent xmlns:mc="http://schemas.openxmlformats.org/markup-compatibility/2006">
          <mc:Choice Requires="x14">
            <control shapeId="1225" r:id="rId30" name="Check Box 201">
              <controlPr defaultSize="0" autoFill="0" autoLine="0" autoPict="0">
                <anchor moveWithCells="1">
                  <from>
                    <xdr:col>4</xdr:col>
                    <xdr:colOff>857250</xdr:colOff>
                    <xdr:row>207</xdr:row>
                    <xdr:rowOff>133350</xdr:rowOff>
                  </from>
                  <to>
                    <xdr:col>6</xdr:col>
                    <xdr:colOff>466725</xdr:colOff>
                    <xdr:row>209</xdr:row>
                    <xdr:rowOff>85725</xdr:rowOff>
                  </to>
                </anchor>
              </controlPr>
            </control>
          </mc:Choice>
        </mc:AlternateContent>
        <mc:AlternateContent xmlns:mc="http://schemas.openxmlformats.org/markup-compatibility/2006">
          <mc:Choice Requires="x14">
            <control shapeId="1228" r:id="rId31" name="Check Box 204">
              <controlPr defaultSize="0" autoFill="0" autoLine="0" autoPict="0">
                <anchor moveWithCells="1">
                  <from>
                    <xdr:col>3</xdr:col>
                    <xdr:colOff>619125</xdr:colOff>
                    <xdr:row>206</xdr:row>
                    <xdr:rowOff>123825</xdr:rowOff>
                  </from>
                  <to>
                    <xdr:col>5</xdr:col>
                    <xdr:colOff>304800</xdr:colOff>
                    <xdr:row>208</xdr:row>
                    <xdr:rowOff>76200</xdr:rowOff>
                  </to>
                </anchor>
              </controlPr>
            </control>
          </mc:Choice>
        </mc:AlternateContent>
        <mc:AlternateContent xmlns:mc="http://schemas.openxmlformats.org/markup-compatibility/2006">
          <mc:Choice Requires="x14">
            <control shapeId="1229" r:id="rId32" name="Check Box 205">
              <controlPr defaultSize="0" autoFill="0" autoLine="0" autoPict="0">
                <anchor moveWithCells="1">
                  <from>
                    <xdr:col>4</xdr:col>
                    <xdr:colOff>857250</xdr:colOff>
                    <xdr:row>206</xdr:row>
                    <xdr:rowOff>133350</xdr:rowOff>
                  </from>
                  <to>
                    <xdr:col>6</xdr:col>
                    <xdr:colOff>466725</xdr:colOff>
                    <xdr:row>208</xdr:row>
                    <xdr:rowOff>85725</xdr:rowOff>
                  </to>
                </anchor>
              </controlPr>
            </control>
          </mc:Choice>
        </mc:AlternateContent>
        <mc:AlternateContent xmlns:mc="http://schemas.openxmlformats.org/markup-compatibility/2006">
          <mc:Choice Requires="x14">
            <control shapeId="1230" r:id="rId33" name="Check Box 206">
              <controlPr defaultSize="0" autoFill="0" autoLine="0" autoPict="0">
                <anchor moveWithCells="1">
                  <from>
                    <xdr:col>3</xdr:col>
                    <xdr:colOff>619125</xdr:colOff>
                    <xdr:row>205</xdr:row>
                    <xdr:rowOff>114300</xdr:rowOff>
                  </from>
                  <to>
                    <xdr:col>5</xdr:col>
                    <xdr:colOff>304800</xdr:colOff>
                    <xdr:row>207</xdr:row>
                    <xdr:rowOff>66675</xdr:rowOff>
                  </to>
                </anchor>
              </controlPr>
            </control>
          </mc:Choice>
        </mc:AlternateContent>
        <mc:AlternateContent xmlns:mc="http://schemas.openxmlformats.org/markup-compatibility/2006">
          <mc:Choice Requires="x14">
            <control shapeId="1231" r:id="rId34" name="Check Box 207">
              <controlPr defaultSize="0" autoFill="0" autoLine="0" autoPict="0">
                <anchor moveWithCells="1">
                  <from>
                    <xdr:col>4</xdr:col>
                    <xdr:colOff>857250</xdr:colOff>
                    <xdr:row>205</xdr:row>
                    <xdr:rowOff>123825</xdr:rowOff>
                  </from>
                  <to>
                    <xdr:col>6</xdr:col>
                    <xdr:colOff>466725</xdr:colOff>
                    <xdr:row>207</xdr:row>
                    <xdr:rowOff>76200</xdr:rowOff>
                  </to>
                </anchor>
              </controlPr>
            </control>
          </mc:Choice>
        </mc:AlternateContent>
        <mc:AlternateContent xmlns:mc="http://schemas.openxmlformats.org/markup-compatibility/2006">
          <mc:Choice Requires="x14">
            <control shapeId="1232" r:id="rId35" name="Check Box 208">
              <controlPr defaultSize="0" autoFill="0" autoLine="0" autoPict="0">
                <anchor moveWithCells="1">
                  <from>
                    <xdr:col>3</xdr:col>
                    <xdr:colOff>619125</xdr:colOff>
                    <xdr:row>204</xdr:row>
                    <xdr:rowOff>114300</xdr:rowOff>
                  </from>
                  <to>
                    <xdr:col>5</xdr:col>
                    <xdr:colOff>304800</xdr:colOff>
                    <xdr:row>206</xdr:row>
                    <xdr:rowOff>66675</xdr:rowOff>
                  </to>
                </anchor>
              </controlPr>
            </control>
          </mc:Choice>
        </mc:AlternateContent>
        <mc:AlternateContent xmlns:mc="http://schemas.openxmlformats.org/markup-compatibility/2006">
          <mc:Choice Requires="x14">
            <control shapeId="1233" r:id="rId36" name="Check Box 209">
              <controlPr defaultSize="0" autoFill="0" autoLine="0" autoPict="0">
                <anchor moveWithCells="1">
                  <from>
                    <xdr:col>4</xdr:col>
                    <xdr:colOff>857250</xdr:colOff>
                    <xdr:row>204</xdr:row>
                    <xdr:rowOff>123825</xdr:rowOff>
                  </from>
                  <to>
                    <xdr:col>6</xdr:col>
                    <xdr:colOff>466725</xdr:colOff>
                    <xdr:row>206</xdr:row>
                    <xdr:rowOff>76200</xdr:rowOff>
                  </to>
                </anchor>
              </controlPr>
            </control>
          </mc:Choice>
        </mc:AlternateContent>
        <mc:AlternateContent xmlns:mc="http://schemas.openxmlformats.org/markup-compatibility/2006">
          <mc:Choice Requires="x14">
            <control shapeId="1234" r:id="rId37" name="Check Box 210">
              <controlPr defaultSize="0" autoFill="0" autoLine="0" autoPict="0">
                <anchor moveWithCells="1">
                  <from>
                    <xdr:col>3</xdr:col>
                    <xdr:colOff>619125</xdr:colOff>
                    <xdr:row>203</xdr:row>
                    <xdr:rowOff>114300</xdr:rowOff>
                  </from>
                  <to>
                    <xdr:col>5</xdr:col>
                    <xdr:colOff>304800</xdr:colOff>
                    <xdr:row>205</xdr:row>
                    <xdr:rowOff>66675</xdr:rowOff>
                  </to>
                </anchor>
              </controlPr>
            </control>
          </mc:Choice>
        </mc:AlternateContent>
        <mc:AlternateContent xmlns:mc="http://schemas.openxmlformats.org/markup-compatibility/2006">
          <mc:Choice Requires="x14">
            <control shapeId="1235" r:id="rId38" name="Check Box 211">
              <controlPr defaultSize="0" autoFill="0" autoLine="0" autoPict="0">
                <anchor moveWithCells="1">
                  <from>
                    <xdr:col>4</xdr:col>
                    <xdr:colOff>857250</xdr:colOff>
                    <xdr:row>203</xdr:row>
                    <xdr:rowOff>123825</xdr:rowOff>
                  </from>
                  <to>
                    <xdr:col>6</xdr:col>
                    <xdr:colOff>466725</xdr:colOff>
                    <xdr:row>205</xdr:row>
                    <xdr:rowOff>76200</xdr:rowOff>
                  </to>
                </anchor>
              </controlPr>
            </control>
          </mc:Choice>
        </mc:AlternateContent>
        <mc:AlternateContent xmlns:mc="http://schemas.openxmlformats.org/markup-compatibility/2006">
          <mc:Choice Requires="x14">
            <control shapeId="1236" r:id="rId39" name="Check Box 212">
              <controlPr defaultSize="0" autoFill="0" autoLine="0" autoPict="0">
                <anchor moveWithCells="1">
                  <from>
                    <xdr:col>3</xdr:col>
                    <xdr:colOff>619125</xdr:colOff>
                    <xdr:row>202</xdr:row>
                    <xdr:rowOff>114300</xdr:rowOff>
                  </from>
                  <to>
                    <xdr:col>5</xdr:col>
                    <xdr:colOff>304800</xdr:colOff>
                    <xdr:row>204</xdr:row>
                    <xdr:rowOff>66675</xdr:rowOff>
                  </to>
                </anchor>
              </controlPr>
            </control>
          </mc:Choice>
        </mc:AlternateContent>
        <mc:AlternateContent xmlns:mc="http://schemas.openxmlformats.org/markup-compatibility/2006">
          <mc:Choice Requires="x14">
            <control shapeId="1237" r:id="rId40" name="Check Box 213">
              <controlPr defaultSize="0" autoFill="0" autoLine="0" autoPict="0">
                <anchor moveWithCells="1">
                  <from>
                    <xdr:col>4</xdr:col>
                    <xdr:colOff>857250</xdr:colOff>
                    <xdr:row>202</xdr:row>
                    <xdr:rowOff>123825</xdr:rowOff>
                  </from>
                  <to>
                    <xdr:col>6</xdr:col>
                    <xdr:colOff>466725</xdr:colOff>
                    <xdr:row>204</xdr:row>
                    <xdr:rowOff>76200</xdr:rowOff>
                  </to>
                </anchor>
              </controlPr>
            </control>
          </mc:Choice>
        </mc:AlternateContent>
        <mc:AlternateContent xmlns:mc="http://schemas.openxmlformats.org/markup-compatibility/2006">
          <mc:Choice Requires="x14">
            <control shapeId="1238" r:id="rId41" name="Check Box 214">
              <controlPr defaultSize="0" autoFill="0" autoLine="0" autoPict="0">
                <anchor moveWithCells="1">
                  <from>
                    <xdr:col>3</xdr:col>
                    <xdr:colOff>619125</xdr:colOff>
                    <xdr:row>201</xdr:row>
                    <xdr:rowOff>114300</xdr:rowOff>
                  </from>
                  <to>
                    <xdr:col>5</xdr:col>
                    <xdr:colOff>304800</xdr:colOff>
                    <xdr:row>203</xdr:row>
                    <xdr:rowOff>66675</xdr:rowOff>
                  </to>
                </anchor>
              </controlPr>
            </control>
          </mc:Choice>
        </mc:AlternateContent>
        <mc:AlternateContent xmlns:mc="http://schemas.openxmlformats.org/markup-compatibility/2006">
          <mc:Choice Requires="x14">
            <control shapeId="1239" r:id="rId42" name="Check Box 215">
              <controlPr defaultSize="0" autoFill="0" autoLine="0" autoPict="0">
                <anchor moveWithCells="1">
                  <from>
                    <xdr:col>4</xdr:col>
                    <xdr:colOff>857250</xdr:colOff>
                    <xdr:row>201</xdr:row>
                    <xdr:rowOff>123825</xdr:rowOff>
                  </from>
                  <to>
                    <xdr:col>6</xdr:col>
                    <xdr:colOff>466725</xdr:colOff>
                    <xdr:row>203</xdr:row>
                    <xdr:rowOff>76200</xdr:rowOff>
                  </to>
                </anchor>
              </controlPr>
            </control>
          </mc:Choice>
        </mc:AlternateContent>
        <mc:AlternateContent xmlns:mc="http://schemas.openxmlformats.org/markup-compatibility/2006">
          <mc:Choice Requires="x14">
            <control shapeId="1240" r:id="rId43" name="Check Box 216">
              <controlPr defaultSize="0" autoFill="0" autoLine="0" autoPict="0">
                <anchor moveWithCells="1">
                  <from>
                    <xdr:col>3</xdr:col>
                    <xdr:colOff>619125</xdr:colOff>
                    <xdr:row>200</xdr:row>
                    <xdr:rowOff>114300</xdr:rowOff>
                  </from>
                  <to>
                    <xdr:col>5</xdr:col>
                    <xdr:colOff>304800</xdr:colOff>
                    <xdr:row>202</xdr:row>
                    <xdr:rowOff>66675</xdr:rowOff>
                  </to>
                </anchor>
              </controlPr>
            </control>
          </mc:Choice>
        </mc:AlternateContent>
        <mc:AlternateContent xmlns:mc="http://schemas.openxmlformats.org/markup-compatibility/2006">
          <mc:Choice Requires="x14">
            <control shapeId="1241" r:id="rId44" name="Check Box 217">
              <controlPr defaultSize="0" autoFill="0" autoLine="0" autoPict="0">
                <anchor moveWithCells="1">
                  <from>
                    <xdr:col>4</xdr:col>
                    <xdr:colOff>857250</xdr:colOff>
                    <xdr:row>200</xdr:row>
                    <xdr:rowOff>123825</xdr:rowOff>
                  </from>
                  <to>
                    <xdr:col>6</xdr:col>
                    <xdr:colOff>466725</xdr:colOff>
                    <xdr:row>202</xdr:row>
                    <xdr:rowOff>76200</xdr:rowOff>
                  </to>
                </anchor>
              </controlPr>
            </control>
          </mc:Choice>
        </mc:AlternateContent>
        <mc:AlternateContent xmlns:mc="http://schemas.openxmlformats.org/markup-compatibility/2006">
          <mc:Choice Requires="x14">
            <control shapeId="1242" r:id="rId45" name="Check Box 218">
              <controlPr defaultSize="0" autoFill="0" autoLine="0" autoPict="0">
                <anchor moveWithCells="1">
                  <from>
                    <xdr:col>3</xdr:col>
                    <xdr:colOff>619125</xdr:colOff>
                    <xdr:row>199</xdr:row>
                    <xdr:rowOff>104775</xdr:rowOff>
                  </from>
                  <to>
                    <xdr:col>5</xdr:col>
                    <xdr:colOff>304800</xdr:colOff>
                    <xdr:row>201</xdr:row>
                    <xdr:rowOff>57150</xdr:rowOff>
                  </to>
                </anchor>
              </controlPr>
            </control>
          </mc:Choice>
        </mc:AlternateContent>
        <mc:AlternateContent xmlns:mc="http://schemas.openxmlformats.org/markup-compatibility/2006">
          <mc:Choice Requires="x14">
            <control shapeId="1243" r:id="rId46" name="Check Box 219">
              <controlPr defaultSize="0" autoFill="0" autoLine="0" autoPict="0">
                <anchor moveWithCells="1">
                  <from>
                    <xdr:col>4</xdr:col>
                    <xdr:colOff>857250</xdr:colOff>
                    <xdr:row>199</xdr:row>
                    <xdr:rowOff>114300</xdr:rowOff>
                  </from>
                  <to>
                    <xdr:col>6</xdr:col>
                    <xdr:colOff>466725</xdr:colOff>
                    <xdr:row>201</xdr:row>
                    <xdr:rowOff>66675</xdr:rowOff>
                  </to>
                </anchor>
              </controlPr>
            </control>
          </mc:Choice>
        </mc:AlternateContent>
        <mc:AlternateContent xmlns:mc="http://schemas.openxmlformats.org/markup-compatibility/2006">
          <mc:Choice Requires="x14">
            <control shapeId="1244" r:id="rId47" name="Check Box 220">
              <controlPr defaultSize="0" autoFill="0" autoLine="0" autoPict="0">
                <anchor moveWithCells="1">
                  <from>
                    <xdr:col>3</xdr:col>
                    <xdr:colOff>619125</xdr:colOff>
                    <xdr:row>198</xdr:row>
                    <xdr:rowOff>104775</xdr:rowOff>
                  </from>
                  <to>
                    <xdr:col>5</xdr:col>
                    <xdr:colOff>304800</xdr:colOff>
                    <xdr:row>200</xdr:row>
                    <xdr:rowOff>57150</xdr:rowOff>
                  </to>
                </anchor>
              </controlPr>
            </control>
          </mc:Choice>
        </mc:AlternateContent>
        <mc:AlternateContent xmlns:mc="http://schemas.openxmlformats.org/markup-compatibility/2006">
          <mc:Choice Requires="x14">
            <control shapeId="1245" r:id="rId48" name="Check Box 221">
              <controlPr defaultSize="0" autoFill="0" autoLine="0" autoPict="0">
                <anchor moveWithCells="1">
                  <from>
                    <xdr:col>4</xdr:col>
                    <xdr:colOff>857250</xdr:colOff>
                    <xdr:row>198</xdr:row>
                    <xdr:rowOff>114300</xdr:rowOff>
                  </from>
                  <to>
                    <xdr:col>6</xdr:col>
                    <xdr:colOff>466725</xdr:colOff>
                    <xdr:row>200</xdr:row>
                    <xdr:rowOff>66675</xdr:rowOff>
                  </to>
                </anchor>
              </controlPr>
            </control>
          </mc:Choice>
        </mc:AlternateContent>
        <mc:AlternateContent xmlns:mc="http://schemas.openxmlformats.org/markup-compatibility/2006">
          <mc:Choice Requires="x14">
            <control shapeId="1246" r:id="rId49" name="Check Box 222">
              <controlPr defaultSize="0" autoFill="0" autoLine="0" autoPict="0">
                <anchor moveWithCells="1">
                  <from>
                    <xdr:col>3</xdr:col>
                    <xdr:colOff>619125</xdr:colOff>
                    <xdr:row>197</xdr:row>
                    <xdr:rowOff>85725</xdr:rowOff>
                  </from>
                  <to>
                    <xdr:col>5</xdr:col>
                    <xdr:colOff>304800</xdr:colOff>
                    <xdr:row>199</xdr:row>
                    <xdr:rowOff>38100</xdr:rowOff>
                  </to>
                </anchor>
              </controlPr>
            </control>
          </mc:Choice>
        </mc:AlternateContent>
        <mc:AlternateContent xmlns:mc="http://schemas.openxmlformats.org/markup-compatibility/2006">
          <mc:Choice Requires="x14">
            <control shapeId="1247" r:id="rId50" name="Check Box 223">
              <controlPr defaultSize="0" autoFill="0" autoLine="0" autoPict="0">
                <anchor moveWithCells="1">
                  <from>
                    <xdr:col>4</xdr:col>
                    <xdr:colOff>857250</xdr:colOff>
                    <xdr:row>197</xdr:row>
                    <xdr:rowOff>95250</xdr:rowOff>
                  </from>
                  <to>
                    <xdr:col>6</xdr:col>
                    <xdr:colOff>466725</xdr:colOff>
                    <xdr:row>199</xdr:row>
                    <xdr:rowOff>47625</xdr:rowOff>
                  </to>
                </anchor>
              </controlPr>
            </control>
          </mc:Choice>
        </mc:AlternateContent>
        <mc:AlternateContent xmlns:mc="http://schemas.openxmlformats.org/markup-compatibility/2006">
          <mc:Choice Requires="x14">
            <control shapeId="1248" r:id="rId51" name="Check Box 224">
              <controlPr defaultSize="0" autoFill="0" autoLine="0" autoPict="0">
                <anchor moveWithCells="1">
                  <from>
                    <xdr:col>3</xdr:col>
                    <xdr:colOff>619125</xdr:colOff>
                    <xdr:row>196</xdr:row>
                    <xdr:rowOff>85725</xdr:rowOff>
                  </from>
                  <to>
                    <xdr:col>5</xdr:col>
                    <xdr:colOff>304800</xdr:colOff>
                    <xdr:row>198</xdr:row>
                    <xdr:rowOff>38100</xdr:rowOff>
                  </to>
                </anchor>
              </controlPr>
            </control>
          </mc:Choice>
        </mc:AlternateContent>
        <mc:AlternateContent xmlns:mc="http://schemas.openxmlformats.org/markup-compatibility/2006">
          <mc:Choice Requires="x14">
            <control shapeId="1249" r:id="rId52" name="Check Box 225">
              <controlPr defaultSize="0" autoFill="0" autoLine="0" autoPict="0">
                <anchor moveWithCells="1">
                  <from>
                    <xdr:col>4</xdr:col>
                    <xdr:colOff>857250</xdr:colOff>
                    <xdr:row>196</xdr:row>
                    <xdr:rowOff>95250</xdr:rowOff>
                  </from>
                  <to>
                    <xdr:col>6</xdr:col>
                    <xdr:colOff>466725</xdr:colOff>
                    <xdr:row>198</xdr:row>
                    <xdr:rowOff>47625</xdr:rowOff>
                  </to>
                </anchor>
              </controlPr>
            </control>
          </mc:Choice>
        </mc:AlternateContent>
        <mc:AlternateContent xmlns:mc="http://schemas.openxmlformats.org/markup-compatibility/2006">
          <mc:Choice Requires="x14">
            <control shapeId="1250" r:id="rId53" name="Check Box 226">
              <controlPr defaultSize="0" autoFill="0" autoLine="0" autoPict="0">
                <anchor moveWithCells="1">
                  <from>
                    <xdr:col>3</xdr:col>
                    <xdr:colOff>619125</xdr:colOff>
                    <xdr:row>195</xdr:row>
                    <xdr:rowOff>85725</xdr:rowOff>
                  </from>
                  <to>
                    <xdr:col>5</xdr:col>
                    <xdr:colOff>304800</xdr:colOff>
                    <xdr:row>197</xdr:row>
                    <xdr:rowOff>38100</xdr:rowOff>
                  </to>
                </anchor>
              </controlPr>
            </control>
          </mc:Choice>
        </mc:AlternateContent>
        <mc:AlternateContent xmlns:mc="http://schemas.openxmlformats.org/markup-compatibility/2006">
          <mc:Choice Requires="x14">
            <control shapeId="1251" r:id="rId54" name="Check Box 227">
              <controlPr defaultSize="0" autoFill="0" autoLine="0" autoPict="0">
                <anchor moveWithCells="1">
                  <from>
                    <xdr:col>4</xdr:col>
                    <xdr:colOff>857250</xdr:colOff>
                    <xdr:row>195</xdr:row>
                    <xdr:rowOff>95250</xdr:rowOff>
                  </from>
                  <to>
                    <xdr:col>6</xdr:col>
                    <xdr:colOff>466725</xdr:colOff>
                    <xdr:row>197</xdr:row>
                    <xdr:rowOff>47625</xdr:rowOff>
                  </to>
                </anchor>
              </controlPr>
            </control>
          </mc:Choice>
        </mc:AlternateContent>
        <mc:AlternateContent xmlns:mc="http://schemas.openxmlformats.org/markup-compatibility/2006">
          <mc:Choice Requires="x14">
            <control shapeId="1252" r:id="rId55" name="Check Box 228">
              <controlPr defaultSize="0" autoFill="0" autoLine="0" autoPict="0">
                <anchor moveWithCells="1">
                  <from>
                    <xdr:col>3</xdr:col>
                    <xdr:colOff>619125</xdr:colOff>
                    <xdr:row>194</xdr:row>
                    <xdr:rowOff>66675</xdr:rowOff>
                  </from>
                  <to>
                    <xdr:col>5</xdr:col>
                    <xdr:colOff>304800</xdr:colOff>
                    <xdr:row>196</xdr:row>
                    <xdr:rowOff>19050</xdr:rowOff>
                  </to>
                </anchor>
              </controlPr>
            </control>
          </mc:Choice>
        </mc:AlternateContent>
        <mc:AlternateContent xmlns:mc="http://schemas.openxmlformats.org/markup-compatibility/2006">
          <mc:Choice Requires="x14">
            <control shapeId="1253" r:id="rId56" name="Check Box 229">
              <controlPr defaultSize="0" autoFill="0" autoLine="0" autoPict="0">
                <anchor moveWithCells="1">
                  <from>
                    <xdr:col>4</xdr:col>
                    <xdr:colOff>857250</xdr:colOff>
                    <xdr:row>194</xdr:row>
                    <xdr:rowOff>76200</xdr:rowOff>
                  </from>
                  <to>
                    <xdr:col>6</xdr:col>
                    <xdr:colOff>466725</xdr:colOff>
                    <xdr:row>196</xdr:row>
                    <xdr:rowOff>28575</xdr:rowOff>
                  </to>
                </anchor>
              </controlPr>
            </control>
          </mc:Choice>
        </mc:AlternateContent>
        <mc:AlternateContent xmlns:mc="http://schemas.openxmlformats.org/markup-compatibility/2006">
          <mc:Choice Requires="x14">
            <control shapeId="1254" r:id="rId57" name="Check Box 230">
              <controlPr defaultSize="0" autoFill="0" autoLine="0" autoPict="0">
                <anchor moveWithCells="1">
                  <from>
                    <xdr:col>3</xdr:col>
                    <xdr:colOff>619125</xdr:colOff>
                    <xdr:row>193</xdr:row>
                    <xdr:rowOff>66675</xdr:rowOff>
                  </from>
                  <to>
                    <xdr:col>5</xdr:col>
                    <xdr:colOff>304800</xdr:colOff>
                    <xdr:row>195</xdr:row>
                    <xdr:rowOff>19050</xdr:rowOff>
                  </to>
                </anchor>
              </controlPr>
            </control>
          </mc:Choice>
        </mc:AlternateContent>
        <mc:AlternateContent xmlns:mc="http://schemas.openxmlformats.org/markup-compatibility/2006">
          <mc:Choice Requires="x14">
            <control shapeId="1255" r:id="rId58" name="Check Box 231">
              <controlPr defaultSize="0" autoFill="0" autoLine="0" autoPict="0">
                <anchor moveWithCells="1">
                  <from>
                    <xdr:col>4</xdr:col>
                    <xdr:colOff>857250</xdr:colOff>
                    <xdr:row>193</xdr:row>
                    <xdr:rowOff>76200</xdr:rowOff>
                  </from>
                  <to>
                    <xdr:col>6</xdr:col>
                    <xdr:colOff>466725</xdr:colOff>
                    <xdr:row>195</xdr:row>
                    <xdr:rowOff>28575</xdr:rowOff>
                  </to>
                </anchor>
              </controlPr>
            </control>
          </mc:Choice>
        </mc:AlternateContent>
        <mc:AlternateContent xmlns:mc="http://schemas.openxmlformats.org/markup-compatibility/2006">
          <mc:Choice Requires="x14">
            <control shapeId="1256" r:id="rId59" name="Check Box 232">
              <controlPr defaultSize="0" autoFill="0" autoLine="0" autoPict="0">
                <anchor moveWithCells="1">
                  <from>
                    <xdr:col>3</xdr:col>
                    <xdr:colOff>619125</xdr:colOff>
                    <xdr:row>192</xdr:row>
                    <xdr:rowOff>76200</xdr:rowOff>
                  </from>
                  <to>
                    <xdr:col>5</xdr:col>
                    <xdr:colOff>304800</xdr:colOff>
                    <xdr:row>194</xdr:row>
                    <xdr:rowOff>28575</xdr:rowOff>
                  </to>
                </anchor>
              </controlPr>
            </control>
          </mc:Choice>
        </mc:AlternateContent>
        <mc:AlternateContent xmlns:mc="http://schemas.openxmlformats.org/markup-compatibility/2006">
          <mc:Choice Requires="x14">
            <control shapeId="1257" r:id="rId60" name="Check Box 233">
              <controlPr defaultSize="0" autoFill="0" autoLine="0" autoPict="0">
                <anchor moveWithCells="1">
                  <from>
                    <xdr:col>4</xdr:col>
                    <xdr:colOff>857250</xdr:colOff>
                    <xdr:row>192</xdr:row>
                    <xdr:rowOff>85725</xdr:rowOff>
                  </from>
                  <to>
                    <xdr:col>6</xdr:col>
                    <xdr:colOff>466725</xdr:colOff>
                    <xdr:row>194</xdr:row>
                    <xdr:rowOff>38100</xdr:rowOff>
                  </to>
                </anchor>
              </controlPr>
            </control>
          </mc:Choice>
        </mc:AlternateContent>
        <mc:AlternateContent xmlns:mc="http://schemas.openxmlformats.org/markup-compatibility/2006">
          <mc:Choice Requires="x14">
            <control shapeId="1258" r:id="rId61" name="Check Box 234">
              <controlPr defaultSize="0" autoFill="0" autoLine="0" autoPict="0">
                <anchor moveWithCells="1">
                  <from>
                    <xdr:col>3</xdr:col>
                    <xdr:colOff>619125</xdr:colOff>
                    <xdr:row>191</xdr:row>
                    <xdr:rowOff>85725</xdr:rowOff>
                  </from>
                  <to>
                    <xdr:col>5</xdr:col>
                    <xdr:colOff>304800</xdr:colOff>
                    <xdr:row>193</xdr:row>
                    <xdr:rowOff>38100</xdr:rowOff>
                  </to>
                </anchor>
              </controlPr>
            </control>
          </mc:Choice>
        </mc:AlternateContent>
        <mc:AlternateContent xmlns:mc="http://schemas.openxmlformats.org/markup-compatibility/2006">
          <mc:Choice Requires="x14">
            <control shapeId="1259" r:id="rId62" name="Check Box 235">
              <controlPr defaultSize="0" autoFill="0" autoLine="0" autoPict="0">
                <anchor moveWithCells="1">
                  <from>
                    <xdr:col>4</xdr:col>
                    <xdr:colOff>857250</xdr:colOff>
                    <xdr:row>191</xdr:row>
                    <xdr:rowOff>104775</xdr:rowOff>
                  </from>
                  <to>
                    <xdr:col>6</xdr:col>
                    <xdr:colOff>466725</xdr:colOff>
                    <xdr:row>193</xdr:row>
                    <xdr:rowOff>57150</xdr:rowOff>
                  </to>
                </anchor>
              </controlPr>
            </control>
          </mc:Choice>
        </mc:AlternateContent>
        <mc:AlternateContent xmlns:mc="http://schemas.openxmlformats.org/markup-compatibility/2006">
          <mc:Choice Requires="x14">
            <control shapeId="1260" r:id="rId63" name="Check Box 236">
              <controlPr defaultSize="0" autoFill="0" autoLine="0" autoPict="0">
                <anchor moveWithCells="1">
                  <from>
                    <xdr:col>3</xdr:col>
                    <xdr:colOff>619125</xdr:colOff>
                    <xdr:row>190</xdr:row>
                    <xdr:rowOff>104775</xdr:rowOff>
                  </from>
                  <to>
                    <xdr:col>5</xdr:col>
                    <xdr:colOff>304800</xdr:colOff>
                    <xdr:row>192</xdr:row>
                    <xdr:rowOff>57150</xdr:rowOff>
                  </to>
                </anchor>
              </controlPr>
            </control>
          </mc:Choice>
        </mc:AlternateContent>
        <mc:AlternateContent xmlns:mc="http://schemas.openxmlformats.org/markup-compatibility/2006">
          <mc:Choice Requires="x14">
            <control shapeId="1261" r:id="rId64" name="Check Box 237">
              <controlPr defaultSize="0" autoFill="0" autoLine="0" autoPict="0">
                <anchor moveWithCells="1">
                  <from>
                    <xdr:col>4</xdr:col>
                    <xdr:colOff>857250</xdr:colOff>
                    <xdr:row>190</xdr:row>
                    <xdr:rowOff>114300</xdr:rowOff>
                  </from>
                  <to>
                    <xdr:col>6</xdr:col>
                    <xdr:colOff>466725</xdr:colOff>
                    <xdr:row>192</xdr:row>
                    <xdr:rowOff>66675</xdr:rowOff>
                  </to>
                </anchor>
              </controlPr>
            </control>
          </mc:Choice>
        </mc:AlternateContent>
        <mc:AlternateContent xmlns:mc="http://schemas.openxmlformats.org/markup-compatibility/2006">
          <mc:Choice Requires="x14">
            <control shapeId="1273" r:id="rId65" name="Check Box 249">
              <controlPr defaultSize="0" autoFill="0" autoLine="0" autoPict="0">
                <anchor moveWithCells="1">
                  <from>
                    <xdr:col>4</xdr:col>
                    <xdr:colOff>1000125</xdr:colOff>
                    <xdr:row>283</xdr:row>
                    <xdr:rowOff>76200</xdr:rowOff>
                  </from>
                  <to>
                    <xdr:col>6</xdr:col>
                    <xdr:colOff>619125</xdr:colOff>
                    <xdr:row>285</xdr:row>
                    <xdr:rowOff>9525</xdr:rowOff>
                  </to>
                </anchor>
              </controlPr>
            </control>
          </mc:Choice>
        </mc:AlternateContent>
        <mc:AlternateContent xmlns:mc="http://schemas.openxmlformats.org/markup-compatibility/2006">
          <mc:Choice Requires="x14">
            <control shapeId="1274" r:id="rId66" name="Check Box 250">
              <controlPr defaultSize="0" autoFill="0" autoLine="0" autoPict="0">
                <anchor moveWithCells="1">
                  <from>
                    <xdr:col>4</xdr:col>
                    <xdr:colOff>1000125</xdr:colOff>
                    <xdr:row>284</xdr:row>
                    <xdr:rowOff>123825</xdr:rowOff>
                  </from>
                  <to>
                    <xdr:col>6</xdr:col>
                    <xdr:colOff>619125</xdr:colOff>
                    <xdr:row>286</xdr:row>
                    <xdr:rowOff>57150</xdr:rowOff>
                  </to>
                </anchor>
              </controlPr>
            </control>
          </mc:Choice>
        </mc:AlternateContent>
        <mc:AlternateContent xmlns:mc="http://schemas.openxmlformats.org/markup-compatibility/2006">
          <mc:Choice Requires="x14">
            <control shapeId="1275" r:id="rId67" name="Check Box 251">
              <controlPr defaultSize="0" autoFill="0" autoLine="0" autoPict="0">
                <anchor moveWithCells="1">
                  <from>
                    <xdr:col>4</xdr:col>
                    <xdr:colOff>1000125</xdr:colOff>
                    <xdr:row>286</xdr:row>
                    <xdr:rowOff>19050</xdr:rowOff>
                  </from>
                  <to>
                    <xdr:col>6</xdr:col>
                    <xdr:colOff>619125</xdr:colOff>
                    <xdr:row>287</xdr:row>
                    <xdr:rowOff>114300</xdr:rowOff>
                  </to>
                </anchor>
              </controlPr>
            </control>
          </mc:Choice>
        </mc:AlternateContent>
        <mc:AlternateContent xmlns:mc="http://schemas.openxmlformats.org/markup-compatibility/2006">
          <mc:Choice Requires="x14">
            <control shapeId="1276" r:id="rId68" name="Check Box 252">
              <controlPr defaultSize="0" autoFill="0" autoLine="0" autoPict="0">
                <anchor moveWithCells="1">
                  <from>
                    <xdr:col>4</xdr:col>
                    <xdr:colOff>180975</xdr:colOff>
                    <xdr:row>409</xdr:row>
                    <xdr:rowOff>123825</xdr:rowOff>
                  </from>
                  <to>
                    <xdr:col>4</xdr:col>
                    <xdr:colOff>790575</xdr:colOff>
                    <xdr:row>411</xdr:row>
                    <xdr:rowOff>38100</xdr:rowOff>
                  </to>
                </anchor>
              </controlPr>
            </control>
          </mc:Choice>
        </mc:AlternateContent>
        <mc:AlternateContent xmlns:mc="http://schemas.openxmlformats.org/markup-compatibility/2006">
          <mc:Choice Requires="x14">
            <control shapeId="1277" r:id="rId69" name="Check Box 253">
              <controlPr defaultSize="0" autoFill="0" autoLine="0" autoPict="0">
                <anchor moveWithCells="1">
                  <from>
                    <xdr:col>5</xdr:col>
                    <xdr:colOff>619125</xdr:colOff>
                    <xdr:row>409</xdr:row>
                    <xdr:rowOff>133350</xdr:rowOff>
                  </from>
                  <to>
                    <xdr:col>6</xdr:col>
                    <xdr:colOff>476250</xdr:colOff>
                    <xdr:row>411</xdr:row>
                    <xdr:rowOff>47625</xdr:rowOff>
                  </to>
                </anchor>
              </controlPr>
            </control>
          </mc:Choice>
        </mc:AlternateContent>
        <mc:AlternateContent xmlns:mc="http://schemas.openxmlformats.org/markup-compatibility/2006">
          <mc:Choice Requires="x14">
            <control shapeId="1278" r:id="rId70" name="Check Box 254">
              <controlPr defaultSize="0" autoFill="0" autoLine="0" autoPict="0">
                <anchor moveWithCells="1">
                  <from>
                    <xdr:col>5</xdr:col>
                    <xdr:colOff>733425</xdr:colOff>
                    <xdr:row>271</xdr:row>
                    <xdr:rowOff>133350</xdr:rowOff>
                  </from>
                  <to>
                    <xdr:col>6</xdr:col>
                    <xdr:colOff>581025</xdr:colOff>
                    <xdr:row>273</xdr:row>
                    <xdr:rowOff>47625</xdr:rowOff>
                  </to>
                </anchor>
              </controlPr>
            </control>
          </mc:Choice>
        </mc:AlternateContent>
        <mc:AlternateContent xmlns:mc="http://schemas.openxmlformats.org/markup-compatibility/2006">
          <mc:Choice Requires="x14">
            <control shapeId="1279" r:id="rId71" name="Check Box 255">
              <controlPr defaultSize="0" autoFill="0" autoLine="0" autoPict="0">
                <anchor moveWithCells="1">
                  <from>
                    <xdr:col>7</xdr:col>
                    <xdr:colOff>762000</xdr:colOff>
                    <xdr:row>271</xdr:row>
                    <xdr:rowOff>133350</xdr:rowOff>
                  </from>
                  <to>
                    <xdr:col>7</xdr:col>
                    <xdr:colOff>1381125</xdr:colOff>
                    <xdr:row>273</xdr:row>
                    <xdr:rowOff>47625</xdr:rowOff>
                  </to>
                </anchor>
              </controlPr>
            </control>
          </mc:Choice>
        </mc:AlternateContent>
        <mc:AlternateContent xmlns:mc="http://schemas.openxmlformats.org/markup-compatibility/2006">
          <mc:Choice Requires="x14">
            <control shapeId="1280" r:id="rId72" name="Check Box 256">
              <controlPr defaultSize="0" autoFill="0" autoLine="0" autoPict="0">
                <anchor moveWithCells="1">
                  <from>
                    <xdr:col>5</xdr:col>
                    <xdr:colOff>428625</xdr:colOff>
                    <xdr:row>479</xdr:row>
                    <xdr:rowOff>114300</xdr:rowOff>
                  </from>
                  <to>
                    <xdr:col>6</xdr:col>
                    <xdr:colOff>171450</xdr:colOff>
                    <xdr:row>481</xdr:row>
                    <xdr:rowOff>28575</xdr:rowOff>
                  </to>
                </anchor>
              </controlPr>
            </control>
          </mc:Choice>
        </mc:AlternateContent>
        <mc:AlternateContent xmlns:mc="http://schemas.openxmlformats.org/markup-compatibility/2006">
          <mc:Choice Requires="x14">
            <control shapeId="1281" r:id="rId73" name="Check Box 257">
              <controlPr defaultSize="0" autoFill="0" autoLine="0" autoPict="0">
                <anchor moveWithCells="1">
                  <from>
                    <xdr:col>6</xdr:col>
                    <xdr:colOff>504825</xdr:colOff>
                    <xdr:row>479</xdr:row>
                    <xdr:rowOff>114300</xdr:rowOff>
                  </from>
                  <to>
                    <xdr:col>7</xdr:col>
                    <xdr:colOff>333375</xdr:colOff>
                    <xdr:row>481</xdr:row>
                    <xdr:rowOff>28575</xdr:rowOff>
                  </to>
                </anchor>
              </controlPr>
            </control>
          </mc:Choice>
        </mc:AlternateContent>
        <mc:AlternateContent xmlns:mc="http://schemas.openxmlformats.org/markup-compatibility/2006">
          <mc:Choice Requires="x14">
            <control shapeId="1299" r:id="rId74" name="Check Box 275">
              <controlPr defaultSize="0" autoFill="0" autoLine="0" autoPict="0">
                <anchor moveWithCells="1">
                  <from>
                    <xdr:col>5</xdr:col>
                    <xdr:colOff>428625</xdr:colOff>
                    <xdr:row>481</xdr:row>
                    <xdr:rowOff>47625</xdr:rowOff>
                  </from>
                  <to>
                    <xdr:col>7</xdr:col>
                    <xdr:colOff>19050</xdr:colOff>
                    <xdr:row>483</xdr:row>
                    <xdr:rowOff>47625</xdr:rowOff>
                  </to>
                </anchor>
              </controlPr>
            </control>
          </mc:Choice>
        </mc:AlternateContent>
        <mc:AlternateContent xmlns:mc="http://schemas.openxmlformats.org/markup-compatibility/2006">
          <mc:Choice Requires="x14">
            <control shapeId="1300" r:id="rId75" name="Check Box 276">
              <controlPr defaultSize="0" autoFill="0" autoLine="0" autoPict="0">
                <anchor moveWithCells="1">
                  <from>
                    <xdr:col>7</xdr:col>
                    <xdr:colOff>304800</xdr:colOff>
                    <xdr:row>481</xdr:row>
                    <xdr:rowOff>47625</xdr:rowOff>
                  </from>
                  <to>
                    <xdr:col>8</xdr:col>
                    <xdr:colOff>114300</xdr:colOff>
                    <xdr:row>483</xdr:row>
                    <xdr:rowOff>47625</xdr:rowOff>
                  </to>
                </anchor>
              </controlPr>
            </control>
          </mc:Choice>
        </mc:AlternateContent>
        <mc:AlternateContent xmlns:mc="http://schemas.openxmlformats.org/markup-compatibility/2006">
          <mc:Choice Requires="x14">
            <control shapeId="1301" r:id="rId76" name="Check Box 277">
              <controlPr defaultSize="0" autoFill="0" autoLine="0" autoPict="0">
                <anchor moveWithCells="1">
                  <from>
                    <xdr:col>9</xdr:col>
                    <xdr:colOff>276225</xdr:colOff>
                    <xdr:row>481</xdr:row>
                    <xdr:rowOff>47625</xdr:rowOff>
                  </from>
                  <to>
                    <xdr:col>10</xdr:col>
                    <xdr:colOff>142875</xdr:colOff>
                    <xdr:row>483</xdr:row>
                    <xdr:rowOff>47625</xdr:rowOff>
                  </to>
                </anchor>
              </controlPr>
            </control>
          </mc:Choice>
        </mc:AlternateContent>
        <mc:AlternateContent xmlns:mc="http://schemas.openxmlformats.org/markup-compatibility/2006">
          <mc:Choice Requires="x14">
            <control shapeId="1302" r:id="rId77" name="Check Box 278">
              <controlPr defaultSize="0" autoFill="0" autoLine="0" autoPict="0">
                <anchor moveWithCells="1">
                  <from>
                    <xdr:col>9</xdr:col>
                    <xdr:colOff>95250</xdr:colOff>
                    <xdr:row>451</xdr:row>
                    <xdr:rowOff>142875</xdr:rowOff>
                  </from>
                  <to>
                    <xdr:col>9</xdr:col>
                    <xdr:colOff>600075</xdr:colOff>
                    <xdr:row>453</xdr:row>
                    <xdr:rowOff>57150</xdr:rowOff>
                  </to>
                </anchor>
              </controlPr>
            </control>
          </mc:Choice>
        </mc:AlternateContent>
        <mc:AlternateContent xmlns:mc="http://schemas.openxmlformats.org/markup-compatibility/2006">
          <mc:Choice Requires="x14">
            <control shapeId="1303" r:id="rId78" name="Check Box 279">
              <controlPr defaultSize="0" autoFill="0" autoLine="0" autoPict="0">
                <anchor moveWithCells="1">
                  <from>
                    <xdr:col>9</xdr:col>
                    <xdr:colOff>952500</xdr:colOff>
                    <xdr:row>451</xdr:row>
                    <xdr:rowOff>142875</xdr:rowOff>
                  </from>
                  <to>
                    <xdr:col>10</xdr:col>
                    <xdr:colOff>295275</xdr:colOff>
                    <xdr:row>453</xdr:row>
                    <xdr:rowOff>57150</xdr:rowOff>
                  </to>
                </anchor>
              </controlPr>
            </control>
          </mc:Choice>
        </mc:AlternateContent>
        <mc:AlternateContent xmlns:mc="http://schemas.openxmlformats.org/markup-compatibility/2006">
          <mc:Choice Requires="x14">
            <control shapeId="1304" r:id="rId79" name="Check Box 280">
              <controlPr defaultSize="0" autoFill="0" autoLine="0" autoPict="0">
                <anchor moveWithCells="1">
                  <from>
                    <xdr:col>9</xdr:col>
                    <xdr:colOff>95250</xdr:colOff>
                    <xdr:row>454</xdr:row>
                    <xdr:rowOff>123825</xdr:rowOff>
                  </from>
                  <to>
                    <xdr:col>9</xdr:col>
                    <xdr:colOff>600075</xdr:colOff>
                    <xdr:row>456</xdr:row>
                    <xdr:rowOff>38100</xdr:rowOff>
                  </to>
                </anchor>
              </controlPr>
            </control>
          </mc:Choice>
        </mc:AlternateContent>
        <mc:AlternateContent xmlns:mc="http://schemas.openxmlformats.org/markup-compatibility/2006">
          <mc:Choice Requires="x14">
            <control shapeId="1305" r:id="rId80" name="Check Box 281">
              <controlPr defaultSize="0" autoFill="0" autoLine="0" autoPict="0">
                <anchor moveWithCells="1">
                  <from>
                    <xdr:col>9</xdr:col>
                    <xdr:colOff>952500</xdr:colOff>
                    <xdr:row>454</xdr:row>
                    <xdr:rowOff>123825</xdr:rowOff>
                  </from>
                  <to>
                    <xdr:col>10</xdr:col>
                    <xdr:colOff>295275</xdr:colOff>
                    <xdr:row>456</xdr:row>
                    <xdr:rowOff>38100</xdr:rowOff>
                  </to>
                </anchor>
              </controlPr>
            </control>
          </mc:Choice>
        </mc:AlternateContent>
        <mc:AlternateContent xmlns:mc="http://schemas.openxmlformats.org/markup-compatibility/2006">
          <mc:Choice Requires="x14">
            <control shapeId="1306" r:id="rId81" name="Check Box 282">
              <controlPr defaultSize="0" autoFill="0" autoLine="0" autoPict="0">
                <anchor moveWithCells="1">
                  <from>
                    <xdr:col>9</xdr:col>
                    <xdr:colOff>95250</xdr:colOff>
                    <xdr:row>455</xdr:row>
                    <xdr:rowOff>133350</xdr:rowOff>
                  </from>
                  <to>
                    <xdr:col>9</xdr:col>
                    <xdr:colOff>600075</xdr:colOff>
                    <xdr:row>457</xdr:row>
                    <xdr:rowOff>47625</xdr:rowOff>
                  </to>
                </anchor>
              </controlPr>
            </control>
          </mc:Choice>
        </mc:AlternateContent>
        <mc:AlternateContent xmlns:mc="http://schemas.openxmlformats.org/markup-compatibility/2006">
          <mc:Choice Requires="x14">
            <control shapeId="1307" r:id="rId82" name="Check Box 283">
              <controlPr defaultSize="0" autoFill="0" autoLine="0" autoPict="0">
                <anchor moveWithCells="1">
                  <from>
                    <xdr:col>9</xdr:col>
                    <xdr:colOff>952500</xdr:colOff>
                    <xdr:row>455</xdr:row>
                    <xdr:rowOff>133350</xdr:rowOff>
                  </from>
                  <to>
                    <xdr:col>10</xdr:col>
                    <xdr:colOff>295275</xdr:colOff>
                    <xdr:row>457</xdr:row>
                    <xdr:rowOff>47625</xdr:rowOff>
                  </to>
                </anchor>
              </controlPr>
            </control>
          </mc:Choice>
        </mc:AlternateContent>
        <mc:AlternateContent xmlns:mc="http://schemas.openxmlformats.org/markup-compatibility/2006">
          <mc:Choice Requires="x14">
            <control shapeId="1308" r:id="rId83" name="Check Box 284">
              <controlPr defaultSize="0" autoFill="0" autoLine="0" autoPict="0">
                <anchor moveWithCells="1">
                  <from>
                    <xdr:col>9</xdr:col>
                    <xdr:colOff>95250</xdr:colOff>
                    <xdr:row>458</xdr:row>
                    <xdr:rowOff>133350</xdr:rowOff>
                  </from>
                  <to>
                    <xdr:col>9</xdr:col>
                    <xdr:colOff>600075</xdr:colOff>
                    <xdr:row>460</xdr:row>
                    <xdr:rowOff>47625</xdr:rowOff>
                  </to>
                </anchor>
              </controlPr>
            </control>
          </mc:Choice>
        </mc:AlternateContent>
        <mc:AlternateContent xmlns:mc="http://schemas.openxmlformats.org/markup-compatibility/2006">
          <mc:Choice Requires="x14">
            <control shapeId="1309" r:id="rId84" name="Check Box 285">
              <controlPr defaultSize="0" autoFill="0" autoLine="0" autoPict="0">
                <anchor moveWithCells="1">
                  <from>
                    <xdr:col>9</xdr:col>
                    <xdr:colOff>952500</xdr:colOff>
                    <xdr:row>458</xdr:row>
                    <xdr:rowOff>133350</xdr:rowOff>
                  </from>
                  <to>
                    <xdr:col>10</xdr:col>
                    <xdr:colOff>295275</xdr:colOff>
                    <xdr:row>460</xdr:row>
                    <xdr:rowOff>47625</xdr:rowOff>
                  </to>
                </anchor>
              </controlPr>
            </control>
          </mc:Choice>
        </mc:AlternateContent>
        <mc:AlternateContent xmlns:mc="http://schemas.openxmlformats.org/markup-compatibility/2006">
          <mc:Choice Requires="x14">
            <control shapeId="1310" r:id="rId85" name="Check Box 286">
              <controlPr defaultSize="0" autoFill="0" autoLine="0" autoPict="0">
                <anchor moveWithCells="1">
                  <from>
                    <xdr:col>9</xdr:col>
                    <xdr:colOff>95250</xdr:colOff>
                    <xdr:row>461</xdr:row>
                    <xdr:rowOff>114300</xdr:rowOff>
                  </from>
                  <to>
                    <xdr:col>9</xdr:col>
                    <xdr:colOff>600075</xdr:colOff>
                    <xdr:row>463</xdr:row>
                    <xdr:rowOff>28575</xdr:rowOff>
                  </to>
                </anchor>
              </controlPr>
            </control>
          </mc:Choice>
        </mc:AlternateContent>
        <mc:AlternateContent xmlns:mc="http://schemas.openxmlformats.org/markup-compatibility/2006">
          <mc:Choice Requires="x14">
            <control shapeId="1311" r:id="rId86" name="Check Box 287">
              <controlPr defaultSize="0" autoFill="0" autoLine="0" autoPict="0">
                <anchor moveWithCells="1">
                  <from>
                    <xdr:col>9</xdr:col>
                    <xdr:colOff>952500</xdr:colOff>
                    <xdr:row>461</xdr:row>
                    <xdr:rowOff>114300</xdr:rowOff>
                  </from>
                  <to>
                    <xdr:col>10</xdr:col>
                    <xdr:colOff>295275</xdr:colOff>
                    <xdr:row>463</xdr:row>
                    <xdr:rowOff>28575</xdr:rowOff>
                  </to>
                </anchor>
              </controlPr>
            </control>
          </mc:Choice>
        </mc:AlternateContent>
        <mc:AlternateContent xmlns:mc="http://schemas.openxmlformats.org/markup-compatibility/2006">
          <mc:Choice Requires="x14">
            <control shapeId="1312" r:id="rId87" name="Check Box 288">
              <controlPr defaultSize="0" autoFill="0" autoLine="0" autoPict="0">
                <anchor moveWithCells="1">
                  <from>
                    <xdr:col>9</xdr:col>
                    <xdr:colOff>95250</xdr:colOff>
                    <xdr:row>462</xdr:row>
                    <xdr:rowOff>114300</xdr:rowOff>
                  </from>
                  <to>
                    <xdr:col>9</xdr:col>
                    <xdr:colOff>600075</xdr:colOff>
                    <xdr:row>464</xdr:row>
                    <xdr:rowOff>28575</xdr:rowOff>
                  </to>
                </anchor>
              </controlPr>
            </control>
          </mc:Choice>
        </mc:AlternateContent>
        <mc:AlternateContent xmlns:mc="http://schemas.openxmlformats.org/markup-compatibility/2006">
          <mc:Choice Requires="x14">
            <control shapeId="1313" r:id="rId88" name="Check Box 289">
              <controlPr defaultSize="0" autoFill="0" autoLine="0" autoPict="0">
                <anchor moveWithCells="1">
                  <from>
                    <xdr:col>9</xdr:col>
                    <xdr:colOff>952500</xdr:colOff>
                    <xdr:row>462</xdr:row>
                    <xdr:rowOff>114300</xdr:rowOff>
                  </from>
                  <to>
                    <xdr:col>10</xdr:col>
                    <xdr:colOff>295275</xdr:colOff>
                    <xdr:row>464</xdr:row>
                    <xdr:rowOff>28575</xdr:rowOff>
                  </to>
                </anchor>
              </controlPr>
            </control>
          </mc:Choice>
        </mc:AlternateContent>
        <mc:AlternateContent xmlns:mc="http://schemas.openxmlformats.org/markup-compatibility/2006">
          <mc:Choice Requires="x14">
            <control shapeId="1314" r:id="rId89" name="Check Box 290">
              <controlPr defaultSize="0" autoFill="0" autoLine="0" autoPict="0">
                <anchor moveWithCells="1">
                  <from>
                    <xdr:col>9</xdr:col>
                    <xdr:colOff>95250</xdr:colOff>
                    <xdr:row>465</xdr:row>
                    <xdr:rowOff>123825</xdr:rowOff>
                  </from>
                  <to>
                    <xdr:col>9</xdr:col>
                    <xdr:colOff>600075</xdr:colOff>
                    <xdr:row>467</xdr:row>
                    <xdr:rowOff>38100</xdr:rowOff>
                  </to>
                </anchor>
              </controlPr>
            </control>
          </mc:Choice>
        </mc:AlternateContent>
        <mc:AlternateContent xmlns:mc="http://schemas.openxmlformats.org/markup-compatibility/2006">
          <mc:Choice Requires="x14">
            <control shapeId="1315" r:id="rId90" name="Check Box 291">
              <controlPr defaultSize="0" autoFill="0" autoLine="0" autoPict="0">
                <anchor moveWithCells="1">
                  <from>
                    <xdr:col>9</xdr:col>
                    <xdr:colOff>952500</xdr:colOff>
                    <xdr:row>465</xdr:row>
                    <xdr:rowOff>123825</xdr:rowOff>
                  </from>
                  <to>
                    <xdr:col>10</xdr:col>
                    <xdr:colOff>295275</xdr:colOff>
                    <xdr:row>467</xdr:row>
                    <xdr:rowOff>38100</xdr:rowOff>
                  </to>
                </anchor>
              </controlPr>
            </control>
          </mc:Choice>
        </mc:AlternateContent>
        <mc:AlternateContent xmlns:mc="http://schemas.openxmlformats.org/markup-compatibility/2006">
          <mc:Choice Requires="x14">
            <control shapeId="1316" r:id="rId91" name="Check Box 292">
              <controlPr defaultSize="0" autoFill="0" autoLine="0" autoPict="0">
                <anchor moveWithCells="1">
                  <from>
                    <xdr:col>9</xdr:col>
                    <xdr:colOff>95250</xdr:colOff>
                    <xdr:row>466</xdr:row>
                    <xdr:rowOff>133350</xdr:rowOff>
                  </from>
                  <to>
                    <xdr:col>9</xdr:col>
                    <xdr:colOff>600075</xdr:colOff>
                    <xdr:row>468</xdr:row>
                    <xdr:rowOff>47625</xdr:rowOff>
                  </to>
                </anchor>
              </controlPr>
            </control>
          </mc:Choice>
        </mc:AlternateContent>
        <mc:AlternateContent xmlns:mc="http://schemas.openxmlformats.org/markup-compatibility/2006">
          <mc:Choice Requires="x14">
            <control shapeId="1317" r:id="rId92" name="Check Box 293">
              <controlPr defaultSize="0" autoFill="0" autoLine="0" autoPict="0">
                <anchor moveWithCells="1">
                  <from>
                    <xdr:col>9</xdr:col>
                    <xdr:colOff>952500</xdr:colOff>
                    <xdr:row>466</xdr:row>
                    <xdr:rowOff>133350</xdr:rowOff>
                  </from>
                  <to>
                    <xdr:col>10</xdr:col>
                    <xdr:colOff>295275</xdr:colOff>
                    <xdr:row>468</xdr:row>
                    <xdr:rowOff>47625</xdr:rowOff>
                  </to>
                </anchor>
              </controlPr>
            </control>
          </mc:Choice>
        </mc:AlternateContent>
        <mc:AlternateContent xmlns:mc="http://schemas.openxmlformats.org/markup-compatibility/2006">
          <mc:Choice Requires="x14">
            <control shapeId="1318" r:id="rId93" name="Check Box 294">
              <controlPr defaultSize="0" autoFill="0" autoLine="0" autoPict="0">
                <anchor moveWithCells="1">
                  <from>
                    <xdr:col>9</xdr:col>
                    <xdr:colOff>95250</xdr:colOff>
                    <xdr:row>467</xdr:row>
                    <xdr:rowOff>123825</xdr:rowOff>
                  </from>
                  <to>
                    <xdr:col>9</xdr:col>
                    <xdr:colOff>600075</xdr:colOff>
                    <xdr:row>469</xdr:row>
                    <xdr:rowOff>38100</xdr:rowOff>
                  </to>
                </anchor>
              </controlPr>
            </control>
          </mc:Choice>
        </mc:AlternateContent>
        <mc:AlternateContent xmlns:mc="http://schemas.openxmlformats.org/markup-compatibility/2006">
          <mc:Choice Requires="x14">
            <control shapeId="1319" r:id="rId94" name="Check Box 295">
              <controlPr defaultSize="0" autoFill="0" autoLine="0" autoPict="0">
                <anchor moveWithCells="1">
                  <from>
                    <xdr:col>9</xdr:col>
                    <xdr:colOff>952500</xdr:colOff>
                    <xdr:row>467</xdr:row>
                    <xdr:rowOff>123825</xdr:rowOff>
                  </from>
                  <to>
                    <xdr:col>10</xdr:col>
                    <xdr:colOff>295275</xdr:colOff>
                    <xdr:row>469</xdr:row>
                    <xdr:rowOff>38100</xdr:rowOff>
                  </to>
                </anchor>
              </controlPr>
            </control>
          </mc:Choice>
        </mc:AlternateContent>
        <mc:AlternateContent xmlns:mc="http://schemas.openxmlformats.org/markup-compatibility/2006">
          <mc:Choice Requires="x14">
            <control shapeId="1320" r:id="rId95" name="Check Box 296">
              <controlPr defaultSize="0" autoFill="0" autoLine="0" autoPict="0">
                <anchor moveWithCells="1">
                  <from>
                    <xdr:col>9</xdr:col>
                    <xdr:colOff>95250</xdr:colOff>
                    <xdr:row>468</xdr:row>
                    <xdr:rowOff>114300</xdr:rowOff>
                  </from>
                  <to>
                    <xdr:col>9</xdr:col>
                    <xdr:colOff>600075</xdr:colOff>
                    <xdr:row>470</xdr:row>
                    <xdr:rowOff>28575</xdr:rowOff>
                  </to>
                </anchor>
              </controlPr>
            </control>
          </mc:Choice>
        </mc:AlternateContent>
        <mc:AlternateContent xmlns:mc="http://schemas.openxmlformats.org/markup-compatibility/2006">
          <mc:Choice Requires="x14">
            <control shapeId="1321" r:id="rId96" name="Check Box 297">
              <controlPr defaultSize="0" autoFill="0" autoLine="0" autoPict="0">
                <anchor moveWithCells="1">
                  <from>
                    <xdr:col>9</xdr:col>
                    <xdr:colOff>952500</xdr:colOff>
                    <xdr:row>468</xdr:row>
                    <xdr:rowOff>114300</xdr:rowOff>
                  </from>
                  <to>
                    <xdr:col>10</xdr:col>
                    <xdr:colOff>295275</xdr:colOff>
                    <xdr:row>470</xdr:row>
                    <xdr:rowOff>28575</xdr:rowOff>
                  </to>
                </anchor>
              </controlPr>
            </control>
          </mc:Choice>
        </mc:AlternateContent>
        <mc:AlternateContent xmlns:mc="http://schemas.openxmlformats.org/markup-compatibility/2006">
          <mc:Choice Requires="x14">
            <control shapeId="1322" r:id="rId97" name="Check Box 298">
              <controlPr defaultSize="0" autoFill="0" autoLine="0" autoPict="0">
                <anchor moveWithCells="1">
                  <from>
                    <xdr:col>6</xdr:col>
                    <xdr:colOff>447675</xdr:colOff>
                    <xdr:row>470</xdr:row>
                    <xdr:rowOff>133350</xdr:rowOff>
                  </from>
                  <to>
                    <xdr:col>7</xdr:col>
                    <xdr:colOff>276225</xdr:colOff>
                    <xdr:row>472</xdr:row>
                    <xdr:rowOff>47625</xdr:rowOff>
                  </to>
                </anchor>
              </controlPr>
            </control>
          </mc:Choice>
        </mc:AlternateContent>
        <mc:AlternateContent xmlns:mc="http://schemas.openxmlformats.org/markup-compatibility/2006">
          <mc:Choice Requires="x14">
            <control shapeId="1323" r:id="rId98" name="Check Box 299">
              <controlPr defaultSize="0" autoFill="0" autoLine="0" autoPict="0">
                <anchor moveWithCells="1">
                  <from>
                    <xdr:col>8</xdr:col>
                    <xdr:colOff>47625</xdr:colOff>
                    <xdr:row>470</xdr:row>
                    <xdr:rowOff>133350</xdr:rowOff>
                  </from>
                  <to>
                    <xdr:col>8</xdr:col>
                    <xdr:colOff>552450</xdr:colOff>
                    <xdr:row>472</xdr:row>
                    <xdr:rowOff>47625</xdr:rowOff>
                  </to>
                </anchor>
              </controlPr>
            </control>
          </mc:Choice>
        </mc:AlternateContent>
        <mc:AlternateContent xmlns:mc="http://schemas.openxmlformats.org/markup-compatibility/2006">
          <mc:Choice Requires="x14">
            <control shapeId="1324" r:id="rId99" name="Check Box 300">
              <controlPr defaultSize="0" autoFill="0" autoLine="0" autoPict="0">
                <anchor moveWithCells="1">
                  <from>
                    <xdr:col>9</xdr:col>
                    <xdr:colOff>962025</xdr:colOff>
                    <xdr:row>471</xdr:row>
                    <xdr:rowOff>85725</xdr:rowOff>
                  </from>
                  <to>
                    <xdr:col>11</xdr:col>
                    <xdr:colOff>28575</xdr:colOff>
                    <xdr:row>473</xdr:row>
                    <xdr:rowOff>0</xdr:rowOff>
                  </to>
                </anchor>
              </controlPr>
            </control>
          </mc:Choice>
        </mc:AlternateContent>
        <mc:AlternateContent xmlns:mc="http://schemas.openxmlformats.org/markup-compatibility/2006">
          <mc:Choice Requires="x14">
            <control shapeId="1325" r:id="rId100" name="Check Box 301">
              <controlPr defaultSize="0" autoFill="0" autoLine="0" autoPict="0">
                <anchor moveWithCells="1">
                  <from>
                    <xdr:col>9</xdr:col>
                    <xdr:colOff>114300</xdr:colOff>
                    <xdr:row>471</xdr:row>
                    <xdr:rowOff>85725</xdr:rowOff>
                  </from>
                  <to>
                    <xdr:col>9</xdr:col>
                    <xdr:colOff>619125</xdr:colOff>
                    <xdr:row>473</xdr:row>
                    <xdr:rowOff>0</xdr:rowOff>
                  </to>
                </anchor>
              </controlPr>
            </control>
          </mc:Choice>
        </mc:AlternateContent>
        <mc:AlternateContent xmlns:mc="http://schemas.openxmlformats.org/markup-compatibility/2006">
          <mc:Choice Requires="x14">
            <control shapeId="1327" r:id="rId101" name="Check Box 303">
              <controlPr defaultSize="0" autoFill="0" autoLine="0" autoPict="0">
                <anchor moveWithCells="1">
                  <from>
                    <xdr:col>6</xdr:col>
                    <xdr:colOff>76200</xdr:colOff>
                    <xdr:row>488</xdr:row>
                    <xdr:rowOff>133350</xdr:rowOff>
                  </from>
                  <to>
                    <xdr:col>7</xdr:col>
                    <xdr:colOff>1285875</xdr:colOff>
                    <xdr:row>490</xdr:row>
                    <xdr:rowOff>47625</xdr:rowOff>
                  </to>
                </anchor>
              </controlPr>
            </control>
          </mc:Choice>
        </mc:AlternateContent>
        <mc:AlternateContent xmlns:mc="http://schemas.openxmlformats.org/markup-compatibility/2006">
          <mc:Choice Requires="x14">
            <control shapeId="1328" r:id="rId102" name="Check Box 304">
              <controlPr defaultSize="0" autoFill="0" autoLine="0" autoPict="0">
                <anchor moveWithCells="1">
                  <from>
                    <xdr:col>6</xdr:col>
                    <xdr:colOff>76200</xdr:colOff>
                    <xdr:row>490</xdr:row>
                    <xdr:rowOff>38100</xdr:rowOff>
                  </from>
                  <to>
                    <xdr:col>7</xdr:col>
                    <xdr:colOff>952500</xdr:colOff>
                    <xdr:row>491</xdr:row>
                    <xdr:rowOff>114300</xdr:rowOff>
                  </to>
                </anchor>
              </controlPr>
            </control>
          </mc:Choice>
        </mc:AlternateContent>
        <mc:AlternateContent xmlns:mc="http://schemas.openxmlformats.org/markup-compatibility/2006">
          <mc:Choice Requires="x14">
            <control shapeId="1329" r:id="rId103" name="Check Box 305">
              <controlPr defaultSize="0" autoFill="0" autoLine="0" autoPict="0">
                <anchor moveWithCells="1">
                  <from>
                    <xdr:col>6</xdr:col>
                    <xdr:colOff>76200</xdr:colOff>
                    <xdr:row>491</xdr:row>
                    <xdr:rowOff>104775</xdr:rowOff>
                  </from>
                  <to>
                    <xdr:col>7</xdr:col>
                    <xdr:colOff>495300</xdr:colOff>
                    <xdr:row>493</xdr:row>
                    <xdr:rowOff>19050</xdr:rowOff>
                  </to>
                </anchor>
              </controlPr>
            </control>
          </mc:Choice>
        </mc:AlternateContent>
        <mc:AlternateContent xmlns:mc="http://schemas.openxmlformats.org/markup-compatibility/2006">
          <mc:Choice Requires="x14">
            <control shapeId="1330" r:id="rId104" name="Check Box 306">
              <controlPr defaultSize="0" autoFill="0" autoLine="0" autoPict="0">
                <anchor moveWithCells="1">
                  <from>
                    <xdr:col>6</xdr:col>
                    <xdr:colOff>76200</xdr:colOff>
                    <xdr:row>493</xdr:row>
                    <xdr:rowOff>133350</xdr:rowOff>
                  </from>
                  <to>
                    <xdr:col>7</xdr:col>
                    <xdr:colOff>1285875</xdr:colOff>
                    <xdr:row>495</xdr:row>
                    <xdr:rowOff>47625</xdr:rowOff>
                  </to>
                </anchor>
              </controlPr>
            </control>
          </mc:Choice>
        </mc:AlternateContent>
        <mc:AlternateContent xmlns:mc="http://schemas.openxmlformats.org/markup-compatibility/2006">
          <mc:Choice Requires="x14">
            <control shapeId="1331" r:id="rId105" name="Check Box 307">
              <controlPr defaultSize="0" autoFill="0" autoLine="0" autoPict="0">
                <anchor moveWithCells="1">
                  <from>
                    <xdr:col>6</xdr:col>
                    <xdr:colOff>76200</xdr:colOff>
                    <xdr:row>495</xdr:row>
                    <xdr:rowOff>38100</xdr:rowOff>
                  </from>
                  <to>
                    <xdr:col>7</xdr:col>
                    <xdr:colOff>952500</xdr:colOff>
                    <xdr:row>496</xdr:row>
                    <xdr:rowOff>114300</xdr:rowOff>
                  </to>
                </anchor>
              </controlPr>
            </control>
          </mc:Choice>
        </mc:AlternateContent>
        <mc:AlternateContent xmlns:mc="http://schemas.openxmlformats.org/markup-compatibility/2006">
          <mc:Choice Requires="x14">
            <control shapeId="1332" r:id="rId106" name="Check Box 308">
              <controlPr defaultSize="0" autoFill="0" autoLine="0" autoPict="0">
                <anchor moveWithCells="1">
                  <from>
                    <xdr:col>6</xdr:col>
                    <xdr:colOff>76200</xdr:colOff>
                    <xdr:row>496</xdr:row>
                    <xdr:rowOff>104775</xdr:rowOff>
                  </from>
                  <to>
                    <xdr:col>7</xdr:col>
                    <xdr:colOff>1371600</xdr:colOff>
                    <xdr:row>498</xdr:row>
                    <xdr:rowOff>19050</xdr:rowOff>
                  </to>
                </anchor>
              </controlPr>
            </control>
          </mc:Choice>
        </mc:AlternateContent>
        <mc:AlternateContent xmlns:mc="http://schemas.openxmlformats.org/markup-compatibility/2006">
          <mc:Choice Requires="x14">
            <control shapeId="1333" r:id="rId107" name="Check Box 309">
              <controlPr defaultSize="0" autoFill="0" autoLine="0" autoPict="0">
                <anchor moveWithCells="1">
                  <from>
                    <xdr:col>8</xdr:col>
                    <xdr:colOff>180975</xdr:colOff>
                    <xdr:row>498</xdr:row>
                    <xdr:rowOff>133350</xdr:rowOff>
                  </from>
                  <to>
                    <xdr:col>8</xdr:col>
                    <xdr:colOff>685800</xdr:colOff>
                    <xdr:row>500</xdr:row>
                    <xdr:rowOff>47625</xdr:rowOff>
                  </to>
                </anchor>
              </controlPr>
            </control>
          </mc:Choice>
        </mc:AlternateContent>
        <mc:AlternateContent xmlns:mc="http://schemas.openxmlformats.org/markup-compatibility/2006">
          <mc:Choice Requires="x14">
            <control shapeId="1334" r:id="rId108" name="Check Box 310">
              <controlPr defaultSize="0" autoFill="0" autoLine="0" autoPict="0">
                <anchor moveWithCells="1">
                  <from>
                    <xdr:col>9</xdr:col>
                    <xdr:colOff>200025</xdr:colOff>
                    <xdr:row>498</xdr:row>
                    <xdr:rowOff>133350</xdr:rowOff>
                  </from>
                  <to>
                    <xdr:col>9</xdr:col>
                    <xdr:colOff>704850</xdr:colOff>
                    <xdr:row>500</xdr:row>
                    <xdr:rowOff>47625</xdr:rowOff>
                  </to>
                </anchor>
              </controlPr>
            </control>
          </mc:Choice>
        </mc:AlternateContent>
        <mc:AlternateContent xmlns:mc="http://schemas.openxmlformats.org/markup-compatibility/2006">
          <mc:Choice Requires="x14">
            <control shapeId="1335" r:id="rId109" name="Check Box 311">
              <controlPr defaultSize="0" autoFill="0" autoLine="0" autoPict="0">
                <anchor moveWithCells="1">
                  <from>
                    <xdr:col>8</xdr:col>
                    <xdr:colOff>180975</xdr:colOff>
                    <xdr:row>501</xdr:row>
                    <xdr:rowOff>133350</xdr:rowOff>
                  </from>
                  <to>
                    <xdr:col>8</xdr:col>
                    <xdr:colOff>685800</xdr:colOff>
                    <xdr:row>503</xdr:row>
                    <xdr:rowOff>47625</xdr:rowOff>
                  </to>
                </anchor>
              </controlPr>
            </control>
          </mc:Choice>
        </mc:AlternateContent>
        <mc:AlternateContent xmlns:mc="http://schemas.openxmlformats.org/markup-compatibility/2006">
          <mc:Choice Requires="x14">
            <control shapeId="1336" r:id="rId110" name="Check Box 312">
              <controlPr defaultSize="0" autoFill="0" autoLine="0" autoPict="0">
                <anchor moveWithCells="1">
                  <from>
                    <xdr:col>9</xdr:col>
                    <xdr:colOff>200025</xdr:colOff>
                    <xdr:row>501</xdr:row>
                    <xdr:rowOff>133350</xdr:rowOff>
                  </from>
                  <to>
                    <xdr:col>9</xdr:col>
                    <xdr:colOff>704850</xdr:colOff>
                    <xdr:row>503</xdr:row>
                    <xdr:rowOff>47625</xdr:rowOff>
                  </to>
                </anchor>
              </controlPr>
            </control>
          </mc:Choice>
        </mc:AlternateContent>
        <mc:AlternateContent xmlns:mc="http://schemas.openxmlformats.org/markup-compatibility/2006">
          <mc:Choice Requires="x14">
            <control shapeId="1337" r:id="rId111" name="Check Box 313">
              <controlPr defaultSize="0" autoFill="0" autoLine="0" autoPict="0">
                <anchor moveWithCells="1">
                  <from>
                    <xdr:col>8</xdr:col>
                    <xdr:colOff>180975</xdr:colOff>
                    <xdr:row>504</xdr:row>
                    <xdr:rowOff>104775</xdr:rowOff>
                  </from>
                  <to>
                    <xdr:col>8</xdr:col>
                    <xdr:colOff>685800</xdr:colOff>
                    <xdr:row>506</xdr:row>
                    <xdr:rowOff>19050</xdr:rowOff>
                  </to>
                </anchor>
              </controlPr>
            </control>
          </mc:Choice>
        </mc:AlternateContent>
        <mc:AlternateContent xmlns:mc="http://schemas.openxmlformats.org/markup-compatibility/2006">
          <mc:Choice Requires="x14">
            <control shapeId="1338" r:id="rId112" name="Check Box 314">
              <controlPr defaultSize="0" autoFill="0" autoLine="0" autoPict="0">
                <anchor moveWithCells="1">
                  <from>
                    <xdr:col>9</xdr:col>
                    <xdr:colOff>200025</xdr:colOff>
                    <xdr:row>504</xdr:row>
                    <xdr:rowOff>104775</xdr:rowOff>
                  </from>
                  <to>
                    <xdr:col>9</xdr:col>
                    <xdr:colOff>704850</xdr:colOff>
                    <xdr:row>506</xdr:row>
                    <xdr:rowOff>19050</xdr:rowOff>
                  </to>
                </anchor>
              </controlPr>
            </control>
          </mc:Choice>
        </mc:AlternateContent>
        <mc:AlternateContent xmlns:mc="http://schemas.openxmlformats.org/markup-compatibility/2006">
          <mc:Choice Requires="x14">
            <control shapeId="1339" r:id="rId113" name="Check Box 315">
              <controlPr defaultSize="0" autoFill="0" autoLine="0" autoPict="0">
                <anchor moveWithCells="1">
                  <from>
                    <xdr:col>9</xdr:col>
                    <xdr:colOff>762000</xdr:colOff>
                    <xdr:row>504</xdr:row>
                    <xdr:rowOff>104775</xdr:rowOff>
                  </from>
                  <to>
                    <xdr:col>10</xdr:col>
                    <xdr:colOff>104775</xdr:colOff>
                    <xdr:row>506</xdr:row>
                    <xdr:rowOff>19050</xdr:rowOff>
                  </to>
                </anchor>
              </controlPr>
            </control>
          </mc:Choice>
        </mc:AlternateContent>
        <mc:AlternateContent xmlns:mc="http://schemas.openxmlformats.org/markup-compatibility/2006">
          <mc:Choice Requires="x14">
            <control shapeId="1340" r:id="rId114" name="Check Box 316">
              <controlPr defaultSize="0" autoFill="0" autoLine="0" autoPict="0">
                <anchor moveWithCells="1">
                  <from>
                    <xdr:col>6</xdr:col>
                    <xdr:colOff>123825</xdr:colOff>
                    <xdr:row>512</xdr:row>
                    <xdr:rowOff>133350</xdr:rowOff>
                  </from>
                  <to>
                    <xdr:col>6</xdr:col>
                    <xdr:colOff>628650</xdr:colOff>
                    <xdr:row>514</xdr:row>
                    <xdr:rowOff>47625</xdr:rowOff>
                  </to>
                </anchor>
              </controlPr>
            </control>
          </mc:Choice>
        </mc:AlternateContent>
        <mc:AlternateContent xmlns:mc="http://schemas.openxmlformats.org/markup-compatibility/2006">
          <mc:Choice Requires="x14">
            <control shapeId="1341" r:id="rId115" name="Check Box 317">
              <controlPr defaultSize="0" autoFill="0" autoLine="0" autoPict="0">
                <anchor moveWithCells="1">
                  <from>
                    <xdr:col>7</xdr:col>
                    <xdr:colOff>47625</xdr:colOff>
                    <xdr:row>512</xdr:row>
                    <xdr:rowOff>133350</xdr:rowOff>
                  </from>
                  <to>
                    <xdr:col>7</xdr:col>
                    <xdr:colOff>552450</xdr:colOff>
                    <xdr:row>514</xdr:row>
                    <xdr:rowOff>47625</xdr:rowOff>
                  </to>
                </anchor>
              </controlPr>
            </control>
          </mc:Choice>
        </mc:AlternateContent>
        <mc:AlternateContent xmlns:mc="http://schemas.openxmlformats.org/markup-compatibility/2006">
          <mc:Choice Requires="x14">
            <control shapeId="1342" r:id="rId116" name="Check Box 318">
              <controlPr defaultSize="0" autoFill="0" autoLine="0" autoPict="0">
                <anchor moveWithCells="1">
                  <from>
                    <xdr:col>8</xdr:col>
                    <xdr:colOff>133350</xdr:colOff>
                    <xdr:row>512</xdr:row>
                    <xdr:rowOff>133350</xdr:rowOff>
                  </from>
                  <to>
                    <xdr:col>9</xdr:col>
                    <xdr:colOff>361950</xdr:colOff>
                    <xdr:row>514</xdr:row>
                    <xdr:rowOff>47625</xdr:rowOff>
                  </to>
                </anchor>
              </controlPr>
            </control>
          </mc:Choice>
        </mc:AlternateContent>
        <mc:AlternateContent xmlns:mc="http://schemas.openxmlformats.org/markup-compatibility/2006">
          <mc:Choice Requires="x14">
            <control shapeId="1343" r:id="rId117" name="Check Box 319">
              <controlPr defaultSize="0" autoFill="0" autoLine="0" autoPict="0">
                <anchor moveWithCells="1">
                  <from>
                    <xdr:col>6</xdr:col>
                    <xdr:colOff>114300</xdr:colOff>
                    <xdr:row>507</xdr:row>
                    <xdr:rowOff>114300</xdr:rowOff>
                  </from>
                  <to>
                    <xdr:col>6</xdr:col>
                    <xdr:colOff>619125</xdr:colOff>
                    <xdr:row>509</xdr:row>
                    <xdr:rowOff>28575</xdr:rowOff>
                  </to>
                </anchor>
              </controlPr>
            </control>
          </mc:Choice>
        </mc:AlternateContent>
        <mc:AlternateContent xmlns:mc="http://schemas.openxmlformats.org/markup-compatibility/2006">
          <mc:Choice Requires="x14">
            <control shapeId="1344" r:id="rId118" name="Check Box 320">
              <controlPr defaultSize="0" autoFill="0" autoLine="0" autoPict="0">
                <anchor moveWithCells="1">
                  <from>
                    <xdr:col>7</xdr:col>
                    <xdr:colOff>38100</xdr:colOff>
                    <xdr:row>507</xdr:row>
                    <xdr:rowOff>114300</xdr:rowOff>
                  </from>
                  <to>
                    <xdr:col>7</xdr:col>
                    <xdr:colOff>542925</xdr:colOff>
                    <xdr:row>509</xdr:row>
                    <xdr:rowOff>28575</xdr:rowOff>
                  </to>
                </anchor>
              </controlPr>
            </control>
          </mc:Choice>
        </mc:AlternateContent>
        <mc:AlternateContent xmlns:mc="http://schemas.openxmlformats.org/markup-compatibility/2006">
          <mc:Choice Requires="x14">
            <control shapeId="1345" r:id="rId119" name="Check Box 321">
              <controlPr defaultSize="0" autoFill="0" autoLine="0" autoPict="0">
                <anchor moveWithCells="1">
                  <from>
                    <xdr:col>8</xdr:col>
                    <xdr:colOff>180975</xdr:colOff>
                    <xdr:row>515</xdr:row>
                    <xdr:rowOff>133350</xdr:rowOff>
                  </from>
                  <to>
                    <xdr:col>8</xdr:col>
                    <xdr:colOff>685800</xdr:colOff>
                    <xdr:row>517</xdr:row>
                    <xdr:rowOff>47625</xdr:rowOff>
                  </to>
                </anchor>
              </controlPr>
            </control>
          </mc:Choice>
        </mc:AlternateContent>
        <mc:AlternateContent xmlns:mc="http://schemas.openxmlformats.org/markup-compatibility/2006">
          <mc:Choice Requires="x14">
            <control shapeId="1346" r:id="rId120" name="Check Box 322">
              <controlPr defaultSize="0" autoFill="0" autoLine="0" autoPict="0">
                <anchor moveWithCells="1">
                  <from>
                    <xdr:col>9</xdr:col>
                    <xdr:colOff>200025</xdr:colOff>
                    <xdr:row>515</xdr:row>
                    <xdr:rowOff>133350</xdr:rowOff>
                  </from>
                  <to>
                    <xdr:col>9</xdr:col>
                    <xdr:colOff>704850</xdr:colOff>
                    <xdr:row>517</xdr:row>
                    <xdr:rowOff>47625</xdr:rowOff>
                  </to>
                </anchor>
              </controlPr>
            </control>
          </mc:Choice>
        </mc:AlternateContent>
        <mc:AlternateContent xmlns:mc="http://schemas.openxmlformats.org/markup-compatibility/2006">
          <mc:Choice Requires="x14">
            <control shapeId="1347" r:id="rId121" name="Check Box 323">
              <controlPr defaultSize="0" autoFill="0" autoLine="0" autoPict="0">
                <anchor moveWithCells="1">
                  <from>
                    <xdr:col>8</xdr:col>
                    <xdr:colOff>180975</xdr:colOff>
                    <xdr:row>517</xdr:row>
                    <xdr:rowOff>133350</xdr:rowOff>
                  </from>
                  <to>
                    <xdr:col>8</xdr:col>
                    <xdr:colOff>685800</xdr:colOff>
                    <xdr:row>519</xdr:row>
                    <xdr:rowOff>47625</xdr:rowOff>
                  </to>
                </anchor>
              </controlPr>
            </control>
          </mc:Choice>
        </mc:AlternateContent>
        <mc:AlternateContent xmlns:mc="http://schemas.openxmlformats.org/markup-compatibility/2006">
          <mc:Choice Requires="x14">
            <control shapeId="1348" r:id="rId122" name="Check Box 324">
              <controlPr defaultSize="0" autoFill="0" autoLine="0" autoPict="0">
                <anchor moveWithCells="1">
                  <from>
                    <xdr:col>9</xdr:col>
                    <xdr:colOff>200025</xdr:colOff>
                    <xdr:row>517</xdr:row>
                    <xdr:rowOff>133350</xdr:rowOff>
                  </from>
                  <to>
                    <xdr:col>9</xdr:col>
                    <xdr:colOff>704850</xdr:colOff>
                    <xdr:row>519</xdr:row>
                    <xdr:rowOff>47625</xdr:rowOff>
                  </to>
                </anchor>
              </controlPr>
            </control>
          </mc:Choice>
        </mc:AlternateContent>
        <mc:AlternateContent xmlns:mc="http://schemas.openxmlformats.org/markup-compatibility/2006">
          <mc:Choice Requires="x14">
            <control shapeId="1350" r:id="rId123" name="Check Box 326">
              <controlPr defaultSize="0" autoFill="0" autoLine="0" autoPict="0">
                <anchor moveWithCells="1">
                  <from>
                    <xdr:col>4</xdr:col>
                    <xdr:colOff>114300</xdr:colOff>
                    <xdr:row>584</xdr:row>
                    <xdr:rowOff>133350</xdr:rowOff>
                  </from>
                  <to>
                    <xdr:col>4</xdr:col>
                    <xdr:colOff>781050</xdr:colOff>
                    <xdr:row>586</xdr:row>
                    <xdr:rowOff>47625</xdr:rowOff>
                  </to>
                </anchor>
              </controlPr>
            </control>
          </mc:Choice>
        </mc:AlternateContent>
        <mc:AlternateContent xmlns:mc="http://schemas.openxmlformats.org/markup-compatibility/2006">
          <mc:Choice Requires="x14">
            <control shapeId="1351" r:id="rId124" name="Check Box 327">
              <controlPr defaultSize="0" autoFill="0" autoLine="0" autoPict="0">
                <anchor moveWithCells="1">
                  <from>
                    <xdr:col>5</xdr:col>
                    <xdr:colOff>104775</xdr:colOff>
                    <xdr:row>584</xdr:row>
                    <xdr:rowOff>133350</xdr:rowOff>
                  </from>
                  <to>
                    <xdr:col>6</xdr:col>
                    <xdr:colOff>9525</xdr:colOff>
                    <xdr:row>586</xdr:row>
                    <xdr:rowOff>47625</xdr:rowOff>
                  </to>
                </anchor>
              </controlPr>
            </control>
          </mc:Choice>
        </mc:AlternateContent>
        <mc:AlternateContent xmlns:mc="http://schemas.openxmlformats.org/markup-compatibility/2006">
          <mc:Choice Requires="x14">
            <control shapeId="1359" r:id="rId125" name="Check Box 335">
              <controlPr defaultSize="0" autoFill="0" autoLine="0" autoPict="0">
                <anchor moveWithCells="1">
                  <from>
                    <xdr:col>4</xdr:col>
                    <xdr:colOff>104775</xdr:colOff>
                    <xdr:row>586</xdr:row>
                    <xdr:rowOff>123825</xdr:rowOff>
                  </from>
                  <to>
                    <xdr:col>4</xdr:col>
                    <xdr:colOff>771525</xdr:colOff>
                    <xdr:row>588</xdr:row>
                    <xdr:rowOff>38100</xdr:rowOff>
                  </to>
                </anchor>
              </controlPr>
            </control>
          </mc:Choice>
        </mc:AlternateContent>
        <mc:AlternateContent xmlns:mc="http://schemas.openxmlformats.org/markup-compatibility/2006">
          <mc:Choice Requires="x14">
            <control shapeId="1360" r:id="rId126" name="Check Box 336">
              <controlPr defaultSize="0" autoFill="0" autoLine="0" autoPict="0">
                <anchor moveWithCells="1">
                  <from>
                    <xdr:col>5</xdr:col>
                    <xdr:colOff>95250</xdr:colOff>
                    <xdr:row>586</xdr:row>
                    <xdr:rowOff>123825</xdr:rowOff>
                  </from>
                  <to>
                    <xdr:col>6</xdr:col>
                    <xdr:colOff>0</xdr:colOff>
                    <xdr:row>588</xdr:row>
                    <xdr:rowOff>38100</xdr:rowOff>
                  </to>
                </anchor>
              </controlPr>
            </control>
          </mc:Choice>
        </mc:AlternateContent>
        <mc:AlternateContent xmlns:mc="http://schemas.openxmlformats.org/markup-compatibility/2006">
          <mc:Choice Requires="x14">
            <control shapeId="1361" r:id="rId127" name="Check Box 337">
              <controlPr defaultSize="0" autoFill="0" autoLine="0" autoPict="0">
                <anchor moveWithCells="1">
                  <from>
                    <xdr:col>4</xdr:col>
                    <xdr:colOff>95250</xdr:colOff>
                    <xdr:row>588</xdr:row>
                    <xdr:rowOff>123825</xdr:rowOff>
                  </from>
                  <to>
                    <xdr:col>4</xdr:col>
                    <xdr:colOff>762000</xdr:colOff>
                    <xdr:row>590</xdr:row>
                    <xdr:rowOff>38100</xdr:rowOff>
                  </to>
                </anchor>
              </controlPr>
            </control>
          </mc:Choice>
        </mc:AlternateContent>
        <mc:AlternateContent xmlns:mc="http://schemas.openxmlformats.org/markup-compatibility/2006">
          <mc:Choice Requires="x14">
            <control shapeId="1362" r:id="rId128" name="Check Box 338">
              <controlPr defaultSize="0" autoFill="0" autoLine="0" autoPict="0">
                <anchor moveWithCells="1">
                  <from>
                    <xdr:col>5</xdr:col>
                    <xdr:colOff>85725</xdr:colOff>
                    <xdr:row>588</xdr:row>
                    <xdr:rowOff>123825</xdr:rowOff>
                  </from>
                  <to>
                    <xdr:col>5</xdr:col>
                    <xdr:colOff>752475</xdr:colOff>
                    <xdr:row>590</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N203"/>
  <sheetViews>
    <sheetView tabSelected="1" zoomScale="85" zoomScaleNormal="85" workbookViewId="0">
      <selection activeCell="B5" sqref="B5"/>
    </sheetView>
  </sheetViews>
  <sheetFormatPr baseColWidth="10" defaultRowHeight="12.75"/>
  <cols>
    <col min="1" max="1" width="21.85546875" customWidth="1"/>
    <col min="2" max="2" width="108.42578125" bestFit="1" customWidth="1"/>
    <col min="3" max="3" width="21.85546875" customWidth="1"/>
    <col min="4" max="4" width="3.7109375" customWidth="1"/>
    <col min="6" max="9" width="3.7109375" customWidth="1"/>
    <col min="11" max="11" width="21.85546875" customWidth="1"/>
  </cols>
  <sheetData>
    <row r="1" spans="1:14" ht="26.25">
      <c r="A1" s="277" t="s">
        <v>431</v>
      </c>
      <c r="B1" s="277"/>
      <c r="C1" s="277"/>
    </row>
    <row r="2" spans="1:14" ht="38.25">
      <c r="A2" s="276" t="s">
        <v>310</v>
      </c>
      <c r="B2" s="276" t="s">
        <v>311</v>
      </c>
      <c r="C2" s="276" t="s">
        <v>312</v>
      </c>
    </row>
    <row r="3" spans="1:14">
      <c r="A3" s="280" t="s">
        <v>285</v>
      </c>
      <c r="B3" s="269" t="str">
        <f>'Feuille ANALYSE'!A18</f>
        <v>RESTRUCTURATION ET EXTENSION D'UNE RESIDENCE ETUDIANTE</v>
      </c>
      <c r="C3" s="283" t="s">
        <v>13</v>
      </c>
    </row>
    <row r="4" spans="1:14">
      <c r="A4" s="281" t="s">
        <v>289</v>
      </c>
      <c r="B4" s="139" t="s">
        <v>290</v>
      </c>
      <c r="C4" s="284" t="s">
        <v>13</v>
      </c>
    </row>
    <row r="5" spans="1:14">
      <c r="A5" s="280" t="s">
        <v>286</v>
      </c>
      <c r="B5" s="270">
        <f ca="1">TODAY()</f>
        <v>43207</v>
      </c>
      <c r="C5" s="283" t="s">
        <v>13</v>
      </c>
      <c r="N5" s="131"/>
    </row>
    <row r="6" spans="1:14">
      <c r="A6" s="281" t="s">
        <v>303</v>
      </c>
      <c r="B6" s="140" t="s">
        <v>287</v>
      </c>
      <c r="C6" s="284" t="s">
        <v>13</v>
      </c>
      <c r="N6" s="107"/>
    </row>
    <row r="7" spans="1:14">
      <c r="A7" s="280" t="s">
        <v>288</v>
      </c>
      <c r="B7" s="269" t="str">
        <f ca="1">INDIRECT("'Feuille ANALYSE'!"&amp;A7)</f>
        <v>Marché Online</v>
      </c>
      <c r="C7" s="285" t="s">
        <v>319</v>
      </c>
    </row>
    <row r="8" spans="1:14">
      <c r="A8" s="281" t="s">
        <v>291</v>
      </c>
      <c r="B8" s="139" t="str">
        <f ca="1">INDIRECT("'Feuille ANALYSE'!"&amp;A8)</f>
        <v>50 rue Lohmond - 75005 PARIS</v>
      </c>
      <c r="C8" s="286" t="s">
        <v>322</v>
      </c>
    </row>
    <row r="9" spans="1:14" ht="38.25">
      <c r="A9" s="280" t="s">
        <v>292</v>
      </c>
      <c r="B9" s="271" t="str">
        <f ca="1">INDIRECT("'Feuille ANALYSE'!"&amp;A9)</f>
        <v>Le projet prévoit la réhabilitation de 144 logements dont 2 logements de fonction pour une surface utile d’environ 4560m² avec création de locaux communs au sous-sol (dont une salle de conférence ouverte au public de 89 places assises) et au RDC (dont une bibliothèque sur 2 niveaux) et des espaces extérieurs (patios, cours, espaces aménagés en toiture terrasse).</v>
      </c>
      <c r="C9" s="285" t="s">
        <v>323</v>
      </c>
    </row>
    <row r="10" spans="1:14">
      <c r="A10" s="281" t="s">
        <v>293</v>
      </c>
      <c r="B10" s="139" t="str">
        <f ca="1">INDIRECT("'Feuille ANALYSE'!"&amp;A10)</f>
        <v>CROUS DE PARIS</v>
      </c>
      <c r="C10" s="286" t="s">
        <v>324</v>
      </c>
    </row>
    <row r="11" spans="1:14">
      <c r="A11" s="280" t="s">
        <v>294</v>
      </c>
      <c r="B11" s="269" t="str">
        <f t="shared" ref="B11:B61" ca="1" si="0">INDIRECT("'Feuille ANALYSE'!"&amp;A11)</f>
        <v>ARCHITECTE</v>
      </c>
      <c r="C11" s="285" t="s">
        <v>325</v>
      </c>
    </row>
    <row r="12" spans="1:14">
      <c r="A12" s="281" t="s">
        <v>295</v>
      </c>
      <c r="B12" s="139" t="str">
        <f t="shared" ca="1" si="0"/>
        <v>Bureau d'études</v>
      </c>
      <c r="C12" s="286" t="s">
        <v>326</v>
      </c>
    </row>
    <row r="13" spans="1:14">
      <c r="A13" s="280" t="s">
        <v>296</v>
      </c>
      <c r="B13" s="269" t="str">
        <f t="shared" ca="1" si="0"/>
        <v>Fonds Publics</v>
      </c>
      <c r="C13" s="285" t="s">
        <v>327</v>
      </c>
    </row>
    <row r="14" spans="1:14">
      <c r="A14" s="281" t="s">
        <v>313</v>
      </c>
      <c r="B14" s="139" t="str">
        <f t="shared" ca="1" si="0"/>
        <v>Appel d'offre restreint</v>
      </c>
      <c r="C14" s="286" t="s">
        <v>328</v>
      </c>
    </row>
    <row r="15" spans="1:14">
      <c r="A15" s="280" t="s">
        <v>314</v>
      </c>
      <c r="B15" s="269" t="str">
        <f t="shared" ca="1" si="0"/>
        <v>PUBLIC</v>
      </c>
      <c r="C15" s="285" t="s">
        <v>329</v>
      </c>
    </row>
    <row r="16" spans="1:14">
      <c r="A16" s="281" t="s">
        <v>297</v>
      </c>
      <c r="B16" s="143">
        <f t="shared" ca="1" si="0"/>
        <v>43227</v>
      </c>
      <c r="C16" s="286" t="s">
        <v>330</v>
      </c>
    </row>
    <row r="17" spans="1:3">
      <c r="A17" s="280" t="s">
        <v>298</v>
      </c>
      <c r="B17" s="272">
        <f t="shared" ca="1" si="0"/>
        <v>43237</v>
      </c>
      <c r="C17" s="285" t="s">
        <v>331</v>
      </c>
    </row>
    <row r="18" spans="1:3" ht="10.5" customHeight="1">
      <c r="A18" s="281" t="s">
        <v>299</v>
      </c>
      <c r="B18" s="139" t="str">
        <f t="shared" ca="1" si="0"/>
        <v>Sans objet</v>
      </c>
      <c r="C18" s="286" t="s">
        <v>332</v>
      </c>
    </row>
    <row r="19" spans="1:3">
      <c r="A19" s="280" t="s">
        <v>300</v>
      </c>
      <c r="B19" s="269" t="str">
        <f t="shared" ca="1" si="0"/>
        <v>Sans objet</v>
      </c>
      <c r="C19" s="285" t="s">
        <v>333</v>
      </c>
    </row>
    <row r="20" spans="1:3">
      <c r="A20" s="281" t="s">
        <v>301</v>
      </c>
      <c r="B20" s="139" t="str">
        <f t="shared" ca="1" si="0"/>
        <v>Sans objet</v>
      </c>
      <c r="C20" s="286" t="s">
        <v>334</v>
      </c>
    </row>
    <row r="21" spans="1:3">
      <c r="A21" s="280" t="s">
        <v>302</v>
      </c>
      <c r="B21" s="269" t="str">
        <f t="shared" ca="1" si="0"/>
        <v>Majors et PME</v>
      </c>
      <c r="C21" s="285" t="s">
        <v>335</v>
      </c>
    </row>
    <row r="22" spans="1:3">
      <c r="A22" s="281" t="s">
        <v>303</v>
      </c>
      <c r="B22" s="139" t="str">
        <f t="shared" ca="1" si="0"/>
        <v>Vincent</v>
      </c>
      <c r="C22" s="286" t="s">
        <v>336</v>
      </c>
    </row>
    <row r="23" spans="1:3">
      <c r="A23" s="280" t="s">
        <v>304</v>
      </c>
      <c r="B23" s="269" t="str">
        <f t="shared" ca="1" si="0"/>
        <v>Gégé la débrouille</v>
      </c>
      <c r="C23" s="285" t="s">
        <v>337</v>
      </c>
    </row>
    <row r="24" spans="1:3">
      <c r="A24" s="281" t="s">
        <v>305</v>
      </c>
      <c r="B24" s="144">
        <f t="shared" ca="1" si="0"/>
        <v>5350000</v>
      </c>
      <c r="C24" s="286" t="s">
        <v>338</v>
      </c>
    </row>
    <row r="25" spans="1:3" ht="363" customHeight="1">
      <c r="A25" s="280" t="s">
        <v>384</v>
      </c>
      <c r="B25" s="271" t="str">
        <f t="shared" ca="1" si="0"/>
        <v xml:space="preserve">La résidence est composée de 3 bâtiments de 7 étages accueillant des chambres étudiantes et des logements de fonction, ainsi que des locaux communs au sous-sol et en RDC. 
Actuellement les bâtiments comptent 125 logements ainsi que 3 logements de fonctions. 
Le projet prévoit la création de 144 logements dont 2 logements de fonction pour 2 754m2 de surface habitable avec création de locaux communs au sous-sol (dont une salle de conférence ouverte au public) et au RDC (dont une bibliothèque sur 2 niveaux).
Le marché de rénovation de restructuration de la résidence universitaire comporte 4 lots :
Lot 01 : Lots architecturaux
- Lot n°1.1 : Démolition – Gros-œuvre – Maçonnerie – Etanchéité – Carrelage
- Lot n°1.2: I.T.E. – Ravalement
- Lot n°1.3 Menuiserie extérieure acier – Serrurerie
- Lot n°1.4 : Menuiserie intérieure et extérieure bois
- Lot n°1.5 : Plâtrerie – Doublage – Faux-plafond
- Lot n°1.6 : Revêtement de sol souple
- Lot n°1.7 : Peinture
- Lot n°1.8 : Mobilier
Des travaux de curage préalable, de désamiantage, de suppression d’ouvrages contenant une peinture au plomb, et de démolitions non structurelles ont été entrepris avant les travaux concernés.
Le projet prévoit les travaux suivants :
 - Création d’un nouvel accès RDC sur la rue Jean Calvin et l’installation d’un ascenseur (ss-1,  RDC &amp; RDC haut) et d’un nouvel escalier (SS-1, RDC &amp; RDC haut)
 - Modification de l’accès pour les personnes à mobilité réduite à RDC rue Lhomond
 - Restructuration des 2 cours intérieures avec suppression des 2 cours anglaises et mise en place d’une verrière en plancher haut du sous-sol (sur salle de conférence)
 - Réhabilitation complète de l’ensemble des chambres (cloisonnements, revêtements de sols, faux plafonds, peinture, menuiseries intérieures et extérieures, meuble lavabo miroirs luminaires…) ainsi que des locaux communs, salle de conférence, cafétéria.
 - Ravalement de l’ensemble des façades (peinture minérale) avec isolation thermique par l’extérieur sur les 2 cours intérieures
 - Mise en sécurité et accessibilité du bâtiment
 - Végétalisation partielle et aménagement de la toiture terrasse et des cours intérieures
</v>
      </c>
      <c r="C25" s="285" t="s">
        <v>339</v>
      </c>
    </row>
    <row r="26" spans="1:3">
      <c r="A26" s="281" t="s">
        <v>306</v>
      </c>
      <c r="B26" s="151">
        <f t="shared" ca="1" si="0"/>
        <v>22</v>
      </c>
      <c r="C26" s="286" t="s">
        <v>320</v>
      </c>
    </row>
    <row r="27" spans="1:3">
      <c r="A27" s="280" t="s">
        <v>385</v>
      </c>
      <c r="B27" s="269" t="str">
        <f t="shared" ca="1" si="0"/>
        <v>Normal</v>
      </c>
      <c r="C27" s="285" t="s">
        <v>320</v>
      </c>
    </row>
    <row r="28" spans="1:3">
      <c r="A28" s="281" t="s">
        <v>386</v>
      </c>
      <c r="B28" s="143">
        <f t="shared" ca="1" si="0"/>
        <v>43344</v>
      </c>
      <c r="C28" s="286" t="s">
        <v>340</v>
      </c>
    </row>
    <row r="29" spans="1:3">
      <c r="A29" s="280" t="s">
        <v>387</v>
      </c>
      <c r="B29" s="269" t="str">
        <f t="shared" ca="1" si="0"/>
        <v>18/04/2018</v>
      </c>
      <c r="C29" s="285" t="s">
        <v>341</v>
      </c>
    </row>
    <row r="30" spans="1:3">
      <c r="A30" s="281" t="s">
        <v>388</v>
      </c>
      <c r="B30" s="155" t="str">
        <f t="shared" ca="1" si="0"/>
        <v>Vincent + TOI</v>
      </c>
      <c r="C30" s="286" t="s">
        <v>341</v>
      </c>
    </row>
    <row r="31" spans="1:3">
      <c r="A31" s="280" t="s">
        <v>307</v>
      </c>
      <c r="B31" s="269" t="str">
        <f t="shared" ca="1" si="0"/>
        <v>Actualisables : NON</v>
      </c>
      <c r="C31" s="285" t="s">
        <v>342</v>
      </c>
    </row>
    <row r="32" spans="1:3">
      <c r="A32" s="281" t="s">
        <v>315</v>
      </c>
      <c r="B32" s="139" t="str">
        <f t="shared" ca="1" si="0"/>
        <v>Révisables : OUI</v>
      </c>
      <c r="C32" s="286" t="s">
        <v>342</v>
      </c>
    </row>
    <row r="33" spans="1:3">
      <c r="A33" s="280" t="s">
        <v>414</v>
      </c>
      <c r="B33" s="269" t="str">
        <f t="shared" ca="1" si="0"/>
        <v>BT01x0,25 + BT01*0,75</v>
      </c>
      <c r="C33" s="285" t="s">
        <v>342</v>
      </c>
    </row>
    <row r="34" spans="1:3">
      <c r="A34" s="281" t="s">
        <v>316</v>
      </c>
      <c r="B34" s="139" t="str">
        <f ca="1">INDIRECT("'Feuille ANALYSE'!"&amp;A34)</f>
        <v>BT01</v>
      </c>
      <c r="C34" s="286" t="s">
        <v>342</v>
      </c>
    </row>
    <row r="35" spans="1:3">
      <c r="A35" s="280" t="s">
        <v>318</v>
      </c>
      <c r="B35" s="269" t="str">
        <f t="shared" ca="1" si="0"/>
        <v>OUI</v>
      </c>
      <c r="C35" s="285" t="s">
        <v>343</v>
      </c>
    </row>
    <row r="36" spans="1:3">
      <c r="A36" s="281" t="s">
        <v>317</v>
      </c>
      <c r="B36" s="145" t="str">
        <f t="shared" ca="1" si="0"/>
        <v>5% du montant des travaux (remboursable à partir de 65% du montant du marché)</v>
      </c>
      <c r="C36" s="286" t="s">
        <v>343</v>
      </c>
    </row>
    <row r="37" spans="1:3">
      <c r="A37" s="280" t="s">
        <v>389</v>
      </c>
      <c r="B37" s="273">
        <f t="shared" ca="1" si="0"/>
        <v>43191</v>
      </c>
      <c r="C37" s="285" t="s">
        <v>321</v>
      </c>
    </row>
    <row r="38" spans="1:3">
      <c r="A38" s="281" t="s">
        <v>308</v>
      </c>
      <c r="B38" s="139" t="str">
        <f t="shared" ca="1" si="0"/>
        <v>10 jours d'intempéries</v>
      </c>
      <c r="C38" s="286" t="s">
        <v>344</v>
      </c>
    </row>
    <row r="39" spans="1:3">
      <c r="A39" s="280" t="s">
        <v>390</v>
      </c>
      <c r="B39" s="274" t="str">
        <f t="shared" ca="1" si="0"/>
        <v>1/3000</v>
      </c>
      <c r="C39" s="285" t="s">
        <v>345</v>
      </c>
    </row>
    <row r="40" spans="1:3">
      <c r="A40" s="281" t="s">
        <v>391</v>
      </c>
      <c r="B40" s="147">
        <f ca="1">INDIRECT("'Feuille ANALYSE'!"&amp;A40)</f>
        <v>1783.3333333333333</v>
      </c>
      <c r="C40" s="286" t="s">
        <v>345</v>
      </c>
    </row>
    <row r="41" spans="1:3">
      <c r="A41" s="280" t="s">
        <v>392</v>
      </c>
      <c r="B41" s="275">
        <f ca="1">INDIRECT("'Feuille ANALYSE'!"&amp;A41)</f>
        <v>54391.666666666664</v>
      </c>
      <c r="C41" s="285" t="s">
        <v>345</v>
      </c>
    </row>
    <row r="42" spans="1:3">
      <c r="A42" s="281" t="s">
        <v>393</v>
      </c>
      <c r="B42" s="148" t="str">
        <f t="shared" ca="1" si="0"/>
        <v>5% du montant du marché</v>
      </c>
      <c r="C42" s="286" t="s">
        <v>346</v>
      </c>
    </row>
    <row r="43" spans="1:3">
      <c r="A43" s="280" t="s">
        <v>394</v>
      </c>
      <c r="B43" s="269" t="str">
        <f t="shared" ca="1" si="0"/>
        <v>RAS</v>
      </c>
      <c r="C43" s="285" t="s">
        <v>347</v>
      </c>
    </row>
    <row r="44" spans="1:3">
      <c r="A44" s="281" t="s">
        <v>397</v>
      </c>
      <c r="B44" s="150">
        <f t="shared" ca="1" si="0"/>
        <v>0.05</v>
      </c>
      <c r="C44" s="286" t="s">
        <v>348</v>
      </c>
    </row>
    <row r="45" spans="1:3">
      <c r="A45" s="280" t="s">
        <v>395</v>
      </c>
      <c r="B45" s="269" t="str">
        <f t="shared" ca="1" si="0"/>
        <v>Cautionnable : OUI</v>
      </c>
      <c r="C45" s="285" t="s">
        <v>348</v>
      </c>
    </row>
    <row r="46" spans="1:3">
      <c r="A46" s="282" t="s">
        <v>422</v>
      </c>
      <c r="B46" s="139">
        <f t="shared" ca="1" si="0"/>
        <v>0.5</v>
      </c>
      <c r="C46" s="286" t="s">
        <v>349</v>
      </c>
    </row>
    <row r="47" spans="1:3">
      <c r="A47" s="280" t="s">
        <v>423</v>
      </c>
      <c r="B47" s="269">
        <f t="shared" ca="1" si="0"/>
        <v>0.5</v>
      </c>
      <c r="C47" s="285" t="s">
        <v>349</v>
      </c>
    </row>
    <row r="48" spans="1:3">
      <c r="A48" s="282" t="s">
        <v>424</v>
      </c>
      <c r="B48" s="139" t="str">
        <f t="shared" ca="1" si="0"/>
        <v>Installation de chantier</v>
      </c>
      <c r="C48" s="286" t="s">
        <v>349</v>
      </c>
    </row>
    <row r="49" spans="1:3">
      <c r="A49" s="280" t="s">
        <v>425</v>
      </c>
      <c r="B49" s="269" t="str">
        <f t="shared" ca="1" si="0"/>
        <v>Méthodologie d'exécution des travaux</v>
      </c>
      <c r="C49" s="285" t="s">
        <v>349</v>
      </c>
    </row>
    <row r="50" spans="1:3">
      <c r="A50" s="282" t="s">
        <v>426</v>
      </c>
      <c r="B50" s="139" t="str">
        <f t="shared" ca="1" si="0"/>
        <v>Planning</v>
      </c>
      <c r="C50" s="286" t="s">
        <v>349</v>
      </c>
    </row>
    <row r="51" spans="1:3">
      <c r="A51" s="280" t="s">
        <v>427</v>
      </c>
      <c r="B51" s="269" t="str">
        <f t="shared" ca="1" si="0"/>
        <v>Moyens humains et matériels</v>
      </c>
      <c r="C51" s="285" t="s">
        <v>349</v>
      </c>
    </row>
    <row r="52" spans="1:3">
      <c r="A52" s="282" t="s">
        <v>428</v>
      </c>
      <c r="B52" s="139" t="str">
        <f t="shared" ca="1" si="0"/>
        <v>BIM</v>
      </c>
      <c r="C52" s="286" t="s">
        <v>349</v>
      </c>
    </row>
    <row r="53" spans="1:3">
      <c r="A53" s="280" t="s">
        <v>429</v>
      </c>
      <c r="B53" s="269" t="str">
        <f t="shared" ca="1" si="0"/>
        <v>SAV</v>
      </c>
      <c r="C53" s="285" t="s">
        <v>349</v>
      </c>
    </row>
    <row r="54" spans="1:3">
      <c r="A54" s="282" t="s">
        <v>430</v>
      </c>
      <c r="B54" s="139" t="str">
        <f t="shared" ca="1" si="0"/>
        <v>QSE</v>
      </c>
      <c r="C54" s="286" t="s">
        <v>349</v>
      </c>
    </row>
    <row r="55" spans="1:3">
      <c r="A55" s="280" t="s">
        <v>404</v>
      </c>
      <c r="B55" s="269" t="str">
        <f t="shared" ca="1" si="0"/>
        <v>0 en attente de validation</v>
      </c>
      <c r="C55" s="285" t="s">
        <v>349</v>
      </c>
    </row>
    <row r="56" spans="1:3">
      <c r="A56" s="282" t="s">
        <v>405</v>
      </c>
      <c r="B56" s="139" t="str">
        <f t="shared" ca="1" si="0"/>
        <v>Amiante et terre polluée</v>
      </c>
      <c r="C56" s="286" t="s">
        <v>350</v>
      </c>
    </row>
    <row r="57" spans="1:3">
      <c r="A57" s="280" t="s">
        <v>406</v>
      </c>
      <c r="B57" s="269" t="str">
        <f t="shared" ca="1" si="0"/>
        <v>blablabla</v>
      </c>
      <c r="C57" s="285" t="s">
        <v>351</v>
      </c>
    </row>
    <row r="58" spans="1:3">
      <c r="A58" s="282" t="s">
        <v>408</v>
      </c>
      <c r="B58" s="139" t="str">
        <f t="shared" ca="1" si="0"/>
        <v>CROUS DE PARIS : Connu</v>
      </c>
      <c r="C58" s="286" t="s">
        <v>352</v>
      </c>
    </row>
    <row r="59" spans="1:3">
      <c r="A59" s="280" t="s">
        <v>409</v>
      </c>
      <c r="B59" s="269" t="str">
        <f t="shared" ca="1" si="0"/>
        <v>ARCHITECTE : Connu</v>
      </c>
      <c r="C59" s="285" t="s">
        <v>353</v>
      </c>
    </row>
    <row r="60" spans="1:3">
      <c r="A60" s="282" t="s">
        <v>410</v>
      </c>
      <c r="B60" s="139" t="str">
        <f t="shared" ca="1" si="0"/>
        <v>BET : Non connu</v>
      </c>
      <c r="C60" s="286" t="s">
        <v>354</v>
      </c>
    </row>
    <row r="61" spans="1:3">
      <c r="A61" s="280" t="s">
        <v>309</v>
      </c>
      <c r="B61" s="269" t="str">
        <f t="shared" ca="1" si="0"/>
        <v>-</v>
      </c>
      <c r="C61" s="285" t="s">
        <v>355</v>
      </c>
    </row>
    <row r="62" spans="1:3">
      <c r="C62" s="135"/>
    </row>
    <row r="63" spans="1:3">
      <c r="C63" s="135"/>
    </row>
    <row r="64" spans="1:3" ht="26.25">
      <c r="A64" s="278" t="s">
        <v>432</v>
      </c>
      <c r="B64" s="278"/>
      <c r="C64" s="278"/>
    </row>
    <row r="65" spans="1:3" ht="25.5">
      <c r="A65" s="279" t="s">
        <v>310</v>
      </c>
      <c r="B65" s="279" t="s">
        <v>311</v>
      </c>
      <c r="C65" s="279"/>
    </row>
    <row r="66" spans="1:3">
      <c r="A66" s="287" t="s">
        <v>298</v>
      </c>
      <c r="B66" s="288"/>
      <c r="C66" s="289"/>
    </row>
    <row r="67" spans="1:3">
      <c r="A67" s="282" t="s">
        <v>433</v>
      </c>
      <c r="B67" s="139"/>
      <c r="C67" s="286"/>
    </row>
    <row r="68" spans="1:3">
      <c r="A68" s="287" t="s">
        <v>291</v>
      </c>
      <c r="B68" s="288"/>
      <c r="C68" s="289"/>
    </row>
    <row r="69" spans="1:3">
      <c r="A69" s="282" t="s">
        <v>293</v>
      </c>
      <c r="B69" s="139"/>
      <c r="C69" s="286"/>
    </row>
    <row r="70" spans="1:3">
      <c r="A70" s="287" t="s">
        <v>294</v>
      </c>
      <c r="B70" s="288"/>
      <c r="C70" s="289"/>
    </row>
    <row r="71" spans="1:3">
      <c r="A71" s="282" t="s">
        <v>306</v>
      </c>
      <c r="B71" s="139"/>
      <c r="C71" s="286"/>
    </row>
    <row r="72" spans="1:3">
      <c r="A72" s="287" t="s">
        <v>305</v>
      </c>
      <c r="B72" s="288"/>
      <c r="C72" s="289"/>
    </row>
    <row r="73" spans="1:3">
      <c r="A73" s="282"/>
      <c r="B73" s="139"/>
      <c r="C73" s="286"/>
    </row>
    <row r="74" spans="1:3">
      <c r="A74" s="282"/>
      <c r="B74" s="139"/>
      <c r="C74" s="286"/>
    </row>
    <row r="75" spans="1:3">
      <c r="A75" s="282"/>
      <c r="B75" s="139"/>
      <c r="C75" s="286"/>
    </row>
    <row r="76" spans="1:3">
      <c r="A76" s="282"/>
      <c r="B76" s="139"/>
      <c r="C76" s="286"/>
    </row>
    <row r="77" spans="1:3">
      <c r="A77" s="282"/>
      <c r="B77" s="139"/>
      <c r="C77" s="286"/>
    </row>
    <row r="78" spans="1:3">
      <c r="A78" s="282"/>
      <c r="B78" s="139"/>
      <c r="C78" s="286"/>
    </row>
    <row r="79" spans="1:3">
      <c r="A79" s="282"/>
      <c r="B79" s="139"/>
      <c r="C79" s="286"/>
    </row>
    <row r="80" spans="1:3">
      <c r="A80" s="282"/>
      <c r="B80" s="139"/>
      <c r="C80" s="286"/>
    </row>
    <row r="81" spans="1:3">
      <c r="A81" s="282"/>
      <c r="B81" s="139"/>
      <c r="C81" s="286"/>
    </row>
    <row r="82" spans="1:3">
      <c r="A82" s="282"/>
      <c r="B82" s="139"/>
      <c r="C82" s="286"/>
    </row>
    <row r="83" spans="1:3">
      <c r="A83" s="282"/>
      <c r="B83" s="139"/>
      <c r="C83" s="286"/>
    </row>
    <row r="84" spans="1:3">
      <c r="A84" s="282"/>
      <c r="B84" s="139"/>
      <c r="C84" s="286"/>
    </row>
    <row r="85" spans="1:3">
      <c r="A85" s="282"/>
      <c r="B85" s="139"/>
      <c r="C85" s="286"/>
    </row>
    <row r="86" spans="1:3">
      <c r="A86" s="282"/>
      <c r="B86" s="139"/>
      <c r="C86" s="286"/>
    </row>
    <row r="87" spans="1:3">
      <c r="A87" s="282"/>
      <c r="B87" s="139"/>
      <c r="C87" s="286"/>
    </row>
    <row r="88" spans="1:3">
      <c r="A88" s="282"/>
      <c r="B88" s="139"/>
      <c r="C88" s="286"/>
    </row>
    <row r="89" spans="1:3">
      <c r="A89" s="282"/>
      <c r="B89" s="139"/>
      <c r="C89" s="286"/>
    </row>
    <row r="90" spans="1:3">
      <c r="A90" s="282"/>
      <c r="B90" s="139"/>
      <c r="C90" s="286"/>
    </row>
    <row r="91" spans="1:3">
      <c r="A91" s="282"/>
      <c r="B91" s="139"/>
      <c r="C91" s="286"/>
    </row>
    <row r="92" spans="1:3">
      <c r="A92" s="282"/>
      <c r="B92" s="139"/>
      <c r="C92" s="286"/>
    </row>
    <row r="93" spans="1:3">
      <c r="A93" s="282"/>
      <c r="B93" s="139"/>
      <c r="C93" s="286"/>
    </row>
    <row r="94" spans="1:3">
      <c r="A94" s="282"/>
      <c r="B94" s="139"/>
      <c r="C94" s="286"/>
    </row>
    <row r="95" spans="1:3">
      <c r="A95" s="282"/>
      <c r="B95" s="139"/>
      <c r="C95" s="286"/>
    </row>
    <row r="96" spans="1:3">
      <c r="A96" s="282"/>
      <c r="B96" s="139"/>
      <c r="C96" s="286"/>
    </row>
    <row r="97" spans="1:3">
      <c r="A97" s="282"/>
      <c r="B97" s="139"/>
      <c r="C97" s="286"/>
    </row>
    <row r="98" spans="1:3">
      <c r="A98" s="282"/>
      <c r="B98" s="139"/>
      <c r="C98" s="286"/>
    </row>
    <row r="99" spans="1:3">
      <c r="A99" s="282"/>
      <c r="B99" s="139"/>
      <c r="C99" s="286"/>
    </row>
    <row r="100" spans="1:3">
      <c r="A100" s="282"/>
      <c r="B100" s="139"/>
      <c r="C100" s="286"/>
    </row>
    <row r="101" spans="1:3">
      <c r="A101" s="282"/>
      <c r="B101" s="139"/>
      <c r="C101" s="286"/>
    </row>
    <row r="102" spans="1:3">
      <c r="A102" s="282"/>
      <c r="B102" s="139"/>
      <c r="C102" s="286"/>
    </row>
    <row r="103" spans="1:3">
      <c r="A103" s="282"/>
      <c r="B103" s="139"/>
      <c r="C103" s="286"/>
    </row>
    <row r="104" spans="1:3">
      <c r="A104" s="282"/>
      <c r="B104" s="139"/>
      <c r="C104" s="286"/>
    </row>
    <row r="105" spans="1:3">
      <c r="A105" s="282"/>
      <c r="B105" s="139"/>
      <c r="C105" s="286"/>
    </row>
    <row r="106" spans="1:3">
      <c r="A106" s="282"/>
      <c r="B106" s="139"/>
      <c r="C106" s="286"/>
    </row>
    <row r="107" spans="1:3">
      <c r="A107" s="282"/>
      <c r="B107" s="139"/>
      <c r="C107" s="286"/>
    </row>
    <row r="108" spans="1:3">
      <c r="A108" s="282"/>
      <c r="B108" s="139"/>
      <c r="C108" s="286"/>
    </row>
    <row r="109" spans="1:3">
      <c r="A109" s="282"/>
      <c r="B109" s="139"/>
      <c r="C109" s="286"/>
    </row>
    <row r="110" spans="1:3">
      <c r="A110" s="282"/>
      <c r="B110" s="139"/>
      <c r="C110" s="286"/>
    </row>
    <row r="111" spans="1:3">
      <c r="A111" s="282"/>
      <c r="B111" s="139"/>
      <c r="C111" s="286"/>
    </row>
    <row r="112" spans="1:3">
      <c r="A112" s="282"/>
      <c r="B112" s="139"/>
      <c r="C112" s="286"/>
    </row>
    <row r="113" spans="1:3">
      <c r="A113" s="282"/>
      <c r="B113" s="139"/>
      <c r="C113" s="286"/>
    </row>
    <row r="114" spans="1:3">
      <c r="A114" s="282"/>
      <c r="B114" s="139"/>
      <c r="C114" s="286"/>
    </row>
    <row r="115" spans="1:3">
      <c r="A115" s="282"/>
      <c r="B115" s="139"/>
      <c r="C115" s="286"/>
    </row>
    <row r="116" spans="1:3">
      <c r="A116" s="282"/>
      <c r="B116" s="139"/>
      <c r="C116" s="286"/>
    </row>
    <row r="117" spans="1:3">
      <c r="A117" s="282"/>
      <c r="B117" s="139"/>
      <c r="C117" s="286"/>
    </row>
    <row r="118" spans="1:3">
      <c r="A118" s="282"/>
      <c r="B118" s="139"/>
      <c r="C118" s="286"/>
    </row>
    <row r="119" spans="1:3">
      <c r="A119" s="282"/>
      <c r="B119" s="139"/>
      <c r="C119" s="286"/>
    </row>
    <row r="120" spans="1:3">
      <c r="A120" s="282"/>
      <c r="B120" s="139"/>
      <c r="C120" s="286"/>
    </row>
    <row r="121" spans="1:3">
      <c r="A121" s="282"/>
      <c r="B121" s="139"/>
      <c r="C121" s="286"/>
    </row>
    <row r="122" spans="1:3">
      <c r="A122" s="282"/>
      <c r="B122" s="139"/>
      <c r="C122" s="286"/>
    </row>
    <row r="123" spans="1:3">
      <c r="A123" s="282"/>
      <c r="B123" s="139"/>
      <c r="C123" s="286"/>
    </row>
    <row r="124" spans="1:3">
      <c r="A124" s="282"/>
      <c r="B124" s="139"/>
      <c r="C124" s="286"/>
    </row>
    <row r="125" spans="1:3">
      <c r="A125" s="282"/>
      <c r="B125" s="139"/>
      <c r="C125" s="286"/>
    </row>
    <row r="126" spans="1:3">
      <c r="A126" s="282"/>
      <c r="B126" s="139"/>
      <c r="C126" s="286"/>
    </row>
    <row r="127" spans="1:3">
      <c r="A127" s="282"/>
      <c r="B127" s="139"/>
      <c r="C127" s="286"/>
    </row>
    <row r="128" spans="1:3">
      <c r="A128" s="282"/>
      <c r="B128" s="139"/>
      <c r="C128" s="286"/>
    </row>
    <row r="129" spans="1:3">
      <c r="A129" s="282"/>
      <c r="B129" s="139"/>
      <c r="C129" s="286"/>
    </row>
    <row r="130" spans="1:3">
      <c r="A130" s="282"/>
      <c r="B130" s="139"/>
      <c r="C130" s="286"/>
    </row>
    <row r="131" spans="1:3">
      <c r="A131" s="282"/>
      <c r="B131" s="139"/>
      <c r="C131" s="286"/>
    </row>
    <row r="132" spans="1:3">
      <c r="A132" s="282"/>
      <c r="B132" s="139"/>
      <c r="C132" s="286"/>
    </row>
    <row r="133" spans="1:3">
      <c r="A133" s="282"/>
      <c r="B133" s="139"/>
      <c r="C133" s="286"/>
    </row>
    <row r="134" spans="1:3">
      <c r="A134" s="282"/>
      <c r="B134" s="139"/>
      <c r="C134" s="286"/>
    </row>
    <row r="135" spans="1:3">
      <c r="A135" s="282"/>
      <c r="B135" s="139"/>
      <c r="C135" s="286"/>
    </row>
    <row r="136" spans="1:3">
      <c r="A136" s="282"/>
      <c r="B136" s="139"/>
      <c r="C136" s="286"/>
    </row>
    <row r="137" spans="1:3">
      <c r="A137" s="282"/>
      <c r="B137" s="139"/>
      <c r="C137" s="286"/>
    </row>
    <row r="138" spans="1:3">
      <c r="A138" s="282"/>
      <c r="B138" s="139"/>
      <c r="C138" s="286"/>
    </row>
    <row r="139" spans="1:3">
      <c r="A139" s="282"/>
      <c r="B139" s="139"/>
      <c r="C139" s="286"/>
    </row>
    <row r="140" spans="1:3">
      <c r="A140" s="282"/>
      <c r="B140" s="139"/>
      <c r="C140" s="286"/>
    </row>
    <row r="141" spans="1:3">
      <c r="A141" s="282"/>
      <c r="B141" s="139"/>
      <c r="C141" s="286"/>
    </row>
    <row r="142" spans="1:3">
      <c r="A142" s="282"/>
      <c r="B142" s="139"/>
      <c r="C142" s="286"/>
    </row>
    <row r="143" spans="1:3">
      <c r="A143" s="282"/>
      <c r="B143" s="139"/>
      <c r="C143" s="286"/>
    </row>
    <row r="144" spans="1:3">
      <c r="A144" s="282"/>
      <c r="B144" s="139"/>
      <c r="C144" s="286"/>
    </row>
    <row r="145" spans="1:3">
      <c r="A145" s="282"/>
      <c r="B145" s="139"/>
      <c r="C145" s="286"/>
    </row>
    <row r="146" spans="1:3">
      <c r="A146" s="282"/>
      <c r="B146" s="139"/>
      <c r="C146" s="286"/>
    </row>
    <row r="147" spans="1:3">
      <c r="A147" s="282"/>
      <c r="B147" s="139"/>
      <c r="C147" s="286"/>
    </row>
    <row r="148" spans="1:3">
      <c r="A148" s="282"/>
      <c r="B148" s="139"/>
      <c r="C148" s="286"/>
    </row>
    <row r="149" spans="1:3">
      <c r="A149" s="282"/>
      <c r="B149" s="139"/>
      <c r="C149" s="286"/>
    </row>
    <row r="150" spans="1:3">
      <c r="A150" s="282"/>
      <c r="B150" s="139"/>
      <c r="C150" s="286"/>
    </row>
    <row r="151" spans="1:3">
      <c r="A151" s="282"/>
      <c r="B151" s="139"/>
      <c r="C151" s="286"/>
    </row>
    <row r="152" spans="1:3">
      <c r="A152" s="282"/>
      <c r="B152" s="139"/>
      <c r="C152" s="286"/>
    </row>
    <row r="153" spans="1:3">
      <c r="A153" s="282"/>
      <c r="B153" s="139"/>
      <c r="C153" s="286"/>
    </row>
    <row r="154" spans="1:3">
      <c r="A154" s="282"/>
      <c r="B154" s="139"/>
      <c r="C154" s="286"/>
    </row>
    <row r="155" spans="1:3">
      <c r="A155" s="282"/>
      <c r="B155" s="139"/>
      <c r="C155" s="286"/>
    </row>
    <row r="156" spans="1:3">
      <c r="A156" s="282"/>
      <c r="B156" s="139"/>
      <c r="C156" s="286"/>
    </row>
    <row r="157" spans="1:3">
      <c r="A157" s="282"/>
      <c r="B157" s="139"/>
      <c r="C157" s="286"/>
    </row>
    <row r="158" spans="1:3">
      <c r="A158" s="282"/>
      <c r="B158" s="139"/>
      <c r="C158" s="286"/>
    </row>
    <row r="159" spans="1:3">
      <c r="A159" s="282"/>
      <c r="B159" s="139"/>
      <c r="C159" s="286"/>
    </row>
    <row r="160" spans="1:3">
      <c r="A160" s="282"/>
      <c r="B160" s="139"/>
      <c r="C160" s="286"/>
    </row>
    <row r="161" spans="1:3">
      <c r="A161" s="282"/>
      <c r="B161" s="139"/>
      <c r="C161" s="286"/>
    </row>
    <row r="162" spans="1:3">
      <c r="A162" s="282"/>
      <c r="B162" s="139"/>
      <c r="C162" s="286"/>
    </row>
    <row r="163" spans="1:3">
      <c r="A163" s="282"/>
      <c r="B163" s="139"/>
      <c r="C163" s="286"/>
    </row>
    <row r="164" spans="1:3">
      <c r="A164" s="282"/>
      <c r="B164" s="139"/>
      <c r="C164" s="286"/>
    </row>
    <row r="165" spans="1:3">
      <c r="A165" s="282"/>
      <c r="B165" s="139"/>
      <c r="C165" s="286"/>
    </row>
    <row r="166" spans="1:3">
      <c r="A166" s="282"/>
      <c r="B166" s="139"/>
      <c r="C166" s="286"/>
    </row>
    <row r="167" spans="1:3">
      <c r="A167" s="282"/>
      <c r="B167" s="139"/>
      <c r="C167" s="286"/>
    </row>
    <row r="168" spans="1:3">
      <c r="A168" s="282"/>
      <c r="B168" s="139"/>
      <c r="C168" s="286"/>
    </row>
    <row r="169" spans="1:3">
      <c r="A169" s="282"/>
      <c r="B169" s="139"/>
      <c r="C169" s="286"/>
    </row>
    <row r="170" spans="1:3">
      <c r="A170" s="282"/>
      <c r="B170" s="139"/>
      <c r="C170" s="286"/>
    </row>
    <row r="171" spans="1:3">
      <c r="A171" s="282"/>
      <c r="B171" s="139"/>
      <c r="C171" s="286"/>
    </row>
    <row r="172" spans="1:3">
      <c r="A172" s="282"/>
      <c r="B172" s="139"/>
      <c r="C172" s="286"/>
    </row>
    <row r="173" spans="1:3">
      <c r="A173" s="282"/>
      <c r="B173" s="139"/>
      <c r="C173" s="286"/>
    </row>
    <row r="174" spans="1:3">
      <c r="A174" s="282"/>
      <c r="B174" s="139"/>
      <c r="C174" s="286"/>
    </row>
    <row r="175" spans="1:3">
      <c r="A175" s="282"/>
      <c r="B175" s="139"/>
      <c r="C175" s="286"/>
    </row>
    <row r="176" spans="1:3">
      <c r="A176" s="282"/>
      <c r="B176" s="139"/>
      <c r="C176" s="286"/>
    </row>
    <row r="177" spans="1:3">
      <c r="A177" s="282"/>
      <c r="B177" s="139"/>
      <c r="C177" s="286"/>
    </row>
    <row r="178" spans="1:3">
      <c r="A178" s="282"/>
      <c r="B178" s="139"/>
      <c r="C178" s="286"/>
    </row>
    <row r="179" spans="1:3">
      <c r="A179" s="282"/>
      <c r="B179" s="139"/>
      <c r="C179" s="286"/>
    </row>
    <row r="180" spans="1:3">
      <c r="A180" s="282"/>
      <c r="B180" s="139"/>
      <c r="C180" s="286"/>
    </row>
    <row r="181" spans="1:3">
      <c r="A181" s="282"/>
      <c r="B181" s="139"/>
      <c r="C181" s="286"/>
    </row>
    <row r="182" spans="1:3">
      <c r="A182" s="282"/>
      <c r="B182" s="139"/>
      <c r="C182" s="286"/>
    </row>
    <row r="183" spans="1:3">
      <c r="A183" s="282"/>
      <c r="B183" s="139"/>
      <c r="C183" s="286"/>
    </row>
    <row r="184" spans="1:3">
      <c r="A184" s="282"/>
      <c r="B184" s="139"/>
      <c r="C184" s="286"/>
    </row>
    <row r="185" spans="1:3">
      <c r="A185" s="282"/>
      <c r="B185" s="139"/>
      <c r="C185" s="286"/>
    </row>
    <row r="186" spans="1:3">
      <c r="A186" s="282"/>
      <c r="B186" s="139"/>
      <c r="C186" s="286"/>
    </row>
    <row r="187" spans="1:3">
      <c r="A187" s="282"/>
      <c r="B187" s="139"/>
      <c r="C187" s="286"/>
    </row>
    <row r="188" spans="1:3">
      <c r="A188" s="282"/>
      <c r="B188" s="139"/>
      <c r="C188" s="286"/>
    </row>
    <row r="189" spans="1:3">
      <c r="A189" s="282"/>
      <c r="B189" s="139"/>
      <c r="C189" s="286"/>
    </row>
    <row r="190" spans="1:3">
      <c r="A190" s="282"/>
      <c r="B190" s="139"/>
      <c r="C190" s="286"/>
    </row>
    <row r="191" spans="1:3">
      <c r="A191" s="282"/>
      <c r="B191" s="139"/>
      <c r="C191" s="286"/>
    </row>
    <row r="192" spans="1:3">
      <c r="A192" s="282"/>
      <c r="B192" s="139"/>
      <c r="C192" s="286"/>
    </row>
    <row r="193" spans="1:3">
      <c r="A193" s="282"/>
      <c r="B193" s="139"/>
      <c r="C193" s="286"/>
    </row>
    <row r="194" spans="1:3">
      <c r="A194" s="282"/>
      <c r="B194" s="139"/>
      <c r="C194" s="286"/>
    </row>
    <row r="195" spans="1:3">
      <c r="A195" s="282"/>
      <c r="B195" s="139"/>
      <c r="C195" s="286"/>
    </row>
    <row r="196" spans="1:3">
      <c r="A196" s="282"/>
      <c r="B196" s="139"/>
      <c r="C196" s="286"/>
    </row>
    <row r="197" spans="1:3">
      <c r="A197" s="282"/>
      <c r="B197" s="139"/>
      <c r="C197" s="286"/>
    </row>
    <row r="198" spans="1:3">
      <c r="A198" s="282"/>
      <c r="B198" s="139"/>
      <c r="C198" s="286"/>
    </row>
    <row r="199" spans="1:3">
      <c r="A199" s="282"/>
      <c r="B199" s="139"/>
      <c r="C199" s="286"/>
    </row>
    <row r="200" spans="1:3">
      <c r="A200" s="282"/>
      <c r="B200" s="139"/>
      <c r="C200" s="286"/>
    </row>
    <row r="201" spans="1:3">
      <c r="A201" s="282"/>
      <c r="B201" s="139"/>
      <c r="C201" s="286"/>
    </row>
    <row r="202" spans="1:3">
      <c r="A202" s="282"/>
      <c r="B202" s="139"/>
      <c r="C202" s="286"/>
    </row>
    <row r="203" spans="1:3">
      <c r="A203" s="282"/>
      <c r="B203" s="139"/>
      <c r="C203" s="286"/>
    </row>
  </sheetData>
  <sortState ref="K1:K49">
    <sortCondition ref="K1:K49"/>
  </sortState>
  <mergeCells count="2">
    <mergeCell ref="A1:C1"/>
    <mergeCell ref="A64:C64"/>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49" r:id="rId3" name="Button 1">
              <controlPr defaultSize="0" print="0" autoFill="0" autoPict="0" macro="[0]!Export_Doc">
                <anchor moveWithCells="1" sizeWithCells="1">
                  <from>
                    <xdr:col>3</xdr:col>
                    <xdr:colOff>247650</xdr:colOff>
                    <xdr:row>1</xdr:row>
                    <xdr:rowOff>0</xdr:rowOff>
                  </from>
                  <to>
                    <xdr:col>7</xdr:col>
                    <xdr:colOff>238125</xdr:colOff>
                    <xdr:row>8</xdr:row>
                    <xdr:rowOff>314325</xdr:rowOff>
                  </to>
                </anchor>
              </controlPr>
            </control>
          </mc:Choice>
        </mc:AlternateContent>
        <mc:AlternateContent xmlns:mc="http://schemas.openxmlformats.org/markup-compatibility/2006">
          <mc:Choice Requires="x14">
            <control shapeId="2050" r:id="rId4" name="Button 2">
              <controlPr defaultSize="0" print="0" autoFill="0" autoPict="0" macro="[0]!Import_surlignages">
                <anchor moveWithCells="1" sizeWithCells="1">
                  <from>
                    <xdr:col>9</xdr:col>
                    <xdr:colOff>9525</xdr:colOff>
                    <xdr:row>1</xdr:row>
                    <xdr:rowOff>9525</xdr:rowOff>
                  </from>
                  <to>
                    <xdr:col>10</xdr:col>
                    <xdr:colOff>0</xdr:colOff>
                    <xdr:row>1</xdr:row>
                    <xdr:rowOff>476250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Feuille ANALYSE</vt:lpstr>
      <vt:lpstr>Codage</vt:lpstr>
      <vt:lpstr>'Feuille ANALYSE'!Impression_des_titres</vt:lpstr>
      <vt:lpstr>'Feuille ANALYSE'!Zone_d_impression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vincent.moreau@colas-idfn.com</dc:creator>
  <cp:lastModifiedBy>Vincent</cp:lastModifiedBy>
  <cp:lastPrinted>2018-03-27T13:40:09Z</cp:lastPrinted>
  <dcterms:created xsi:type="dcterms:W3CDTF">2013-11-06T15:01:15Z</dcterms:created>
  <dcterms:modified xsi:type="dcterms:W3CDTF">2018-04-17T19:51:46Z</dcterms:modified>
</cp:coreProperties>
</file>