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E:\_INFORMATIQUE\_WORK_SPACE\Forum_Excel_Pratique.com\Discussion_comparer deux colonnes\"/>
    </mc:Choice>
  </mc:AlternateContent>
  <xr:revisionPtr revIDLastSave="0" documentId="12_ncr:500000_{BD9F06B8-B818-4816-853F-09289C0E97DD}" xr6:coauthVersionLast="31" xr6:coauthVersionMax="31" xr10:uidLastSave="{00000000-0000-0000-0000-000000000000}"/>
  <bookViews>
    <workbookView xWindow="0" yWindow="0" windowWidth="20270" windowHeight="11790" xr2:uid="{A298F67A-3877-4590-B62C-6EFA7DC79E81}"/>
  </bookViews>
  <sheets>
    <sheet name="Feuil1" sheetId="1" r:id="rId1"/>
    <sheet name="catalogue" sheetId="2" r:id="rId2"/>
    <sheet name="catalog sans tableau dynamique" sheetId="3" r:id="rId3"/>
  </sheets>
  <definedNames>
    <definedName name="Produit_code">Feuil1!$B$4:$E$4</definedName>
    <definedName name="Quantité">Feuil1!$B$5:$E$5</definedName>
    <definedName name="TabQT" localSheetId="2">xlTabQT[#All]</definedName>
    <definedName name="TabQT">xlTabQT[#All]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8" i="1"/>
  <c r="D3" i="2"/>
  <c r="D5" i="2"/>
  <c r="D7" i="2"/>
  <c r="D9" i="2"/>
  <c r="D11" i="2"/>
  <c r="D13" i="2"/>
  <c r="D15" i="2"/>
  <c r="D17" i="2"/>
  <c r="D19" i="2"/>
  <c r="D21" i="2"/>
  <c r="D18" i="2"/>
  <c r="D20" i="2"/>
  <c r="D4" i="2"/>
  <c r="D6" i="2"/>
  <c r="D8" i="2"/>
  <c r="D10" i="2"/>
  <c r="D12" i="2"/>
  <c r="D14" i="2"/>
  <c r="D16" i="2"/>
  <c r="D2" i="2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" i="3"/>
  <c r="F2" i="3" l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" i="2"/>
  <c r="F23" i="3" l="1"/>
  <c r="F23" i="2"/>
</calcChain>
</file>

<file path=xl/sharedStrings.xml><?xml version="1.0" encoding="utf-8"?>
<sst xmlns="http://schemas.openxmlformats.org/spreadsheetml/2006/main" count="154" uniqueCount="62">
  <si>
    <t>Produit code</t>
  </si>
  <si>
    <t>T.12</t>
  </si>
  <si>
    <t>T.14</t>
  </si>
  <si>
    <t>T.15</t>
  </si>
  <si>
    <t>Code produit</t>
  </si>
  <si>
    <t>T.1</t>
  </si>
  <si>
    <t>T.2</t>
  </si>
  <si>
    <t>T.3</t>
  </si>
  <si>
    <t>T.4</t>
  </si>
  <si>
    <t>T.5</t>
  </si>
  <si>
    <t>T.6</t>
  </si>
  <si>
    <t>T.7</t>
  </si>
  <si>
    <t>T.8</t>
  </si>
  <si>
    <t>T.9</t>
  </si>
  <si>
    <t>T.10</t>
  </si>
  <si>
    <t>T.11</t>
  </si>
  <si>
    <t>T.13</t>
  </si>
  <si>
    <t>T.16</t>
  </si>
  <si>
    <t>T.17</t>
  </si>
  <si>
    <t>T.18</t>
  </si>
  <si>
    <t>T.19</t>
  </si>
  <si>
    <t>T.20</t>
  </si>
  <si>
    <t>Désignation</t>
  </si>
  <si>
    <t>Unité</t>
  </si>
  <si>
    <t>Quantité</t>
  </si>
  <si>
    <t>Prix U</t>
  </si>
  <si>
    <t>Total</t>
  </si>
  <si>
    <t>U</t>
  </si>
  <si>
    <t>u</t>
  </si>
  <si>
    <t>ml</t>
  </si>
  <si>
    <t>m²</t>
  </si>
  <si>
    <t>Produit 1</t>
  </si>
  <si>
    <t>Produit 2</t>
  </si>
  <si>
    <t>Produit 3</t>
  </si>
  <si>
    <t>Produit 4</t>
  </si>
  <si>
    <t>Produit 6</t>
  </si>
  <si>
    <t>Produit 5</t>
  </si>
  <si>
    <t>Produit 9</t>
  </si>
  <si>
    <t>Produit 11</t>
  </si>
  <si>
    <t>Produit 12</t>
  </si>
  <si>
    <t>Produit 14</t>
  </si>
  <si>
    <t>Produit 17</t>
  </si>
  <si>
    <t>Produit 7</t>
  </si>
  <si>
    <t>Produit 8</t>
  </si>
  <si>
    <t>Produit 10</t>
  </si>
  <si>
    <t>Produit 13</t>
  </si>
  <si>
    <t>Produit 15</t>
  </si>
  <si>
    <t>Produit 16</t>
  </si>
  <si>
    <t>Produit 18</t>
  </si>
  <si>
    <t>Produit 19</t>
  </si>
  <si>
    <t>Produit 20</t>
  </si>
  <si>
    <t>INDEX</t>
  </si>
  <si>
    <t>EQUIV</t>
  </si>
  <si>
    <t>j'ai sélectionné A4:E5</t>
  </si>
  <si>
    <t>dans le menu : Formules &gt; Définir un nom</t>
  </si>
  <si>
    <r>
      <t xml:space="preserve">pour nommer le tableau : </t>
    </r>
    <r>
      <rPr>
        <b/>
        <i/>
        <sz val="11"/>
        <color theme="1"/>
        <rFont val="Calibri"/>
        <family val="2"/>
        <scheme val="minor"/>
      </rPr>
      <t>TabQT</t>
    </r>
    <r>
      <rPr>
        <sz val="11"/>
        <color theme="1"/>
        <rFont val="Calibri"/>
        <family val="2"/>
        <scheme val="minor"/>
      </rPr>
      <t xml:space="preserve"> , </t>
    </r>
  </si>
  <si>
    <t>pour nommer automatiquement les lignes 4 et 5 avec les en têtes A4:A5 ,</t>
  </si>
  <si>
    <t>dans le menu : Formules &gt; Depuis sélection &gt; Colonne de gauche</t>
  </si>
  <si>
    <r>
      <rPr>
        <b/>
        <i/>
        <sz val="11"/>
        <color theme="1"/>
        <rFont val="Calibri"/>
        <family val="2"/>
        <scheme val="minor"/>
      </rPr>
      <t>Produit_code</t>
    </r>
    <r>
      <rPr>
        <sz val="11"/>
        <color theme="1"/>
        <rFont val="Calibri"/>
        <family val="2"/>
        <scheme val="minor"/>
      </rPr>
      <t xml:space="preserve">   et   </t>
    </r>
    <r>
      <rPr>
        <b/>
        <i/>
        <sz val="11"/>
        <color theme="1"/>
        <rFont val="Calibri"/>
        <family val="2"/>
        <scheme val="minor"/>
      </rPr>
      <t>Quantité</t>
    </r>
  </si>
  <si>
    <t>NOTES</t>
  </si>
  <si>
    <r>
      <t xml:space="preserve">pour créer un tableau dynamique : </t>
    </r>
    <r>
      <rPr>
        <b/>
        <i/>
        <sz val="11"/>
        <color theme="1"/>
        <rFont val="Calibri"/>
        <family val="2"/>
        <scheme val="minor"/>
      </rPr>
      <t>xlTabQT</t>
    </r>
    <r>
      <rPr>
        <sz val="11"/>
        <color theme="1"/>
        <rFont val="Calibri"/>
        <family val="2"/>
        <scheme val="minor"/>
      </rPr>
      <t xml:space="preserve"> , </t>
    </r>
  </si>
  <si>
    <t>dans le menu : Insérer &gt; Tableau &gt; avec en têtes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</si>
</sst>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EB"/>
        <bgColor indexed="64"/>
      </patternFill>
    </fill>
    <fill>
      <patternFill patternType="solid">
        <fgColor rgb="FFFFD45B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" applyFont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44" fontId="0" fillId="0" borderId="6" xfId="1" applyFont="1" applyBorder="1"/>
    <xf numFmtId="44" fontId="0" fillId="0" borderId="7" xfId="0" applyNumberFormat="1" applyBorder="1"/>
    <xf numFmtId="0" fontId="0" fillId="0" borderId="8" xfId="0" applyBorder="1"/>
    <xf numFmtId="44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44" fontId="0" fillId="0" borderId="11" xfId="1" applyFont="1" applyBorder="1"/>
    <xf numFmtId="44" fontId="0" fillId="0" borderId="12" xfId="0" applyNumberFormat="1" applyBorder="1"/>
    <xf numFmtId="0" fontId="0" fillId="0" borderId="13" xfId="0" applyBorder="1"/>
    <xf numFmtId="0" fontId="0" fillId="0" borderId="14" xfId="0" applyBorder="1"/>
    <xf numFmtId="44" fontId="0" fillId="0" borderId="15" xfId="1" applyFont="1" applyBorder="1"/>
    <xf numFmtId="0" fontId="0" fillId="0" borderId="0" xfId="0" applyAlignment="1">
      <alignment horizontal="center"/>
    </xf>
    <xf numFmtId="0" fontId="0" fillId="5" borderId="0" xfId="0" applyFill="1"/>
    <xf numFmtId="0" fontId="0" fillId="5" borderId="19" xfId="0" applyFill="1" applyBorder="1" applyAlignment="1">
      <alignment vertical="top"/>
    </xf>
    <xf numFmtId="0" fontId="0" fillId="5" borderId="0" xfId="0" applyFill="1" applyBorder="1" applyAlignment="1">
      <alignment vertical="top"/>
    </xf>
    <xf numFmtId="0" fontId="0" fillId="5" borderId="20" xfId="0" applyFill="1" applyBorder="1" applyAlignment="1">
      <alignment vertical="top"/>
    </xf>
    <xf numFmtId="0" fontId="0" fillId="5" borderId="21" xfId="0" applyFill="1" applyBorder="1" applyAlignment="1">
      <alignment vertical="top"/>
    </xf>
    <xf numFmtId="0" fontId="0" fillId="5" borderId="22" xfId="0" applyFill="1" applyBorder="1" applyAlignment="1">
      <alignment vertical="top"/>
    </xf>
    <xf numFmtId="0" fontId="0" fillId="5" borderId="23" xfId="0" applyFill="1" applyBorder="1" applyAlignment="1">
      <alignment vertical="top"/>
    </xf>
    <xf numFmtId="0" fontId="2" fillId="6" borderId="13" xfId="0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5" borderId="16" xfId="0" applyFill="1" applyBorder="1" applyAlignment="1">
      <alignment vertical="top"/>
    </xf>
    <xf numFmtId="0" fontId="0" fillId="5" borderId="17" xfId="0" applyFill="1" applyBorder="1" applyAlignment="1">
      <alignment vertical="top"/>
    </xf>
    <xf numFmtId="0" fontId="0" fillId="5" borderId="18" xfId="0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FFD45B"/>
      <color rgb="FFCC9900"/>
      <color rgb="FFFFE07D"/>
      <color rgb="FFFFFFE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660400</xdr:colOff>
          <xdr:row>16</xdr:row>
          <xdr:rowOff>38100</xdr:rowOff>
        </xdr:from>
        <xdr:to>
          <xdr:col>9</xdr:col>
          <xdr:colOff>755650</xdr:colOff>
          <xdr:row>18</xdr:row>
          <xdr:rowOff>88900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206E4B-8268-477A-9C8E-A3DEFF67E538}" name="xlTabQT" displayName="xlTabQT" ref="A4:F5" totalsRowShown="0" headerRowDxfId="1" dataDxfId="2">
  <autoFilter ref="A4:F5" xr:uid="{997B21BA-CF91-4761-ADF4-D367B32ED61B}"/>
  <tableColumns count="6">
    <tableColumn id="1" xr3:uid="{C91E85C7-53B7-4D0F-9BD3-C5670A5726BF}" name="Produit code" dataDxfId="7"/>
    <tableColumn id="2" xr3:uid="{31B79406-6B8D-4A82-8B99-C92BFCA1ABA8}" name="T.1" dataDxfId="6"/>
    <tableColumn id="3" xr3:uid="{DA7AAD83-7EF3-4CF9-965E-9544908F6CAD}" name="T.12" dataDxfId="5"/>
    <tableColumn id="4" xr3:uid="{61AF4CC3-8549-4C1F-88A2-BC5B31539FA2}" name="T.14" dataDxfId="4"/>
    <tableColumn id="5" xr3:uid="{D50D3BB4-00A4-4BEB-AF71-08CEB7D820C1}" name="T.15" dataDxfId="3"/>
    <tableColumn id="10" xr3:uid="{98FA167F-D7B8-41CB-9E60-ED102C28F6FC}" name="T.2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M20"/>
  <sheetViews>
    <sheetView tabSelected="1" workbookViewId="0">
      <selection activeCell="H12" sqref="H12:L14"/>
    </sheetView>
  </sheetViews>
  <sheetFormatPr baseColWidth="10" defaultRowHeight="14.5" x14ac:dyDescent="0.35"/>
  <cols>
    <col min="1" max="1" width="13.54296875" customWidth="1"/>
  </cols>
  <sheetData>
    <row r="3" spans="1:13" ht="15" thickBot="1" x14ac:dyDescent="0.4"/>
    <row r="4" spans="1:13" ht="15" thickBot="1" x14ac:dyDescent="0.4">
      <c r="A4" s="36" t="s">
        <v>0</v>
      </c>
      <c r="B4" s="37" t="s">
        <v>5</v>
      </c>
      <c r="C4" s="37" t="s">
        <v>1</v>
      </c>
      <c r="D4" s="37" t="s">
        <v>2</v>
      </c>
      <c r="E4" s="37" t="s">
        <v>3</v>
      </c>
      <c r="F4" s="40" t="s">
        <v>21</v>
      </c>
      <c r="H4" s="30" t="s">
        <v>59</v>
      </c>
      <c r="I4" s="31"/>
      <c r="J4" s="31"/>
      <c r="K4" s="31"/>
      <c r="L4" s="31"/>
      <c r="M4" s="32"/>
    </row>
    <row r="5" spans="1:13" x14ac:dyDescent="0.35">
      <c r="A5" s="36" t="s">
        <v>24</v>
      </c>
      <c r="B5" s="38">
        <v>5</v>
      </c>
      <c r="C5" s="38">
        <v>6</v>
      </c>
      <c r="D5" s="38">
        <v>4</v>
      </c>
      <c r="E5" s="38">
        <v>7</v>
      </c>
      <c r="F5" s="39">
        <v>8</v>
      </c>
      <c r="H5" s="24" t="s">
        <v>55</v>
      </c>
      <c r="I5" s="25"/>
      <c r="J5" s="25"/>
      <c r="K5" s="25"/>
      <c r="L5" s="25"/>
      <c r="M5" s="26"/>
    </row>
    <row r="6" spans="1:13" x14ac:dyDescent="0.35">
      <c r="H6" s="24"/>
      <c r="I6" s="25" t="s">
        <v>53</v>
      </c>
      <c r="J6" s="25"/>
      <c r="K6" s="25"/>
      <c r="L6" s="25"/>
      <c r="M6" s="26"/>
    </row>
    <row r="7" spans="1:13" ht="15" thickBot="1" x14ac:dyDescent="0.4">
      <c r="H7" s="27"/>
      <c r="I7" s="28" t="s">
        <v>54</v>
      </c>
      <c r="J7" s="28"/>
      <c r="K7" s="28"/>
      <c r="L7" s="28"/>
      <c r="M7" s="29"/>
    </row>
    <row r="8" spans="1:13" x14ac:dyDescent="0.35">
      <c r="B8" t="s">
        <v>51</v>
      </c>
      <c r="C8" s="22" t="str">
        <f>INDEX(xlTabQT[#Headers],,2)</f>
        <v>T.1</v>
      </c>
      <c r="H8" s="33" t="s">
        <v>56</v>
      </c>
      <c r="I8" s="34"/>
      <c r="J8" s="34"/>
      <c r="K8" s="34"/>
      <c r="L8" s="34"/>
      <c r="M8" s="35"/>
    </row>
    <row r="9" spans="1:13" x14ac:dyDescent="0.35">
      <c r="B9" t="s">
        <v>52</v>
      </c>
      <c r="C9" s="22">
        <f>MATCH("T.1",xlTabQT[#Headers],0)</f>
        <v>2</v>
      </c>
      <c r="H9" s="24"/>
      <c r="I9" s="25" t="s">
        <v>58</v>
      </c>
      <c r="J9" s="25"/>
      <c r="K9" s="25"/>
      <c r="L9" s="25"/>
      <c r="M9" s="26"/>
    </row>
    <row r="10" spans="1:13" x14ac:dyDescent="0.35">
      <c r="H10" s="24"/>
      <c r="I10" s="25" t="s">
        <v>53</v>
      </c>
      <c r="J10" s="25"/>
      <c r="K10" s="25"/>
      <c r="L10" s="25"/>
      <c r="M10" s="26"/>
    </row>
    <row r="11" spans="1:13" ht="15" thickBot="1" x14ac:dyDescent="0.4">
      <c r="H11" s="27"/>
      <c r="I11" s="28" t="s">
        <v>57</v>
      </c>
      <c r="J11" s="28"/>
      <c r="K11" s="28"/>
      <c r="L11" s="28"/>
      <c r="M11" s="29"/>
    </row>
    <row r="12" spans="1:13" x14ac:dyDescent="0.35">
      <c r="H12" s="24" t="s">
        <v>60</v>
      </c>
      <c r="I12" s="25"/>
      <c r="J12" s="25"/>
      <c r="K12" s="25"/>
      <c r="L12" s="25"/>
      <c r="M12" s="26"/>
    </row>
    <row r="13" spans="1:13" x14ac:dyDescent="0.35">
      <c r="H13" s="24"/>
      <c r="I13" s="25" t="s">
        <v>53</v>
      </c>
      <c r="J13" s="25"/>
      <c r="K13" s="25"/>
      <c r="L13" s="25"/>
      <c r="M13" s="26"/>
    </row>
    <row r="14" spans="1:13" ht="15" thickBot="1" x14ac:dyDescent="0.4">
      <c r="H14" s="27"/>
      <c r="I14" s="28" t="s">
        <v>61</v>
      </c>
      <c r="J14" s="28"/>
      <c r="K14" s="28"/>
      <c r="L14" s="28"/>
      <c r="M14" s="29"/>
    </row>
    <row r="15" spans="1:13" x14ac:dyDescent="0.35">
      <c r="H15" s="23"/>
      <c r="I15" s="23"/>
      <c r="J15" s="23"/>
      <c r="K15" s="23"/>
      <c r="L15" s="23"/>
      <c r="M15" s="23"/>
    </row>
    <row r="16" spans="1:13" x14ac:dyDescent="0.35">
      <c r="H16" s="23"/>
      <c r="I16" s="23"/>
      <c r="J16" s="23"/>
      <c r="K16" s="23"/>
      <c r="L16" s="23"/>
      <c r="M16" s="23"/>
    </row>
    <row r="17" spans="8:13" x14ac:dyDescent="0.35">
      <c r="H17" s="23"/>
      <c r="I17" s="23"/>
      <c r="J17" s="23"/>
      <c r="K17" s="23"/>
      <c r="L17" s="23"/>
      <c r="M17" s="23"/>
    </row>
    <row r="18" spans="8:13" x14ac:dyDescent="0.35">
      <c r="H18" s="23"/>
      <c r="I18" s="23"/>
      <c r="J18" s="23"/>
      <c r="K18" s="23"/>
      <c r="L18" s="23"/>
      <c r="M18" s="23"/>
    </row>
    <row r="19" spans="8:13" x14ac:dyDescent="0.35">
      <c r="H19" s="23"/>
      <c r="I19" s="23"/>
      <c r="J19" s="23"/>
      <c r="K19" s="23"/>
      <c r="L19" s="23"/>
      <c r="M19" s="23"/>
    </row>
    <row r="20" spans="8:13" x14ac:dyDescent="0.35">
      <c r="H20" s="23"/>
      <c r="I20" s="23"/>
      <c r="J20" s="23"/>
      <c r="K20" s="23"/>
      <c r="L20" s="23"/>
      <c r="M20" s="2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660400</xdr:colOff>
                <xdr:row>16</xdr:row>
                <xdr:rowOff>38100</xdr:rowOff>
              </from>
              <to>
                <xdr:col>9</xdr:col>
                <xdr:colOff>755650</xdr:colOff>
                <xdr:row>18</xdr:row>
                <xdr:rowOff>88900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3"/>
  <sheetViews>
    <sheetView workbookViewId="0">
      <pane ySplit="1" topLeftCell="A2" activePane="bottomLeft" state="frozen"/>
      <selection pane="bottomLeft" activeCell="A2" sqref="A2:XFD2"/>
    </sheetView>
  </sheetViews>
  <sheetFormatPr baseColWidth="10" defaultRowHeight="14.5" x14ac:dyDescent="0.35"/>
  <cols>
    <col min="1" max="1" width="12.54296875" bestFit="1" customWidth="1"/>
  </cols>
  <sheetData>
    <row r="1" spans="1:6" ht="15" thickBot="1" x14ac:dyDescent="0.4">
      <c r="A1" s="4" t="s">
        <v>4</v>
      </c>
      <c r="B1" s="5" t="s">
        <v>22</v>
      </c>
      <c r="C1" s="5" t="s">
        <v>23</v>
      </c>
      <c r="D1" s="5" t="s">
        <v>24</v>
      </c>
      <c r="E1" s="5" t="s">
        <v>25</v>
      </c>
      <c r="F1" s="6" t="s">
        <v>26</v>
      </c>
    </row>
    <row r="2" spans="1:6" x14ac:dyDescent="0.35">
      <c r="A2" s="7" t="s">
        <v>5</v>
      </c>
      <c r="B2" s="8" t="s">
        <v>31</v>
      </c>
      <c r="C2" s="9" t="s">
        <v>27</v>
      </c>
      <c r="D2" s="2">
        <f ca="1">IFERROR(INDIRECT("Feuil1!"&amp;CHAR(64+MATCH(A2,xlTabQT[#Headers],0))&amp;5),0)</f>
        <v>5</v>
      </c>
      <c r="E2" s="10">
        <v>12</v>
      </c>
      <c r="F2" s="11">
        <f ca="1">E2*D2</f>
        <v>60</v>
      </c>
    </row>
    <row r="3" spans="1:6" x14ac:dyDescent="0.35">
      <c r="A3" s="12" t="s">
        <v>6</v>
      </c>
      <c r="B3" s="1" t="s">
        <v>32</v>
      </c>
      <c r="C3" s="2" t="s">
        <v>28</v>
      </c>
      <c r="D3" s="2">
        <f ca="1">IFERROR(INDIRECT("Feuil1!"&amp;CHAR(64+MATCH(A3,xlTabQT[#Headers],0))&amp;5),0)</f>
        <v>0</v>
      </c>
      <c r="E3" s="3">
        <v>15</v>
      </c>
      <c r="F3" s="13">
        <f t="shared" ref="F3:F21" ca="1" si="0">E3*D3</f>
        <v>0</v>
      </c>
    </row>
    <row r="4" spans="1:6" x14ac:dyDescent="0.35">
      <c r="A4" s="12" t="s">
        <v>7</v>
      </c>
      <c r="B4" s="1" t="s">
        <v>33</v>
      </c>
      <c r="C4" s="2" t="s">
        <v>28</v>
      </c>
      <c r="D4" s="2">
        <f ca="1">IFERROR(INDIRECT("Feuil1!"&amp;CHAR(64+MATCH(A4,xlTabQT[#Headers],0))&amp;5),0)</f>
        <v>0</v>
      </c>
      <c r="E4" s="3">
        <v>2</v>
      </c>
      <c r="F4" s="13">
        <f t="shared" ca="1" si="0"/>
        <v>0</v>
      </c>
    </row>
    <row r="5" spans="1:6" x14ac:dyDescent="0.35">
      <c r="A5" s="12" t="s">
        <v>8</v>
      </c>
      <c r="B5" s="1" t="s">
        <v>34</v>
      </c>
      <c r="C5" s="2" t="s">
        <v>29</v>
      </c>
      <c r="D5" s="2">
        <f ca="1">IFERROR(INDIRECT("Feuil1!"&amp;CHAR(64+MATCH(A5,xlTabQT[#Headers],0))&amp;5),0)</f>
        <v>0</v>
      </c>
      <c r="E5" s="3">
        <v>14</v>
      </c>
      <c r="F5" s="13">
        <f t="shared" ca="1" si="0"/>
        <v>0</v>
      </c>
    </row>
    <row r="6" spans="1:6" x14ac:dyDescent="0.35">
      <c r="A6" s="12" t="s">
        <v>9</v>
      </c>
      <c r="B6" s="1" t="s">
        <v>36</v>
      </c>
      <c r="C6" s="2" t="s">
        <v>28</v>
      </c>
      <c r="D6" s="2">
        <f ca="1">IFERROR(INDIRECT("Feuil1!"&amp;CHAR(64+MATCH(A6,xlTabQT[#Headers],0))&amp;5),0)</f>
        <v>0</v>
      </c>
      <c r="E6" s="3">
        <v>12</v>
      </c>
      <c r="F6" s="13">
        <f t="shared" ca="1" si="0"/>
        <v>0</v>
      </c>
    </row>
    <row r="7" spans="1:6" x14ac:dyDescent="0.35">
      <c r="A7" s="12" t="s">
        <v>10</v>
      </c>
      <c r="B7" s="1" t="s">
        <v>35</v>
      </c>
      <c r="C7" s="2" t="s">
        <v>28</v>
      </c>
      <c r="D7" s="2">
        <f ca="1">IFERROR(INDIRECT("Feuil1!"&amp;CHAR(64+MATCH(A7,xlTabQT[#Headers],0))&amp;5),0)</f>
        <v>0</v>
      </c>
      <c r="E7" s="3">
        <v>35</v>
      </c>
      <c r="F7" s="13">
        <f t="shared" ca="1" si="0"/>
        <v>0</v>
      </c>
    </row>
    <row r="8" spans="1:6" x14ac:dyDescent="0.35">
      <c r="A8" s="12" t="s">
        <v>11</v>
      </c>
      <c r="B8" s="1" t="s">
        <v>42</v>
      </c>
      <c r="C8" s="2" t="s">
        <v>29</v>
      </c>
      <c r="D8" s="2">
        <f ca="1">IFERROR(INDIRECT("Feuil1!"&amp;CHAR(64+MATCH(A8,xlTabQT[#Headers],0))&amp;5),0)</f>
        <v>0</v>
      </c>
      <c r="E8" s="3">
        <v>12</v>
      </c>
      <c r="F8" s="13">
        <f t="shared" ca="1" si="0"/>
        <v>0</v>
      </c>
    </row>
    <row r="9" spans="1:6" x14ac:dyDescent="0.35">
      <c r="A9" s="12" t="s">
        <v>12</v>
      </c>
      <c r="B9" s="1" t="s">
        <v>43</v>
      </c>
      <c r="C9" s="2" t="s">
        <v>30</v>
      </c>
      <c r="D9" s="2">
        <f ca="1">IFERROR(INDIRECT("Feuil1!"&amp;CHAR(64+MATCH(A9,xlTabQT[#Headers],0))&amp;5),0)</f>
        <v>0</v>
      </c>
      <c r="E9" s="3">
        <v>75</v>
      </c>
      <c r="F9" s="13">
        <f t="shared" ca="1" si="0"/>
        <v>0</v>
      </c>
    </row>
    <row r="10" spans="1:6" x14ac:dyDescent="0.35">
      <c r="A10" s="12" t="s">
        <v>13</v>
      </c>
      <c r="B10" s="1" t="s">
        <v>37</v>
      </c>
      <c r="C10" s="2" t="s">
        <v>28</v>
      </c>
      <c r="D10" s="2">
        <f ca="1">IFERROR(INDIRECT("Feuil1!"&amp;CHAR(64+MATCH(A10,xlTabQT[#Headers],0))&amp;5),0)</f>
        <v>0</v>
      </c>
      <c r="E10" s="3">
        <v>45</v>
      </c>
      <c r="F10" s="13">
        <f t="shared" ca="1" si="0"/>
        <v>0</v>
      </c>
    </row>
    <row r="11" spans="1:6" x14ac:dyDescent="0.35">
      <c r="A11" s="12" t="s">
        <v>14</v>
      </c>
      <c r="B11" s="1" t="s">
        <v>44</v>
      </c>
      <c r="C11" s="2" t="s">
        <v>29</v>
      </c>
      <c r="D11" s="2">
        <f ca="1">IFERROR(INDIRECT("Feuil1!"&amp;CHAR(64+MATCH(A11,xlTabQT[#Headers],0))&amp;5),0)</f>
        <v>0</v>
      </c>
      <c r="E11" s="3">
        <v>48</v>
      </c>
      <c r="F11" s="13">
        <f t="shared" ca="1" si="0"/>
        <v>0</v>
      </c>
    </row>
    <row r="12" spans="1:6" x14ac:dyDescent="0.35">
      <c r="A12" s="12" t="s">
        <v>15</v>
      </c>
      <c r="B12" s="1" t="s">
        <v>38</v>
      </c>
      <c r="C12" s="2" t="s">
        <v>28</v>
      </c>
      <c r="D12" s="2">
        <f ca="1">IFERROR(INDIRECT("Feuil1!"&amp;CHAR(64+MATCH(A12,xlTabQT[#Headers],0))&amp;5),0)</f>
        <v>0</v>
      </c>
      <c r="E12" s="3">
        <v>12</v>
      </c>
      <c r="F12" s="13">
        <f t="shared" ca="1" si="0"/>
        <v>0</v>
      </c>
    </row>
    <row r="13" spans="1:6" x14ac:dyDescent="0.35">
      <c r="A13" s="12" t="s">
        <v>1</v>
      </c>
      <c r="B13" s="1" t="s">
        <v>39</v>
      </c>
      <c r="C13" s="2" t="s">
        <v>28</v>
      </c>
      <c r="D13" s="2">
        <f ca="1">IFERROR(INDIRECT("Feuil1!"&amp;CHAR(64+MATCH(A13,xlTabQT[#Headers],0))&amp;5),0)</f>
        <v>6</v>
      </c>
      <c r="E13" s="3">
        <v>65</v>
      </c>
      <c r="F13" s="13">
        <f t="shared" ca="1" si="0"/>
        <v>390</v>
      </c>
    </row>
    <row r="14" spans="1:6" x14ac:dyDescent="0.35">
      <c r="A14" s="12" t="s">
        <v>16</v>
      </c>
      <c r="B14" s="1" t="s">
        <v>45</v>
      </c>
      <c r="C14" s="2" t="s">
        <v>29</v>
      </c>
      <c r="D14" s="2">
        <f ca="1">IFERROR(INDIRECT("Feuil1!"&amp;CHAR(64+MATCH(A14,xlTabQT[#Headers],0))&amp;5),0)</f>
        <v>0</v>
      </c>
      <c r="E14" s="3">
        <v>23</v>
      </c>
      <c r="F14" s="13">
        <f t="shared" ca="1" si="0"/>
        <v>0</v>
      </c>
    </row>
    <row r="15" spans="1:6" x14ac:dyDescent="0.35">
      <c r="A15" s="12" t="s">
        <v>2</v>
      </c>
      <c r="B15" s="1" t="s">
        <v>40</v>
      </c>
      <c r="C15" s="2" t="s">
        <v>28</v>
      </c>
      <c r="D15" s="2">
        <f ca="1">IFERROR(INDIRECT("Feuil1!"&amp;CHAR(64+MATCH(A15,xlTabQT[#Headers],0))&amp;5),0)</f>
        <v>4</v>
      </c>
      <c r="E15" s="3">
        <v>21</v>
      </c>
      <c r="F15" s="13">
        <f t="shared" ca="1" si="0"/>
        <v>84</v>
      </c>
    </row>
    <row r="16" spans="1:6" x14ac:dyDescent="0.35">
      <c r="A16" s="12" t="s">
        <v>3</v>
      </c>
      <c r="B16" s="1" t="s">
        <v>46</v>
      </c>
      <c r="C16" s="2" t="s">
        <v>29</v>
      </c>
      <c r="D16" s="2">
        <f ca="1">IFERROR(INDIRECT("Feuil1!"&amp;CHAR(64+MATCH(A16,xlTabQT[#Headers],0))&amp;5),0)</f>
        <v>7</v>
      </c>
      <c r="E16" s="3">
        <v>21</v>
      </c>
      <c r="F16" s="13">
        <f t="shared" ca="1" si="0"/>
        <v>147</v>
      </c>
    </row>
    <row r="17" spans="1:6" x14ac:dyDescent="0.35">
      <c r="A17" s="12" t="s">
        <v>17</v>
      </c>
      <c r="B17" s="1" t="s">
        <v>47</v>
      </c>
      <c r="C17" s="2" t="s">
        <v>29</v>
      </c>
      <c r="D17" s="2">
        <f ca="1">IFERROR(INDIRECT("Feuil1!"&amp;CHAR(64+MATCH(A17,xlTabQT[#Headers],0))&amp;5),0)</f>
        <v>0</v>
      </c>
      <c r="E17" s="3">
        <v>47</v>
      </c>
      <c r="F17" s="13">
        <f t="shared" ca="1" si="0"/>
        <v>0</v>
      </c>
    </row>
    <row r="18" spans="1:6" x14ac:dyDescent="0.35">
      <c r="A18" s="12" t="s">
        <v>18</v>
      </c>
      <c r="B18" s="1" t="s">
        <v>41</v>
      </c>
      <c r="C18" s="2" t="s">
        <v>28</v>
      </c>
      <c r="D18" s="2">
        <f ca="1">IFERROR(INDIRECT("Feuil1!"&amp;CHAR(64+MATCH(A18,xlTabQT[#Headers],0))&amp;5),0)</f>
        <v>0</v>
      </c>
      <c r="E18" s="3">
        <v>45</v>
      </c>
      <c r="F18" s="13">
        <f t="shared" ca="1" si="0"/>
        <v>0</v>
      </c>
    </row>
    <row r="19" spans="1:6" x14ac:dyDescent="0.35">
      <c r="A19" s="12" t="s">
        <v>19</v>
      </c>
      <c r="B19" s="1" t="s">
        <v>48</v>
      </c>
      <c r="C19" s="2" t="s">
        <v>30</v>
      </c>
      <c r="D19" s="2">
        <f ca="1">IFERROR(INDIRECT("Feuil1!"&amp;CHAR(64+MATCH(A19,xlTabQT[#Headers],0))&amp;5),0)</f>
        <v>0</v>
      </c>
      <c r="E19" s="3">
        <v>12</v>
      </c>
      <c r="F19" s="13">
        <f t="shared" ca="1" si="0"/>
        <v>0</v>
      </c>
    </row>
    <row r="20" spans="1:6" x14ac:dyDescent="0.35">
      <c r="A20" s="12" t="s">
        <v>20</v>
      </c>
      <c r="B20" s="1" t="s">
        <v>49</v>
      </c>
      <c r="C20" s="2" t="s">
        <v>30</v>
      </c>
      <c r="D20" s="2">
        <f ca="1">IFERROR(INDIRECT("Feuil1!"&amp;CHAR(64+MATCH(A20,xlTabQT[#Headers],0))&amp;5),0)</f>
        <v>0</v>
      </c>
      <c r="E20" s="3">
        <v>14</v>
      </c>
      <c r="F20" s="13">
        <f t="shared" ca="1" si="0"/>
        <v>0</v>
      </c>
    </row>
    <row r="21" spans="1:6" ht="15" thickBot="1" x14ac:dyDescent="0.4">
      <c r="A21" s="14" t="s">
        <v>21</v>
      </c>
      <c r="B21" s="15" t="s">
        <v>50</v>
      </c>
      <c r="C21" s="16" t="s">
        <v>30</v>
      </c>
      <c r="D21" s="16">
        <f ca="1">IFERROR(INDIRECT("Feuil1!"&amp;CHAR(64+MATCH(A21,xlTabQT[#Headers],0))&amp;5),0)</f>
        <v>8</v>
      </c>
      <c r="E21" s="17">
        <v>12</v>
      </c>
      <c r="F21" s="18">
        <f t="shared" ca="1" si="0"/>
        <v>96</v>
      </c>
    </row>
    <row r="22" spans="1:6" ht="15" thickBot="1" x14ac:dyDescent="0.4"/>
    <row r="23" spans="1:6" ht="15" thickBot="1" x14ac:dyDescent="0.4">
      <c r="A23" s="19" t="s">
        <v>26</v>
      </c>
      <c r="B23" s="20"/>
      <c r="C23" s="20"/>
      <c r="D23" s="20"/>
      <c r="E23" s="20"/>
      <c r="F23" s="21">
        <f ca="1">SUM(F2:F21)</f>
        <v>777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D8C73-2666-443A-A143-DD161F0E170F}">
  <sheetPr codeName="Feuil3"/>
  <dimension ref="A1:F23"/>
  <sheetViews>
    <sheetView workbookViewId="0">
      <selection activeCell="F38" sqref="F38"/>
    </sheetView>
  </sheetViews>
  <sheetFormatPr baseColWidth="10" defaultRowHeight="14.5" x14ac:dyDescent="0.35"/>
  <cols>
    <col min="1" max="1" width="12.54296875" bestFit="1" customWidth="1"/>
  </cols>
  <sheetData>
    <row r="1" spans="1:6" ht="15" thickBot="1" x14ac:dyDescent="0.4">
      <c r="A1" s="4" t="s">
        <v>4</v>
      </c>
      <c r="B1" s="5" t="s">
        <v>22</v>
      </c>
      <c r="C1" s="5" t="s">
        <v>23</v>
      </c>
      <c r="D1" s="5" t="s">
        <v>24</v>
      </c>
      <c r="E1" s="5" t="s">
        <v>25</v>
      </c>
      <c r="F1" s="6" t="s">
        <v>26</v>
      </c>
    </row>
    <row r="2" spans="1:6" x14ac:dyDescent="0.35">
      <c r="A2" s="7" t="s">
        <v>5</v>
      </c>
      <c r="B2" s="8" t="s">
        <v>31</v>
      </c>
      <c r="C2" s="9" t="s">
        <v>27</v>
      </c>
      <c r="D2" s="2">
        <f ca="1">IFERROR(INDIRECT("Feuil1!"&amp;CHAR(64+MATCH(A2,Feuil1!$A$4:$E$4,0))&amp;5),0)</f>
        <v>5</v>
      </c>
      <c r="E2" s="10">
        <v>12</v>
      </c>
      <c r="F2" s="11">
        <f ca="1">E2*D2</f>
        <v>60</v>
      </c>
    </row>
    <row r="3" spans="1:6" x14ac:dyDescent="0.35">
      <c r="A3" s="12" t="s">
        <v>6</v>
      </c>
      <c r="B3" s="1" t="s">
        <v>32</v>
      </c>
      <c r="C3" s="2" t="s">
        <v>28</v>
      </c>
      <c r="D3" s="2">
        <f ca="1">IFERROR(INDIRECT("Feuil1!"&amp;CHAR(64+MATCH(A3,Feuil1!$A$4:$E$4,0))&amp;5),0)</f>
        <v>0</v>
      </c>
      <c r="E3" s="3">
        <v>15</v>
      </c>
      <c r="F3" s="13">
        <f t="shared" ref="F3:F21" ca="1" si="0">E3*D3</f>
        <v>0</v>
      </c>
    </row>
    <row r="4" spans="1:6" x14ac:dyDescent="0.35">
      <c r="A4" s="12" t="s">
        <v>7</v>
      </c>
      <c r="B4" s="1" t="s">
        <v>33</v>
      </c>
      <c r="C4" s="2" t="s">
        <v>28</v>
      </c>
      <c r="D4" s="2">
        <f ca="1">IFERROR(INDIRECT("Feuil1!"&amp;CHAR(64+MATCH(A4,Feuil1!$A$4:$E$4,0))&amp;5),0)</f>
        <v>0</v>
      </c>
      <c r="E4" s="3">
        <v>2</v>
      </c>
      <c r="F4" s="13">
        <f t="shared" ca="1" si="0"/>
        <v>0</v>
      </c>
    </row>
    <row r="5" spans="1:6" x14ac:dyDescent="0.35">
      <c r="A5" s="12" t="s">
        <v>8</v>
      </c>
      <c r="B5" s="1" t="s">
        <v>34</v>
      </c>
      <c r="C5" s="2" t="s">
        <v>29</v>
      </c>
      <c r="D5" s="2">
        <f ca="1">IFERROR(INDIRECT("Feuil1!"&amp;CHAR(64+MATCH(A5,Feuil1!$A$4:$E$4,0))&amp;5),0)</f>
        <v>0</v>
      </c>
      <c r="E5" s="3">
        <v>14</v>
      </c>
      <c r="F5" s="13">
        <f t="shared" ca="1" si="0"/>
        <v>0</v>
      </c>
    </row>
    <row r="6" spans="1:6" x14ac:dyDescent="0.35">
      <c r="A6" s="12" t="s">
        <v>9</v>
      </c>
      <c r="B6" s="1" t="s">
        <v>36</v>
      </c>
      <c r="C6" s="2" t="s">
        <v>28</v>
      </c>
      <c r="D6" s="2">
        <f ca="1">IFERROR(INDIRECT("Feuil1!"&amp;CHAR(64+MATCH(A6,Feuil1!$A$4:$E$4,0))&amp;5),0)</f>
        <v>0</v>
      </c>
      <c r="E6" s="3">
        <v>12</v>
      </c>
      <c r="F6" s="13">
        <f t="shared" ca="1" si="0"/>
        <v>0</v>
      </c>
    </row>
    <row r="7" spans="1:6" x14ac:dyDescent="0.35">
      <c r="A7" s="12" t="s">
        <v>10</v>
      </c>
      <c r="B7" s="1" t="s">
        <v>35</v>
      </c>
      <c r="C7" s="2" t="s">
        <v>28</v>
      </c>
      <c r="D7" s="2">
        <f ca="1">IFERROR(INDIRECT("Feuil1!"&amp;CHAR(64+MATCH(A7,Feuil1!$A$4:$E$4,0))&amp;5),0)</f>
        <v>0</v>
      </c>
      <c r="E7" s="3">
        <v>35</v>
      </c>
      <c r="F7" s="13">
        <f t="shared" ca="1" si="0"/>
        <v>0</v>
      </c>
    </row>
    <row r="8" spans="1:6" x14ac:dyDescent="0.35">
      <c r="A8" s="12" t="s">
        <v>11</v>
      </c>
      <c r="B8" s="1" t="s">
        <v>42</v>
      </c>
      <c r="C8" s="2" t="s">
        <v>29</v>
      </c>
      <c r="D8" s="2">
        <f ca="1">IFERROR(INDIRECT("Feuil1!"&amp;CHAR(64+MATCH(A8,Feuil1!$A$4:$E$4,0))&amp;5),0)</f>
        <v>0</v>
      </c>
      <c r="E8" s="3">
        <v>12</v>
      </c>
      <c r="F8" s="13">
        <f t="shared" ca="1" si="0"/>
        <v>0</v>
      </c>
    </row>
    <row r="9" spans="1:6" x14ac:dyDescent="0.35">
      <c r="A9" s="12" t="s">
        <v>12</v>
      </c>
      <c r="B9" s="1" t="s">
        <v>43</v>
      </c>
      <c r="C9" s="2" t="s">
        <v>30</v>
      </c>
      <c r="D9" s="2">
        <f ca="1">IFERROR(INDIRECT("Feuil1!"&amp;CHAR(64+MATCH(A9,Feuil1!$A$4:$E$4,0))&amp;5),0)</f>
        <v>0</v>
      </c>
      <c r="E9" s="3">
        <v>75</v>
      </c>
      <c r="F9" s="13">
        <f t="shared" ca="1" si="0"/>
        <v>0</v>
      </c>
    </row>
    <row r="10" spans="1:6" x14ac:dyDescent="0.35">
      <c r="A10" s="12" t="s">
        <v>13</v>
      </c>
      <c r="B10" s="1" t="s">
        <v>37</v>
      </c>
      <c r="C10" s="2" t="s">
        <v>28</v>
      </c>
      <c r="D10" s="2">
        <f ca="1">IFERROR(INDIRECT("Feuil1!"&amp;CHAR(64+MATCH(A10,Feuil1!$A$4:$E$4,0))&amp;5),0)</f>
        <v>0</v>
      </c>
      <c r="E10" s="3">
        <v>45</v>
      </c>
      <c r="F10" s="13">
        <f t="shared" ca="1" si="0"/>
        <v>0</v>
      </c>
    </row>
    <row r="11" spans="1:6" x14ac:dyDescent="0.35">
      <c r="A11" s="12" t="s">
        <v>14</v>
      </c>
      <c r="B11" s="1" t="s">
        <v>44</v>
      </c>
      <c r="C11" s="2" t="s">
        <v>29</v>
      </c>
      <c r="D11" s="2">
        <f ca="1">IFERROR(INDIRECT("Feuil1!"&amp;CHAR(64+MATCH(A11,Feuil1!$A$4:$E$4,0))&amp;5),0)</f>
        <v>0</v>
      </c>
      <c r="E11" s="3">
        <v>48</v>
      </c>
      <c r="F11" s="13">
        <f t="shared" ca="1" si="0"/>
        <v>0</v>
      </c>
    </row>
    <row r="12" spans="1:6" x14ac:dyDescent="0.35">
      <c r="A12" s="12" t="s">
        <v>15</v>
      </c>
      <c r="B12" s="1" t="s">
        <v>38</v>
      </c>
      <c r="C12" s="2" t="s">
        <v>28</v>
      </c>
      <c r="D12" s="2">
        <f ca="1">IFERROR(INDIRECT("Feuil1!"&amp;CHAR(64+MATCH(A12,Feuil1!$A$4:$E$4,0))&amp;5),0)</f>
        <v>0</v>
      </c>
      <c r="E12" s="3">
        <v>12</v>
      </c>
      <c r="F12" s="13">
        <f t="shared" ca="1" si="0"/>
        <v>0</v>
      </c>
    </row>
    <row r="13" spans="1:6" x14ac:dyDescent="0.35">
      <c r="A13" s="12" t="s">
        <v>1</v>
      </c>
      <c r="B13" s="1" t="s">
        <v>39</v>
      </c>
      <c r="C13" s="2" t="s">
        <v>28</v>
      </c>
      <c r="D13" s="2">
        <f ca="1">IFERROR(INDIRECT("Feuil1!"&amp;CHAR(64+MATCH(A13,Feuil1!$A$4:$E$4,0))&amp;5),0)</f>
        <v>6</v>
      </c>
      <c r="E13" s="3">
        <v>65</v>
      </c>
      <c r="F13" s="13">
        <f t="shared" ca="1" si="0"/>
        <v>390</v>
      </c>
    </row>
    <row r="14" spans="1:6" x14ac:dyDescent="0.35">
      <c r="A14" s="12" t="s">
        <v>16</v>
      </c>
      <c r="B14" s="1" t="s">
        <v>45</v>
      </c>
      <c r="C14" s="2" t="s">
        <v>29</v>
      </c>
      <c r="D14" s="2">
        <f ca="1">IFERROR(INDIRECT("Feuil1!"&amp;CHAR(64+MATCH(A14,Feuil1!$A$4:$E$4,0))&amp;5),0)</f>
        <v>0</v>
      </c>
      <c r="E14" s="3">
        <v>23</v>
      </c>
      <c r="F14" s="13">
        <f t="shared" ca="1" si="0"/>
        <v>0</v>
      </c>
    </row>
    <row r="15" spans="1:6" x14ac:dyDescent="0.35">
      <c r="A15" s="12" t="s">
        <v>2</v>
      </c>
      <c r="B15" s="1" t="s">
        <v>40</v>
      </c>
      <c r="C15" s="2" t="s">
        <v>28</v>
      </c>
      <c r="D15" s="2">
        <f ca="1">IFERROR(INDIRECT("Feuil1!"&amp;CHAR(64+MATCH(A15,Feuil1!$A$4:$E$4,0))&amp;5),0)</f>
        <v>4</v>
      </c>
      <c r="E15" s="3">
        <v>21</v>
      </c>
      <c r="F15" s="13">
        <f t="shared" ca="1" si="0"/>
        <v>84</v>
      </c>
    </row>
    <row r="16" spans="1:6" x14ac:dyDescent="0.35">
      <c r="A16" s="12" t="s">
        <v>3</v>
      </c>
      <c r="B16" s="1" t="s">
        <v>46</v>
      </c>
      <c r="C16" s="2" t="s">
        <v>29</v>
      </c>
      <c r="D16" s="2">
        <f ca="1">IFERROR(INDIRECT("Feuil1!"&amp;CHAR(64+MATCH(A16,Feuil1!$A$4:$E$4,0))&amp;5),0)</f>
        <v>7</v>
      </c>
      <c r="E16" s="3">
        <v>21</v>
      </c>
      <c r="F16" s="13">
        <f t="shared" ca="1" si="0"/>
        <v>147</v>
      </c>
    </row>
    <row r="17" spans="1:6" x14ac:dyDescent="0.35">
      <c r="A17" s="12" t="s">
        <v>17</v>
      </c>
      <c r="B17" s="1" t="s">
        <v>47</v>
      </c>
      <c r="C17" s="2" t="s">
        <v>29</v>
      </c>
      <c r="D17" s="2">
        <f ca="1">IFERROR(INDIRECT("Feuil1!"&amp;CHAR(64+MATCH(A17,Feuil1!$A$4:$E$4,0))&amp;5),0)</f>
        <v>0</v>
      </c>
      <c r="E17" s="3">
        <v>47</v>
      </c>
      <c r="F17" s="13">
        <f t="shared" ca="1" si="0"/>
        <v>0</v>
      </c>
    </row>
    <row r="18" spans="1:6" x14ac:dyDescent="0.35">
      <c r="A18" s="12" t="s">
        <v>18</v>
      </c>
      <c r="B18" s="1" t="s">
        <v>41</v>
      </c>
      <c r="C18" s="2" t="s">
        <v>28</v>
      </c>
      <c r="D18" s="2">
        <f ca="1">IFERROR(INDIRECT("Feuil1!"&amp;CHAR(64+MATCH(A18,Feuil1!$A$4:$E$4,0))&amp;5),0)</f>
        <v>0</v>
      </c>
      <c r="E18" s="3">
        <v>45</v>
      </c>
      <c r="F18" s="13">
        <f t="shared" ca="1" si="0"/>
        <v>0</v>
      </c>
    </row>
    <row r="19" spans="1:6" x14ac:dyDescent="0.35">
      <c r="A19" s="12" t="s">
        <v>19</v>
      </c>
      <c r="B19" s="1" t="s">
        <v>48</v>
      </c>
      <c r="C19" s="2" t="s">
        <v>30</v>
      </c>
      <c r="D19" s="2">
        <f ca="1">IFERROR(INDIRECT("Feuil1!"&amp;CHAR(64+MATCH(A19,Feuil1!$A$4:$E$4,0))&amp;5),0)</f>
        <v>0</v>
      </c>
      <c r="E19" s="3">
        <v>12</v>
      </c>
      <c r="F19" s="13">
        <f t="shared" ca="1" si="0"/>
        <v>0</v>
      </c>
    </row>
    <row r="20" spans="1:6" x14ac:dyDescent="0.35">
      <c r="A20" s="12" t="s">
        <v>20</v>
      </c>
      <c r="B20" s="1" t="s">
        <v>49</v>
      </c>
      <c r="C20" s="2" t="s">
        <v>30</v>
      </c>
      <c r="D20" s="2">
        <f ca="1">IFERROR(INDIRECT("Feuil1!"&amp;CHAR(64+MATCH(A20,Feuil1!$A$4:$E$4,0))&amp;5),0)</f>
        <v>0</v>
      </c>
      <c r="E20" s="3">
        <v>14</v>
      </c>
      <c r="F20" s="13">
        <f t="shared" ca="1" si="0"/>
        <v>0</v>
      </c>
    </row>
    <row r="21" spans="1:6" ht="15" thickBot="1" x14ac:dyDescent="0.4">
      <c r="A21" s="14" t="s">
        <v>21</v>
      </c>
      <c r="B21" s="15" t="s">
        <v>50</v>
      </c>
      <c r="C21" s="16" t="s">
        <v>30</v>
      </c>
      <c r="D21" s="16">
        <f ca="1">IFERROR(INDIRECT("Feuil1!"&amp;CHAR(64+MATCH(A21,Feuil1!$A$4:$E$4,0))&amp;5),0)</f>
        <v>0</v>
      </c>
      <c r="E21" s="17">
        <v>12</v>
      </c>
      <c r="F21" s="18">
        <f t="shared" ca="1" si="0"/>
        <v>0</v>
      </c>
    </row>
    <row r="22" spans="1:6" ht="15" thickBot="1" x14ac:dyDescent="0.4"/>
    <row r="23" spans="1:6" ht="15" thickBot="1" x14ac:dyDescent="0.4">
      <c r="A23" s="19" t="s">
        <v>26</v>
      </c>
      <c r="B23" s="20"/>
      <c r="C23" s="20"/>
      <c r="D23" s="20"/>
      <c r="E23" s="20"/>
      <c r="F23" s="21">
        <f ca="1">SUM(F2:F21)</f>
        <v>681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catalogue</vt:lpstr>
      <vt:lpstr>catalog sans tableau dynamique</vt:lpstr>
      <vt:lpstr>Produit_code</vt:lpstr>
      <vt:lpstr>Quantité</vt:lpstr>
      <vt:lpstr>'catalog sans tableau dynamique'!TabQT</vt:lpstr>
      <vt:lpstr>TabQT</vt:lpstr>
    </vt:vector>
  </TitlesOfParts>
  <Company>VINCI CONSTRUCTION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LEGOUX Christelle</dc:creator>
  <cp:lastModifiedBy>JP</cp:lastModifiedBy>
  <dcterms:created xsi:type="dcterms:W3CDTF">2018-04-10T16:29:32Z</dcterms:created>
  <dcterms:modified xsi:type="dcterms:W3CDTF">2018-04-11T14:06:40Z</dcterms:modified>
</cp:coreProperties>
</file>