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/>
  <mc:AlternateContent xmlns:mc="http://schemas.openxmlformats.org/markup-compatibility/2006">
    <mc:Choice Requires="x15">
      <x15ac:absPath xmlns:x15ac="http://schemas.microsoft.com/office/spreadsheetml/2010/11/ac" url="G:\Users\fabien.delpouve.EXCOFSO\Desktop\"/>
    </mc:Choice>
  </mc:AlternateContent>
  <bookViews>
    <workbookView xWindow="390" yWindow="390" windowWidth="14400" windowHeight="7335"/>
  </bookViews>
  <sheets>
    <sheet name="factures" sheetId="1" r:id="rId1"/>
  </sheet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10" i="1" l="1"/>
  <c r="R10" i="1" s="1"/>
  <c r="U9" i="1"/>
  <c r="T9" i="1"/>
  <c r="T8" i="1"/>
  <c r="S8" i="1"/>
  <c r="R8" i="1"/>
  <c r="R9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U5" i="1"/>
  <c r="V5" i="1"/>
  <c r="W5" i="1"/>
  <c r="X5" i="1"/>
  <c r="Y5" i="1"/>
  <c r="Z5" i="1"/>
  <c r="AA5" i="1"/>
  <c r="AB5" i="1"/>
  <c r="AC5" i="1"/>
  <c r="AD5" i="1"/>
  <c r="T5" i="1"/>
  <c r="S5" i="1"/>
  <c r="T6" i="1" l="1"/>
  <c r="U6" i="1"/>
  <c r="V6" i="1"/>
  <c r="W6" i="1"/>
  <c r="X6" i="1"/>
  <c r="Y6" i="1"/>
  <c r="Z6" i="1"/>
  <c r="AA6" i="1"/>
  <c r="AB6" i="1"/>
  <c r="AC6" i="1"/>
  <c r="AD6" i="1"/>
  <c r="S6" i="1"/>
  <c r="R7" i="1"/>
</calcChain>
</file>

<file path=xl/sharedStrings.xml><?xml version="1.0" encoding="utf-8"?>
<sst xmlns="http://schemas.openxmlformats.org/spreadsheetml/2006/main" count="276" uniqueCount="51">
  <si>
    <t>Société</t>
  </si>
  <si>
    <t>Numéro</t>
  </si>
  <si>
    <t>Date</t>
  </si>
  <si>
    <t>Cpta.</t>
  </si>
  <si>
    <t>Editée</t>
  </si>
  <si>
    <t>Email</t>
  </si>
  <si>
    <t>Mod. miss.</t>
  </si>
  <si>
    <t>Mission</t>
  </si>
  <si>
    <t>Exercice</t>
  </si>
  <si>
    <t>Libellé</t>
  </si>
  <si>
    <t>Colla resp.</t>
  </si>
  <si>
    <t>Mt HT</t>
  </si>
  <si>
    <t>Mt TTC</t>
  </si>
  <si>
    <t>Mt restant dû</t>
  </si>
  <si>
    <t>Type</t>
  </si>
  <si>
    <t>Recouvrement</t>
  </si>
  <si>
    <t>Facture</t>
  </si>
  <si>
    <t>EXCO</t>
  </si>
  <si>
    <t>True</t>
  </si>
  <si>
    <t>False</t>
  </si>
  <si>
    <t>TENUE</t>
  </si>
  <si>
    <t>18/19</t>
  </si>
  <si>
    <t>Mission Tenue - Acpt 12</t>
  </si>
  <si>
    <t>52MS</t>
  </si>
  <si>
    <t>A</t>
  </si>
  <si>
    <t>Normal</t>
  </si>
  <si>
    <t>Mission Tenue - Acpt 11/12</t>
  </si>
  <si>
    <t>Mission Tenue - Acpt 10</t>
  </si>
  <si>
    <t>Mission Tenue - Acpt 9/12</t>
  </si>
  <si>
    <t>Mission Tenue - Acpt 8/12</t>
  </si>
  <si>
    <t>Mission Tenue - Acpt 7/12</t>
  </si>
  <si>
    <t>Mission Tenue - Acpt 6/12</t>
  </si>
  <si>
    <t>Mission Tenue - Acpt 5/12</t>
  </si>
  <si>
    <t>Mission Tenue - Acpt 4/12</t>
  </si>
  <si>
    <t>Mission Tenue - Acpt 3/12</t>
  </si>
  <si>
    <t>Mission Tenue - Acpt 2/12</t>
  </si>
  <si>
    <t>Mission Tenue - Acpt 1/12</t>
  </si>
  <si>
    <t>17/18</t>
  </si>
  <si>
    <t>S</t>
  </si>
  <si>
    <t>SOC</t>
  </si>
  <si>
    <t>REGUL SOCIAL 2018 du 01/01/2018 au 31/07/2018</t>
  </si>
  <si>
    <t>P</t>
  </si>
  <si>
    <t>Mission Tenue - Acpt 11</t>
  </si>
  <si>
    <t>Mission Tenue - Acpt 9</t>
  </si>
  <si>
    <t>Nature</t>
  </si>
  <si>
    <t>Code dossier :</t>
  </si>
  <si>
    <t>Dénomination :</t>
  </si>
  <si>
    <t>Date de début :</t>
  </si>
  <si>
    <t>Montant d'échéance :</t>
  </si>
  <si>
    <t>Reste a répartir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</si>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</sst>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6" formatCode="mmm\-yyyy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1" xfId="0" applyFont="1" applyFill="1" applyBorder="1" applyAlignment="1">
      <alignment vertical="center" wrapText="1"/>
    </xf>
    <xf numFmtId="0" fontId="0" fillId="3" borderId="2" xfId="0" applyFont="1" applyFill="1" applyBorder="1" applyAlignment="1">
      <alignment vertical="center" wrapText="1"/>
    </xf>
    <xf numFmtId="14" fontId="0" fillId="3" borderId="2" xfId="0" applyNumberFormat="1" applyFont="1" applyFill="1" applyBorder="1" applyAlignment="1">
      <alignment vertical="center" wrapText="1"/>
    </xf>
    <xf numFmtId="0" fontId="0" fillId="3" borderId="3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0" fillId="3" borderId="4" xfId="0" applyFont="1" applyFill="1" applyBorder="1" applyAlignment="1">
      <alignment vertical="center" wrapText="1"/>
    </xf>
    <xf numFmtId="0" fontId="0" fillId="3" borderId="5" xfId="0" applyFont="1" applyFill="1" applyBorder="1" applyAlignment="1">
      <alignment vertical="center" wrapText="1"/>
    </xf>
    <xf numFmtId="14" fontId="0" fillId="3" borderId="5" xfId="0" applyNumberFormat="1" applyFont="1" applyFill="1" applyBorder="1" applyAlignment="1">
      <alignment vertical="center" wrapText="1"/>
    </xf>
    <xf numFmtId="0" fontId="0" fillId="3" borderId="6" xfId="0" applyFont="1" applyFill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5" xfId="0" applyFont="1" applyBorder="1" applyAlignment="1">
      <alignment vertical="center" wrapText="1"/>
    </xf>
    <xf numFmtId="14" fontId="0" fillId="0" borderId="5" xfId="0" applyNumberFormat="1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164" fontId="0" fillId="0" borderId="5" xfId="0" applyNumberFormat="1" applyFont="1" applyBorder="1" applyAlignment="1">
      <alignment vertical="center" wrapText="1"/>
    </xf>
    <xf numFmtId="166" fontId="1" fillId="2" borderId="5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Border="1" applyAlignment="1">
      <alignment vertical="center" wrapText="1"/>
    </xf>
    <xf numFmtId="164" fontId="0" fillId="0" borderId="7" xfId="0" applyNumberFormat="1" applyBorder="1" applyAlignment="1">
      <alignment horizontal="center" vertical="center"/>
    </xf>
    <xf numFmtId="164" fontId="0" fillId="3" borderId="5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"/>
  <sheetViews>
    <sheetView tabSelected="1" workbookViewId="0">
      <selection activeCell="S7" sqref="S7"/>
    </sheetView>
  </sheetViews>
  <sheetFormatPr baseColWidth="10" defaultRowHeight="15" outlineLevelCol="1" x14ac:dyDescent="0.25"/>
  <cols>
    <col min="1" max="1" width="20.140625" bestFit="1" customWidth="1"/>
    <col min="2" max="2" width="10.7109375" bestFit="1" customWidth="1"/>
    <col min="3" max="3" width="10.42578125" customWidth="1"/>
    <col min="4" max="4" width="10.7109375" bestFit="1" customWidth="1"/>
    <col min="5" max="5" width="7.7109375" customWidth="1" outlineLevel="1"/>
    <col min="6" max="6" width="8.85546875" customWidth="1" outlineLevel="1"/>
    <col min="7" max="7" width="8" customWidth="1" outlineLevel="1"/>
    <col min="8" max="8" width="12.85546875" customWidth="1"/>
    <col min="9" max="9" width="10.140625" customWidth="1"/>
    <col min="10" max="10" width="10.42578125" customWidth="1"/>
    <col min="11" max="11" width="19.5703125" bestFit="1" customWidth="1"/>
    <col min="12" max="12" width="12.42578125" customWidth="1"/>
    <col min="13" max="13" width="8.42578125" hidden="1" customWidth="1" outlineLevel="1"/>
    <col min="14" max="14" width="9.28515625" hidden="1" customWidth="1" outlineLevel="1"/>
    <col min="15" max="15" width="15.140625" customWidth="1" collapsed="1"/>
    <col min="16" max="16" width="7.42578125" customWidth="1" outlineLevel="1"/>
    <col min="17" max="17" width="16.140625" customWidth="1" outlineLevel="1"/>
    <col min="18" max="18" width="16.140625" customWidth="1"/>
  </cols>
  <sheetData>
    <row r="1" spans="1:30" s="5" customFormat="1" ht="24" customHeight="1" x14ac:dyDescent="0.25">
      <c r="A1" s="5" t="s">
        <v>45</v>
      </c>
      <c r="B1" s="18">
        <v>5199999</v>
      </c>
    </row>
    <row r="2" spans="1:30" s="5" customFormat="1" ht="24" customHeight="1" x14ac:dyDescent="0.25">
      <c r="A2" s="5" t="s">
        <v>46</v>
      </c>
      <c r="B2" s="18" t="s">
        <v>50</v>
      </c>
    </row>
    <row r="3" spans="1:30" s="5" customFormat="1" ht="24" customHeight="1" thickBot="1" x14ac:dyDescent="0.3">
      <c r="A3" s="5" t="s">
        <v>47</v>
      </c>
      <c r="B3" s="19">
        <v>43831</v>
      </c>
    </row>
    <row r="4" spans="1:30" s="5" customFormat="1" ht="24" customHeight="1" thickBot="1" x14ac:dyDescent="0.3">
      <c r="A4" s="5" t="s">
        <v>48</v>
      </c>
      <c r="B4" s="21">
        <v>500</v>
      </c>
    </row>
    <row r="5" spans="1:30" x14ac:dyDescent="0.25">
      <c r="A5" s="6" t="s">
        <v>44</v>
      </c>
      <c r="B5" s="20" t="s">
        <v>0</v>
      </c>
      <c r="C5" s="7" t="s">
        <v>1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11</v>
      </c>
      <c r="N5" s="7" t="s">
        <v>12</v>
      </c>
      <c r="O5" s="7" t="s">
        <v>13</v>
      </c>
      <c r="P5" s="7" t="s">
        <v>14</v>
      </c>
      <c r="Q5" s="7" t="s">
        <v>15</v>
      </c>
      <c r="R5" s="7" t="s">
        <v>49</v>
      </c>
      <c r="S5" s="17">
        <f>B3</f>
        <v>43831</v>
      </c>
      <c r="T5" s="17">
        <f>EOMONTH(S5,1)</f>
        <v>43890</v>
      </c>
      <c r="U5" s="17">
        <f t="shared" ref="U5:AD5" si="0">EOMONTH(T5,1)</f>
        <v>43921</v>
      </c>
      <c r="V5" s="17">
        <f t="shared" si="0"/>
        <v>43951</v>
      </c>
      <c r="W5" s="17">
        <f t="shared" si="0"/>
        <v>43982</v>
      </c>
      <c r="X5" s="17">
        <f t="shared" si="0"/>
        <v>44012</v>
      </c>
      <c r="Y5" s="17">
        <f t="shared" si="0"/>
        <v>44043</v>
      </c>
      <c r="Z5" s="17">
        <f t="shared" si="0"/>
        <v>44074</v>
      </c>
      <c r="AA5" s="17">
        <f t="shared" si="0"/>
        <v>44104</v>
      </c>
      <c r="AB5" s="17">
        <f t="shared" si="0"/>
        <v>44135</v>
      </c>
      <c r="AC5" s="17">
        <f t="shared" si="0"/>
        <v>44165</v>
      </c>
      <c r="AD5" s="17">
        <f t="shared" si="0"/>
        <v>44196</v>
      </c>
    </row>
    <row r="6" spans="1:30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>
        <f>SUM(S7:S1048576)</f>
        <v>500</v>
      </c>
      <c r="T6" s="7">
        <f t="shared" ref="T6:AD6" si="1">SUM(T7:T1048576)</f>
        <v>500</v>
      </c>
      <c r="U6" s="7">
        <f t="shared" si="1"/>
        <v>415.8</v>
      </c>
      <c r="V6" s="7">
        <f t="shared" si="1"/>
        <v>0</v>
      </c>
      <c r="W6" s="7">
        <f t="shared" si="1"/>
        <v>0</v>
      </c>
      <c r="X6" s="7">
        <f t="shared" si="1"/>
        <v>0</v>
      </c>
      <c r="Y6" s="7">
        <f t="shared" si="1"/>
        <v>0</v>
      </c>
      <c r="Z6" s="7">
        <f t="shared" si="1"/>
        <v>0</v>
      </c>
      <c r="AA6" s="7">
        <f t="shared" si="1"/>
        <v>0</v>
      </c>
      <c r="AB6" s="7">
        <f t="shared" si="1"/>
        <v>0</v>
      </c>
      <c r="AC6" s="7">
        <f t="shared" si="1"/>
        <v>0</v>
      </c>
      <c r="AD6" s="7">
        <f t="shared" si="1"/>
        <v>0</v>
      </c>
    </row>
    <row r="7" spans="1:30" ht="30" x14ac:dyDescent="0.25">
      <c r="A7" s="8" t="s">
        <v>16</v>
      </c>
      <c r="B7" s="9" t="s">
        <v>17</v>
      </c>
      <c r="C7" s="9">
        <v>91756153</v>
      </c>
      <c r="D7" s="10">
        <v>43100</v>
      </c>
      <c r="E7" s="9" t="s">
        <v>18</v>
      </c>
      <c r="F7" s="9" t="s">
        <v>18</v>
      </c>
      <c r="G7" s="9" t="s">
        <v>19</v>
      </c>
      <c r="H7" s="9" t="s">
        <v>20</v>
      </c>
      <c r="I7" s="9">
        <v>187204</v>
      </c>
      <c r="J7" s="9" t="s">
        <v>37</v>
      </c>
      <c r="K7" s="9" t="s">
        <v>34</v>
      </c>
      <c r="L7" s="9" t="s">
        <v>23</v>
      </c>
      <c r="M7" s="9">
        <v>346.5</v>
      </c>
      <c r="N7" s="9">
        <v>415.8</v>
      </c>
      <c r="O7" s="9">
        <v>363.92</v>
      </c>
      <c r="P7" s="9" t="s">
        <v>24</v>
      </c>
      <c r="Q7" s="9" t="s">
        <v>25</v>
      </c>
      <c r="R7" s="9">
        <f>SUM(S7:AD7)</f>
        <v>363.92</v>
      </c>
      <c r="S7" s="9">
        <v>363.92</v>
      </c>
      <c r="T7" s="9"/>
      <c r="U7" s="9"/>
      <c r="V7" s="9"/>
      <c r="W7" s="9"/>
      <c r="X7" s="9"/>
      <c r="Y7" s="9"/>
      <c r="Z7" s="9"/>
      <c r="AA7" s="9"/>
      <c r="AB7" s="9"/>
      <c r="AC7" s="9"/>
      <c r="AD7" s="11"/>
    </row>
    <row r="8" spans="1:30" ht="30" x14ac:dyDescent="0.25">
      <c r="A8" s="12" t="s">
        <v>16</v>
      </c>
      <c r="B8" s="13" t="s">
        <v>17</v>
      </c>
      <c r="C8" s="13">
        <v>91800873</v>
      </c>
      <c r="D8" s="14">
        <v>43131</v>
      </c>
      <c r="E8" s="13" t="s">
        <v>18</v>
      </c>
      <c r="F8" s="13" t="s">
        <v>18</v>
      </c>
      <c r="G8" s="13" t="s">
        <v>19</v>
      </c>
      <c r="H8" s="13" t="s">
        <v>20</v>
      </c>
      <c r="I8" s="13">
        <v>187204</v>
      </c>
      <c r="J8" s="13" t="s">
        <v>37</v>
      </c>
      <c r="K8" s="13" t="s">
        <v>33</v>
      </c>
      <c r="L8" s="13" t="s">
        <v>23</v>
      </c>
      <c r="M8" s="13">
        <v>346.5</v>
      </c>
      <c r="N8" s="13">
        <v>415.8</v>
      </c>
      <c r="O8" s="13">
        <v>415.8</v>
      </c>
      <c r="P8" s="13" t="s">
        <v>24</v>
      </c>
      <c r="Q8" s="13" t="s">
        <v>25</v>
      </c>
      <c r="R8" s="13">
        <f t="shared" ref="R8:R29" si="2">SUM(S8:AD8)</f>
        <v>415.8</v>
      </c>
      <c r="S8" s="16">
        <f>500-S7</f>
        <v>136.07999999999998</v>
      </c>
      <c r="T8" s="16">
        <f>O8-S8</f>
        <v>279.72000000000003</v>
      </c>
      <c r="U8" s="13"/>
      <c r="V8" s="13"/>
      <c r="W8" s="13"/>
      <c r="X8" s="13"/>
      <c r="Y8" s="13"/>
      <c r="Z8" s="13"/>
      <c r="AA8" s="13"/>
      <c r="AB8" s="13"/>
      <c r="AC8" s="13"/>
      <c r="AD8" s="15"/>
    </row>
    <row r="9" spans="1:30" ht="30" x14ac:dyDescent="0.25">
      <c r="A9" s="8" t="s">
        <v>16</v>
      </c>
      <c r="B9" s="9" t="s">
        <v>17</v>
      </c>
      <c r="C9" s="9">
        <v>91804098</v>
      </c>
      <c r="D9" s="10">
        <v>43159</v>
      </c>
      <c r="E9" s="9" t="s">
        <v>18</v>
      </c>
      <c r="F9" s="9" t="s">
        <v>18</v>
      </c>
      <c r="G9" s="9" t="s">
        <v>19</v>
      </c>
      <c r="H9" s="9" t="s">
        <v>20</v>
      </c>
      <c r="I9" s="9">
        <v>187204</v>
      </c>
      <c r="J9" s="9" t="s">
        <v>37</v>
      </c>
      <c r="K9" s="9" t="s">
        <v>32</v>
      </c>
      <c r="L9" s="9" t="s">
        <v>23</v>
      </c>
      <c r="M9" s="9">
        <v>346.5</v>
      </c>
      <c r="N9" s="9">
        <v>415.8</v>
      </c>
      <c r="O9" s="9">
        <v>415.8</v>
      </c>
      <c r="P9" s="9" t="s">
        <v>24</v>
      </c>
      <c r="Q9" s="9" t="s">
        <v>25</v>
      </c>
      <c r="R9" s="9">
        <f t="shared" si="2"/>
        <v>415.8</v>
      </c>
      <c r="S9" s="9"/>
      <c r="T9" s="22">
        <f>500-T8</f>
        <v>220.27999999999997</v>
      </c>
      <c r="U9" s="22">
        <f>O9-T9</f>
        <v>195.52000000000004</v>
      </c>
      <c r="V9" s="9"/>
      <c r="W9" s="9"/>
      <c r="X9" s="9"/>
      <c r="Y9" s="9"/>
      <c r="Z9" s="9"/>
      <c r="AA9" s="9"/>
      <c r="AB9" s="9"/>
      <c r="AC9" s="9"/>
      <c r="AD9" s="11"/>
    </row>
    <row r="10" spans="1:30" ht="30" x14ac:dyDescent="0.25">
      <c r="A10" s="12" t="s">
        <v>16</v>
      </c>
      <c r="B10" s="13" t="s">
        <v>17</v>
      </c>
      <c r="C10" s="13">
        <v>91809483</v>
      </c>
      <c r="D10" s="14">
        <v>43190</v>
      </c>
      <c r="E10" s="13" t="s">
        <v>18</v>
      </c>
      <c r="F10" s="13" t="s">
        <v>18</v>
      </c>
      <c r="G10" s="13" t="s">
        <v>19</v>
      </c>
      <c r="H10" s="13" t="s">
        <v>20</v>
      </c>
      <c r="I10" s="13">
        <v>187204</v>
      </c>
      <c r="J10" s="13" t="s">
        <v>37</v>
      </c>
      <c r="K10" s="13" t="s">
        <v>31</v>
      </c>
      <c r="L10" s="13" t="s">
        <v>23</v>
      </c>
      <c r="M10" s="13">
        <v>346.5</v>
      </c>
      <c r="N10" s="13">
        <v>415.8</v>
      </c>
      <c r="O10" s="13">
        <v>415.8</v>
      </c>
      <c r="P10" s="13" t="s">
        <v>24</v>
      </c>
      <c r="Q10" s="13" t="s">
        <v>25</v>
      </c>
      <c r="R10" s="13">
        <f t="shared" si="2"/>
        <v>220.27999999999997</v>
      </c>
      <c r="S10" s="13"/>
      <c r="T10" s="13"/>
      <c r="U10" s="16">
        <f>O10-U9</f>
        <v>220.27999999999997</v>
      </c>
      <c r="V10" s="13"/>
      <c r="W10" s="13"/>
      <c r="X10" s="13"/>
      <c r="Y10" s="13"/>
      <c r="Z10" s="13"/>
      <c r="AA10" s="13"/>
      <c r="AB10" s="13"/>
      <c r="AC10" s="13"/>
      <c r="AD10" s="15"/>
    </row>
    <row r="11" spans="1:30" ht="30" x14ac:dyDescent="0.25">
      <c r="A11" s="8" t="s">
        <v>16</v>
      </c>
      <c r="B11" s="9" t="s">
        <v>17</v>
      </c>
      <c r="C11" s="9">
        <v>91814447</v>
      </c>
      <c r="D11" s="10">
        <v>43220</v>
      </c>
      <c r="E11" s="9" t="s">
        <v>18</v>
      </c>
      <c r="F11" s="9" t="s">
        <v>18</v>
      </c>
      <c r="G11" s="9" t="s">
        <v>19</v>
      </c>
      <c r="H11" s="9" t="s">
        <v>20</v>
      </c>
      <c r="I11" s="9">
        <v>187204</v>
      </c>
      <c r="J11" s="9" t="s">
        <v>37</v>
      </c>
      <c r="K11" s="9" t="s">
        <v>30</v>
      </c>
      <c r="L11" s="9" t="s">
        <v>23</v>
      </c>
      <c r="M11" s="9">
        <v>346.5</v>
      </c>
      <c r="N11" s="9">
        <v>415.8</v>
      </c>
      <c r="O11" s="9">
        <v>415.8</v>
      </c>
      <c r="P11" s="9" t="s">
        <v>24</v>
      </c>
      <c r="Q11" s="9" t="s">
        <v>25</v>
      </c>
      <c r="R11" s="9">
        <f t="shared" si="2"/>
        <v>0</v>
      </c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11"/>
    </row>
    <row r="12" spans="1:30" ht="30" x14ac:dyDescent="0.25">
      <c r="A12" s="12" t="s">
        <v>16</v>
      </c>
      <c r="B12" s="13" t="s">
        <v>17</v>
      </c>
      <c r="C12" s="13">
        <v>91820499</v>
      </c>
      <c r="D12" s="14">
        <v>43251</v>
      </c>
      <c r="E12" s="13" t="s">
        <v>18</v>
      </c>
      <c r="F12" s="13" t="s">
        <v>18</v>
      </c>
      <c r="G12" s="13" t="s">
        <v>19</v>
      </c>
      <c r="H12" s="13" t="s">
        <v>20</v>
      </c>
      <c r="I12" s="13">
        <v>187204</v>
      </c>
      <c r="J12" s="13" t="s">
        <v>37</v>
      </c>
      <c r="K12" s="13" t="s">
        <v>29</v>
      </c>
      <c r="L12" s="13" t="s">
        <v>23</v>
      </c>
      <c r="M12" s="13">
        <v>346.5</v>
      </c>
      <c r="N12" s="13">
        <v>415.8</v>
      </c>
      <c r="O12" s="13">
        <v>415.8</v>
      </c>
      <c r="P12" s="13" t="s">
        <v>24</v>
      </c>
      <c r="Q12" s="13" t="s">
        <v>25</v>
      </c>
      <c r="R12" s="13">
        <f t="shared" si="2"/>
        <v>0</v>
      </c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5"/>
    </row>
    <row r="13" spans="1:30" ht="30" x14ac:dyDescent="0.25">
      <c r="A13" s="8" t="s">
        <v>16</v>
      </c>
      <c r="B13" s="9" t="s">
        <v>17</v>
      </c>
      <c r="C13" s="9">
        <v>91831266</v>
      </c>
      <c r="D13" s="10">
        <v>43281</v>
      </c>
      <c r="E13" s="9" t="s">
        <v>18</v>
      </c>
      <c r="F13" s="9" t="s">
        <v>18</v>
      </c>
      <c r="G13" s="9" t="s">
        <v>19</v>
      </c>
      <c r="H13" s="9" t="s">
        <v>20</v>
      </c>
      <c r="I13" s="9">
        <v>187204</v>
      </c>
      <c r="J13" s="9" t="s">
        <v>37</v>
      </c>
      <c r="K13" s="9" t="s">
        <v>43</v>
      </c>
      <c r="L13" s="9" t="s">
        <v>23</v>
      </c>
      <c r="M13" s="9">
        <v>411.88</v>
      </c>
      <c r="N13" s="9">
        <v>494.26</v>
      </c>
      <c r="O13" s="9">
        <v>494.26</v>
      </c>
      <c r="P13" s="9" t="s">
        <v>24</v>
      </c>
      <c r="Q13" s="9" t="s">
        <v>25</v>
      </c>
      <c r="R13" s="9">
        <f t="shared" si="2"/>
        <v>0</v>
      </c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11"/>
    </row>
    <row r="14" spans="1:30" ht="30" x14ac:dyDescent="0.25">
      <c r="A14" s="12" t="s">
        <v>16</v>
      </c>
      <c r="B14" s="13" t="s">
        <v>17</v>
      </c>
      <c r="C14" s="13">
        <v>91832866</v>
      </c>
      <c r="D14" s="14">
        <v>43312</v>
      </c>
      <c r="E14" s="13" t="s">
        <v>18</v>
      </c>
      <c r="F14" s="13" t="s">
        <v>18</v>
      </c>
      <c r="G14" s="13" t="s">
        <v>19</v>
      </c>
      <c r="H14" s="13" t="s">
        <v>20</v>
      </c>
      <c r="I14" s="13">
        <v>187204</v>
      </c>
      <c r="J14" s="13" t="s">
        <v>37</v>
      </c>
      <c r="K14" s="13" t="s">
        <v>27</v>
      </c>
      <c r="L14" s="13" t="s">
        <v>23</v>
      </c>
      <c r="M14" s="13">
        <v>411.88</v>
      </c>
      <c r="N14" s="13">
        <v>494.26</v>
      </c>
      <c r="O14" s="13">
        <v>494.26</v>
      </c>
      <c r="P14" s="13" t="s">
        <v>24</v>
      </c>
      <c r="Q14" s="13" t="s">
        <v>25</v>
      </c>
      <c r="R14" s="13">
        <f t="shared" si="2"/>
        <v>0</v>
      </c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5"/>
    </row>
    <row r="15" spans="1:30" ht="45" x14ac:dyDescent="0.25">
      <c r="A15" s="8" t="s">
        <v>16</v>
      </c>
      <c r="B15" s="9" t="s">
        <v>17</v>
      </c>
      <c r="C15" s="9">
        <v>91839037</v>
      </c>
      <c r="D15" s="10">
        <v>43343</v>
      </c>
      <c r="E15" s="9" t="s">
        <v>18</v>
      </c>
      <c r="F15" s="9" t="s">
        <v>18</v>
      </c>
      <c r="G15" s="9" t="s">
        <v>19</v>
      </c>
      <c r="H15" s="9" t="s">
        <v>39</v>
      </c>
      <c r="I15" s="9"/>
      <c r="J15" s="9" t="s">
        <v>37</v>
      </c>
      <c r="K15" s="9" t="s">
        <v>40</v>
      </c>
      <c r="L15" s="9" t="s">
        <v>23</v>
      </c>
      <c r="M15" s="9">
        <v>80</v>
      </c>
      <c r="N15" s="9">
        <v>96</v>
      </c>
      <c r="O15" s="9">
        <v>96</v>
      </c>
      <c r="P15" s="9" t="s">
        <v>41</v>
      </c>
      <c r="Q15" s="9" t="s">
        <v>25</v>
      </c>
      <c r="R15" s="9">
        <f t="shared" si="2"/>
        <v>0</v>
      </c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11"/>
    </row>
    <row r="16" spans="1:30" ht="30" x14ac:dyDescent="0.25">
      <c r="A16" s="12" t="s">
        <v>16</v>
      </c>
      <c r="B16" s="13" t="s">
        <v>17</v>
      </c>
      <c r="C16" s="13">
        <v>91837599</v>
      </c>
      <c r="D16" s="14">
        <v>43343</v>
      </c>
      <c r="E16" s="13" t="s">
        <v>18</v>
      </c>
      <c r="F16" s="13" t="s">
        <v>18</v>
      </c>
      <c r="G16" s="13" t="s">
        <v>19</v>
      </c>
      <c r="H16" s="13" t="s">
        <v>20</v>
      </c>
      <c r="I16" s="13">
        <v>187204</v>
      </c>
      <c r="J16" s="13" t="s">
        <v>37</v>
      </c>
      <c r="K16" s="13" t="s">
        <v>42</v>
      </c>
      <c r="L16" s="13" t="s">
        <v>23</v>
      </c>
      <c r="M16" s="13">
        <v>411.88</v>
      </c>
      <c r="N16" s="13">
        <v>494.26</v>
      </c>
      <c r="O16" s="13">
        <v>494.26</v>
      </c>
      <c r="P16" s="13" t="s">
        <v>24</v>
      </c>
      <c r="Q16" s="13" t="s">
        <v>25</v>
      </c>
      <c r="R16" s="13">
        <f t="shared" si="2"/>
        <v>0</v>
      </c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5"/>
    </row>
    <row r="17" spans="1:30" ht="30" x14ac:dyDescent="0.25">
      <c r="A17" s="8" t="s">
        <v>16</v>
      </c>
      <c r="B17" s="9" t="s">
        <v>17</v>
      </c>
      <c r="C17" s="9">
        <v>91843496</v>
      </c>
      <c r="D17" s="10">
        <v>43373</v>
      </c>
      <c r="E17" s="9" t="s">
        <v>18</v>
      </c>
      <c r="F17" s="9" t="s">
        <v>18</v>
      </c>
      <c r="G17" s="9" t="s">
        <v>19</v>
      </c>
      <c r="H17" s="9" t="s">
        <v>20</v>
      </c>
      <c r="I17" s="9">
        <v>187204</v>
      </c>
      <c r="J17" s="9" t="s">
        <v>37</v>
      </c>
      <c r="K17" s="9" t="s">
        <v>22</v>
      </c>
      <c r="L17" s="9" t="s">
        <v>23</v>
      </c>
      <c r="M17" s="9">
        <v>411.88</v>
      </c>
      <c r="N17" s="9">
        <v>494.26</v>
      </c>
      <c r="O17" s="9">
        <v>494.26</v>
      </c>
      <c r="P17" s="9" t="s">
        <v>38</v>
      </c>
      <c r="Q17" s="9" t="s">
        <v>25</v>
      </c>
      <c r="R17" s="9">
        <f t="shared" si="2"/>
        <v>0</v>
      </c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11"/>
    </row>
    <row r="18" spans="1:30" ht="30" x14ac:dyDescent="0.25">
      <c r="A18" s="12" t="s">
        <v>16</v>
      </c>
      <c r="B18" s="13" t="s">
        <v>17</v>
      </c>
      <c r="C18" s="13">
        <v>91846365</v>
      </c>
      <c r="D18" s="14">
        <v>43404</v>
      </c>
      <c r="E18" s="13" t="s">
        <v>18</v>
      </c>
      <c r="F18" s="13" t="s">
        <v>18</v>
      </c>
      <c r="G18" s="13" t="s">
        <v>19</v>
      </c>
      <c r="H18" s="13" t="s">
        <v>20</v>
      </c>
      <c r="I18" s="13">
        <v>203932</v>
      </c>
      <c r="J18" s="13" t="s">
        <v>21</v>
      </c>
      <c r="K18" s="13" t="s">
        <v>36</v>
      </c>
      <c r="L18" s="13" t="s">
        <v>23</v>
      </c>
      <c r="M18" s="13">
        <v>373.91</v>
      </c>
      <c r="N18" s="13">
        <v>448.69</v>
      </c>
      <c r="O18" s="13">
        <v>448.69</v>
      </c>
      <c r="P18" s="13" t="s">
        <v>24</v>
      </c>
      <c r="Q18" s="13" t="s">
        <v>25</v>
      </c>
      <c r="R18" s="13">
        <f t="shared" si="2"/>
        <v>0</v>
      </c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5"/>
    </row>
    <row r="19" spans="1:30" ht="30" x14ac:dyDescent="0.25">
      <c r="A19" s="8" t="s">
        <v>16</v>
      </c>
      <c r="B19" s="9" t="s">
        <v>17</v>
      </c>
      <c r="C19" s="9">
        <v>91851035</v>
      </c>
      <c r="D19" s="10">
        <v>43434</v>
      </c>
      <c r="E19" s="9" t="s">
        <v>18</v>
      </c>
      <c r="F19" s="9" t="s">
        <v>18</v>
      </c>
      <c r="G19" s="9" t="s">
        <v>19</v>
      </c>
      <c r="H19" s="9" t="s">
        <v>20</v>
      </c>
      <c r="I19" s="9">
        <v>203932</v>
      </c>
      <c r="J19" s="9" t="s">
        <v>21</v>
      </c>
      <c r="K19" s="9" t="s">
        <v>35</v>
      </c>
      <c r="L19" s="9" t="s">
        <v>23</v>
      </c>
      <c r="M19" s="9">
        <v>373.9</v>
      </c>
      <c r="N19" s="9">
        <v>448.68</v>
      </c>
      <c r="O19" s="9">
        <v>448.68</v>
      </c>
      <c r="P19" s="9" t="s">
        <v>24</v>
      </c>
      <c r="Q19" s="9" t="s">
        <v>25</v>
      </c>
      <c r="R19" s="9">
        <f t="shared" si="2"/>
        <v>0</v>
      </c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11"/>
    </row>
    <row r="20" spans="1:30" ht="30" x14ac:dyDescent="0.25">
      <c r="A20" s="12" t="s">
        <v>16</v>
      </c>
      <c r="B20" s="13" t="s">
        <v>17</v>
      </c>
      <c r="C20" s="13">
        <v>91855336</v>
      </c>
      <c r="D20" s="14">
        <v>43465</v>
      </c>
      <c r="E20" s="13" t="s">
        <v>18</v>
      </c>
      <c r="F20" s="13" t="s">
        <v>18</v>
      </c>
      <c r="G20" s="13" t="s">
        <v>19</v>
      </c>
      <c r="H20" s="13" t="s">
        <v>20</v>
      </c>
      <c r="I20" s="13">
        <v>203932</v>
      </c>
      <c r="J20" s="13" t="s">
        <v>21</v>
      </c>
      <c r="K20" s="13" t="s">
        <v>34</v>
      </c>
      <c r="L20" s="13" t="s">
        <v>23</v>
      </c>
      <c r="M20" s="13">
        <v>373.9</v>
      </c>
      <c r="N20" s="13">
        <v>448.68</v>
      </c>
      <c r="O20" s="13">
        <v>448.68</v>
      </c>
      <c r="P20" s="13" t="s">
        <v>24</v>
      </c>
      <c r="Q20" s="13" t="s">
        <v>25</v>
      </c>
      <c r="R20" s="13">
        <f t="shared" si="2"/>
        <v>0</v>
      </c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5"/>
    </row>
    <row r="21" spans="1:30" ht="30" x14ac:dyDescent="0.25">
      <c r="A21" s="8" t="s">
        <v>16</v>
      </c>
      <c r="B21" s="9" t="s">
        <v>17</v>
      </c>
      <c r="C21" s="9">
        <v>91901651</v>
      </c>
      <c r="D21" s="10">
        <v>43496</v>
      </c>
      <c r="E21" s="9" t="s">
        <v>18</v>
      </c>
      <c r="F21" s="9" t="s">
        <v>18</v>
      </c>
      <c r="G21" s="9" t="s">
        <v>19</v>
      </c>
      <c r="H21" s="9" t="s">
        <v>20</v>
      </c>
      <c r="I21" s="9">
        <v>203932</v>
      </c>
      <c r="J21" s="9" t="s">
        <v>21</v>
      </c>
      <c r="K21" s="9" t="s">
        <v>33</v>
      </c>
      <c r="L21" s="9" t="s">
        <v>23</v>
      </c>
      <c r="M21" s="9">
        <v>371.17</v>
      </c>
      <c r="N21" s="9">
        <v>445.4</v>
      </c>
      <c r="O21" s="9">
        <v>445.4</v>
      </c>
      <c r="P21" s="9" t="s">
        <v>24</v>
      </c>
      <c r="Q21" s="9" t="s">
        <v>25</v>
      </c>
      <c r="R21" s="9">
        <f t="shared" si="2"/>
        <v>0</v>
      </c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11"/>
    </row>
    <row r="22" spans="1:30" ht="30" x14ac:dyDescent="0.25">
      <c r="A22" s="12" t="s">
        <v>16</v>
      </c>
      <c r="B22" s="13" t="s">
        <v>17</v>
      </c>
      <c r="C22" s="13">
        <v>91905344</v>
      </c>
      <c r="D22" s="14">
        <v>43524</v>
      </c>
      <c r="E22" s="13" t="s">
        <v>18</v>
      </c>
      <c r="F22" s="13" t="s">
        <v>18</v>
      </c>
      <c r="G22" s="13" t="s">
        <v>19</v>
      </c>
      <c r="H22" s="13" t="s">
        <v>20</v>
      </c>
      <c r="I22" s="13">
        <v>203932</v>
      </c>
      <c r="J22" s="13" t="s">
        <v>21</v>
      </c>
      <c r="K22" s="13" t="s">
        <v>32</v>
      </c>
      <c r="L22" s="13" t="s">
        <v>23</v>
      </c>
      <c r="M22" s="13">
        <v>382.32</v>
      </c>
      <c r="N22" s="13">
        <v>458.78</v>
      </c>
      <c r="O22" s="13">
        <v>458.78</v>
      </c>
      <c r="P22" s="13" t="s">
        <v>24</v>
      </c>
      <c r="Q22" s="13" t="s">
        <v>25</v>
      </c>
      <c r="R22" s="13">
        <f t="shared" si="2"/>
        <v>0</v>
      </c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5"/>
    </row>
    <row r="23" spans="1:30" ht="30" x14ac:dyDescent="0.25">
      <c r="A23" s="8" t="s">
        <v>16</v>
      </c>
      <c r="B23" s="9" t="s">
        <v>17</v>
      </c>
      <c r="C23" s="9">
        <v>91909953</v>
      </c>
      <c r="D23" s="10">
        <v>43555</v>
      </c>
      <c r="E23" s="9" t="s">
        <v>18</v>
      </c>
      <c r="F23" s="9" t="s">
        <v>18</v>
      </c>
      <c r="G23" s="9" t="s">
        <v>19</v>
      </c>
      <c r="H23" s="9" t="s">
        <v>20</v>
      </c>
      <c r="I23" s="9">
        <v>203932</v>
      </c>
      <c r="J23" s="9" t="s">
        <v>21</v>
      </c>
      <c r="K23" s="9" t="s">
        <v>31</v>
      </c>
      <c r="L23" s="9" t="s">
        <v>23</v>
      </c>
      <c r="M23" s="9">
        <v>382.32</v>
      </c>
      <c r="N23" s="9">
        <v>458.78</v>
      </c>
      <c r="O23" s="9">
        <v>458.78</v>
      </c>
      <c r="P23" s="9" t="s">
        <v>24</v>
      </c>
      <c r="Q23" s="9" t="s">
        <v>25</v>
      </c>
      <c r="R23" s="9">
        <f t="shared" si="2"/>
        <v>0</v>
      </c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11"/>
    </row>
    <row r="24" spans="1:30" ht="30" x14ac:dyDescent="0.25">
      <c r="A24" s="12" t="s">
        <v>16</v>
      </c>
      <c r="B24" s="13" t="s">
        <v>17</v>
      </c>
      <c r="C24" s="13">
        <v>91915371</v>
      </c>
      <c r="D24" s="14">
        <v>43585</v>
      </c>
      <c r="E24" s="13" t="s">
        <v>18</v>
      </c>
      <c r="F24" s="13" t="s">
        <v>18</v>
      </c>
      <c r="G24" s="13" t="s">
        <v>19</v>
      </c>
      <c r="H24" s="13" t="s">
        <v>20</v>
      </c>
      <c r="I24" s="13">
        <v>203932</v>
      </c>
      <c r="J24" s="13" t="s">
        <v>21</v>
      </c>
      <c r="K24" s="13" t="s">
        <v>30</v>
      </c>
      <c r="L24" s="13" t="s">
        <v>23</v>
      </c>
      <c r="M24" s="13">
        <v>382.32</v>
      </c>
      <c r="N24" s="13">
        <v>458.78</v>
      </c>
      <c r="O24" s="13">
        <v>458.78</v>
      </c>
      <c r="P24" s="13" t="s">
        <v>24</v>
      </c>
      <c r="Q24" s="13" t="s">
        <v>25</v>
      </c>
      <c r="R24" s="13">
        <f t="shared" si="2"/>
        <v>0</v>
      </c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5"/>
    </row>
    <row r="25" spans="1:30" ht="30" x14ac:dyDescent="0.25">
      <c r="A25" s="8" t="s">
        <v>16</v>
      </c>
      <c r="B25" s="9" t="s">
        <v>17</v>
      </c>
      <c r="C25" s="9">
        <v>91921299</v>
      </c>
      <c r="D25" s="10">
        <v>43616</v>
      </c>
      <c r="E25" s="9" t="s">
        <v>18</v>
      </c>
      <c r="F25" s="9" t="s">
        <v>18</v>
      </c>
      <c r="G25" s="9" t="s">
        <v>19</v>
      </c>
      <c r="H25" s="9" t="s">
        <v>20</v>
      </c>
      <c r="I25" s="9">
        <v>203932</v>
      </c>
      <c r="J25" s="9" t="s">
        <v>21</v>
      </c>
      <c r="K25" s="9" t="s">
        <v>29</v>
      </c>
      <c r="L25" s="9" t="s">
        <v>23</v>
      </c>
      <c r="M25" s="9">
        <v>382.32</v>
      </c>
      <c r="N25" s="9">
        <v>458.78</v>
      </c>
      <c r="O25" s="9">
        <v>458.78</v>
      </c>
      <c r="P25" s="9" t="s">
        <v>24</v>
      </c>
      <c r="Q25" s="9" t="s">
        <v>25</v>
      </c>
      <c r="R25" s="9">
        <f t="shared" si="2"/>
        <v>0</v>
      </c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11"/>
    </row>
    <row r="26" spans="1:30" ht="30" x14ac:dyDescent="0.25">
      <c r="A26" s="12" t="s">
        <v>16</v>
      </c>
      <c r="B26" s="13" t="s">
        <v>17</v>
      </c>
      <c r="C26" s="13">
        <v>91926362</v>
      </c>
      <c r="D26" s="14">
        <v>43646</v>
      </c>
      <c r="E26" s="13" t="s">
        <v>18</v>
      </c>
      <c r="F26" s="13" t="s">
        <v>18</v>
      </c>
      <c r="G26" s="13" t="s">
        <v>19</v>
      </c>
      <c r="H26" s="13" t="s">
        <v>20</v>
      </c>
      <c r="I26" s="13">
        <v>203932</v>
      </c>
      <c r="J26" s="13" t="s">
        <v>21</v>
      </c>
      <c r="K26" s="13" t="s">
        <v>28</v>
      </c>
      <c r="L26" s="13" t="s">
        <v>23</v>
      </c>
      <c r="M26" s="13">
        <v>382.33</v>
      </c>
      <c r="N26" s="13">
        <v>458.8</v>
      </c>
      <c r="O26" s="13">
        <v>458.8</v>
      </c>
      <c r="P26" s="13" t="s">
        <v>24</v>
      </c>
      <c r="Q26" s="13" t="s">
        <v>25</v>
      </c>
      <c r="R26" s="13">
        <f t="shared" si="2"/>
        <v>0</v>
      </c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5"/>
    </row>
    <row r="27" spans="1:30" ht="30" x14ac:dyDescent="0.25">
      <c r="A27" s="8" t="s">
        <v>16</v>
      </c>
      <c r="B27" s="9" t="s">
        <v>17</v>
      </c>
      <c r="C27" s="9">
        <v>91933962</v>
      </c>
      <c r="D27" s="10">
        <v>43677</v>
      </c>
      <c r="E27" s="9" t="s">
        <v>18</v>
      </c>
      <c r="F27" s="9" t="s">
        <v>18</v>
      </c>
      <c r="G27" s="9" t="s">
        <v>19</v>
      </c>
      <c r="H27" s="9" t="s">
        <v>20</v>
      </c>
      <c r="I27" s="9">
        <v>203932</v>
      </c>
      <c r="J27" s="9" t="s">
        <v>21</v>
      </c>
      <c r="K27" s="9" t="s">
        <v>27</v>
      </c>
      <c r="L27" s="9" t="s">
        <v>23</v>
      </c>
      <c r="M27" s="9">
        <v>449.41</v>
      </c>
      <c r="N27" s="9">
        <v>539.29</v>
      </c>
      <c r="O27" s="9">
        <v>539.29</v>
      </c>
      <c r="P27" s="9" t="s">
        <v>24</v>
      </c>
      <c r="Q27" s="9" t="s">
        <v>25</v>
      </c>
      <c r="R27" s="9">
        <f t="shared" si="2"/>
        <v>0</v>
      </c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11"/>
    </row>
    <row r="28" spans="1:30" ht="30" x14ac:dyDescent="0.25">
      <c r="A28" s="12" t="s">
        <v>16</v>
      </c>
      <c r="B28" s="13" t="s">
        <v>17</v>
      </c>
      <c r="C28" s="13">
        <v>91938046</v>
      </c>
      <c r="D28" s="14">
        <v>43708</v>
      </c>
      <c r="E28" s="13" t="s">
        <v>18</v>
      </c>
      <c r="F28" s="13" t="s">
        <v>18</v>
      </c>
      <c r="G28" s="13" t="s">
        <v>19</v>
      </c>
      <c r="H28" s="13" t="s">
        <v>20</v>
      </c>
      <c r="I28" s="13">
        <v>203932</v>
      </c>
      <c r="J28" s="13" t="s">
        <v>21</v>
      </c>
      <c r="K28" s="13" t="s">
        <v>26</v>
      </c>
      <c r="L28" s="13" t="s">
        <v>23</v>
      </c>
      <c r="M28" s="13">
        <v>382.33</v>
      </c>
      <c r="N28" s="13">
        <v>458.8</v>
      </c>
      <c r="O28" s="13">
        <v>458.8</v>
      </c>
      <c r="P28" s="13" t="s">
        <v>24</v>
      </c>
      <c r="Q28" s="13" t="s">
        <v>25</v>
      </c>
      <c r="R28" s="13">
        <f t="shared" si="2"/>
        <v>0</v>
      </c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5"/>
    </row>
    <row r="29" spans="1:30" ht="30" x14ac:dyDescent="0.25">
      <c r="A29" s="1" t="s">
        <v>16</v>
      </c>
      <c r="B29" s="2" t="s">
        <v>17</v>
      </c>
      <c r="C29" s="2">
        <v>91943574</v>
      </c>
      <c r="D29" s="3">
        <v>43738</v>
      </c>
      <c r="E29" s="2" t="s">
        <v>18</v>
      </c>
      <c r="F29" s="2" t="s">
        <v>18</v>
      </c>
      <c r="G29" s="2" t="s">
        <v>19</v>
      </c>
      <c r="H29" s="2" t="s">
        <v>20</v>
      </c>
      <c r="I29" s="2">
        <v>203932</v>
      </c>
      <c r="J29" s="2" t="s">
        <v>21</v>
      </c>
      <c r="K29" s="2" t="s">
        <v>22</v>
      </c>
      <c r="L29" s="2" t="s">
        <v>23</v>
      </c>
      <c r="M29" s="2">
        <v>382.32</v>
      </c>
      <c r="N29" s="2">
        <v>458.78</v>
      </c>
      <c r="O29" s="2">
        <v>458.78</v>
      </c>
      <c r="P29" s="2" t="s">
        <v>24</v>
      </c>
      <c r="Q29" s="2" t="s">
        <v>25</v>
      </c>
      <c r="R29" s="2">
        <f t="shared" si="2"/>
        <v>0</v>
      </c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4"/>
    </row>
  </sheetData>
  <sortState ref="A2:Q24">
    <sortCondition ref="D1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0A4639-6802-4021-AAFE-0024AA6BAE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factures</vt:lpstr>
    </vt:vector>
  </TitlesOfParts>
  <Company>EXCO FSO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Delpouve</dc:creator>
  <cp:lastModifiedBy>Fabien Delpouve</cp:lastModifiedBy>
  <dcterms:created xsi:type="dcterms:W3CDTF">2019-10-17T12:21:23Z</dcterms:created>
  <dcterms:modified xsi:type="dcterms:W3CDTF">2019-10-24T09:04:15Z</dcterms:modified>
</cp:coreProperties>
</file>