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diagrams/data6.xml" ContentType="application/vnd.openxmlformats-officedocument.drawingml.diagramData+xml"/>
  <Override PartName="/xl/diagrams/layout6.xml" ContentType="application/vnd.openxmlformats-officedocument.drawingml.diagramLayout+xml"/>
  <Override PartName="/xl/diagrams/quickStyle6.xml" ContentType="application/vnd.openxmlformats-officedocument.drawingml.diagramStyle+xml"/>
  <Override PartName="/xl/diagrams/colors6.xml" ContentType="application/vnd.openxmlformats-officedocument.drawingml.diagramColors+xml"/>
  <Override PartName="/xl/diagrams/drawing6.xml" ContentType="application/vnd.ms-office.drawingml.diagramDrawing+xml"/>
  <Override PartName="/xl/diagrams/data7.xml" ContentType="application/vnd.openxmlformats-officedocument.drawingml.diagramData+xml"/>
  <Override PartName="/xl/diagrams/layout7.xml" ContentType="application/vnd.openxmlformats-officedocument.drawingml.diagramLayout+xml"/>
  <Override PartName="/xl/diagrams/quickStyle7.xml" ContentType="application/vnd.openxmlformats-officedocument.drawingml.diagramStyle+xml"/>
  <Override PartName="/xl/diagrams/colors7.xml" ContentType="application/vnd.openxmlformats-officedocument.drawingml.diagramColors+xml"/>
  <Override PartName="/xl/diagrams/drawing7.xml" ContentType="application/vnd.ms-office.drawingml.diagramDrawing+xml"/>
  <Override PartName="/xl/diagrams/data8.xml" ContentType="application/vnd.openxmlformats-officedocument.drawingml.diagramData+xml"/>
  <Override PartName="/xl/diagrams/layout8.xml" ContentType="application/vnd.openxmlformats-officedocument.drawingml.diagramLayout+xml"/>
  <Override PartName="/xl/diagrams/quickStyle8.xml" ContentType="application/vnd.openxmlformats-officedocument.drawingml.diagramStyle+xml"/>
  <Override PartName="/xl/diagrams/colors8.xml" ContentType="application/vnd.openxmlformats-officedocument.drawingml.diagramColors+xml"/>
  <Override PartName="/xl/diagrams/drawing8.xml" ContentType="application/vnd.ms-office.drawingml.diagram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iagrams/data9.xml" ContentType="application/vnd.openxmlformats-officedocument.drawingml.diagramData+xml"/>
  <Override PartName="/xl/diagrams/layout9.xml" ContentType="application/vnd.openxmlformats-officedocument.drawingml.diagramLayout+xml"/>
  <Override PartName="/xl/diagrams/quickStyle9.xml" ContentType="application/vnd.openxmlformats-officedocument.drawingml.diagramStyle+xml"/>
  <Override PartName="/xl/diagrams/colors9.xml" ContentType="application/vnd.openxmlformats-officedocument.drawingml.diagramColors+xml"/>
  <Override PartName="/xl/diagrams/drawing9.xml" ContentType="application/vnd.ms-office.drawingml.diagramDrawing+xml"/>
  <Override PartName="/xl/diagrams/data10.xml" ContentType="application/vnd.openxmlformats-officedocument.drawingml.diagramData+xml"/>
  <Override PartName="/xl/diagrams/layout10.xml" ContentType="application/vnd.openxmlformats-officedocument.drawingml.diagramLayout+xml"/>
  <Override PartName="/xl/diagrams/quickStyle10.xml" ContentType="application/vnd.openxmlformats-officedocument.drawingml.diagramStyle+xml"/>
  <Override PartName="/xl/diagrams/colors10.xml" ContentType="application/vnd.openxmlformats-officedocument.drawingml.diagramColors+xml"/>
  <Override PartName="/xl/diagrams/drawing10.xml" ContentType="application/vnd.ms-office.drawingml.diagramDrawing+xml"/>
  <Override PartName="/xl/diagrams/data11.xml" ContentType="application/vnd.openxmlformats-officedocument.drawingml.diagramData+xml"/>
  <Override PartName="/xl/diagrams/layout11.xml" ContentType="application/vnd.openxmlformats-officedocument.drawingml.diagramLayout+xml"/>
  <Override PartName="/xl/diagrams/quickStyle11.xml" ContentType="application/vnd.openxmlformats-officedocument.drawingml.diagramStyle+xml"/>
  <Override PartName="/xl/diagrams/colors11.xml" ContentType="application/vnd.openxmlformats-officedocument.drawingml.diagramColors+xml"/>
  <Override PartName="/xl/diagrams/drawing11.xml" ContentType="application/vnd.ms-office.drawingml.diagramDrawing+xml"/>
  <Override PartName="/xl/diagrams/data12.xml" ContentType="application/vnd.openxmlformats-officedocument.drawingml.diagramData+xml"/>
  <Override PartName="/xl/diagrams/layout12.xml" ContentType="application/vnd.openxmlformats-officedocument.drawingml.diagramLayout+xml"/>
  <Override PartName="/xl/diagrams/quickStyle12.xml" ContentType="application/vnd.openxmlformats-officedocument.drawingml.diagramStyle+xml"/>
  <Override PartName="/xl/diagrams/colors12.xml" ContentType="application/vnd.openxmlformats-officedocument.drawingml.diagramColors+xml"/>
  <Override PartName="/xl/diagrams/drawing12.xml" ContentType="application/vnd.ms-office.drawingml.diagram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filterPrivacy="1" codeName="ThisWorkbook" defaultThemeVersion="164011"/>
  <bookViews>
    <workbookView xWindow="0" yWindow="0" windowWidth="22260" windowHeight="12645" tabRatio="664" activeTab="3"/>
  </bookViews>
  <sheets>
    <sheet name="Données Collaborateurs" sheetId="6" r:id="rId1"/>
    <sheet name="Codes Articles" sheetId="8" r:id="rId2"/>
    <sheet name="Base Dossiers" sheetId="30" r:id="rId3"/>
    <sheet name="Prévisions" sheetId="5" r:id="rId4"/>
    <sheet name="TRI" sheetId="35" state="hidden" r:id="rId5"/>
  </sheets>
  <definedNames>
    <definedName name="_xlnm._FilterDatabase" localSheetId="3" hidden="1">Prévisions!$A$1:$K$7</definedName>
    <definedName name="A5000000">#REF!</definedName>
    <definedName name="Code_article">Codes_articles[[#All],[Code article]]</definedName>
    <definedName name="code_collab.">TAB_Collaborateurs_code4[[#All],[code]]</definedName>
    <definedName name="N°_Clients">Base_dossiers[[#All],[N° client]]</definedName>
    <definedName name="Previsions">Tableau5[#All]</definedName>
    <definedName name="prévisions">Tableau5[#All]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35" l="1"/>
  <c r="B17" i="35" s="1"/>
  <c r="B16" i="35"/>
  <c r="A2" i="5" l="1"/>
  <c r="A3" i="5" s="1"/>
  <c r="A4" i="5" s="1"/>
  <c r="A5" i="5" s="1"/>
  <c r="A6" i="5" s="1"/>
  <c r="A7" i="5" s="1"/>
  <c r="D7" i="5" l="1"/>
  <c r="F7" i="5"/>
  <c r="H7" i="5"/>
  <c r="I7" i="5"/>
  <c r="K7" i="5"/>
  <c r="D6" i="5"/>
  <c r="F6" i="5"/>
  <c r="H6" i="5"/>
  <c r="I6" i="5"/>
  <c r="K6" i="5"/>
  <c r="D5" i="5"/>
  <c r="F5" i="5"/>
  <c r="H5" i="5"/>
  <c r="I5" i="5"/>
  <c r="K5" i="5"/>
  <c r="K2" i="5" l="1"/>
  <c r="K3" i="5"/>
  <c r="K4" i="5"/>
  <c r="D2" i="5"/>
  <c r="D3" i="5"/>
  <c r="D4" i="5"/>
  <c r="F3" i="5"/>
  <c r="F4" i="5"/>
  <c r="F2" i="5"/>
  <c r="I2" i="5"/>
  <c r="I3" i="5"/>
  <c r="I4" i="5"/>
  <c r="H2" i="5"/>
  <c r="H3" i="5"/>
  <c r="H4" i="5"/>
</calcChain>
</file>

<file path=xl/sharedStrings.xml><?xml version="1.0" encoding="utf-8"?>
<sst xmlns="http://schemas.openxmlformats.org/spreadsheetml/2006/main" count="1458" uniqueCount="729">
  <si>
    <t>Libellé</t>
  </si>
  <si>
    <t>Unité</t>
  </si>
  <si>
    <t>51FD</t>
  </si>
  <si>
    <t>H</t>
  </si>
  <si>
    <t>51PD</t>
  </si>
  <si>
    <t>Codification tenue</t>
  </si>
  <si>
    <t>Sarl GFMA</t>
  </si>
  <si>
    <t>S&amp;D HAMELIN</t>
  </si>
  <si>
    <t>KM</t>
  </si>
  <si>
    <t>Mme WAFFELAERT MURIEL</t>
  </si>
  <si>
    <t>Sarl ARE</t>
  </si>
  <si>
    <t>Sarl ARE TRANSAC</t>
  </si>
  <si>
    <t>Révision comptes généraux</t>
  </si>
  <si>
    <t>CDE</t>
  </si>
  <si>
    <t>Sarl BEAL</t>
  </si>
  <si>
    <t>Autres H1</t>
  </si>
  <si>
    <t>N° ISA</t>
  </si>
  <si>
    <t>Nom</t>
  </si>
  <si>
    <t>50CA</t>
  </si>
  <si>
    <t>50NG</t>
  </si>
  <si>
    <t>51CG</t>
  </si>
  <si>
    <t>51FM</t>
  </si>
  <si>
    <t>51FR</t>
  </si>
  <si>
    <t>51NG</t>
  </si>
  <si>
    <t>51RG</t>
  </si>
  <si>
    <t>51SC</t>
  </si>
  <si>
    <t>51TA</t>
  </si>
  <si>
    <t>51XR</t>
  </si>
  <si>
    <t>51YR</t>
  </si>
  <si>
    <t>51ZS</t>
  </si>
  <si>
    <t>52AM</t>
  </si>
  <si>
    <t>52CL</t>
  </si>
  <si>
    <t>52MS</t>
  </si>
  <si>
    <t>54BR</t>
  </si>
  <si>
    <t>54CM</t>
  </si>
  <si>
    <t>54MR</t>
  </si>
  <si>
    <t>Retour Pilote</t>
  </si>
  <si>
    <t>code</t>
  </si>
  <si>
    <t>Collaborateurs</t>
  </si>
  <si>
    <t>code site</t>
  </si>
  <si>
    <t>51VP</t>
  </si>
  <si>
    <t>Véronique PAGES</t>
  </si>
  <si>
    <t>Nathalie GOFFART</t>
  </si>
  <si>
    <t>Christiane ANDRES</t>
  </si>
  <si>
    <t>Charlotte LAPASSET</t>
  </si>
  <si>
    <t>Christine GARCIA</t>
  </si>
  <si>
    <t>Françoise RUIZ</t>
  </si>
  <si>
    <t>Yannick RAZONGLES</t>
  </si>
  <si>
    <t>Florence MORVAND</t>
  </si>
  <si>
    <t>Xavier ROIG</t>
  </si>
  <si>
    <t>Roland GIL</t>
  </si>
  <si>
    <t>Philippe DURAND</t>
  </si>
  <si>
    <t>Fabien DELPOUVE</t>
  </si>
  <si>
    <t>37GT</t>
  </si>
  <si>
    <t>51LB</t>
  </si>
  <si>
    <t>Laurie BELTRAN</t>
  </si>
  <si>
    <t>37GR</t>
  </si>
  <si>
    <t>Aurélia MAYOLLE</t>
  </si>
  <si>
    <t>Sophie CZEKANOWICZ</t>
  </si>
  <si>
    <t>Bernard REBUGET</t>
  </si>
  <si>
    <t>Michel SARMET</t>
  </si>
  <si>
    <t>54TA</t>
  </si>
  <si>
    <t>Thierry ALDA</t>
  </si>
  <si>
    <t>54MM</t>
  </si>
  <si>
    <t>Martine MATEOS</t>
  </si>
  <si>
    <t>Charlene MOLI</t>
  </si>
  <si>
    <t>Synthèse</t>
  </si>
  <si>
    <t>SOL PIERRE</t>
  </si>
  <si>
    <t>FUENTES GUY</t>
  </si>
  <si>
    <t>Classement documents</t>
  </si>
  <si>
    <t>Compta</t>
  </si>
  <si>
    <t>Révision tiers</t>
  </si>
  <si>
    <t>Tenue paye</t>
  </si>
  <si>
    <t>Editions</t>
  </si>
  <si>
    <t>Temps de déplacement</t>
  </si>
  <si>
    <t>TVA</t>
  </si>
  <si>
    <t>Situation projet bilan</t>
  </si>
  <si>
    <t>Déclaration fiscale</t>
  </si>
  <si>
    <t>Déclaration sociale</t>
  </si>
  <si>
    <t>Informations OG / CGA</t>
  </si>
  <si>
    <t>Autres H2</t>
  </si>
  <si>
    <t>Supervision déclarations fiscales</t>
  </si>
  <si>
    <t>Clôture situation comptes</t>
  </si>
  <si>
    <t>Compte rendu contrôle fiscal</t>
  </si>
  <si>
    <t>Assist. Et déclaration juridique</t>
  </si>
  <si>
    <t>Juridique</t>
  </si>
  <si>
    <t>Compte rendu contrôle social</t>
  </si>
  <si>
    <t>Autres H3</t>
  </si>
  <si>
    <t>Orientation planification</t>
  </si>
  <si>
    <t>Intérim</t>
  </si>
  <si>
    <t>Contrôle interne</t>
  </si>
  <si>
    <t>Contrôle physique</t>
  </si>
  <si>
    <t>Contôle des comptes</t>
  </si>
  <si>
    <t>Supervision</t>
  </si>
  <si>
    <t>Dossier permanent</t>
  </si>
  <si>
    <t>Bouclage administratif</t>
  </si>
  <si>
    <t>Autres H4</t>
  </si>
  <si>
    <t>Congés payés</t>
  </si>
  <si>
    <t>Non productif</t>
  </si>
  <si>
    <t>Absences</t>
  </si>
  <si>
    <t>Gestion de portefeuille</t>
  </si>
  <si>
    <t>Documentation</t>
  </si>
  <si>
    <t>Formation</t>
  </si>
  <si>
    <t>Travaux internes</t>
  </si>
  <si>
    <t>Travaux paye ch soc</t>
  </si>
  <si>
    <t>ARTT</t>
  </si>
  <si>
    <t>Autres activités non imputables</t>
  </si>
  <si>
    <t>Indemnités KM remboursables</t>
  </si>
  <si>
    <t>Indemnités KM NON remboursables</t>
  </si>
  <si>
    <t>IK forfait</t>
  </si>
  <si>
    <t>Rest. Rapide / Hotel 7 %</t>
  </si>
  <si>
    <t>Repas / Hotel 19.6 %</t>
  </si>
  <si>
    <t>IK déplacement formation</t>
  </si>
  <si>
    <t>Déplacement formation (autres que IK)</t>
  </si>
  <si>
    <t>Péage</t>
  </si>
  <si>
    <t>Réception tiers : restaurant</t>
  </si>
  <si>
    <t>Réception autres : restaurant</t>
  </si>
  <si>
    <t>Informatisation clients ISACOMPTA</t>
  </si>
  <si>
    <t>Informatisation clients autres</t>
  </si>
  <si>
    <t>Ventes formation info</t>
  </si>
  <si>
    <t>Audit informatique</t>
  </si>
  <si>
    <t>Divers cons. Informatiques</t>
  </si>
  <si>
    <t>Prévisionnel court terme</t>
  </si>
  <si>
    <t>Prévisionnel moyen et long terme</t>
  </si>
  <si>
    <t>Tableaux de bord</t>
  </si>
  <si>
    <t>Suivi de trésorerie</t>
  </si>
  <si>
    <t>Coût et prix de revient</t>
  </si>
  <si>
    <t>Divers cons. Gestion</t>
  </si>
  <si>
    <t>Transmissions</t>
  </si>
  <si>
    <t>Evaluations</t>
  </si>
  <si>
    <t>Restructuration entreprise</t>
  </si>
  <si>
    <t>Choix structure juridique</t>
  </si>
  <si>
    <t>Optimisation fiscale</t>
  </si>
  <si>
    <t>Optimisation sociale</t>
  </si>
  <si>
    <t>Optimisation juridique</t>
  </si>
  <si>
    <t>Audit (acquis, procédude,…)</t>
  </si>
  <si>
    <t>Div. Cons pôle entreprise</t>
  </si>
  <si>
    <t>Code article</t>
  </si>
  <si>
    <t>Service</t>
  </si>
  <si>
    <t>Désignations</t>
  </si>
  <si>
    <t>51JD</t>
  </si>
  <si>
    <t>Julie DUVAL</t>
  </si>
  <si>
    <t>Zakaria SNAOUI</t>
  </si>
  <si>
    <t>53NP</t>
  </si>
  <si>
    <t>Nicolas POLY</t>
  </si>
  <si>
    <t>51AS</t>
  </si>
  <si>
    <t>Anaïs SOURGET</t>
  </si>
  <si>
    <t>52BR</t>
  </si>
  <si>
    <t>Mélissa RiCHARD</t>
  </si>
  <si>
    <t>Collab</t>
  </si>
  <si>
    <t>N° client</t>
  </si>
  <si>
    <t>SARL V.B. AUDITION</t>
  </si>
  <si>
    <t>SARL FUENTES GUY</t>
  </si>
  <si>
    <t>SARL HEALTH - I</t>
  </si>
  <si>
    <t>Monsieur VANNIER GREGORY</t>
  </si>
  <si>
    <t>EURL MIRANDE AUDITION</t>
  </si>
  <si>
    <t>SARL STAFF DECOR</t>
  </si>
  <si>
    <t>EARL les LAURIERS BLANCS</t>
  </si>
  <si>
    <t>SARL OPTIQUE STEPHANOISE</t>
  </si>
  <si>
    <t>SARL OPTIQUE CANOUHARDE</t>
  </si>
  <si>
    <t>EURL B.R.K.P.</t>
  </si>
  <si>
    <t>SCCV TAPIS VERT</t>
  </si>
  <si>
    <t>SARL CHRISEXPORT</t>
  </si>
  <si>
    <t>SARL FPA</t>
  </si>
  <si>
    <t>SARL ISE</t>
  </si>
  <si>
    <t>Monsieur CATALA Xavier</t>
  </si>
  <si>
    <t>SAS MADI-BAGE</t>
  </si>
  <si>
    <t>Madame VALENTIN - SAIGNAC FABI</t>
  </si>
  <si>
    <t>EURL COZAR</t>
  </si>
  <si>
    <t>EURL TAXIS LA SOLERIENNE</t>
  </si>
  <si>
    <t>Monsieur VITALER</t>
  </si>
  <si>
    <t>GARDES Jérome</t>
  </si>
  <si>
    <t>SARL UNE MAISON POUR TOUS</t>
  </si>
  <si>
    <t>SARL 100% ISO</t>
  </si>
  <si>
    <t>SCI les AYGALS</t>
  </si>
  <si>
    <t>SARL INSTITUT JADE</t>
  </si>
  <si>
    <t>SARL VILLACEQUE</t>
  </si>
  <si>
    <t>Monsieur RIU Jean - Yves</t>
  </si>
  <si>
    <t>SARL CMC</t>
  </si>
  <si>
    <t>Monsieur LLORY PHILIPPE</t>
  </si>
  <si>
    <t>EARL BIORAILLA</t>
  </si>
  <si>
    <t>Madame ESTRUCH Michelle</t>
  </si>
  <si>
    <t>SARL TEAM PLUS</t>
  </si>
  <si>
    <t>Monsieur LEQUIEN Patrick</t>
  </si>
  <si>
    <t>Monsieur LAIROT Georges</t>
  </si>
  <si>
    <t>SARL GLACIERE L ICEBERG</t>
  </si>
  <si>
    <t>SARL ATILGAN</t>
  </si>
  <si>
    <t>SARL LE MOLIERE</t>
  </si>
  <si>
    <t>Monsieur THIBERT JEAN BAPTISTE</t>
  </si>
  <si>
    <t>Madame BERTRAND FANNY</t>
  </si>
  <si>
    <t>GARDES Nicole</t>
  </si>
  <si>
    <t>Monsieur GUERRERO HENRI</t>
  </si>
  <si>
    <t>SARL HOLDING CONFORT</t>
  </si>
  <si>
    <t>Monsieur MOUDAT MICHEL</t>
  </si>
  <si>
    <t>SARL EM OPTIQUE</t>
  </si>
  <si>
    <t>SCI FUENTES</t>
  </si>
  <si>
    <t>SARL FUNNY WAY</t>
  </si>
  <si>
    <t>SARL 100% LOC</t>
  </si>
  <si>
    <t>SARL ISO INVEST</t>
  </si>
  <si>
    <t>Monsieur FUENTES JOSEPH</t>
  </si>
  <si>
    <t>SARL MEY LING</t>
  </si>
  <si>
    <t>Monsieur EL ASSAMI KHALID</t>
  </si>
  <si>
    <t>SARL SAINT CLAIR AUDITION</t>
  </si>
  <si>
    <t>SARL SOLUTIONS VO</t>
  </si>
  <si>
    <t>SARL XAVIER</t>
  </si>
  <si>
    <t>SARL XAV.P</t>
  </si>
  <si>
    <t>SARL AMBRE</t>
  </si>
  <si>
    <t>EURL ATHENA COIFFURE</t>
  </si>
  <si>
    <t>EURL ANTIER</t>
  </si>
  <si>
    <t>SARL JDPS</t>
  </si>
  <si>
    <t>EURL LAURALYGE</t>
  </si>
  <si>
    <t>EURL DECO'BA</t>
  </si>
  <si>
    <t>EURL PLOMBERIE CHAUFFAGE DU CA</t>
  </si>
  <si>
    <t>EURL EXPLOITATION PUIG BRUNO</t>
  </si>
  <si>
    <t>Monsieur CAMINADE</t>
  </si>
  <si>
    <t>SARL 2M CONSTRUCTIONS</t>
  </si>
  <si>
    <t>Monsieur FORT SEBASTIEN</t>
  </si>
  <si>
    <t>SARL INTER-LIQUIDE</t>
  </si>
  <si>
    <t>Madame POMPORTES MARION</t>
  </si>
  <si>
    <t>SARL FORT</t>
  </si>
  <si>
    <t>SARL MATHILIEN COIFFURE</t>
  </si>
  <si>
    <t>SCI MISTY</t>
  </si>
  <si>
    <t>SARL STOCK MARINE DU ROUSSILLO</t>
  </si>
  <si>
    <t>Monsieur MATHIEU STEPHAN</t>
  </si>
  <si>
    <t>Madame HUSSON STEPHANIE</t>
  </si>
  <si>
    <t>Madame SAUT LAETITIA</t>
  </si>
  <si>
    <t>SARL SOL PIERRE</t>
  </si>
  <si>
    <t>SARL SABRINA C</t>
  </si>
  <si>
    <t>Monsieur ASSANTE THIERRY</t>
  </si>
  <si>
    <t>SARL A3 PLANS</t>
  </si>
  <si>
    <t>SCI SAMADA</t>
  </si>
  <si>
    <t>SCI AMORIN BEDOS</t>
  </si>
  <si>
    <t>SCI A LA COUR</t>
  </si>
  <si>
    <t>SCI A LA MER</t>
  </si>
  <si>
    <t>SCI ABYSS</t>
  </si>
  <si>
    <t>SCI DFP</t>
  </si>
  <si>
    <t>SCI les HAUTEURS</t>
  </si>
  <si>
    <t>SCI BLEU TURQUOISE</t>
  </si>
  <si>
    <t>SCI BICAISE 28 AVENUE DE LA MI</t>
  </si>
  <si>
    <t>SCI la PRADELLA</t>
  </si>
  <si>
    <t>SCI CANOCHE</t>
  </si>
  <si>
    <t>SCI CELESTE</t>
  </si>
  <si>
    <t>SCI les CASTAGNES</t>
  </si>
  <si>
    <t>SCI LES JARDINS</t>
  </si>
  <si>
    <t>SCI CARMONA</t>
  </si>
  <si>
    <t>SCI COSTE BLANCHE</t>
  </si>
  <si>
    <t>SCI DOMAINE DE L'ALZINE</t>
  </si>
  <si>
    <t>SCI les GRILLONS</t>
  </si>
  <si>
    <t>SCI du POLYGONE</t>
  </si>
  <si>
    <t>SCI ROIG RODRIGUEZ</t>
  </si>
  <si>
    <t>SCI RAJA</t>
  </si>
  <si>
    <t>SCI RONDELLE</t>
  </si>
  <si>
    <t>SCI RODRIGUEZ ROIG</t>
  </si>
  <si>
    <t>SCI SOLEIL</t>
  </si>
  <si>
    <t>SCI VANNIER</t>
  </si>
  <si>
    <t>SCI VIGUI</t>
  </si>
  <si>
    <t>SCI BAMBOU</t>
  </si>
  <si>
    <t>SCI CESAR</t>
  </si>
  <si>
    <t>SCI CONCEPTION</t>
  </si>
  <si>
    <t>SCI DELBAS</t>
  </si>
  <si>
    <t>SCI DELIA</t>
  </si>
  <si>
    <t>SCI JRF</t>
  </si>
  <si>
    <t>SCI D.M.M.T.</t>
  </si>
  <si>
    <t>SCI FCJ</t>
  </si>
  <si>
    <t>SCI GRENIC</t>
  </si>
  <si>
    <t>SCI INNATENDUE</t>
  </si>
  <si>
    <t>SCI JOMO</t>
  </si>
  <si>
    <t>SCI ICOBAT</t>
  </si>
  <si>
    <t>SCI NAJO</t>
  </si>
  <si>
    <t>SCI POLYGONE DU NORD</t>
  </si>
  <si>
    <t>SCI RIBERAL PARK</t>
  </si>
  <si>
    <t>SCI SANJO</t>
  </si>
  <si>
    <t>SCI TOURRES</t>
  </si>
  <si>
    <t>Monsieur DOMINGOS JOSE</t>
  </si>
  <si>
    <t>SCI M.T.H.</t>
  </si>
  <si>
    <t>Monsieur QUILES Raphael</t>
  </si>
  <si>
    <t>Mademoiselle BELLOC MIREILLE</t>
  </si>
  <si>
    <t>SCI AVAC</t>
  </si>
  <si>
    <t>SCI IMMOBILIERE ARAGO</t>
  </si>
  <si>
    <t>SCI DEL SOL</t>
  </si>
  <si>
    <t>SCI INBRI</t>
  </si>
  <si>
    <t>SCI SEMPRE 66</t>
  </si>
  <si>
    <t>Monsieur TURRADO Xavier</t>
  </si>
  <si>
    <t>Monsieur ANTIER ERIC</t>
  </si>
  <si>
    <t>BONNET DIDIER</t>
  </si>
  <si>
    <t>Mademoiselle BONET Emilie</t>
  </si>
  <si>
    <t>CAPA JEAN MARC</t>
  </si>
  <si>
    <t>DOMINGOS JOSE</t>
  </si>
  <si>
    <t>Monsieur GELY MARCEL</t>
  </si>
  <si>
    <t>MARTIN DELPHINE</t>
  </si>
  <si>
    <t>Mr Mme MALAFOSSE</t>
  </si>
  <si>
    <t>Monsieur MALAFOSSE HERVE</t>
  </si>
  <si>
    <t>NAVILLE ALAIN</t>
  </si>
  <si>
    <t>PEREZ ANDRE</t>
  </si>
  <si>
    <t>Mademoiselle PEREZ DELPHINE</t>
  </si>
  <si>
    <t>Monsieur PEREZ BASTIEN</t>
  </si>
  <si>
    <t>Monsieur PORTA BARTHELEMY</t>
  </si>
  <si>
    <t>Monsieur PUIG BRUNO</t>
  </si>
  <si>
    <t>PUIG HENRI</t>
  </si>
  <si>
    <t>Monsieur PUIG ANDRE</t>
  </si>
  <si>
    <t>TOURILLE DANIEL</t>
  </si>
  <si>
    <t>SARL BPC</t>
  </si>
  <si>
    <t>SARL CABINET TECSUD</t>
  </si>
  <si>
    <t>SARL ESPACE BOIS</t>
  </si>
  <si>
    <t>SAS FLAMGAZ -</t>
  </si>
  <si>
    <t>Monsieur POGGI JEAN MARC</t>
  </si>
  <si>
    <t>Monsieur POULLARD LUDOVIC</t>
  </si>
  <si>
    <t>SARL ARRIE ET FILS</t>
  </si>
  <si>
    <t>SASU LYROMAR</t>
  </si>
  <si>
    <t>EURL BERTINELLI</t>
  </si>
  <si>
    <t>SARL CASH GRAINES</t>
  </si>
  <si>
    <t>SARL CASH GRAINES SUD</t>
  </si>
  <si>
    <t>SNC BARRIERE</t>
  </si>
  <si>
    <t>SNC MEOAC</t>
  </si>
  <si>
    <t>SARL HERA</t>
  </si>
  <si>
    <t>SARL MAROLY</t>
  </si>
  <si>
    <t>Monsieur CLARET PAUL LOUIS</t>
  </si>
  <si>
    <t>SARL SO 66</t>
  </si>
  <si>
    <t>SARL FLORA 661</t>
  </si>
  <si>
    <t>SNC LE PLACE R'EP</t>
  </si>
  <si>
    <t>SARL PALAIS D'ETE</t>
  </si>
  <si>
    <t>SASU HYGIENE FUNERAIRE LANGUED</t>
  </si>
  <si>
    <t>Monsieur DUFAURET YANN</t>
  </si>
  <si>
    <t>SARL PROD'HOMME</t>
  </si>
  <si>
    <t>SARL TRANS EUROPE AMBULANCES 6</t>
  </si>
  <si>
    <t>SARL XL COMMUNICATION</t>
  </si>
  <si>
    <t>SARL AMADIEU PATRICE</t>
  </si>
  <si>
    <t>SARL SMB BLEU CIEL</t>
  </si>
  <si>
    <t>SARL VN AGENCEMENT</t>
  </si>
  <si>
    <t>Madame LECONTE PAULE</t>
  </si>
  <si>
    <t>SAS CONSEIL STOCKAGE TRANSPORT</t>
  </si>
  <si>
    <t>GROUPE C.G.N.S</t>
  </si>
  <si>
    <t>SCI PROMETHEE</t>
  </si>
  <si>
    <t>EURL CPC</t>
  </si>
  <si>
    <t>SARL CALA METALLERIE</t>
  </si>
  <si>
    <t>SARL ROLAND ET FILS</t>
  </si>
  <si>
    <t>SCP DONADILLES GROUPE</t>
  </si>
  <si>
    <t>SARL H4EG</t>
  </si>
  <si>
    <t>SARL ALTER ENERGIES</t>
  </si>
  <si>
    <t>SARL CARVAJAL</t>
  </si>
  <si>
    <t>SARL ENED</t>
  </si>
  <si>
    <t>Madame NOGUER Sophie</t>
  </si>
  <si>
    <t>SARL GAZON AVENIR</t>
  </si>
  <si>
    <t>SARL KICE</t>
  </si>
  <si>
    <t>SARL le FOULON .</t>
  </si>
  <si>
    <t>SCI KINES</t>
  </si>
  <si>
    <t>SCI KILLIAN</t>
  </si>
  <si>
    <t>Madame MOUROUX Aliette</t>
  </si>
  <si>
    <t>SCI FORGAS</t>
  </si>
  <si>
    <t>SARL ESCALLE</t>
  </si>
  <si>
    <t>Madame IBGUI Christiane</t>
  </si>
  <si>
    <t>SAS COMANDON</t>
  </si>
  <si>
    <t>SARL C.C IBANEZ</t>
  </si>
  <si>
    <t>SAS ISOBAT</t>
  </si>
  <si>
    <t>SAS CHAMORIN</t>
  </si>
  <si>
    <t>EURL EURODEF CONCEPT</t>
  </si>
  <si>
    <t>EURL MOUCHE MARTIAL</t>
  </si>
  <si>
    <t>SAS ROUSSILLON ALU</t>
  </si>
  <si>
    <t>SARL AGLY TRANSPORTS</t>
  </si>
  <si>
    <t>SARL BUISAN</t>
  </si>
  <si>
    <t>SARL ROUSSILL. PORTAILS ALU</t>
  </si>
  <si>
    <t>SARL GARAGE HAMELIN GHD</t>
  </si>
  <si>
    <t>SARL SANJO II</t>
  </si>
  <si>
    <t>SC LES ORMEAUX</t>
  </si>
  <si>
    <t>SAS GROUPE OBRE</t>
  </si>
  <si>
    <t>SARL EURODEF</t>
  </si>
  <si>
    <t>SC DE PORTEFEUILLE CHAMORIN</t>
  </si>
  <si>
    <t>SC DE PORTEFEUILLE AFFRE</t>
  </si>
  <si>
    <t>SARL RESIDENCE ATHENA</t>
  </si>
  <si>
    <t>VROT ERIC</t>
  </si>
  <si>
    <t>Monsieur BUISAN PATRICK</t>
  </si>
  <si>
    <t>Madame DACOSTA Antoinette</t>
  </si>
  <si>
    <t>DA COSTA PAUL GEORGES</t>
  </si>
  <si>
    <t>Monsieur DA COSTA MAXIME</t>
  </si>
  <si>
    <t>Madame GARCIA LUCIE</t>
  </si>
  <si>
    <t>HAMELIN DIDIER</t>
  </si>
  <si>
    <t>MOUCHE MARTIAL</t>
  </si>
  <si>
    <t>Monsieur OBRE</t>
  </si>
  <si>
    <t>OBRE MARC</t>
  </si>
  <si>
    <t>OBRE THIERRY</t>
  </si>
  <si>
    <t>PEREIRA SILVIA</t>
  </si>
  <si>
    <t>Monsieur POLIT</t>
  </si>
  <si>
    <t>M. et Mme VIVES FRANCK</t>
  </si>
  <si>
    <t>SARL SAINT ESTEVE AUTOS</t>
  </si>
  <si>
    <t>SAS RAYMAT</t>
  </si>
  <si>
    <t>SAS S.T.R.</t>
  </si>
  <si>
    <t>SAS SODIAC</t>
  </si>
  <si>
    <t>SAS 100% GRIMPE</t>
  </si>
  <si>
    <t>SARL CENTRE AUTO ARGELES - CAA</t>
  </si>
  <si>
    <t>SCI L.S.P.</t>
  </si>
  <si>
    <t>SARL ABC ECHAFAUDAGE</t>
  </si>
  <si>
    <t>SAS PERPIGNAN ECHAFAUDAGE</t>
  </si>
  <si>
    <t>SARL PRODILEC</t>
  </si>
  <si>
    <t>SARL CERDAGNE ECHAFAUDAGE</t>
  </si>
  <si>
    <t>SARL PERPIGNAN PIECES AUTO</t>
  </si>
  <si>
    <t>EURL LE CANN Cyril</t>
  </si>
  <si>
    <t>SARL SHAKESPEARE</t>
  </si>
  <si>
    <t>SCI O.M. INVEST</t>
  </si>
  <si>
    <t>SCI SAINT JULIEN</t>
  </si>
  <si>
    <t>SAS GROUPE ERIC BRUET</t>
  </si>
  <si>
    <t>SARL DEL NET</t>
  </si>
  <si>
    <t>SCI SICHAM</t>
  </si>
  <si>
    <t>SCI LTM</t>
  </si>
  <si>
    <t>SCI BOX</t>
  </si>
  <si>
    <t>SCI L'ACACIA DE TANYERES</t>
  </si>
  <si>
    <t>SARL WORKAHOLIC</t>
  </si>
  <si>
    <t>SCI NATURALIS</t>
  </si>
  <si>
    <t>Monsieur FAMILIARI Christian</t>
  </si>
  <si>
    <t>SCI BLEU MARINE</t>
  </si>
  <si>
    <t>SCI BASTINE</t>
  </si>
  <si>
    <t>SCI EBL</t>
  </si>
  <si>
    <t>EURL LES ROSIERS</t>
  </si>
  <si>
    <t>SARL BARCARES PRESQU'ILE</t>
  </si>
  <si>
    <t>SC GROUPE HP</t>
  </si>
  <si>
    <t>SARL OFFICE INVEST</t>
  </si>
  <si>
    <t>SARL IMMOGEST</t>
  </si>
  <si>
    <t>Monsieur LE CANN Cyril</t>
  </si>
  <si>
    <t>Monsieur NOMICO Patrick</t>
  </si>
  <si>
    <t>Monsieur MENUT THIERRY</t>
  </si>
  <si>
    <t>SARL CONTROLE TECHNIQUE DE LA</t>
  </si>
  <si>
    <t>SASU BLEU SUD LOCATIONS</t>
  </si>
  <si>
    <t>SARL P.K.N.</t>
  </si>
  <si>
    <t>SARL SUD DEMOLITION</t>
  </si>
  <si>
    <t>SARL SUD DESAMIANTAGE</t>
  </si>
  <si>
    <t>SARL IMMOGEST RJ</t>
  </si>
  <si>
    <t>SAS RUGBY DIVISION</t>
  </si>
  <si>
    <t>SARL G3G</t>
  </si>
  <si>
    <t>EURL HURET</t>
  </si>
  <si>
    <t>SARL ANGELIQUE CHAUSSURES ACR"</t>
  </si>
  <si>
    <t>EURL DENAVES CAROLE</t>
  </si>
  <si>
    <t>SARL B.B.</t>
  </si>
  <si>
    <t>SARL CREATION COIFFURE</t>
  </si>
  <si>
    <t>Madame DABASSE Anne-Rita</t>
  </si>
  <si>
    <t>Monsieur NAULET JEROME</t>
  </si>
  <si>
    <t>SARL PAT ET CO</t>
  </si>
  <si>
    <t>SARL DVE</t>
  </si>
  <si>
    <t>SARL SOLO BOUTIQUE</t>
  </si>
  <si>
    <t>SARL ACAVAL</t>
  </si>
  <si>
    <t>SARL MONASTIR DEL CAMP</t>
  </si>
  <si>
    <t>Monsieur WERNER BERTRAND</t>
  </si>
  <si>
    <t>EURL N-J-CREATION</t>
  </si>
  <si>
    <t>Monsieur RYE IAN EDWARD</t>
  </si>
  <si>
    <t>Monsieur FEDSOSEEW Serge</t>
  </si>
  <si>
    <t>SAS NAUTILUS ROUSSILLON</t>
  </si>
  <si>
    <t>SARL ARGELES RENOVATION TECHNO</t>
  </si>
  <si>
    <t>SASU ARENY</t>
  </si>
  <si>
    <t>SARL BOADAS ET CASTELLO</t>
  </si>
  <si>
    <t>SAS DASSE TRAVAUX PUBLIC</t>
  </si>
  <si>
    <t>SARL GEO ET FLO</t>
  </si>
  <si>
    <t>SAS PEREIRA M et FILS</t>
  </si>
  <si>
    <t>SARL CLARES</t>
  </si>
  <si>
    <t>SAS S.E.P.</t>
  </si>
  <si>
    <t>SARL GARCIA FRERES</t>
  </si>
  <si>
    <t>SNC VILANSTIS</t>
  </si>
  <si>
    <t>Monsieur PUNTUNET YVES</t>
  </si>
  <si>
    <t>EURL GEST'HOME</t>
  </si>
  <si>
    <t>SARL BATISOLEIL</t>
  </si>
  <si>
    <t>SARL FALGUERAS REMORQUAGE</t>
  </si>
  <si>
    <t>SARL FDM AUTO</t>
  </si>
  <si>
    <t>SARL du CLOS ISABELLE</t>
  </si>
  <si>
    <t>SARL JPM AUTOS</t>
  </si>
  <si>
    <t>SC GROUPE FALGUERAS GERARD</t>
  </si>
  <si>
    <t>SARL AUTO SERVICE DU RIBERAL</t>
  </si>
  <si>
    <t>SAS DCF CONSTRUCTION</t>
  </si>
  <si>
    <t>SARL les JARDINS D'ESTAVAR</t>
  </si>
  <si>
    <t>SAS FALGUERAS ET FILS</t>
  </si>
  <si>
    <t>EURL ARMADA</t>
  </si>
  <si>
    <t>SASU EDS PLOMBERIE</t>
  </si>
  <si>
    <t>SC ARABETTE</t>
  </si>
  <si>
    <t>EURL POULIN</t>
  </si>
  <si>
    <t>SARL BAT ELECTRIC</t>
  </si>
  <si>
    <t>Monsieur SUENEN Patrick</t>
  </si>
  <si>
    <t>SCI PARISI RAYMOND</t>
  </si>
  <si>
    <t>SCP MICHARD - LACAN</t>
  </si>
  <si>
    <t>SC PORT.GRPE V. PARISI</t>
  </si>
  <si>
    <t>SCI CONDORCET</t>
  </si>
  <si>
    <t>SCI DES GENETS</t>
  </si>
  <si>
    <t>SCI DAVINE</t>
  </si>
  <si>
    <t>SCI HEREDIUM</t>
  </si>
  <si>
    <t>SCI DOMI-NOSTRAE</t>
  </si>
  <si>
    <t>SCI EL FOURAT</t>
  </si>
  <si>
    <t>SCI LOUISE BLANCHE</t>
  </si>
  <si>
    <t>SCI MEDICOPAT</t>
  </si>
  <si>
    <t>SCI ORLES EST</t>
  </si>
  <si>
    <t>SCI PIERICOLI</t>
  </si>
  <si>
    <t>SCI PEGUY WASH</t>
  </si>
  <si>
    <t>SCI RUBIO</t>
  </si>
  <si>
    <t>SCI SEBAST</t>
  </si>
  <si>
    <t>SCI la TONNELLERIE</t>
  </si>
  <si>
    <t>SCI TIRITI</t>
  </si>
  <si>
    <t>SCI TORDERES</t>
  </si>
  <si>
    <t>SCI BANEL</t>
  </si>
  <si>
    <t>SCI FALGUERAS</t>
  </si>
  <si>
    <t>SCI GEMMALIS</t>
  </si>
  <si>
    <t>SCI JPA 66</t>
  </si>
  <si>
    <t>SCI JVB IMMO</t>
  </si>
  <si>
    <t>SCI MARLOU</t>
  </si>
  <si>
    <t>SCI SA-IMMO</t>
  </si>
  <si>
    <t>SCI TALEPHIL IMMOBILIER</t>
  </si>
  <si>
    <t>SARL EL FOURAT ENVIRONNEMENT</t>
  </si>
  <si>
    <t>SARL TOLLIAP</t>
  </si>
  <si>
    <t>SARL COPAT</t>
  </si>
  <si>
    <t>Madame VIDAL Marie</t>
  </si>
  <si>
    <t>Monsieur BEFFARA PASCAL</t>
  </si>
  <si>
    <t>SAS GEALPA</t>
  </si>
  <si>
    <t>SCI JADE</t>
  </si>
  <si>
    <t>Madame POULIN DOMINIQUE</t>
  </si>
  <si>
    <t>SCP RUBIO</t>
  </si>
  <si>
    <t>EURL VINY</t>
  </si>
  <si>
    <t>SARL EXPRESS SERVICE AUTO</t>
  </si>
  <si>
    <t>SC ANDRIES</t>
  </si>
  <si>
    <t>SCP FR et MC</t>
  </si>
  <si>
    <t>SARL ACE</t>
  </si>
  <si>
    <t>SARL AUTOS JPM</t>
  </si>
  <si>
    <t>Madame ANDRIES CATHERINE</t>
  </si>
  <si>
    <t>Monsieur ANSART FABIEN</t>
  </si>
  <si>
    <t>M. et Mme ARMADA FRANCK</t>
  </si>
  <si>
    <t>Madame ARTERO Valérie</t>
  </si>
  <si>
    <t>M. et Mme ARRIE LOUIS</t>
  </si>
  <si>
    <t>M. et Mme BELMEZOUAR MECHERI</t>
  </si>
  <si>
    <t>Monsieur BORT Michel</t>
  </si>
  <si>
    <t>Madame BORT Paule</t>
  </si>
  <si>
    <t>BOADAS JL</t>
  </si>
  <si>
    <t>Monsieur DASSE JEAN MARC</t>
  </si>
  <si>
    <t>CASTELLO M</t>
  </si>
  <si>
    <t>CIRIANI JEAN PIERRE</t>
  </si>
  <si>
    <t>M. et Mme CORDIER JEAN MICHEL</t>
  </si>
  <si>
    <t>Monsieur CUBELES CHARLES</t>
  </si>
  <si>
    <t>DASSE Y</t>
  </si>
  <si>
    <t>DEVERNAY PHILIPPE</t>
  </si>
  <si>
    <t>Monsieur DEVERNAY GEOFFRAY</t>
  </si>
  <si>
    <t>Madame DESSENS ALLISON</t>
  </si>
  <si>
    <t>Madame DUFOUR Christiane</t>
  </si>
  <si>
    <t>M. et Mme DEVAUCHELLE AUGUSTE</t>
  </si>
  <si>
    <t>Monsieur FALGUERAS Gérard</t>
  </si>
  <si>
    <t>GERMA JEAN</t>
  </si>
  <si>
    <t>Monsieur CLARES Denis</t>
  </si>
  <si>
    <t>Monsieur PEREIRA MARIO</t>
  </si>
  <si>
    <t>HERCULE CHRISTIAN</t>
  </si>
  <si>
    <t>INIESTA MATHIEU</t>
  </si>
  <si>
    <t>M. et Mme MICHARD PHILIPPE</t>
  </si>
  <si>
    <t>Monsieur PASTOR Jean-Luc</t>
  </si>
  <si>
    <t>Monsieur PARISI</t>
  </si>
  <si>
    <t>ROS FREDERIC</t>
  </si>
  <si>
    <t>Monsieur RUBIO</t>
  </si>
  <si>
    <t>Monsieur RUBIO JEAN PHILIPPE</t>
  </si>
  <si>
    <t>M. et Mme SAUVE PASCAL</t>
  </si>
  <si>
    <t>M. et Mme SUENEN PATRICK</t>
  </si>
  <si>
    <t>SARL CENTRALE FONCIERE</t>
  </si>
  <si>
    <t>SARL CLEMENCE</t>
  </si>
  <si>
    <t>SCI LE TOUCAN</t>
  </si>
  <si>
    <t>SARL R.P.NEUF &amp; RENOV'</t>
  </si>
  <si>
    <t>Monsieur GALLY JONATHAN</t>
  </si>
  <si>
    <t>Madame BOUZROUDDAH ANISSA</t>
  </si>
  <si>
    <t>SCI LAC INVEST</t>
  </si>
  <si>
    <t>SARL CN CONSTRUCTIONS</t>
  </si>
  <si>
    <t>SARL AGRI CANIGOU</t>
  </si>
  <si>
    <t>SARL JINGLE</t>
  </si>
  <si>
    <t>SARL LES MIMOSAS</t>
  </si>
  <si>
    <t>SARL E.F.</t>
  </si>
  <si>
    <t>EURL les FACADES DU SUD</t>
  </si>
  <si>
    <t>SARL LIMKY</t>
  </si>
  <si>
    <t>SARL SEBBAS</t>
  </si>
  <si>
    <t>Madame FERRER Elisabeth</t>
  </si>
  <si>
    <t>EURL KOTAO</t>
  </si>
  <si>
    <t>SARL NUMISMATIQUE-ACHAT OR ARG</t>
  </si>
  <si>
    <t>SARL SAG'S</t>
  </si>
  <si>
    <t>SARL ANTHOM</t>
  </si>
  <si>
    <t>SARL COCOLIBERIS</t>
  </si>
  <si>
    <t>EURL le PAIN DE LA PLAGE</t>
  </si>
  <si>
    <t>SARL LES JARDINS DE ST SEBASTI</t>
  </si>
  <si>
    <t>SARL BLEIZ-MOR</t>
  </si>
  <si>
    <t>SARL LE JARDIN DE COLLIOURE</t>
  </si>
  <si>
    <t>SARL les AMANDIERS</t>
  </si>
  <si>
    <t>SARL ALMENTEROS</t>
  </si>
  <si>
    <t>SARL G2A</t>
  </si>
  <si>
    <t>SARL ARLEQUINS ANIMATIONS</t>
  </si>
  <si>
    <t>Madame CLAVELAUD CHRISTINE</t>
  </si>
  <si>
    <t>Monsieur KLOTZ CYRIL</t>
  </si>
  <si>
    <t>SNC LE RENDEZ VOUS</t>
  </si>
  <si>
    <t>Monsieur BOIRON LIONNEL</t>
  </si>
  <si>
    <t>Monsieur FERRARIS ALAIN</t>
  </si>
  <si>
    <t>SCI FERRERES</t>
  </si>
  <si>
    <t>SCI FERRER ELISABETH</t>
  </si>
  <si>
    <t>SCI AUGE</t>
  </si>
  <si>
    <t>SCI CHRISMATH</t>
  </si>
  <si>
    <t>SCI SAINT JEAN</t>
  </si>
  <si>
    <t>SCI VERDALLE</t>
  </si>
  <si>
    <t>SCI EMMA ET FLO</t>
  </si>
  <si>
    <t>SCI FLAFLO</t>
  </si>
  <si>
    <t>SCI VERT LOGIS</t>
  </si>
  <si>
    <t>SARL HDFITNESS</t>
  </si>
  <si>
    <t>SARL LA MEDUSE</t>
  </si>
  <si>
    <t>SARL ANTHEA</t>
  </si>
  <si>
    <t>SAS DU SOLEIL</t>
  </si>
  <si>
    <t>Madame LAHEURTE FLORENCE</t>
  </si>
  <si>
    <t>EURL LE PORT DE VENUS</t>
  </si>
  <si>
    <t>SASU ELEC BOAT SERVICE</t>
  </si>
  <si>
    <t>SARL PAMETTE</t>
  </si>
  <si>
    <t>SARL AUGE RUDANT</t>
  </si>
  <si>
    <t>SARL PRESSE DES ECOLES</t>
  </si>
  <si>
    <t>SARL INTERNET DVD</t>
  </si>
  <si>
    <t>Mademoiselle GRAPPARD Laurence</t>
  </si>
  <si>
    <t>Monsieur RUDANT Benoît</t>
  </si>
  <si>
    <t>Madame SERRANO Clarisse</t>
  </si>
  <si>
    <t>SARL RESTAURATION BELTRA</t>
  </si>
  <si>
    <t>Monsieur REBORA Yves</t>
  </si>
  <si>
    <t>SARL LAUR Y CHRIS</t>
  </si>
  <si>
    <t>Monsieur LOPEZ PIERRE YVES</t>
  </si>
  <si>
    <t>Monsieur BLANCART CHRISTOPHE</t>
  </si>
  <si>
    <t>Monsieur DEMER Martial</t>
  </si>
  <si>
    <t>Monsieur BELTRA ERNEST</t>
  </si>
  <si>
    <t>M. et Mme CLAVELAUD ERIC</t>
  </si>
  <si>
    <t>DELHOUM HAMIDE</t>
  </si>
  <si>
    <t>DUVIGNAU CHRISTINE</t>
  </si>
  <si>
    <t>FULLIQUET Franck</t>
  </si>
  <si>
    <t>Madame FERRER ELISABETH</t>
  </si>
  <si>
    <t>Madame LEHOUSSE VALERIE</t>
  </si>
  <si>
    <t>Mr Mme ROBINET DOMINIQUE</t>
  </si>
  <si>
    <t>RUDANT NICOLAS</t>
  </si>
  <si>
    <t>RUDANT BENOIT</t>
  </si>
  <si>
    <t>Mademoiselle SERRANO Clarisse</t>
  </si>
  <si>
    <t>Mademoiselle ZAZZI Christelle</t>
  </si>
  <si>
    <t>SARL LOPEZ INNOVATION</t>
  </si>
  <si>
    <t>Madame CHANCLUD CELINE</t>
  </si>
  <si>
    <t>Monsieur PONT AYUSO ALBERT</t>
  </si>
  <si>
    <t>EURL ALAN ARTISAN</t>
  </si>
  <si>
    <t>Monsieur AUGUET Xavier</t>
  </si>
  <si>
    <t>Madame BONAFOS Sylvie</t>
  </si>
  <si>
    <t>Monsieur CASTELLAR Moïse</t>
  </si>
  <si>
    <t>SARL P.A.C.S</t>
  </si>
  <si>
    <t>SARL BIJOUTERIE GOURGOT</t>
  </si>
  <si>
    <t>Monsieur LAFOURCADE DAVID</t>
  </si>
  <si>
    <t>SARL BM PROMOTION</t>
  </si>
  <si>
    <t>SARL B.T. EXPANSION</t>
  </si>
  <si>
    <t>SCP BENEDETTI-BALMIGUERE BREUI</t>
  </si>
  <si>
    <t>SARL le CARREFOUR CAMPING</t>
  </si>
  <si>
    <t>SARL L' OASIS</t>
  </si>
  <si>
    <t>Monsieur SOLER STEPHANE</t>
  </si>
  <si>
    <t>SARL GWNCC</t>
  </si>
  <si>
    <t>SARL VDR YACHTING</t>
  </si>
  <si>
    <t>SAS AIDE ET SOUTIEN A DOMICILE</t>
  </si>
  <si>
    <t>SARL les AIGLES D'ARGELES</t>
  </si>
  <si>
    <t>SARL VERGES MARC</t>
  </si>
  <si>
    <t>SARL J.F.B</t>
  </si>
  <si>
    <t>Madame MARTINEZ Anna</t>
  </si>
  <si>
    <t>EURL CHATRY YANNICK</t>
  </si>
  <si>
    <t>Monsieur JOINDREAU Laurent</t>
  </si>
  <si>
    <t>Monsieur MASSOT Yves Adrien</t>
  </si>
  <si>
    <t>Monsieur PELLISSIER Jacques</t>
  </si>
  <si>
    <t>SCI MARIANNE</t>
  </si>
  <si>
    <t>SCI SAINTE COLOMBE</t>
  </si>
  <si>
    <t>SCI DAUPHINCO</t>
  </si>
  <si>
    <t>SCI MA'ELO</t>
  </si>
  <si>
    <t>SCI JOINCAR</t>
  </si>
  <si>
    <t>SCI ANTHONY</t>
  </si>
  <si>
    <t>SCI BLANCO</t>
  </si>
  <si>
    <t>EURL JM AUTO SERVICES</t>
  </si>
  <si>
    <t>SARL MRP</t>
  </si>
  <si>
    <t>SARL NAVISUD</t>
  </si>
  <si>
    <t>EURL BOTELLA GUY</t>
  </si>
  <si>
    <t>SARL VETEA</t>
  </si>
  <si>
    <t>SARL SPEEDY D'ARGELES</t>
  </si>
  <si>
    <t>SARL ESPACE IDEAL CONFORT</t>
  </si>
  <si>
    <t>SARL SUD HOTELLERIE DE LOISIRS</t>
  </si>
  <si>
    <t>SARL CHOUXCAMP</t>
  </si>
  <si>
    <t>Monsieur BERNIERE PHILIPPE</t>
  </si>
  <si>
    <t>Monsieur LE SOUEF Jean Paul</t>
  </si>
  <si>
    <t>SARL E.P.I.</t>
  </si>
  <si>
    <t>BLANCO ANDRE</t>
  </si>
  <si>
    <t>Monsieur AUGUET XAVIER</t>
  </si>
  <si>
    <t>Madame ELALOUF Noëlle</t>
  </si>
  <si>
    <t>Monsieur VERGES Marc</t>
  </si>
  <si>
    <t>Monsieur FLEURY MICHEL</t>
  </si>
  <si>
    <t>GOURGOT MICHEL</t>
  </si>
  <si>
    <t>JOINDREAU LAURENT</t>
  </si>
  <si>
    <t>M. et Mme MARTINEZ JEAN</t>
  </si>
  <si>
    <t>M. et Mme PELLISSIER PHILIPPE</t>
  </si>
  <si>
    <t>Monsieur PLANES Jean</t>
  </si>
  <si>
    <t>Monsieur SOLER Stéphane</t>
  </si>
  <si>
    <t>Monsieur VERDAGUER Henri</t>
  </si>
  <si>
    <t>Monsieur BLANCO ANDRE</t>
  </si>
  <si>
    <t>EURL CAP PROPRETE</t>
  </si>
  <si>
    <t>SCI ALNIBE</t>
  </si>
  <si>
    <t>CABREJAS PATRICIA</t>
  </si>
  <si>
    <t>Sas KONTHARK</t>
  </si>
  <si>
    <t>Sasu OROME</t>
  </si>
  <si>
    <t>Mme MEZZANO CORINNE</t>
  </si>
  <si>
    <t>Mr LE GOFF YVES</t>
  </si>
  <si>
    <t>Sas D &amp; J BUSINESS GROUP</t>
  </si>
  <si>
    <t>Sarl LENSCOM</t>
  </si>
  <si>
    <t>Sas CLAR'OPTIQUE</t>
  </si>
  <si>
    <t>Sasu CAP SUD VALORISATION</t>
  </si>
  <si>
    <t>Sarl P.F - MARBRERIE SUD MEDITER.</t>
  </si>
  <si>
    <t>Sarl POMPES FUNEB. ST GEORGES</t>
  </si>
  <si>
    <t>Sci LOCATION FRANCE ROUSSILLON</t>
  </si>
  <si>
    <t>Mme ATHIMON SANDRINE</t>
  </si>
  <si>
    <t>Sci LA SALANQUAISE</t>
  </si>
  <si>
    <t>Sas STOAH</t>
  </si>
  <si>
    <t>Services</t>
  </si>
  <si>
    <t>Collaborateur saisie</t>
  </si>
  <si>
    <t>Nathalie GUYOT</t>
  </si>
  <si>
    <t>PREVU</t>
  </si>
  <si>
    <t>€</t>
  </si>
  <si>
    <t>Articles</t>
  </si>
  <si>
    <t>Heures</t>
  </si>
  <si>
    <t>Unités</t>
  </si>
  <si>
    <t>Nom collab.</t>
  </si>
  <si>
    <t>Mois de saisie</t>
  </si>
  <si>
    <t>Liste des colonnes</t>
  </si>
  <si>
    <t>Opération</t>
  </si>
  <si>
    <t>Egal</t>
  </si>
  <si>
    <t>Supérieur</t>
  </si>
  <si>
    <t>Supérieur ou égal</t>
  </si>
  <si>
    <t>Inférieur</t>
  </si>
  <si>
    <t>Inférieur ou égal</t>
  </si>
  <si>
    <t>Différent de</t>
  </si>
  <si>
    <t>Commence par</t>
  </si>
  <si>
    <t>=</t>
  </si>
  <si>
    <t>&gt;</t>
  </si>
  <si>
    <t>&gt;=</t>
  </si>
  <si>
    <t>&lt;</t>
  </si>
  <si>
    <t>&lt;=</t>
  </si>
  <si>
    <t>&lt;&gt;</t>
  </si>
  <si>
    <t>*</t>
  </si>
  <si>
    <t>N° de Ligne</t>
  </si>
  <si>
    <t>Colonne</t>
  </si>
  <si>
    <t>Critère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</si>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</sst>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"/>
    <numFmt numFmtId="165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3" applyAlignment="1" applyProtection="1">
      <alignment horizontal="left" vertical="center"/>
    </xf>
    <xf numFmtId="0" fontId="5" fillId="0" borderId="0" xfId="3" applyAlignment="1" applyProtection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164" fontId="2" fillId="4" borderId="1" xfId="1" applyNumberFormat="1" applyFont="1" applyFill="1" applyBorder="1" applyAlignment="1" applyProtection="1">
      <alignment horizontal="center" vertical="center"/>
      <protection locked="0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2" borderId="4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/>
    </xf>
    <xf numFmtId="0" fontId="4" fillId="3" borderId="5" xfId="2" applyNumberFormat="1" applyFont="1" applyFill="1" applyBorder="1" applyAlignment="1">
      <alignment horizontal="center" vertical="center"/>
    </xf>
    <xf numFmtId="0" fontId="4" fillId="2" borderId="5" xfId="1" applyNumberFormat="1" applyFont="1" applyFill="1" applyBorder="1" applyAlignment="1" applyProtection="1">
      <alignment vertical="center"/>
      <protection locked="0"/>
    </xf>
    <xf numFmtId="0" fontId="4" fillId="2" borderId="5" xfId="1" applyNumberFormat="1" applyFont="1" applyFill="1" applyBorder="1" applyAlignment="1">
      <alignment vertical="center"/>
    </xf>
    <xf numFmtId="0" fontId="4" fillId="3" borderId="6" xfId="2" applyNumberFormat="1" applyFont="1" applyFill="1" applyBorder="1" applyAlignment="1">
      <alignment horizontal="center" vertical="center"/>
    </xf>
    <xf numFmtId="0" fontId="4" fillId="2" borderId="6" xfId="1" applyNumberFormat="1" applyFont="1" applyFill="1" applyBorder="1" applyAlignment="1" applyProtection="1">
      <alignment vertical="center"/>
      <protection locked="0"/>
    </xf>
    <xf numFmtId="0" fontId="4" fillId="2" borderId="6" xfId="1" applyNumberFormat="1" applyFont="1" applyFill="1" applyBorder="1" applyAlignment="1">
      <alignment vertical="center"/>
    </xf>
    <xf numFmtId="165" fontId="4" fillId="0" borderId="5" xfId="1" applyNumberFormat="1" applyFont="1" applyFill="1" applyBorder="1" applyAlignment="1" applyProtection="1">
      <alignment horizontal="center" vertical="center"/>
      <protection locked="0"/>
    </xf>
    <xf numFmtId="165" fontId="4" fillId="0" borderId="6" xfId="1" applyNumberFormat="1" applyFont="1" applyFill="1" applyBorder="1" applyAlignment="1" applyProtection="1">
      <alignment horizontal="center" vertical="center"/>
      <protection locked="0"/>
    </xf>
    <xf numFmtId="0" fontId="4" fillId="0" borderId="5" xfId="1" applyNumberFormat="1" applyFont="1" applyFill="1" applyBorder="1" applyAlignment="1" applyProtection="1">
      <alignment horizontal="center" vertical="center"/>
      <protection locked="0"/>
    </xf>
    <xf numFmtId="0" fontId="4" fillId="0" borderId="5" xfId="1" applyNumberFormat="1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4" fillId="0" borderId="6" xfId="1" applyNumberFormat="1" applyFont="1" applyFill="1" applyBorder="1" applyAlignment="1" applyProtection="1">
      <alignment horizontal="center" vertical="center"/>
      <protection locked="0"/>
    </xf>
    <xf numFmtId="0" fontId="4" fillId="0" borderId="6" xfId="1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164" fontId="2" fillId="4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2" applyNumberFormat="1" applyFont="1" applyFill="1" applyBorder="1" applyAlignment="1" applyProtection="1">
      <alignment horizontal="center" vertical="center"/>
      <protection locked="0"/>
    </xf>
    <xf numFmtId="0" fontId="4" fillId="0" borderId="6" xfId="2" applyNumberFormat="1" applyFont="1" applyFill="1" applyBorder="1" applyAlignment="1" applyProtection="1">
      <alignment horizontal="center" vertical="center"/>
      <protection locked="0"/>
    </xf>
    <xf numFmtId="0" fontId="0" fillId="0" borderId="6" xfId="0" applyNumberFormat="1" applyFill="1" applyBorder="1" applyAlignment="1">
      <alignment horizontal="center"/>
    </xf>
    <xf numFmtId="4" fontId="2" fillId="4" borderId="1" xfId="1" applyNumberFormat="1" applyFont="1" applyFill="1" applyBorder="1" applyAlignment="1" applyProtection="1">
      <alignment horizontal="center" vertical="center"/>
      <protection locked="0"/>
    </xf>
    <xf numFmtId="4" fontId="4" fillId="0" borderId="5" xfId="1" applyNumberFormat="1" applyFont="1" applyFill="1" applyBorder="1" applyAlignment="1" applyProtection="1">
      <alignment horizontal="right" vertical="center"/>
      <protection locked="0"/>
    </xf>
    <xf numFmtId="4" fontId="4" fillId="0" borderId="6" xfId="1" applyNumberFormat="1" applyFont="1" applyFill="1" applyBorder="1" applyAlignment="1" applyProtection="1">
      <alignment horizontal="right" vertical="center"/>
      <protection locked="0"/>
    </xf>
    <xf numFmtId="4" fontId="0" fillId="0" borderId="6" xfId="0" applyNumberFormat="1" applyFill="1" applyBorder="1" applyAlignment="1" applyProtection="1">
      <alignment horizontal="right"/>
      <protection locked="0"/>
    </xf>
    <xf numFmtId="4" fontId="0" fillId="0" borderId="0" xfId="0" applyNumberFormat="1" applyAlignment="1">
      <alignment horizontal="right"/>
    </xf>
    <xf numFmtId="4" fontId="0" fillId="0" borderId="0" xfId="0" applyNumberFormat="1" applyAlignment="1">
      <alignment horizontal="right" vertical="center" wrapText="1"/>
    </xf>
    <xf numFmtId="0" fontId="0" fillId="0" borderId="7" xfId="0" applyBorder="1"/>
    <xf numFmtId="0" fontId="7" fillId="5" borderId="7" xfId="0" applyFont="1" applyFill="1" applyBorder="1"/>
    <xf numFmtId="0" fontId="0" fillId="0" borderId="0" xfId="0" applyAlignment="1">
      <alignment horizontal="left"/>
    </xf>
    <xf numFmtId="0" fontId="7" fillId="0" borderId="7" xfId="0" applyFont="1" applyBorder="1"/>
    <xf numFmtId="0" fontId="7" fillId="0" borderId="0" xfId="0" applyFont="1"/>
    <xf numFmtId="0" fontId="7" fillId="5" borderId="7" xfId="0" applyFont="1" applyFill="1" applyBorder="1" applyAlignment="1">
      <alignment horizontal="center"/>
    </xf>
    <xf numFmtId="0" fontId="7" fillId="5" borderId="8" xfId="0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_Dossiers OP 99" xfId="2"/>
  </cellStyles>
  <dxfs count="15"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4" formatCode="#,##0.00"/>
      <fill>
        <patternFill patternType="none">
          <fgColor indexed="64"/>
          <bgColor auto="1"/>
        </patternFill>
      </fill>
      <alignment horizontal="right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0" hidden="0"/>
    </dxf>
    <dxf>
      <border outline="0">
        <left style="medium">
          <color indexed="64"/>
        </left>
      </border>
    </dxf>
    <dxf>
      <border outline="0">
        <bottom style="medium">
          <color indexed="64"/>
        </bottom>
      </border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5" dropStyle="combo" dx="15" fmlaLink="TRI!$B$15" fmlaRange="TRI!$B$2:$B$12" noThreeD="1" sel="1" val="0"/>
</file>

<file path=xl/ctrlProps/ctrlProp2.xml><?xml version="1.0" encoding="utf-8"?>
<formControlPr xmlns="http://schemas.microsoft.com/office/spreadsheetml/2009/9/main" objectType="Drop" dropLines="15" dropStyle="combo" dx="15" fmlaLink="TRI!$E$15" fmlaRange="TRI!$D$2:$D$8" noThreeD="1" sel="7" val="0"/>
</file>

<file path=xl/ctrlProps/ctrlProp3.xml><?xml version="1.0" encoding="utf-8"?>
<formControlPr xmlns="http://schemas.microsoft.com/office/spreadsheetml/2009/9/main" objectType="Button" lockText="1"/>
</file>

<file path=xl/diagrams/_rels/data1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2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3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4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5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6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7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8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9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10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11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12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6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7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8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9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0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1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2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6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7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8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9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10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11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12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66686" y="17"/>
          <a:ext cx="1467140" cy="47612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66686" y="17"/>
        <a:ext cx="1467140" cy="476127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521787" y="88"/>
          <a:ext cx="1454668" cy="472080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521787" y="88"/>
        <a:ext cx="1454668" cy="472080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85227" y="0"/>
          <a:ext cx="1487804" cy="482833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85227" y="0"/>
        <a:ext cx="1487804" cy="482833"/>
      </dsp:txXfrm>
    </dsp:sp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52410" y="0"/>
          <a:ext cx="1608158" cy="521892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352410" y="0"/>
        <a:ext cx="1608158" cy="521892"/>
      </dsp:txXfrm>
    </dsp:sp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23598" y="124"/>
          <a:ext cx="1550065" cy="503039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23598" y="124"/>
        <a:ext cx="1550065" cy="503039"/>
      </dsp:txXfrm>
    </dsp:sp>
  </dsp:spTree>
</dsp:drawing>
</file>

<file path=xl/diagrams/drawing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79651" y="335"/>
          <a:ext cx="1536789" cy="498731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479651" y="335"/>
        <a:ext cx="1536789" cy="498731"/>
      </dsp:txXfrm>
    </dsp:sp>
  </dsp:spTree>
</dsp:drawing>
</file>

<file path=xl/diagrams/drawing7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41705" y="0"/>
          <a:ext cx="1572401" cy="510288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41705" y="0"/>
        <a:ext cx="1572401" cy="510288"/>
      </dsp:txXfrm>
    </dsp:sp>
  </dsp:spTree>
</dsp:drawing>
</file>

<file path=xl/diagrams/drawing8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07583" y="0"/>
          <a:ext cx="1698647" cy="551258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307583" y="0"/>
        <a:ext cx="1698647" cy="551258"/>
      </dsp:txXfrm>
    </dsp:sp>
  </dsp:spTree>
</dsp:drawing>
</file>

<file path=xl/diagrams/drawing9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219416" y="25"/>
          <a:ext cx="1550675" cy="50323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219416" y="25"/>
        <a:ext cx="1550675" cy="503237"/>
      </dsp:txXfrm>
    </dsp:sp>
  </dsp:spTree>
</dsp:drawing>
</file>

<file path=xl/diagrams/drawing10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611016" y="429"/>
          <a:ext cx="1536500" cy="498637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611016" y="429"/>
        <a:ext cx="1536500" cy="498637"/>
      </dsp:txXfrm>
    </dsp:sp>
  </dsp:spTree>
</dsp:drawing>
</file>

<file path=xl/diagrams/drawing1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60594" y="0"/>
          <a:ext cx="1572765" cy="510406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460594" y="0"/>
        <a:ext cx="1572765" cy="510406"/>
      </dsp:txXfrm>
    </dsp:sp>
  </dsp:spTree>
</dsp:drawing>
</file>

<file path=xl/diagrams/drawing1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26305" y="0"/>
          <a:ext cx="1698995" cy="551371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426305" y="0"/>
        <a:ext cx="1698995" cy="551371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6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7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8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9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0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1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2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6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7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8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9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0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2.xml"/><Relationship Id="rId18" Type="http://schemas.openxmlformats.org/officeDocument/2006/relationships/diagramColors" Target="../diagrams/colors3.xml"/><Relationship Id="rId26" Type="http://schemas.openxmlformats.org/officeDocument/2006/relationships/hyperlink" Target="#Donn&#233;es!A1"/><Relationship Id="rId3" Type="http://schemas.openxmlformats.org/officeDocument/2006/relationships/diagramData" Target="../diagrams/data1.xml"/><Relationship Id="rId21" Type="http://schemas.openxmlformats.org/officeDocument/2006/relationships/diagramData" Target="../diagrams/data4.xml"/><Relationship Id="rId7" Type="http://schemas.microsoft.com/office/2007/relationships/diagramDrawing" Target="../diagrams/drawing1.xml"/><Relationship Id="rId12" Type="http://schemas.openxmlformats.org/officeDocument/2006/relationships/diagramColors" Target="../diagrams/colors2.xml"/><Relationship Id="rId17" Type="http://schemas.openxmlformats.org/officeDocument/2006/relationships/diagramQuickStyle" Target="../diagrams/quickStyle3.xml"/><Relationship Id="rId25" Type="http://schemas.microsoft.com/office/2007/relationships/diagramDrawing" Target="../diagrams/drawing4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3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1.xml"/><Relationship Id="rId11" Type="http://schemas.openxmlformats.org/officeDocument/2006/relationships/diagramQuickStyle" Target="../diagrams/quickStyle2.xml"/><Relationship Id="rId24" Type="http://schemas.openxmlformats.org/officeDocument/2006/relationships/diagramColors" Target="../diagrams/colors4.xml"/><Relationship Id="rId5" Type="http://schemas.openxmlformats.org/officeDocument/2006/relationships/diagramQuickStyle" Target="../diagrams/quickStyle1.xml"/><Relationship Id="rId15" Type="http://schemas.openxmlformats.org/officeDocument/2006/relationships/diagramData" Target="../diagrams/data3.xml"/><Relationship Id="rId23" Type="http://schemas.openxmlformats.org/officeDocument/2006/relationships/diagramQuickStyle" Target="../diagrams/quickStyle4.xml"/><Relationship Id="rId10" Type="http://schemas.openxmlformats.org/officeDocument/2006/relationships/diagramLayout" Target="../diagrams/layout2.xml"/><Relationship Id="rId19" Type="http://schemas.microsoft.com/office/2007/relationships/diagramDrawing" Target="../diagrams/drawing3.xml"/><Relationship Id="rId4" Type="http://schemas.openxmlformats.org/officeDocument/2006/relationships/diagramLayout" Target="../diagrams/layout1.xml"/><Relationship Id="rId9" Type="http://schemas.openxmlformats.org/officeDocument/2006/relationships/diagramData" Target="../diagrams/data2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4.xml"/><Relationship Id="rId27" Type="http://schemas.openxmlformats.org/officeDocument/2006/relationships/hyperlink" Target="#'Codes articles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6.xml"/><Relationship Id="rId18" Type="http://schemas.openxmlformats.org/officeDocument/2006/relationships/diagramColors" Target="../diagrams/colors7.xml"/><Relationship Id="rId26" Type="http://schemas.openxmlformats.org/officeDocument/2006/relationships/hyperlink" Target="#Donn&#233;es!A1"/><Relationship Id="rId3" Type="http://schemas.openxmlformats.org/officeDocument/2006/relationships/diagramData" Target="../diagrams/data5.xml"/><Relationship Id="rId21" Type="http://schemas.openxmlformats.org/officeDocument/2006/relationships/diagramData" Target="../diagrams/data8.xml"/><Relationship Id="rId7" Type="http://schemas.microsoft.com/office/2007/relationships/diagramDrawing" Target="../diagrams/drawing5.xml"/><Relationship Id="rId12" Type="http://schemas.openxmlformats.org/officeDocument/2006/relationships/diagramColors" Target="../diagrams/colors6.xml"/><Relationship Id="rId17" Type="http://schemas.openxmlformats.org/officeDocument/2006/relationships/diagramQuickStyle" Target="../diagrams/quickStyle7.xml"/><Relationship Id="rId25" Type="http://schemas.microsoft.com/office/2007/relationships/diagramDrawing" Target="../diagrams/drawing8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7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5.xml"/><Relationship Id="rId11" Type="http://schemas.openxmlformats.org/officeDocument/2006/relationships/diagramQuickStyle" Target="../diagrams/quickStyle6.xml"/><Relationship Id="rId24" Type="http://schemas.openxmlformats.org/officeDocument/2006/relationships/diagramColors" Target="../diagrams/colors8.xml"/><Relationship Id="rId5" Type="http://schemas.openxmlformats.org/officeDocument/2006/relationships/diagramQuickStyle" Target="../diagrams/quickStyle5.xml"/><Relationship Id="rId15" Type="http://schemas.openxmlformats.org/officeDocument/2006/relationships/diagramData" Target="../diagrams/data7.xml"/><Relationship Id="rId23" Type="http://schemas.openxmlformats.org/officeDocument/2006/relationships/diagramQuickStyle" Target="../diagrams/quickStyle8.xml"/><Relationship Id="rId10" Type="http://schemas.openxmlformats.org/officeDocument/2006/relationships/diagramLayout" Target="../diagrams/layout6.xml"/><Relationship Id="rId19" Type="http://schemas.microsoft.com/office/2007/relationships/diagramDrawing" Target="../diagrams/drawing7.xml"/><Relationship Id="rId4" Type="http://schemas.openxmlformats.org/officeDocument/2006/relationships/diagramLayout" Target="../diagrams/layout5.xml"/><Relationship Id="rId9" Type="http://schemas.openxmlformats.org/officeDocument/2006/relationships/diagramData" Target="../diagrams/data6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8.xml"/><Relationship Id="rId27" Type="http://schemas.openxmlformats.org/officeDocument/2006/relationships/hyperlink" Target="#'Codes articles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10.xml"/><Relationship Id="rId18" Type="http://schemas.openxmlformats.org/officeDocument/2006/relationships/diagramColors" Target="../diagrams/colors11.xml"/><Relationship Id="rId26" Type="http://schemas.openxmlformats.org/officeDocument/2006/relationships/hyperlink" Target="#Donn&#233;es!A1"/><Relationship Id="rId3" Type="http://schemas.openxmlformats.org/officeDocument/2006/relationships/diagramData" Target="../diagrams/data9.xml"/><Relationship Id="rId21" Type="http://schemas.openxmlformats.org/officeDocument/2006/relationships/diagramData" Target="../diagrams/data12.xml"/><Relationship Id="rId7" Type="http://schemas.microsoft.com/office/2007/relationships/diagramDrawing" Target="../diagrams/drawing9.xml"/><Relationship Id="rId12" Type="http://schemas.openxmlformats.org/officeDocument/2006/relationships/diagramColors" Target="../diagrams/colors10.xml"/><Relationship Id="rId17" Type="http://schemas.openxmlformats.org/officeDocument/2006/relationships/diagramQuickStyle" Target="../diagrams/quickStyle11.xml"/><Relationship Id="rId25" Type="http://schemas.microsoft.com/office/2007/relationships/diagramDrawing" Target="../diagrams/drawing12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11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9.xml"/><Relationship Id="rId11" Type="http://schemas.openxmlformats.org/officeDocument/2006/relationships/diagramQuickStyle" Target="../diagrams/quickStyle10.xml"/><Relationship Id="rId24" Type="http://schemas.openxmlformats.org/officeDocument/2006/relationships/diagramColors" Target="../diagrams/colors12.xml"/><Relationship Id="rId5" Type="http://schemas.openxmlformats.org/officeDocument/2006/relationships/diagramQuickStyle" Target="../diagrams/quickStyle9.xml"/><Relationship Id="rId15" Type="http://schemas.openxmlformats.org/officeDocument/2006/relationships/diagramData" Target="../diagrams/data11.xml"/><Relationship Id="rId23" Type="http://schemas.openxmlformats.org/officeDocument/2006/relationships/diagramQuickStyle" Target="../diagrams/quickStyle12.xml"/><Relationship Id="rId10" Type="http://schemas.openxmlformats.org/officeDocument/2006/relationships/diagramLayout" Target="../diagrams/layout10.xml"/><Relationship Id="rId19" Type="http://schemas.microsoft.com/office/2007/relationships/diagramDrawing" Target="../diagrams/drawing11.xml"/><Relationship Id="rId4" Type="http://schemas.openxmlformats.org/officeDocument/2006/relationships/diagramLayout" Target="../diagrams/layout9.xml"/><Relationship Id="rId9" Type="http://schemas.openxmlformats.org/officeDocument/2006/relationships/diagramData" Target="../diagrams/data10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12.xml"/><Relationship Id="rId27" Type="http://schemas.openxmlformats.org/officeDocument/2006/relationships/hyperlink" Target="#'Codes articles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0</xdr:row>
      <xdr:rowOff>579312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1061900" cy="531687"/>
          <a:chOff x="933450" y="47625"/>
          <a:chExt cx="11061900" cy="531687"/>
        </a:xfrm>
      </xdr:grpSpPr>
      <xdr:graphicFrame macro="">
        <xdr:nvGraphicFramePr>
          <xdr:cNvPr id="3" name="Diagramme 2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4" name="Diagramme 3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5" name="Diagramme 4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6" name="Diagramme 5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7" name="Groupe 6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11" name="Rectangle 10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2" name="Rectangle 11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8" name="Groupe 7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9" name="Rectangle 8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0" name="Rectangle 9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36" name="Groupe 35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1052375" cy="561975"/>
          <a:chOff x="933450" y="47625"/>
          <a:chExt cx="11061900" cy="531687"/>
        </a:xfrm>
      </xdr:grpSpPr>
      <xdr:graphicFrame macro="">
        <xdr:nvGraphicFramePr>
          <xdr:cNvPr id="37" name="Diagramme 36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38" name="Diagramme 37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39" name="Diagramme 38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40" name="Diagramme 39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41" name="Groupe 40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45" name="Rectangle 44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46" name="Rectangle 45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42" name="Groupe 41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43" name="Rectangle 42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44" name="Rectangle 43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2214425" cy="561975"/>
          <a:chOff x="933450" y="47625"/>
          <a:chExt cx="11061900" cy="531687"/>
        </a:xfrm>
      </xdr:grpSpPr>
      <xdr:graphicFrame macro="">
        <xdr:nvGraphicFramePr>
          <xdr:cNvPr id="14" name="Diagramme 13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15" name="Diagramme 14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16" name="Diagramme 15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17" name="Diagramme 16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18" name="Groupe 17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22" name="Rectangle 21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23" name="Rectangle 22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19" name="Groupe 18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20" name="Rectangle 19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21" name="Rectangle 20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1066800</xdr:colOff>
      <xdr:row>0</xdr:row>
      <xdr:rowOff>0</xdr:rowOff>
    </xdr:from>
    <xdr:to>
      <xdr:col>12</xdr:col>
      <xdr:colOff>1093250</xdr:colOff>
      <xdr:row>0</xdr:row>
      <xdr:rowOff>295275</xdr:rowOff>
    </xdr:to>
    <xdr:pic macro="[0]!Formulaire_prevu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882" t="9831" r="1482" b="8124"/>
        <a:stretch/>
      </xdr:blipFill>
      <xdr:spPr>
        <a:xfrm>
          <a:off x="14754225" y="0"/>
          <a:ext cx="1093250" cy="2952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0</xdr:row>
          <xdr:rowOff>9525</xdr:rowOff>
        </xdr:from>
        <xdr:to>
          <xdr:col>13</xdr:col>
          <xdr:colOff>1047750</xdr:colOff>
          <xdr:row>0</xdr:row>
          <xdr:rowOff>285750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0</xdr:row>
          <xdr:rowOff>9525</xdr:rowOff>
        </xdr:from>
        <xdr:to>
          <xdr:col>14</xdr:col>
          <xdr:colOff>1047750</xdr:colOff>
          <xdr:row>0</xdr:row>
          <xdr:rowOff>285750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9525</xdr:rowOff>
        </xdr:from>
        <xdr:to>
          <xdr:col>16</xdr:col>
          <xdr:colOff>1028700</xdr:colOff>
          <xdr:row>0</xdr:row>
          <xdr:rowOff>304800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_Collaborateurs_code4" displayName="TAB_Collaborateurs_code4" ref="A5:C35" totalsRowShown="0">
  <autoFilter ref="A5:C35"/>
  <sortState ref="A4:C33">
    <sortCondition ref="C3:C33"/>
  </sortState>
  <tableColumns count="3">
    <tableColumn id="2" name="code"/>
    <tableColumn id="1" name="Collaborateurs"/>
    <tableColumn id="3" name="code sit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Codes_articles" displayName="Codes_articles" ref="A5:D74" totalsRowShown="0">
  <autoFilter ref="A5:D74"/>
  <tableColumns count="4">
    <tableColumn id="1" name="Code article" dataDxfId="14"/>
    <tableColumn id="2" name="Désignations"/>
    <tableColumn id="3" name="Service"/>
    <tableColumn id="4" name="Un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Base_dossiers" displayName="Base_dossiers" ref="A5:C569" totalsRowShown="0">
  <autoFilter ref="A5:C569"/>
  <sortState ref="A6:C569">
    <sortCondition ref="C5:C569"/>
  </sortState>
  <tableColumns count="3">
    <tableColumn id="1" name="N° client"/>
    <tableColumn id="3" name="Collab"/>
    <tableColumn id="4" name="Libell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K7" totalsRowShown="0" headerRowDxfId="13" headerRowBorderDxfId="12" tableBorderDxfId="11">
  <tableColumns count="11">
    <tableColumn id="7" name="PREVU" dataDxfId="10" dataCellStyle="Normal 2">
      <calculatedColumnFormula>+A1</calculatedColumnFormula>
    </tableColumn>
    <tableColumn id="3" name="Mois de saisie" dataDxfId="9" dataCellStyle="Normal 2"/>
    <tableColumn id="5" name="Collaborateur saisie" dataDxfId="8" dataCellStyle="Normal_Dossiers OP 99">
      <calculatedColumnFormula>VLOOKUP(Tableau5[[#This Row],[N° ISA]],Base_dossiers[#All],2,)</calculatedColumnFormula>
    </tableColumn>
    <tableColumn id="1" name="Nom collab." dataDxfId="7" dataCellStyle="Normal 2">
      <calculatedColumnFormula>VLOOKUP(Tableau5[[#This Row],[Collaborateur saisie]],TAB_Collaborateurs_code4[#All],2,FALSE)</calculatedColumnFormula>
    </tableColumn>
    <tableColumn id="2" name="N° ISA" dataDxfId="6" dataCellStyle="Normal 2"/>
    <tableColumn id="4" name="Nom" dataDxfId="5" dataCellStyle="Normal 2">
      <calculatedColumnFormula>+VLOOKUP(Tableau5[[#This Row],[N° ISA]],Base_dossiers[#All],3,FALSE)</calculatedColumnFormula>
    </tableColumn>
    <tableColumn id="9" name="Articles" dataDxfId="4" dataCellStyle="Normal_Dossiers OP 99"/>
    <tableColumn id="10" name="Désignations" dataDxfId="3" dataCellStyle="Normal 2">
      <calculatedColumnFormula>VLOOKUP(Tableau5[[#This Row],[Articles]],Codes_articles[#All],2,FALSE)</calculatedColumnFormula>
    </tableColumn>
    <tableColumn id="11" name="Services" dataDxfId="2" dataCellStyle="Normal 2">
      <calculatedColumnFormula>VLOOKUP(Tableau5[[#This Row],[Articles]],Codes_articles[#All],3,FALSE)</calculatedColumnFormula>
    </tableColumn>
    <tableColumn id="8" name="Heures" dataDxfId="1"/>
    <tableColumn id="12" name="Unités" dataDxfId="0">
      <calculatedColumnFormula>VLOOKUP(Tableau5[[#This Row],[Articles]],Codes_articles[#All],4,)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5"/>
  <sheetViews>
    <sheetView showGridLines="0" workbookViewId="0">
      <pane ySplit="1" topLeftCell="A4" activePane="bottomLeft" state="frozen"/>
      <selection sqref="A1:XFD1048576"/>
      <selection pane="bottomLeft" sqref="A1:XFD1048576"/>
    </sheetView>
  </sheetViews>
  <sheetFormatPr baseColWidth="10" defaultRowHeight="15" x14ac:dyDescent="0.25"/>
  <cols>
    <col min="1" max="2" width="20.7109375" bestFit="1" customWidth="1"/>
    <col min="3" max="3" width="16.85546875" customWidth="1"/>
    <col min="4" max="4" width="27.5703125" bestFit="1" customWidth="1"/>
  </cols>
  <sheetData>
    <row r="1" spans="1:4" ht="48" customHeight="1" x14ac:dyDescent="0.25">
      <c r="A1" s="3" t="s">
        <v>36</v>
      </c>
      <c r="B1" s="4"/>
      <c r="C1" s="4"/>
      <c r="D1" s="4"/>
    </row>
    <row r="5" spans="1:4" x14ac:dyDescent="0.25">
      <c r="A5" t="s">
        <v>37</v>
      </c>
      <c r="B5" t="s">
        <v>38</v>
      </c>
      <c r="C5" t="s">
        <v>39</v>
      </c>
    </row>
    <row r="6" spans="1:4" x14ac:dyDescent="0.25">
      <c r="A6" s="5" t="s">
        <v>56</v>
      </c>
      <c r="B6" s="5" t="s">
        <v>47</v>
      </c>
      <c r="C6" s="5">
        <v>502</v>
      </c>
    </row>
    <row r="7" spans="1:4" x14ac:dyDescent="0.25">
      <c r="A7" s="5" t="s">
        <v>53</v>
      </c>
      <c r="B7" t="s">
        <v>47</v>
      </c>
      <c r="C7" s="5">
        <v>502</v>
      </c>
    </row>
    <row r="8" spans="1:4" x14ac:dyDescent="0.25">
      <c r="A8" t="s">
        <v>18</v>
      </c>
      <c r="B8" t="s">
        <v>43</v>
      </c>
      <c r="C8">
        <v>502</v>
      </c>
    </row>
    <row r="9" spans="1:4" x14ac:dyDescent="0.25">
      <c r="A9" t="s">
        <v>20</v>
      </c>
      <c r="B9" t="s">
        <v>45</v>
      </c>
      <c r="C9">
        <v>502</v>
      </c>
    </row>
    <row r="10" spans="1:4" x14ac:dyDescent="0.25">
      <c r="A10" t="s">
        <v>2</v>
      </c>
      <c r="B10" t="s">
        <v>52</v>
      </c>
      <c r="C10">
        <v>502</v>
      </c>
    </row>
    <row r="11" spans="1:4" x14ac:dyDescent="0.25">
      <c r="A11" t="s">
        <v>21</v>
      </c>
      <c r="B11" t="s">
        <v>48</v>
      </c>
      <c r="C11">
        <v>502</v>
      </c>
    </row>
    <row r="12" spans="1:4" x14ac:dyDescent="0.25">
      <c r="A12" t="s">
        <v>22</v>
      </c>
      <c r="B12" t="s">
        <v>46</v>
      </c>
      <c r="C12">
        <v>502</v>
      </c>
    </row>
    <row r="13" spans="1:4" x14ac:dyDescent="0.25">
      <c r="A13" t="s">
        <v>140</v>
      </c>
      <c r="B13" t="s">
        <v>141</v>
      </c>
      <c r="C13">
        <v>502</v>
      </c>
    </row>
    <row r="14" spans="1:4" x14ac:dyDescent="0.25">
      <c r="A14" s="5" t="s">
        <v>54</v>
      </c>
      <c r="B14" s="5" t="s">
        <v>55</v>
      </c>
      <c r="C14" s="5">
        <v>502</v>
      </c>
    </row>
    <row r="15" spans="1:4" x14ac:dyDescent="0.25">
      <c r="A15" t="s">
        <v>23</v>
      </c>
      <c r="B15" t="s">
        <v>42</v>
      </c>
      <c r="C15">
        <v>502</v>
      </c>
    </row>
    <row r="16" spans="1:4" x14ac:dyDescent="0.25">
      <c r="A16" t="s">
        <v>4</v>
      </c>
      <c r="B16" t="s">
        <v>51</v>
      </c>
      <c r="C16">
        <v>502</v>
      </c>
    </row>
    <row r="17" spans="1:3" x14ac:dyDescent="0.25">
      <c r="A17" t="s">
        <v>24</v>
      </c>
      <c r="B17" t="s">
        <v>50</v>
      </c>
      <c r="C17">
        <v>502</v>
      </c>
    </row>
    <row r="18" spans="1:3" x14ac:dyDescent="0.25">
      <c r="A18" t="s">
        <v>40</v>
      </c>
      <c r="B18" t="s">
        <v>41</v>
      </c>
      <c r="C18">
        <v>502</v>
      </c>
    </row>
    <row r="19" spans="1:3" x14ac:dyDescent="0.25">
      <c r="A19" t="s">
        <v>27</v>
      </c>
      <c r="B19" t="s">
        <v>49</v>
      </c>
      <c r="C19">
        <v>502</v>
      </c>
    </row>
    <row r="20" spans="1:3" x14ac:dyDescent="0.25">
      <c r="A20" t="s">
        <v>28</v>
      </c>
      <c r="B20" t="s">
        <v>47</v>
      </c>
      <c r="C20">
        <v>502</v>
      </c>
    </row>
    <row r="21" spans="1:3" x14ac:dyDescent="0.25">
      <c r="A21" t="s">
        <v>29</v>
      </c>
      <c r="B21" t="s">
        <v>142</v>
      </c>
      <c r="C21">
        <v>502</v>
      </c>
    </row>
    <row r="22" spans="1:3" x14ac:dyDescent="0.25">
      <c r="A22" t="s">
        <v>31</v>
      </c>
      <c r="B22" t="s">
        <v>44</v>
      </c>
      <c r="C22">
        <v>502</v>
      </c>
    </row>
    <row r="23" spans="1:3" x14ac:dyDescent="0.25">
      <c r="A23" t="s">
        <v>143</v>
      </c>
      <c r="B23" t="s">
        <v>144</v>
      </c>
      <c r="C23">
        <v>502</v>
      </c>
    </row>
    <row r="24" spans="1:3" x14ac:dyDescent="0.25">
      <c r="A24" t="s">
        <v>19</v>
      </c>
      <c r="B24" t="s">
        <v>701</v>
      </c>
      <c r="C24">
        <v>502</v>
      </c>
    </row>
    <row r="25" spans="1:3" x14ac:dyDescent="0.25">
      <c r="A25" t="s">
        <v>145</v>
      </c>
      <c r="B25" t="s">
        <v>146</v>
      </c>
      <c r="C25">
        <v>504</v>
      </c>
    </row>
    <row r="26" spans="1:3" x14ac:dyDescent="0.25">
      <c r="A26" t="s">
        <v>25</v>
      </c>
      <c r="B26" t="s">
        <v>58</v>
      </c>
      <c r="C26">
        <v>504</v>
      </c>
    </row>
    <row r="27" spans="1:3" x14ac:dyDescent="0.25">
      <c r="A27" t="s">
        <v>26</v>
      </c>
      <c r="B27" t="s">
        <v>62</v>
      </c>
      <c r="C27">
        <v>504</v>
      </c>
    </row>
    <row r="28" spans="1:3" x14ac:dyDescent="0.25">
      <c r="A28" t="s">
        <v>30</v>
      </c>
      <c r="B28" t="s">
        <v>57</v>
      </c>
      <c r="C28">
        <v>504</v>
      </c>
    </row>
    <row r="29" spans="1:3" x14ac:dyDescent="0.25">
      <c r="A29" t="s">
        <v>147</v>
      </c>
      <c r="B29" t="s">
        <v>59</v>
      </c>
      <c r="C29">
        <v>504</v>
      </c>
    </row>
    <row r="30" spans="1:3" x14ac:dyDescent="0.25">
      <c r="A30" t="s">
        <v>32</v>
      </c>
      <c r="B30" t="s">
        <v>60</v>
      </c>
      <c r="C30">
        <v>504</v>
      </c>
    </row>
    <row r="31" spans="1:3" x14ac:dyDescent="0.25">
      <c r="A31" t="s">
        <v>33</v>
      </c>
      <c r="B31" t="s">
        <v>59</v>
      </c>
      <c r="C31">
        <v>504</v>
      </c>
    </row>
    <row r="32" spans="1:3" x14ac:dyDescent="0.25">
      <c r="A32" s="5" t="s">
        <v>34</v>
      </c>
      <c r="B32" s="5" t="s">
        <v>65</v>
      </c>
      <c r="C32" s="5">
        <v>504</v>
      </c>
    </row>
    <row r="33" spans="1:3" x14ac:dyDescent="0.25">
      <c r="A33" t="s">
        <v>63</v>
      </c>
      <c r="B33" t="s">
        <v>64</v>
      </c>
      <c r="C33">
        <v>504</v>
      </c>
    </row>
    <row r="34" spans="1:3" x14ac:dyDescent="0.25">
      <c r="A34" t="s">
        <v>35</v>
      </c>
      <c r="B34" t="s">
        <v>148</v>
      </c>
      <c r="C34">
        <v>504</v>
      </c>
    </row>
    <row r="35" spans="1:3" x14ac:dyDescent="0.25">
      <c r="A35" t="s">
        <v>61</v>
      </c>
      <c r="B35" t="s">
        <v>62</v>
      </c>
      <c r="C35">
        <v>504</v>
      </c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4"/>
  <sheetViews>
    <sheetView showGridLines="0" zoomScaleNormal="100" workbookViewId="0">
      <pane ySplit="5" topLeftCell="A46" activePane="bottomLeft" state="frozen"/>
      <selection sqref="A1:XFD1048576"/>
      <selection pane="bottomLeft" activeCell="D64" sqref="D64"/>
    </sheetView>
  </sheetViews>
  <sheetFormatPr baseColWidth="10" defaultRowHeight="15" x14ac:dyDescent="0.25"/>
  <cols>
    <col min="1" max="1" width="17.5703125" customWidth="1"/>
    <col min="2" max="2" width="23.7109375" customWidth="1"/>
    <col min="3" max="3" width="16.85546875" customWidth="1"/>
    <col min="4" max="4" width="27.5703125" bestFit="1" customWidth="1"/>
  </cols>
  <sheetData>
    <row r="1" spans="1:4" ht="48" customHeight="1" x14ac:dyDescent="0.25">
      <c r="A1" s="3" t="s">
        <v>36</v>
      </c>
      <c r="B1" s="4"/>
      <c r="C1" s="4"/>
      <c r="D1" s="4"/>
    </row>
    <row r="5" spans="1:4" x14ac:dyDescent="0.25">
      <c r="A5" t="s">
        <v>137</v>
      </c>
      <c r="B5" t="s">
        <v>139</v>
      </c>
      <c r="C5" t="s">
        <v>138</v>
      </c>
      <c r="D5" t="s">
        <v>1</v>
      </c>
    </row>
    <row r="6" spans="1:4" x14ac:dyDescent="0.25">
      <c r="A6" s="6">
        <v>11</v>
      </c>
      <c r="B6" t="s">
        <v>69</v>
      </c>
      <c r="C6" t="s">
        <v>70</v>
      </c>
      <c r="D6" t="s">
        <v>3</v>
      </c>
    </row>
    <row r="7" spans="1:4" x14ac:dyDescent="0.25">
      <c r="A7" s="6">
        <v>12</v>
      </c>
      <c r="B7" t="s">
        <v>5</v>
      </c>
      <c r="C7" t="s">
        <v>70</v>
      </c>
      <c r="D7" t="s">
        <v>3</v>
      </c>
    </row>
    <row r="8" spans="1:4" x14ac:dyDescent="0.25">
      <c r="A8" s="6">
        <v>13</v>
      </c>
      <c r="B8" t="s">
        <v>71</v>
      </c>
      <c r="C8" t="s">
        <v>70</v>
      </c>
      <c r="D8" t="s">
        <v>3</v>
      </c>
    </row>
    <row r="9" spans="1:4" x14ac:dyDescent="0.25">
      <c r="A9" s="6">
        <v>14</v>
      </c>
      <c r="B9" t="s">
        <v>72</v>
      </c>
      <c r="C9" t="s">
        <v>70</v>
      </c>
      <c r="D9" t="s">
        <v>3</v>
      </c>
    </row>
    <row r="10" spans="1:4" x14ac:dyDescent="0.25">
      <c r="A10" s="6">
        <v>15</v>
      </c>
      <c r="B10" t="s">
        <v>73</v>
      </c>
      <c r="C10" t="s">
        <v>70</v>
      </c>
      <c r="D10" t="s">
        <v>3</v>
      </c>
    </row>
    <row r="11" spans="1:4" x14ac:dyDescent="0.25">
      <c r="A11" s="6">
        <v>18</v>
      </c>
      <c r="B11" t="s">
        <v>74</v>
      </c>
      <c r="C11" t="s">
        <v>70</v>
      </c>
      <c r="D11" t="s">
        <v>3</v>
      </c>
    </row>
    <row r="12" spans="1:4" x14ac:dyDescent="0.25">
      <c r="A12" s="6">
        <v>19</v>
      </c>
      <c r="B12" t="s">
        <v>15</v>
      </c>
      <c r="C12" t="s">
        <v>70</v>
      </c>
      <c r="D12" t="s">
        <v>3</v>
      </c>
    </row>
    <row r="13" spans="1:4" x14ac:dyDescent="0.25">
      <c r="A13" s="6">
        <v>21</v>
      </c>
      <c r="B13" t="s">
        <v>75</v>
      </c>
      <c r="C13" t="s">
        <v>70</v>
      </c>
      <c r="D13" t="s">
        <v>3</v>
      </c>
    </row>
    <row r="14" spans="1:4" x14ac:dyDescent="0.25">
      <c r="A14" s="6">
        <v>22</v>
      </c>
      <c r="B14" t="s">
        <v>12</v>
      </c>
      <c r="C14" t="s">
        <v>70</v>
      </c>
      <c r="D14" t="s">
        <v>3</v>
      </c>
    </row>
    <row r="15" spans="1:4" x14ac:dyDescent="0.25">
      <c r="A15" s="6">
        <v>23</v>
      </c>
      <c r="B15" t="s">
        <v>76</v>
      </c>
      <c r="C15" t="s">
        <v>70</v>
      </c>
      <c r="D15" t="s">
        <v>3</v>
      </c>
    </row>
    <row r="16" spans="1:4" x14ac:dyDescent="0.25">
      <c r="A16" s="6">
        <v>24</v>
      </c>
      <c r="B16" t="s">
        <v>77</v>
      </c>
      <c r="C16" t="s">
        <v>70</v>
      </c>
      <c r="D16" t="s">
        <v>3</v>
      </c>
    </row>
    <row r="17" spans="1:4" x14ac:dyDescent="0.25">
      <c r="A17" s="6">
        <v>25</v>
      </c>
      <c r="B17" t="s">
        <v>78</v>
      </c>
      <c r="C17" t="s">
        <v>70</v>
      </c>
      <c r="D17" t="s">
        <v>3</v>
      </c>
    </row>
    <row r="18" spans="1:4" x14ac:dyDescent="0.25">
      <c r="A18" s="6">
        <v>26</v>
      </c>
      <c r="B18" t="s">
        <v>79</v>
      </c>
      <c r="C18" t="s">
        <v>70</v>
      </c>
      <c r="D18" t="s">
        <v>3</v>
      </c>
    </row>
    <row r="19" spans="1:4" x14ac:dyDescent="0.25">
      <c r="A19" s="6">
        <v>29</v>
      </c>
      <c r="B19" t="s">
        <v>80</v>
      </c>
      <c r="C19" t="s">
        <v>70</v>
      </c>
      <c r="D19" t="s">
        <v>3</v>
      </c>
    </row>
    <row r="20" spans="1:4" x14ac:dyDescent="0.25">
      <c r="A20" s="6">
        <v>31</v>
      </c>
      <c r="B20" t="s">
        <v>81</v>
      </c>
      <c r="C20" t="s">
        <v>70</v>
      </c>
      <c r="D20" t="s">
        <v>3</v>
      </c>
    </row>
    <row r="21" spans="1:4" x14ac:dyDescent="0.25">
      <c r="A21" s="6">
        <v>32</v>
      </c>
      <c r="B21" t="s">
        <v>82</v>
      </c>
      <c r="C21" t="s">
        <v>70</v>
      </c>
      <c r="D21" t="s">
        <v>3</v>
      </c>
    </row>
    <row r="22" spans="1:4" x14ac:dyDescent="0.25">
      <c r="A22" s="6">
        <v>33</v>
      </c>
      <c r="B22" t="s">
        <v>83</v>
      </c>
      <c r="C22" t="s">
        <v>70</v>
      </c>
      <c r="D22" t="s">
        <v>3</v>
      </c>
    </row>
    <row r="23" spans="1:4" x14ac:dyDescent="0.25">
      <c r="A23" s="6">
        <v>34</v>
      </c>
      <c r="B23" t="s">
        <v>84</v>
      </c>
      <c r="C23" t="s">
        <v>85</v>
      </c>
      <c r="D23" t="s">
        <v>3</v>
      </c>
    </row>
    <row r="24" spans="1:4" x14ac:dyDescent="0.25">
      <c r="A24" s="6">
        <v>35</v>
      </c>
      <c r="B24" t="s">
        <v>86</v>
      </c>
      <c r="C24" t="s">
        <v>70</v>
      </c>
      <c r="D24" t="s">
        <v>3</v>
      </c>
    </row>
    <row r="25" spans="1:4" x14ac:dyDescent="0.25">
      <c r="A25" s="6">
        <v>39</v>
      </c>
      <c r="B25" t="s">
        <v>87</v>
      </c>
      <c r="C25" t="s">
        <v>70</v>
      </c>
      <c r="D25" t="s">
        <v>3</v>
      </c>
    </row>
    <row r="26" spans="1:4" x14ac:dyDescent="0.25">
      <c r="A26" s="6">
        <v>40</v>
      </c>
      <c r="B26" t="s">
        <v>88</v>
      </c>
      <c r="C26" t="s">
        <v>70</v>
      </c>
      <c r="D26" t="s">
        <v>3</v>
      </c>
    </row>
    <row r="27" spans="1:4" x14ac:dyDescent="0.25">
      <c r="A27" s="6">
        <v>41</v>
      </c>
      <c r="B27" t="s">
        <v>89</v>
      </c>
      <c r="C27" t="s">
        <v>70</v>
      </c>
      <c r="D27" t="s">
        <v>3</v>
      </c>
    </row>
    <row r="28" spans="1:4" x14ac:dyDescent="0.25">
      <c r="A28" s="6">
        <v>42</v>
      </c>
      <c r="B28" t="s">
        <v>90</v>
      </c>
      <c r="C28" t="s">
        <v>70</v>
      </c>
      <c r="D28" t="s">
        <v>3</v>
      </c>
    </row>
    <row r="29" spans="1:4" x14ac:dyDescent="0.25">
      <c r="A29" s="6">
        <v>43</v>
      </c>
      <c r="B29" t="s">
        <v>91</v>
      </c>
      <c r="C29" t="s">
        <v>70</v>
      </c>
      <c r="D29" t="s">
        <v>3</v>
      </c>
    </row>
    <row r="30" spans="1:4" x14ac:dyDescent="0.25">
      <c r="A30" s="6">
        <v>44</v>
      </c>
      <c r="B30" t="s">
        <v>92</v>
      </c>
      <c r="C30" t="s">
        <v>70</v>
      </c>
      <c r="D30" t="s">
        <v>3</v>
      </c>
    </row>
    <row r="31" spans="1:4" x14ac:dyDescent="0.25">
      <c r="A31" s="6">
        <v>45</v>
      </c>
      <c r="B31" t="s">
        <v>93</v>
      </c>
      <c r="C31" t="s">
        <v>70</v>
      </c>
      <c r="D31" t="s">
        <v>3</v>
      </c>
    </row>
    <row r="32" spans="1:4" x14ac:dyDescent="0.25">
      <c r="A32" s="6">
        <v>46</v>
      </c>
      <c r="B32" t="s">
        <v>66</v>
      </c>
      <c r="C32" t="s">
        <v>70</v>
      </c>
      <c r="D32" t="s">
        <v>3</v>
      </c>
    </row>
    <row r="33" spans="1:4" x14ac:dyDescent="0.25">
      <c r="A33" s="6">
        <v>47</v>
      </c>
      <c r="B33" t="s">
        <v>94</v>
      </c>
      <c r="C33" t="s">
        <v>70</v>
      </c>
      <c r="D33" t="s">
        <v>3</v>
      </c>
    </row>
    <row r="34" spans="1:4" x14ac:dyDescent="0.25">
      <c r="A34" s="6">
        <v>48</v>
      </c>
      <c r="B34" t="s">
        <v>95</v>
      </c>
      <c r="C34" t="s">
        <v>70</v>
      </c>
      <c r="D34" t="s">
        <v>3</v>
      </c>
    </row>
    <row r="35" spans="1:4" x14ac:dyDescent="0.25">
      <c r="A35" s="6">
        <v>49</v>
      </c>
      <c r="B35" t="s">
        <v>96</v>
      </c>
      <c r="C35" t="s">
        <v>70</v>
      </c>
      <c r="D35" t="s">
        <v>3</v>
      </c>
    </row>
    <row r="36" spans="1:4" x14ac:dyDescent="0.25">
      <c r="A36" s="6">
        <v>51</v>
      </c>
      <c r="B36" t="s">
        <v>97</v>
      </c>
      <c r="C36" t="s">
        <v>98</v>
      </c>
      <c r="D36" t="s">
        <v>3</v>
      </c>
    </row>
    <row r="37" spans="1:4" x14ac:dyDescent="0.25">
      <c r="A37" s="6">
        <v>52</v>
      </c>
      <c r="B37" t="s">
        <v>99</v>
      </c>
      <c r="C37" t="s">
        <v>98</v>
      </c>
      <c r="D37" t="s">
        <v>3</v>
      </c>
    </row>
    <row r="38" spans="1:4" x14ac:dyDescent="0.25">
      <c r="A38" s="6">
        <v>53</v>
      </c>
      <c r="B38" t="s">
        <v>100</v>
      </c>
      <c r="C38" t="s">
        <v>98</v>
      </c>
      <c r="D38" t="s">
        <v>3</v>
      </c>
    </row>
    <row r="39" spans="1:4" x14ac:dyDescent="0.25">
      <c r="A39" s="6">
        <v>54</v>
      </c>
      <c r="B39" t="s">
        <v>101</v>
      </c>
      <c r="C39" t="s">
        <v>98</v>
      </c>
      <c r="D39" t="s">
        <v>3</v>
      </c>
    </row>
    <row r="40" spans="1:4" x14ac:dyDescent="0.25">
      <c r="A40" s="6">
        <v>55</v>
      </c>
      <c r="B40" t="s">
        <v>102</v>
      </c>
      <c r="C40" t="s">
        <v>98</v>
      </c>
      <c r="D40" t="s">
        <v>3</v>
      </c>
    </row>
    <row r="41" spans="1:4" x14ac:dyDescent="0.25">
      <c r="A41" s="6">
        <v>56</v>
      </c>
      <c r="B41" t="s">
        <v>103</v>
      </c>
      <c r="C41" t="s">
        <v>98</v>
      </c>
      <c r="D41" t="s">
        <v>3</v>
      </c>
    </row>
    <row r="42" spans="1:4" x14ac:dyDescent="0.25">
      <c r="A42" s="6">
        <v>57</v>
      </c>
      <c r="B42" t="s">
        <v>104</v>
      </c>
      <c r="C42" t="s">
        <v>98</v>
      </c>
      <c r="D42" t="s">
        <v>3</v>
      </c>
    </row>
    <row r="43" spans="1:4" x14ac:dyDescent="0.25">
      <c r="A43" s="6">
        <v>58</v>
      </c>
      <c r="B43" t="s">
        <v>105</v>
      </c>
      <c r="C43" t="s">
        <v>98</v>
      </c>
      <c r="D43" t="s">
        <v>3</v>
      </c>
    </row>
    <row r="44" spans="1:4" x14ac:dyDescent="0.25">
      <c r="A44" s="6">
        <v>59</v>
      </c>
      <c r="B44" t="s">
        <v>106</v>
      </c>
      <c r="C44" t="s">
        <v>98</v>
      </c>
      <c r="D44" t="s">
        <v>3</v>
      </c>
    </row>
    <row r="45" spans="1:4" x14ac:dyDescent="0.25">
      <c r="A45" s="6">
        <v>61</v>
      </c>
      <c r="B45" t="s">
        <v>107</v>
      </c>
      <c r="C45" t="s">
        <v>98</v>
      </c>
      <c r="D45" t="s">
        <v>8</v>
      </c>
    </row>
    <row r="46" spans="1:4" x14ac:dyDescent="0.25">
      <c r="A46" s="6">
        <v>62</v>
      </c>
      <c r="B46" t="s">
        <v>108</v>
      </c>
      <c r="C46" t="s">
        <v>98</v>
      </c>
      <c r="D46" t="s">
        <v>8</v>
      </c>
    </row>
    <row r="47" spans="1:4" x14ac:dyDescent="0.25">
      <c r="A47" s="6">
        <v>621</v>
      </c>
      <c r="B47" t="s">
        <v>109</v>
      </c>
      <c r="C47" t="s">
        <v>98</v>
      </c>
      <c r="D47" t="s">
        <v>8</v>
      </c>
    </row>
    <row r="48" spans="1:4" x14ac:dyDescent="0.25">
      <c r="A48" s="6">
        <v>63</v>
      </c>
      <c r="B48" t="s">
        <v>110</v>
      </c>
      <c r="C48" t="s">
        <v>98</v>
      </c>
      <c r="D48" t="s">
        <v>703</v>
      </c>
    </row>
    <row r="49" spans="1:4" x14ac:dyDescent="0.25">
      <c r="A49" s="6">
        <v>64</v>
      </c>
      <c r="B49" t="s">
        <v>111</v>
      </c>
      <c r="C49" t="s">
        <v>98</v>
      </c>
      <c r="D49" t="s">
        <v>703</v>
      </c>
    </row>
    <row r="50" spans="1:4" x14ac:dyDescent="0.25">
      <c r="A50" s="6">
        <v>65</v>
      </c>
      <c r="B50" t="s">
        <v>112</v>
      </c>
      <c r="C50" t="s">
        <v>98</v>
      </c>
      <c r="D50" t="s">
        <v>8</v>
      </c>
    </row>
    <row r="51" spans="1:4" x14ac:dyDescent="0.25">
      <c r="A51" s="6">
        <v>651</v>
      </c>
      <c r="B51" t="s">
        <v>113</v>
      </c>
      <c r="C51" t="s">
        <v>98</v>
      </c>
      <c r="D51" t="s">
        <v>8</v>
      </c>
    </row>
    <row r="52" spans="1:4" x14ac:dyDescent="0.25">
      <c r="A52" s="6">
        <v>66</v>
      </c>
      <c r="B52" t="s">
        <v>114</v>
      </c>
      <c r="C52" t="s">
        <v>98</v>
      </c>
      <c r="D52" t="s">
        <v>703</v>
      </c>
    </row>
    <row r="53" spans="1:4" x14ac:dyDescent="0.25">
      <c r="A53" s="6">
        <v>67</v>
      </c>
      <c r="B53" t="s">
        <v>115</v>
      </c>
      <c r="C53" t="s">
        <v>98</v>
      </c>
      <c r="D53" t="s">
        <v>703</v>
      </c>
    </row>
    <row r="54" spans="1:4" x14ac:dyDescent="0.25">
      <c r="A54" s="6">
        <v>68</v>
      </c>
      <c r="B54" t="s">
        <v>116</v>
      </c>
      <c r="C54" t="s">
        <v>98</v>
      </c>
      <c r="D54" t="s">
        <v>703</v>
      </c>
    </row>
    <row r="55" spans="1:4" x14ac:dyDescent="0.25">
      <c r="A55" s="6">
        <v>71</v>
      </c>
      <c r="B55" t="s">
        <v>117</v>
      </c>
      <c r="C55" t="s">
        <v>70</v>
      </c>
      <c r="D55" t="s">
        <v>3</v>
      </c>
    </row>
    <row r="56" spans="1:4" x14ac:dyDescent="0.25">
      <c r="A56" s="6">
        <v>72</v>
      </c>
      <c r="B56" t="s">
        <v>118</v>
      </c>
      <c r="C56" t="s">
        <v>70</v>
      </c>
      <c r="D56" t="s">
        <v>3</v>
      </c>
    </row>
    <row r="57" spans="1:4" x14ac:dyDescent="0.25">
      <c r="A57" s="6">
        <v>75</v>
      </c>
      <c r="B57" t="s">
        <v>119</v>
      </c>
      <c r="C57" t="s">
        <v>70</v>
      </c>
      <c r="D57" t="s">
        <v>3</v>
      </c>
    </row>
    <row r="58" spans="1:4" x14ac:dyDescent="0.25">
      <c r="A58" s="6">
        <v>76</v>
      </c>
      <c r="B58" t="s">
        <v>120</v>
      </c>
      <c r="C58" t="s">
        <v>70</v>
      </c>
      <c r="D58" t="s">
        <v>3</v>
      </c>
    </row>
    <row r="59" spans="1:4" x14ac:dyDescent="0.25">
      <c r="A59" s="6">
        <v>79</v>
      </c>
      <c r="B59" t="s">
        <v>121</v>
      </c>
      <c r="C59" t="s">
        <v>70</v>
      </c>
      <c r="D59" t="s">
        <v>3</v>
      </c>
    </row>
    <row r="60" spans="1:4" x14ac:dyDescent="0.25">
      <c r="A60" s="6">
        <v>81</v>
      </c>
      <c r="B60" t="s">
        <v>122</v>
      </c>
      <c r="C60" t="s">
        <v>13</v>
      </c>
      <c r="D60" t="s">
        <v>3</v>
      </c>
    </row>
    <row r="61" spans="1:4" x14ac:dyDescent="0.25">
      <c r="A61" s="6">
        <v>82</v>
      </c>
      <c r="B61" t="s">
        <v>123</v>
      </c>
      <c r="C61" t="s">
        <v>13</v>
      </c>
      <c r="D61" t="s">
        <v>3</v>
      </c>
    </row>
    <row r="62" spans="1:4" x14ac:dyDescent="0.25">
      <c r="A62" s="6">
        <v>83</v>
      </c>
      <c r="B62" t="s">
        <v>124</v>
      </c>
      <c r="C62" t="s">
        <v>13</v>
      </c>
      <c r="D62" t="s">
        <v>3</v>
      </c>
    </row>
    <row r="63" spans="1:4" x14ac:dyDescent="0.25">
      <c r="A63" s="6">
        <v>84</v>
      </c>
      <c r="B63" t="s">
        <v>125</v>
      </c>
      <c r="C63" t="s">
        <v>13</v>
      </c>
      <c r="D63" t="s">
        <v>3</v>
      </c>
    </row>
    <row r="64" spans="1:4" x14ac:dyDescent="0.25">
      <c r="A64" s="6">
        <v>85</v>
      </c>
      <c r="B64" t="s">
        <v>126</v>
      </c>
      <c r="C64" t="s">
        <v>13</v>
      </c>
      <c r="D64" t="s">
        <v>3</v>
      </c>
    </row>
    <row r="65" spans="1:4" x14ac:dyDescent="0.25">
      <c r="A65" s="6">
        <v>89</v>
      </c>
      <c r="B65" t="s">
        <v>127</v>
      </c>
      <c r="C65" t="s">
        <v>13</v>
      </c>
      <c r="D65" t="s">
        <v>3</v>
      </c>
    </row>
    <row r="66" spans="1:4" x14ac:dyDescent="0.25">
      <c r="A66" s="6">
        <v>90</v>
      </c>
      <c r="B66" t="s">
        <v>128</v>
      </c>
      <c r="C66" t="s">
        <v>13</v>
      </c>
      <c r="D66" t="s">
        <v>3</v>
      </c>
    </row>
    <row r="67" spans="1:4" x14ac:dyDescent="0.25">
      <c r="A67" s="6">
        <v>91</v>
      </c>
      <c r="B67" t="s">
        <v>129</v>
      </c>
      <c r="C67" t="s">
        <v>13</v>
      </c>
      <c r="D67" t="s">
        <v>3</v>
      </c>
    </row>
    <row r="68" spans="1:4" x14ac:dyDescent="0.25">
      <c r="A68" s="6">
        <v>92</v>
      </c>
      <c r="B68" t="s">
        <v>130</v>
      </c>
      <c r="C68" t="s">
        <v>13</v>
      </c>
      <c r="D68" t="s">
        <v>3</v>
      </c>
    </row>
    <row r="69" spans="1:4" x14ac:dyDescent="0.25">
      <c r="A69" s="6">
        <v>93</v>
      </c>
      <c r="B69" t="s">
        <v>131</v>
      </c>
      <c r="C69" t="s">
        <v>85</v>
      </c>
      <c r="D69" t="s">
        <v>3</v>
      </c>
    </row>
    <row r="70" spans="1:4" x14ac:dyDescent="0.25">
      <c r="A70" s="6">
        <v>94</v>
      </c>
      <c r="B70" t="s">
        <v>132</v>
      </c>
      <c r="C70" t="s">
        <v>70</v>
      </c>
      <c r="D70" t="s">
        <v>3</v>
      </c>
    </row>
    <row r="71" spans="1:4" x14ac:dyDescent="0.25">
      <c r="A71" s="6">
        <v>95</v>
      </c>
      <c r="B71" t="s">
        <v>133</v>
      </c>
      <c r="C71" t="s">
        <v>70</v>
      </c>
      <c r="D71" t="s">
        <v>3</v>
      </c>
    </row>
    <row r="72" spans="1:4" x14ac:dyDescent="0.25">
      <c r="A72" s="6">
        <v>96</v>
      </c>
      <c r="B72" t="s">
        <v>134</v>
      </c>
      <c r="C72" t="s">
        <v>85</v>
      </c>
      <c r="D72" t="s">
        <v>3</v>
      </c>
    </row>
    <row r="73" spans="1:4" x14ac:dyDescent="0.25">
      <c r="A73" s="6">
        <v>97</v>
      </c>
      <c r="B73" t="s">
        <v>135</v>
      </c>
      <c r="C73" t="s">
        <v>70</v>
      </c>
      <c r="D73" t="s">
        <v>3</v>
      </c>
    </row>
    <row r="74" spans="1:4" x14ac:dyDescent="0.25">
      <c r="A74" s="6">
        <v>99</v>
      </c>
      <c r="B74" t="s">
        <v>136</v>
      </c>
      <c r="C74" t="s">
        <v>70</v>
      </c>
      <c r="D74" t="s">
        <v>3</v>
      </c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69"/>
  <sheetViews>
    <sheetView workbookViewId="0">
      <selection sqref="A1:XFD1048576"/>
    </sheetView>
  </sheetViews>
  <sheetFormatPr baseColWidth="10" defaultRowHeight="15" x14ac:dyDescent="0.25"/>
  <cols>
    <col min="1" max="1" width="17.85546875" customWidth="1"/>
    <col min="2" max="2" width="8.5703125" customWidth="1"/>
    <col min="3" max="3" width="34.42578125" bestFit="1" customWidth="1"/>
    <col min="4" max="13" width="14.85546875" customWidth="1"/>
  </cols>
  <sheetData>
    <row r="1" spans="1:4" ht="48" customHeight="1" x14ac:dyDescent="0.25">
      <c r="A1" s="3" t="s">
        <v>36</v>
      </c>
      <c r="B1" s="4"/>
      <c r="C1" s="4"/>
      <c r="D1" s="4"/>
    </row>
    <row r="5" spans="1:4" x14ac:dyDescent="0.25">
      <c r="A5" t="s">
        <v>150</v>
      </c>
      <c r="B5" t="s">
        <v>149</v>
      </c>
      <c r="C5" t="s">
        <v>0</v>
      </c>
    </row>
    <row r="6" spans="1:4" x14ac:dyDescent="0.25">
      <c r="A6">
        <v>5400540</v>
      </c>
      <c r="B6" t="s">
        <v>33</v>
      </c>
      <c r="C6" t="s">
        <v>669</v>
      </c>
    </row>
    <row r="7" spans="1:4" x14ac:dyDescent="0.25">
      <c r="A7">
        <v>5205210</v>
      </c>
      <c r="B7" t="s">
        <v>32</v>
      </c>
      <c r="C7" t="s">
        <v>522</v>
      </c>
    </row>
    <row r="8" spans="1:4" x14ac:dyDescent="0.25">
      <c r="A8">
        <v>5100670</v>
      </c>
      <c r="B8" t="s">
        <v>22</v>
      </c>
      <c r="C8" t="s">
        <v>284</v>
      </c>
    </row>
    <row r="9" spans="1:4" x14ac:dyDescent="0.25">
      <c r="A9">
        <v>5414110</v>
      </c>
      <c r="B9" t="s">
        <v>63</v>
      </c>
      <c r="C9" t="s">
        <v>684</v>
      </c>
    </row>
    <row r="10" spans="1:4" x14ac:dyDescent="0.25">
      <c r="A10">
        <v>5114330</v>
      </c>
      <c r="B10" t="s">
        <v>22</v>
      </c>
      <c r="C10" t="s">
        <v>286</v>
      </c>
    </row>
    <row r="11" spans="1:4" x14ac:dyDescent="0.25">
      <c r="A11">
        <v>5214280</v>
      </c>
      <c r="B11" t="s">
        <v>32</v>
      </c>
      <c r="C11" t="s">
        <v>524</v>
      </c>
    </row>
    <row r="12" spans="1:4" x14ac:dyDescent="0.25">
      <c r="A12">
        <v>5214930</v>
      </c>
      <c r="B12" t="s">
        <v>32</v>
      </c>
      <c r="C12" t="s">
        <v>525</v>
      </c>
    </row>
    <row r="13" spans="1:4" x14ac:dyDescent="0.25">
      <c r="A13">
        <v>5125110</v>
      </c>
      <c r="B13" t="s">
        <v>27</v>
      </c>
      <c r="C13" t="s">
        <v>372</v>
      </c>
    </row>
    <row r="14" spans="1:4" x14ac:dyDescent="0.25">
      <c r="A14">
        <v>5225110</v>
      </c>
      <c r="B14" t="s">
        <v>32</v>
      </c>
      <c r="C14" t="s">
        <v>528</v>
      </c>
    </row>
    <row r="15" spans="1:4" x14ac:dyDescent="0.25">
      <c r="A15">
        <v>5425290</v>
      </c>
      <c r="B15" t="s">
        <v>30</v>
      </c>
      <c r="C15" t="s">
        <v>613</v>
      </c>
    </row>
    <row r="16" spans="1:4" x14ac:dyDescent="0.25">
      <c r="A16">
        <v>5225300</v>
      </c>
      <c r="B16" t="s">
        <v>32</v>
      </c>
      <c r="C16" t="s">
        <v>529</v>
      </c>
    </row>
    <row r="17" spans="1:3" x14ac:dyDescent="0.25">
      <c r="A17">
        <v>5125611</v>
      </c>
      <c r="B17" t="s">
        <v>22</v>
      </c>
      <c r="C17" t="s">
        <v>287</v>
      </c>
    </row>
    <row r="18" spans="1:3" x14ac:dyDescent="0.25">
      <c r="A18">
        <v>5425850</v>
      </c>
      <c r="B18" t="s">
        <v>30</v>
      </c>
      <c r="C18" t="s">
        <v>614</v>
      </c>
    </row>
    <row r="19" spans="1:3" x14ac:dyDescent="0.25">
      <c r="A19">
        <v>5205360</v>
      </c>
      <c r="B19" t="s">
        <v>20</v>
      </c>
      <c r="C19" t="s">
        <v>180</v>
      </c>
    </row>
    <row r="20" spans="1:3" x14ac:dyDescent="0.25">
      <c r="A20">
        <v>5150140</v>
      </c>
      <c r="B20" t="s">
        <v>20</v>
      </c>
      <c r="C20" t="s">
        <v>157</v>
      </c>
    </row>
    <row r="21" spans="1:3" x14ac:dyDescent="0.25">
      <c r="A21">
        <v>5400121</v>
      </c>
      <c r="B21" t="s">
        <v>33</v>
      </c>
      <c r="C21" t="s">
        <v>626</v>
      </c>
    </row>
    <row r="22" spans="1:3" x14ac:dyDescent="0.25">
      <c r="A22">
        <v>5100400</v>
      </c>
      <c r="B22" t="s">
        <v>22</v>
      </c>
      <c r="C22" t="s">
        <v>208</v>
      </c>
    </row>
    <row r="23" spans="1:3" x14ac:dyDescent="0.25">
      <c r="A23">
        <v>5200240</v>
      </c>
      <c r="B23" t="s">
        <v>32</v>
      </c>
      <c r="C23" t="s">
        <v>466</v>
      </c>
    </row>
    <row r="24" spans="1:3" x14ac:dyDescent="0.25">
      <c r="A24">
        <v>5100280</v>
      </c>
      <c r="B24" t="s">
        <v>22</v>
      </c>
      <c r="C24" t="s">
        <v>207</v>
      </c>
    </row>
    <row r="25" spans="1:3" x14ac:dyDescent="0.25">
      <c r="A25">
        <v>5107000</v>
      </c>
      <c r="B25" t="s">
        <v>20</v>
      </c>
      <c r="C25" t="s">
        <v>160</v>
      </c>
    </row>
    <row r="26" spans="1:3" x14ac:dyDescent="0.25">
      <c r="A26">
        <v>5105600</v>
      </c>
      <c r="B26" t="s">
        <v>24</v>
      </c>
      <c r="C26" t="s">
        <v>309</v>
      </c>
    </row>
    <row r="27" spans="1:3" x14ac:dyDescent="0.25">
      <c r="A27">
        <v>5400800</v>
      </c>
      <c r="B27" t="s">
        <v>33</v>
      </c>
      <c r="C27" t="s">
        <v>660</v>
      </c>
    </row>
    <row r="28" spans="1:3" x14ac:dyDescent="0.25">
      <c r="A28">
        <v>5414360</v>
      </c>
      <c r="B28" t="s">
        <v>33</v>
      </c>
      <c r="C28" t="s">
        <v>682</v>
      </c>
    </row>
    <row r="29" spans="1:3" x14ac:dyDescent="0.25">
      <c r="A29">
        <v>5414890</v>
      </c>
      <c r="B29" t="s">
        <v>33</v>
      </c>
      <c r="C29" t="s">
        <v>646</v>
      </c>
    </row>
    <row r="30" spans="1:3" x14ac:dyDescent="0.25">
      <c r="A30">
        <v>5115910</v>
      </c>
      <c r="B30" t="s">
        <v>20</v>
      </c>
      <c r="C30" t="s">
        <v>168</v>
      </c>
    </row>
    <row r="31" spans="1:3" x14ac:dyDescent="0.25">
      <c r="A31">
        <v>5115100</v>
      </c>
      <c r="B31" t="s">
        <v>24</v>
      </c>
      <c r="C31" t="s">
        <v>333</v>
      </c>
    </row>
    <row r="32" spans="1:3" x14ac:dyDescent="0.25">
      <c r="A32">
        <v>5125130</v>
      </c>
      <c r="B32" t="s">
        <v>22</v>
      </c>
      <c r="C32" t="s">
        <v>211</v>
      </c>
    </row>
    <row r="33" spans="1:3" x14ac:dyDescent="0.25">
      <c r="A33">
        <v>5225310</v>
      </c>
      <c r="B33" t="s">
        <v>25</v>
      </c>
      <c r="C33" t="s">
        <v>429</v>
      </c>
    </row>
    <row r="34" spans="1:3" x14ac:dyDescent="0.25">
      <c r="A34">
        <v>5130650</v>
      </c>
      <c r="B34" t="s">
        <v>27</v>
      </c>
      <c r="C34" t="s">
        <v>355</v>
      </c>
    </row>
    <row r="35" spans="1:3" x14ac:dyDescent="0.25">
      <c r="A35">
        <v>5172930</v>
      </c>
      <c r="B35" t="s">
        <v>22</v>
      </c>
      <c r="C35" t="s">
        <v>213</v>
      </c>
    </row>
    <row r="36" spans="1:3" x14ac:dyDescent="0.25">
      <c r="A36">
        <v>5203789</v>
      </c>
      <c r="B36" t="s">
        <v>32</v>
      </c>
      <c r="C36" t="s">
        <v>455</v>
      </c>
    </row>
    <row r="37" spans="1:3" x14ac:dyDescent="0.25">
      <c r="A37">
        <v>5244900</v>
      </c>
      <c r="B37" t="s">
        <v>25</v>
      </c>
      <c r="C37" t="s">
        <v>427</v>
      </c>
    </row>
    <row r="38" spans="1:3" x14ac:dyDescent="0.25">
      <c r="A38">
        <v>5404833</v>
      </c>
      <c r="B38" t="s">
        <v>33</v>
      </c>
      <c r="C38" t="s">
        <v>657</v>
      </c>
    </row>
    <row r="39" spans="1:3" x14ac:dyDescent="0.25">
      <c r="A39">
        <v>5450110</v>
      </c>
      <c r="B39" t="s">
        <v>30</v>
      </c>
      <c r="C39" t="s">
        <v>564</v>
      </c>
    </row>
    <row r="40" spans="1:3" x14ac:dyDescent="0.25">
      <c r="A40">
        <v>5150840</v>
      </c>
      <c r="B40" t="s">
        <v>22</v>
      </c>
      <c r="C40" t="s">
        <v>210</v>
      </c>
    </row>
    <row r="41" spans="1:3" x14ac:dyDescent="0.25">
      <c r="A41">
        <v>5150420</v>
      </c>
      <c r="B41" t="s">
        <v>28</v>
      </c>
      <c r="C41" t="s">
        <v>395</v>
      </c>
    </row>
    <row r="42" spans="1:3" x14ac:dyDescent="0.25">
      <c r="A42">
        <v>5450180</v>
      </c>
      <c r="B42" t="s">
        <v>30</v>
      </c>
      <c r="C42" t="s">
        <v>569</v>
      </c>
    </row>
    <row r="43" spans="1:3" x14ac:dyDescent="0.25">
      <c r="A43">
        <v>5451100</v>
      </c>
      <c r="B43" t="s">
        <v>30</v>
      </c>
      <c r="C43" t="s">
        <v>596</v>
      </c>
    </row>
    <row r="44" spans="1:3" x14ac:dyDescent="0.25">
      <c r="A44">
        <v>5433310</v>
      </c>
      <c r="B44" t="s">
        <v>30</v>
      </c>
      <c r="C44" t="s">
        <v>560</v>
      </c>
    </row>
    <row r="45" spans="1:3" x14ac:dyDescent="0.25">
      <c r="A45">
        <v>5150450</v>
      </c>
      <c r="B45" t="s">
        <v>28</v>
      </c>
      <c r="C45" t="s">
        <v>411</v>
      </c>
    </row>
    <row r="46" spans="1:3" x14ac:dyDescent="0.25">
      <c r="A46">
        <v>5159700</v>
      </c>
      <c r="B46" t="s">
        <v>20</v>
      </c>
      <c r="C46" t="s">
        <v>155</v>
      </c>
    </row>
    <row r="47" spans="1:3" x14ac:dyDescent="0.25">
      <c r="A47">
        <v>5159750</v>
      </c>
      <c r="B47" t="s">
        <v>27</v>
      </c>
      <c r="C47" t="s">
        <v>356</v>
      </c>
    </row>
    <row r="48" spans="1:3" x14ac:dyDescent="0.25">
      <c r="A48">
        <v>5262100</v>
      </c>
      <c r="B48" t="s">
        <v>25</v>
      </c>
      <c r="C48" t="s">
        <v>440</v>
      </c>
    </row>
    <row r="49" spans="1:3" x14ac:dyDescent="0.25">
      <c r="A49">
        <v>5173100</v>
      </c>
      <c r="B49" t="s">
        <v>22</v>
      </c>
      <c r="C49" t="s">
        <v>212</v>
      </c>
    </row>
    <row r="50" spans="1:3" x14ac:dyDescent="0.25">
      <c r="A50">
        <v>5273100</v>
      </c>
      <c r="B50" t="s">
        <v>32</v>
      </c>
      <c r="C50" t="s">
        <v>469</v>
      </c>
    </row>
    <row r="51" spans="1:3" x14ac:dyDescent="0.25">
      <c r="A51">
        <v>5191440</v>
      </c>
      <c r="B51" t="s">
        <v>20</v>
      </c>
      <c r="C51" t="s">
        <v>169</v>
      </c>
    </row>
    <row r="52" spans="1:3" x14ac:dyDescent="0.25">
      <c r="A52">
        <v>5295750</v>
      </c>
      <c r="B52" t="s">
        <v>32</v>
      </c>
      <c r="C52" t="s">
        <v>508</v>
      </c>
    </row>
    <row r="53" spans="1:3" x14ac:dyDescent="0.25">
      <c r="A53">
        <v>5133270</v>
      </c>
      <c r="B53" t="s">
        <v>20</v>
      </c>
      <c r="C53" t="s">
        <v>68</v>
      </c>
    </row>
    <row r="54" spans="1:3" x14ac:dyDescent="0.25">
      <c r="A54">
        <v>5433850</v>
      </c>
      <c r="B54" t="s">
        <v>30</v>
      </c>
      <c r="C54" t="s">
        <v>615</v>
      </c>
    </row>
    <row r="55" spans="1:3" x14ac:dyDescent="0.25">
      <c r="A55">
        <v>5137300</v>
      </c>
      <c r="B55" t="s">
        <v>20</v>
      </c>
      <c r="C55" t="s">
        <v>171</v>
      </c>
    </row>
    <row r="56" spans="1:3" x14ac:dyDescent="0.25">
      <c r="A56">
        <v>5137320</v>
      </c>
      <c r="B56" t="s">
        <v>20</v>
      </c>
      <c r="C56" t="s">
        <v>190</v>
      </c>
    </row>
    <row r="57" spans="1:3" x14ac:dyDescent="0.25">
      <c r="A57">
        <v>5237510</v>
      </c>
      <c r="B57" t="s">
        <v>32</v>
      </c>
      <c r="C57" t="s">
        <v>535</v>
      </c>
    </row>
    <row r="58" spans="1:3" x14ac:dyDescent="0.25">
      <c r="A58">
        <v>5438010</v>
      </c>
      <c r="B58" t="s">
        <v>33</v>
      </c>
      <c r="C58" t="s">
        <v>674</v>
      </c>
    </row>
    <row r="59" spans="1:3" x14ac:dyDescent="0.25">
      <c r="A59">
        <v>5137850</v>
      </c>
      <c r="B59" t="s">
        <v>24</v>
      </c>
      <c r="C59" t="s">
        <v>331</v>
      </c>
    </row>
    <row r="60" spans="1:3" x14ac:dyDescent="0.25">
      <c r="A60">
        <v>5144220</v>
      </c>
      <c r="B60" t="s">
        <v>27</v>
      </c>
      <c r="C60" t="s">
        <v>375</v>
      </c>
    </row>
    <row r="61" spans="1:3" x14ac:dyDescent="0.25">
      <c r="A61">
        <v>5244300</v>
      </c>
      <c r="B61" t="s">
        <v>32</v>
      </c>
      <c r="C61" t="s">
        <v>538</v>
      </c>
    </row>
    <row r="62" spans="1:3" x14ac:dyDescent="0.25">
      <c r="A62">
        <v>5248110</v>
      </c>
      <c r="B62" t="s">
        <v>32</v>
      </c>
      <c r="C62" t="s">
        <v>539</v>
      </c>
    </row>
    <row r="63" spans="1:3" x14ac:dyDescent="0.25">
      <c r="A63">
        <v>5448130</v>
      </c>
      <c r="B63" t="s">
        <v>33</v>
      </c>
      <c r="C63" t="s">
        <v>675</v>
      </c>
    </row>
    <row r="64" spans="1:3" x14ac:dyDescent="0.25">
      <c r="A64">
        <v>5200250</v>
      </c>
      <c r="B64" t="s">
        <v>32</v>
      </c>
      <c r="C64" t="s">
        <v>516</v>
      </c>
    </row>
    <row r="65" spans="1:3" x14ac:dyDescent="0.25">
      <c r="A65">
        <v>5201030</v>
      </c>
      <c r="B65" t="s">
        <v>32</v>
      </c>
      <c r="C65" t="s">
        <v>518</v>
      </c>
    </row>
    <row r="66" spans="1:3" x14ac:dyDescent="0.25">
      <c r="A66">
        <v>5205110</v>
      </c>
      <c r="B66" t="s">
        <v>32</v>
      </c>
      <c r="C66" t="s">
        <v>519</v>
      </c>
    </row>
    <row r="67" spans="1:3" x14ac:dyDescent="0.25">
      <c r="A67">
        <v>5415931</v>
      </c>
      <c r="B67" t="s">
        <v>30</v>
      </c>
      <c r="C67" t="s">
        <v>612</v>
      </c>
    </row>
    <row r="68" spans="1:3" x14ac:dyDescent="0.25">
      <c r="A68">
        <v>5215630</v>
      </c>
      <c r="B68" t="s">
        <v>32</v>
      </c>
      <c r="C68" t="s">
        <v>526</v>
      </c>
    </row>
    <row r="69" spans="1:3" x14ac:dyDescent="0.25">
      <c r="A69">
        <v>5225831</v>
      </c>
      <c r="B69" t="s">
        <v>32</v>
      </c>
      <c r="C69" t="s">
        <v>533</v>
      </c>
    </row>
    <row r="70" spans="1:3" x14ac:dyDescent="0.25">
      <c r="A70">
        <v>5460500</v>
      </c>
      <c r="B70" t="s">
        <v>33</v>
      </c>
      <c r="C70" t="s">
        <v>676</v>
      </c>
    </row>
    <row r="71" spans="1:3" x14ac:dyDescent="0.25">
      <c r="A71">
        <v>5259510</v>
      </c>
      <c r="B71" t="s">
        <v>32</v>
      </c>
      <c r="C71" t="s">
        <v>540</v>
      </c>
    </row>
    <row r="72" spans="1:3" x14ac:dyDescent="0.25">
      <c r="A72">
        <v>5472440</v>
      </c>
      <c r="B72" t="s">
        <v>33</v>
      </c>
      <c r="C72" t="s">
        <v>677</v>
      </c>
    </row>
    <row r="73" spans="1:3" x14ac:dyDescent="0.25">
      <c r="A73">
        <v>5285280</v>
      </c>
      <c r="B73" t="s">
        <v>32</v>
      </c>
      <c r="C73" t="s">
        <v>546</v>
      </c>
    </row>
    <row r="74" spans="1:3" x14ac:dyDescent="0.25">
      <c r="A74">
        <v>5286270</v>
      </c>
      <c r="B74" t="s">
        <v>32</v>
      </c>
      <c r="C74" t="s">
        <v>547</v>
      </c>
    </row>
    <row r="75" spans="1:3" x14ac:dyDescent="0.25">
      <c r="A75">
        <v>5195530</v>
      </c>
      <c r="B75" t="s">
        <v>27</v>
      </c>
      <c r="C75" t="s">
        <v>382</v>
      </c>
    </row>
    <row r="76" spans="1:3" x14ac:dyDescent="0.25">
      <c r="A76">
        <v>5200160</v>
      </c>
      <c r="B76" t="s">
        <v>32</v>
      </c>
      <c r="C76" t="s">
        <v>514</v>
      </c>
    </row>
    <row r="77" spans="1:3" x14ac:dyDescent="0.25">
      <c r="A77">
        <v>5200300</v>
      </c>
      <c r="B77" t="s">
        <v>32</v>
      </c>
      <c r="C77" t="s">
        <v>517</v>
      </c>
    </row>
    <row r="78" spans="1:3" x14ac:dyDescent="0.25">
      <c r="A78">
        <v>5106620</v>
      </c>
      <c r="B78" t="s">
        <v>20</v>
      </c>
      <c r="C78" t="s">
        <v>189</v>
      </c>
    </row>
    <row r="79" spans="1:3" x14ac:dyDescent="0.25">
      <c r="A79">
        <v>5405179</v>
      </c>
      <c r="B79" t="s">
        <v>33</v>
      </c>
      <c r="C79" t="s">
        <v>628</v>
      </c>
    </row>
    <row r="80" spans="1:3" x14ac:dyDescent="0.25">
      <c r="A80">
        <v>5205200</v>
      </c>
      <c r="B80" t="s">
        <v>32</v>
      </c>
      <c r="C80" t="s">
        <v>521</v>
      </c>
    </row>
    <row r="81" spans="1:3" x14ac:dyDescent="0.25">
      <c r="A81">
        <v>5401440</v>
      </c>
      <c r="B81" t="s">
        <v>25</v>
      </c>
      <c r="C81" t="s">
        <v>553</v>
      </c>
    </row>
    <row r="82" spans="1:3" x14ac:dyDescent="0.25">
      <c r="A82">
        <v>5414970</v>
      </c>
      <c r="B82" t="s">
        <v>32</v>
      </c>
      <c r="C82" t="s">
        <v>624</v>
      </c>
    </row>
    <row r="83" spans="1:3" x14ac:dyDescent="0.25">
      <c r="A83">
        <v>5415930</v>
      </c>
      <c r="B83" t="s">
        <v>30</v>
      </c>
      <c r="C83" t="s">
        <v>577</v>
      </c>
    </row>
    <row r="84" spans="1:3" x14ac:dyDescent="0.25">
      <c r="A84">
        <v>5225200</v>
      </c>
      <c r="B84" t="s">
        <v>25</v>
      </c>
      <c r="C84" t="s">
        <v>432</v>
      </c>
    </row>
    <row r="85" spans="1:3" x14ac:dyDescent="0.25">
      <c r="A85">
        <v>5125100</v>
      </c>
      <c r="B85" t="s">
        <v>27</v>
      </c>
      <c r="C85" t="s">
        <v>371</v>
      </c>
    </row>
    <row r="86" spans="1:3" x14ac:dyDescent="0.25">
      <c r="A86">
        <v>5225370</v>
      </c>
      <c r="B86" t="s">
        <v>32</v>
      </c>
      <c r="C86" t="s">
        <v>531</v>
      </c>
    </row>
    <row r="87" spans="1:3" x14ac:dyDescent="0.25">
      <c r="A87">
        <v>5225810</v>
      </c>
      <c r="B87" t="s">
        <v>32</v>
      </c>
      <c r="C87" t="s">
        <v>532</v>
      </c>
    </row>
    <row r="88" spans="1:3" x14ac:dyDescent="0.25">
      <c r="A88">
        <v>5403038</v>
      </c>
      <c r="B88" t="s">
        <v>33</v>
      </c>
      <c r="C88" t="s">
        <v>671</v>
      </c>
    </row>
    <row r="89" spans="1:3" x14ac:dyDescent="0.25">
      <c r="A89">
        <v>5230150</v>
      </c>
      <c r="B89" t="s">
        <v>20</v>
      </c>
      <c r="C89" t="s">
        <v>181</v>
      </c>
    </row>
    <row r="90" spans="1:3" x14ac:dyDescent="0.25">
      <c r="A90">
        <v>5433860</v>
      </c>
      <c r="B90" t="s">
        <v>30</v>
      </c>
      <c r="C90" t="s">
        <v>563</v>
      </c>
    </row>
    <row r="91" spans="1:3" x14ac:dyDescent="0.25">
      <c r="A91">
        <v>5433861</v>
      </c>
      <c r="B91" t="s">
        <v>30</v>
      </c>
      <c r="C91" t="s">
        <v>616</v>
      </c>
    </row>
    <row r="92" spans="1:3" x14ac:dyDescent="0.25">
      <c r="A92">
        <v>5137290</v>
      </c>
      <c r="B92" t="s">
        <v>27</v>
      </c>
      <c r="C92" t="s">
        <v>374</v>
      </c>
    </row>
    <row r="93" spans="1:3" x14ac:dyDescent="0.25">
      <c r="A93">
        <v>5144550</v>
      </c>
      <c r="B93" t="s">
        <v>22</v>
      </c>
      <c r="C93" t="s">
        <v>224</v>
      </c>
    </row>
    <row r="94" spans="1:3" x14ac:dyDescent="0.25">
      <c r="A94">
        <v>5144551</v>
      </c>
      <c r="B94" t="s">
        <v>22</v>
      </c>
      <c r="C94" t="s">
        <v>224</v>
      </c>
    </row>
    <row r="95" spans="1:3" x14ac:dyDescent="0.25">
      <c r="A95">
        <v>5147230</v>
      </c>
      <c r="B95" t="s">
        <v>25</v>
      </c>
      <c r="C95" t="s">
        <v>350</v>
      </c>
    </row>
    <row r="96" spans="1:3" x14ac:dyDescent="0.25">
      <c r="A96">
        <v>5451000</v>
      </c>
      <c r="B96" t="s">
        <v>30</v>
      </c>
      <c r="C96" t="s">
        <v>595</v>
      </c>
    </row>
    <row r="97" spans="1:3" x14ac:dyDescent="0.25">
      <c r="A97">
        <v>5105104</v>
      </c>
      <c r="B97" t="s">
        <v>24</v>
      </c>
      <c r="C97" t="s">
        <v>329</v>
      </c>
    </row>
    <row r="98" spans="1:3" x14ac:dyDescent="0.25">
      <c r="A98">
        <v>5451040</v>
      </c>
      <c r="B98" t="s">
        <v>30</v>
      </c>
      <c r="C98" t="s">
        <v>617</v>
      </c>
    </row>
    <row r="99" spans="1:3" x14ac:dyDescent="0.25">
      <c r="A99">
        <v>5459079</v>
      </c>
      <c r="B99" t="s">
        <v>33</v>
      </c>
      <c r="C99" t="s">
        <v>645</v>
      </c>
    </row>
    <row r="100" spans="1:3" x14ac:dyDescent="0.25">
      <c r="A100">
        <v>5206072</v>
      </c>
      <c r="B100" t="s">
        <v>25</v>
      </c>
      <c r="C100" t="s">
        <v>347</v>
      </c>
    </row>
    <row r="101" spans="1:3" x14ac:dyDescent="0.25">
      <c r="A101">
        <v>5169200</v>
      </c>
      <c r="B101" t="s">
        <v>25</v>
      </c>
      <c r="C101" t="s">
        <v>341</v>
      </c>
    </row>
    <row r="102" spans="1:3" x14ac:dyDescent="0.25">
      <c r="A102">
        <v>5173120</v>
      </c>
      <c r="B102" t="s">
        <v>22</v>
      </c>
      <c r="C102" t="s">
        <v>218</v>
      </c>
    </row>
    <row r="103" spans="1:3" x14ac:dyDescent="0.25">
      <c r="A103">
        <v>5173121</v>
      </c>
      <c r="B103" t="s">
        <v>22</v>
      </c>
      <c r="C103" t="s">
        <v>218</v>
      </c>
    </row>
    <row r="104" spans="1:3" x14ac:dyDescent="0.25">
      <c r="A104">
        <v>5273000</v>
      </c>
      <c r="B104" t="s">
        <v>32</v>
      </c>
      <c r="C104" t="s">
        <v>506</v>
      </c>
    </row>
    <row r="105" spans="1:3" x14ac:dyDescent="0.25">
      <c r="A105">
        <v>5185200</v>
      </c>
      <c r="B105" t="s">
        <v>22</v>
      </c>
      <c r="C105" t="s">
        <v>225</v>
      </c>
    </row>
    <row r="106" spans="1:3" x14ac:dyDescent="0.25">
      <c r="A106">
        <v>5185201</v>
      </c>
      <c r="B106" t="s">
        <v>22</v>
      </c>
      <c r="C106" t="s">
        <v>225</v>
      </c>
    </row>
    <row r="107" spans="1:3" x14ac:dyDescent="0.25">
      <c r="A107">
        <v>5485800</v>
      </c>
      <c r="B107" t="s">
        <v>30</v>
      </c>
      <c r="C107" t="s">
        <v>604</v>
      </c>
    </row>
    <row r="108" spans="1:3" x14ac:dyDescent="0.25">
      <c r="A108">
        <v>5183180</v>
      </c>
      <c r="B108" t="s">
        <v>20</v>
      </c>
      <c r="C108" t="s">
        <v>167</v>
      </c>
    </row>
    <row r="109" spans="1:3" x14ac:dyDescent="0.25">
      <c r="A109">
        <v>5295700</v>
      </c>
      <c r="B109" t="s">
        <v>32</v>
      </c>
      <c r="C109" t="s">
        <v>502</v>
      </c>
    </row>
    <row r="110" spans="1:3" x14ac:dyDescent="0.25">
      <c r="A110">
        <v>5295701</v>
      </c>
      <c r="B110" t="s">
        <v>32</v>
      </c>
      <c r="C110" t="s">
        <v>502</v>
      </c>
    </row>
    <row r="111" spans="1:3" x14ac:dyDescent="0.25">
      <c r="A111">
        <v>5105540</v>
      </c>
      <c r="B111" t="s">
        <v>22</v>
      </c>
      <c r="C111" t="s">
        <v>276</v>
      </c>
    </row>
    <row r="112" spans="1:3" x14ac:dyDescent="0.25">
      <c r="A112">
        <v>5100680</v>
      </c>
      <c r="B112" t="s">
        <v>22</v>
      </c>
      <c r="C112" t="s">
        <v>285</v>
      </c>
    </row>
    <row r="113" spans="1:3" x14ac:dyDescent="0.25">
      <c r="A113">
        <v>5437900</v>
      </c>
      <c r="B113" t="s">
        <v>30</v>
      </c>
      <c r="C113" t="s">
        <v>602</v>
      </c>
    </row>
    <row r="114" spans="1:3" x14ac:dyDescent="0.25">
      <c r="A114">
        <v>5172530</v>
      </c>
      <c r="B114" t="s">
        <v>22</v>
      </c>
      <c r="C114" t="s">
        <v>294</v>
      </c>
    </row>
    <row r="115" spans="1:3" x14ac:dyDescent="0.25">
      <c r="A115">
        <v>5485801</v>
      </c>
      <c r="B115" t="s">
        <v>30</v>
      </c>
      <c r="C115" t="s">
        <v>621</v>
      </c>
    </row>
    <row r="116" spans="1:3" x14ac:dyDescent="0.25">
      <c r="A116">
        <v>5497001</v>
      </c>
      <c r="B116" t="s">
        <v>30</v>
      </c>
      <c r="C116" t="s">
        <v>622</v>
      </c>
    </row>
    <row r="117" spans="1:3" x14ac:dyDescent="0.25">
      <c r="A117">
        <v>5159310</v>
      </c>
      <c r="B117" t="s">
        <v>22</v>
      </c>
      <c r="C117" t="s">
        <v>289</v>
      </c>
    </row>
    <row r="118" spans="1:3" x14ac:dyDescent="0.25">
      <c r="A118" s="1">
        <v>5100530</v>
      </c>
      <c r="B118" s="1" t="s">
        <v>24</v>
      </c>
      <c r="C118" s="1" t="s">
        <v>696</v>
      </c>
    </row>
    <row r="119" spans="1:3" x14ac:dyDescent="0.25">
      <c r="A119" s="1">
        <v>5159730</v>
      </c>
      <c r="B119" s="1" t="s">
        <v>20</v>
      </c>
      <c r="C119" s="1" t="s">
        <v>687</v>
      </c>
    </row>
    <row r="120" spans="1:3" x14ac:dyDescent="0.25">
      <c r="A120" s="1">
        <v>5198160</v>
      </c>
      <c r="B120" s="1" t="s">
        <v>20</v>
      </c>
      <c r="C120" s="1" t="s">
        <v>9</v>
      </c>
    </row>
    <row r="121" spans="1:3" x14ac:dyDescent="0.25">
      <c r="A121">
        <v>5200180</v>
      </c>
      <c r="B121" t="s">
        <v>32</v>
      </c>
      <c r="C121" t="s">
        <v>515</v>
      </c>
    </row>
    <row r="122" spans="1:3" x14ac:dyDescent="0.25">
      <c r="A122">
        <v>5100380</v>
      </c>
      <c r="B122" t="s">
        <v>22</v>
      </c>
      <c r="C122" t="s">
        <v>283</v>
      </c>
    </row>
    <row r="123" spans="1:3" x14ac:dyDescent="0.25">
      <c r="A123">
        <v>5101120</v>
      </c>
      <c r="B123" t="s">
        <v>22</v>
      </c>
      <c r="C123" t="s">
        <v>228</v>
      </c>
    </row>
    <row r="124" spans="1:3" x14ac:dyDescent="0.25">
      <c r="A124">
        <v>5101121</v>
      </c>
      <c r="B124" t="s">
        <v>22</v>
      </c>
      <c r="C124" t="s">
        <v>228</v>
      </c>
    </row>
    <row r="125" spans="1:3" x14ac:dyDescent="0.25">
      <c r="A125">
        <v>5400900</v>
      </c>
      <c r="B125" t="s">
        <v>33</v>
      </c>
      <c r="C125" t="s">
        <v>627</v>
      </c>
    </row>
    <row r="126" spans="1:3" x14ac:dyDescent="0.25">
      <c r="A126">
        <v>5400901</v>
      </c>
      <c r="B126" t="s">
        <v>33</v>
      </c>
      <c r="C126" t="s">
        <v>670</v>
      </c>
    </row>
    <row r="127" spans="1:3" x14ac:dyDescent="0.25">
      <c r="A127">
        <v>5201220</v>
      </c>
      <c r="B127" t="s">
        <v>32</v>
      </c>
      <c r="C127" t="s">
        <v>503</v>
      </c>
    </row>
    <row r="128" spans="1:3" x14ac:dyDescent="0.25">
      <c r="A128">
        <v>5201221</v>
      </c>
      <c r="B128" t="s">
        <v>32</v>
      </c>
      <c r="C128" t="s">
        <v>503</v>
      </c>
    </row>
    <row r="129" spans="1:3" x14ac:dyDescent="0.25">
      <c r="A129">
        <v>5405120</v>
      </c>
      <c r="B129" t="s">
        <v>30</v>
      </c>
      <c r="C129" t="s">
        <v>611</v>
      </c>
    </row>
    <row r="130" spans="1:3" x14ac:dyDescent="0.25">
      <c r="A130">
        <v>5200663</v>
      </c>
      <c r="B130" t="s">
        <v>33</v>
      </c>
      <c r="C130" t="s">
        <v>666</v>
      </c>
    </row>
    <row r="131" spans="1:3" x14ac:dyDescent="0.25">
      <c r="A131">
        <v>5400560</v>
      </c>
      <c r="B131" t="s">
        <v>30</v>
      </c>
      <c r="C131" t="s">
        <v>609</v>
      </c>
    </row>
    <row r="132" spans="1:3" x14ac:dyDescent="0.25">
      <c r="A132">
        <v>5400550</v>
      </c>
      <c r="B132" t="s">
        <v>33</v>
      </c>
      <c r="C132" t="s">
        <v>681</v>
      </c>
    </row>
    <row r="133" spans="1:3" x14ac:dyDescent="0.25">
      <c r="A133">
        <v>5405420</v>
      </c>
      <c r="B133" t="s">
        <v>30</v>
      </c>
      <c r="C133" t="s">
        <v>580</v>
      </c>
    </row>
    <row r="134" spans="1:3" x14ac:dyDescent="0.25">
      <c r="A134">
        <v>5205190</v>
      </c>
      <c r="B134" t="s">
        <v>32</v>
      </c>
      <c r="C134" t="s">
        <v>520</v>
      </c>
    </row>
    <row r="135" spans="1:3" x14ac:dyDescent="0.25">
      <c r="A135">
        <v>5105760</v>
      </c>
      <c r="B135" t="s">
        <v>27</v>
      </c>
      <c r="C135" t="s">
        <v>370</v>
      </c>
    </row>
    <row r="136" spans="1:3" x14ac:dyDescent="0.25">
      <c r="A136">
        <v>5114350</v>
      </c>
      <c r="B136" t="s">
        <v>22</v>
      </c>
      <c r="C136" t="s">
        <v>214</v>
      </c>
    </row>
    <row r="137" spans="1:3" x14ac:dyDescent="0.25">
      <c r="A137">
        <v>5414129</v>
      </c>
      <c r="B137" t="s">
        <v>33</v>
      </c>
      <c r="C137" t="s">
        <v>629</v>
      </c>
    </row>
    <row r="138" spans="1:3" x14ac:dyDescent="0.25">
      <c r="A138">
        <v>5414130</v>
      </c>
      <c r="B138" t="s">
        <v>33</v>
      </c>
      <c r="C138" t="s">
        <v>629</v>
      </c>
    </row>
    <row r="139" spans="1:3" x14ac:dyDescent="0.25">
      <c r="A139">
        <v>5101600</v>
      </c>
      <c r="B139" t="s">
        <v>20</v>
      </c>
      <c r="C139" t="s">
        <v>165</v>
      </c>
    </row>
    <row r="140" spans="1:3" x14ac:dyDescent="0.25">
      <c r="A140">
        <v>5414991</v>
      </c>
      <c r="B140" t="s">
        <v>32</v>
      </c>
      <c r="C140" t="s">
        <v>536</v>
      </c>
    </row>
    <row r="141" spans="1:3" x14ac:dyDescent="0.25">
      <c r="A141">
        <v>5115090</v>
      </c>
      <c r="B141" t="s">
        <v>24</v>
      </c>
      <c r="C141" t="s">
        <v>316</v>
      </c>
    </row>
    <row r="142" spans="1:3" x14ac:dyDescent="0.25">
      <c r="A142">
        <v>5216100</v>
      </c>
      <c r="B142" t="s">
        <v>32</v>
      </c>
      <c r="C142" t="s">
        <v>527</v>
      </c>
    </row>
    <row r="143" spans="1:3" x14ac:dyDescent="0.25">
      <c r="A143">
        <v>5125120</v>
      </c>
      <c r="B143" t="s">
        <v>27</v>
      </c>
      <c r="C143" t="s">
        <v>373</v>
      </c>
    </row>
    <row r="144" spans="1:3" x14ac:dyDescent="0.25">
      <c r="A144">
        <v>5202510</v>
      </c>
      <c r="B144" t="s">
        <v>32</v>
      </c>
      <c r="C144" t="s">
        <v>523</v>
      </c>
    </row>
    <row r="145" spans="1:3" x14ac:dyDescent="0.25">
      <c r="A145">
        <v>5402532</v>
      </c>
      <c r="B145" t="s">
        <v>30</v>
      </c>
      <c r="C145" t="s">
        <v>610</v>
      </c>
    </row>
    <row r="146" spans="1:3" x14ac:dyDescent="0.25">
      <c r="A146">
        <v>5225360</v>
      </c>
      <c r="B146" t="s">
        <v>32</v>
      </c>
      <c r="C146" t="s">
        <v>530</v>
      </c>
    </row>
    <row r="147" spans="1:3" x14ac:dyDescent="0.25">
      <c r="A147">
        <v>5125610</v>
      </c>
      <c r="B147" t="s">
        <v>22</v>
      </c>
      <c r="C147" t="s">
        <v>273</v>
      </c>
    </row>
    <row r="148" spans="1:3" x14ac:dyDescent="0.25">
      <c r="A148">
        <v>5102583</v>
      </c>
      <c r="B148" t="s">
        <v>24</v>
      </c>
      <c r="C148" t="s">
        <v>322</v>
      </c>
    </row>
    <row r="149" spans="1:3" x14ac:dyDescent="0.25">
      <c r="A149">
        <v>5101140</v>
      </c>
      <c r="B149" t="s">
        <v>20</v>
      </c>
      <c r="C149" t="s">
        <v>201</v>
      </c>
    </row>
    <row r="150" spans="1:3" x14ac:dyDescent="0.25">
      <c r="A150">
        <v>5233319</v>
      </c>
      <c r="B150" t="s">
        <v>32</v>
      </c>
      <c r="C150" t="s">
        <v>534</v>
      </c>
    </row>
    <row r="151" spans="1:3" x14ac:dyDescent="0.25">
      <c r="A151">
        <v>5133200</v>
      </c>
      <c r="B151" t="s">
        <v>28</v>
      </c>
      <c r="C151" t="s">
        <v>407</v>
      </c>
    </row>
    <row r="152" spans="1:3" x14ac:dyDescent="0.25">
      <c r="A152">
        <v>5233300</v>
      </c>
      <c r="B152" t="s">
        <v>25</v>
      </c>
      <c r="C152" t="s">
        <v>442</v>
      </c>
    </row>
    <row r="153" spans="1:3" x14ac:dyDescent="0.25">
      <c r="A153">
        <v>5433510</v>
      </c>
      <c r="B153" t="s">
        <v>30</v>
      </c>
      <c r="C153" t="s">
        <v>581</v>
      </c>
    </row>
    <row r="154" spans="1:3" x14ac:dyDescent="0.25">
      <c r="A154">
        <v>5433290</v>
      </c>
      <c r="B154" t="s">
        <v>33</v>
      </c>
      <c r="C154" t="s">
        <v>673</v>
      </c>
    </row>
    <row r="155" spans="1:3" x14ac:dyDescent="0.25">
      <c r="A155">
        <v>5133830</v>
      </c>
      <c r="B155" t="s">
        <v>22</v>
      </c>
      <c r="C155" t="s">
        <v>216</v>
      </c>
    </row>
    <row r="156" spans="1:3" x14ac:dyDescent="0.25">
      <c r="A156">
        <v>5133250</v>
      </c>
      <c r="B156" t="s">
        <v>20</v>
      </c>
      <c r="C156" t="s">
        <v>199</v>
      </c>
    </row>
    <row r="157" spans="1:3" x14ac:dyDescent="0.25">
      <c r="A157">
        <v>5437110</v>
      </c>
      <c r="B157" t="s">
        <v>25</v>
      </c>
      <c r="C157" t="s">
        <v>552</v>
      </c>
    </row>
    <row r="158" spans="1:3" x14ac:dyDescent="0.25">
      <c r="A158">
        <v>5137730</v>
      </c>
      <c r="B158" t="s">
        <v>22</v>
      </c>
      <c r="C158" t="s">
        <v>288</v>
      </c>
    </row>
    <row r="159" spans="1:3" x14ac:dyDescent="0.25">
      <c r="A159">
        <v>5137880</v>
      </c>
      <c r="B159" t="s">
        <v>20</v>
      </c>
      <c r="C159" t="s">
        <v>191</v>
      </c>
    </row>
    <row r="160" spans="1:3" x14ac:dyDescent="0.25">
      <c r="A160">
        <v>5448129</v>
      </c>
      <c r="B160" t="s">
        <v>33</v>
      </c>
      <c r="C160" t="s">
        <v>647</v>
      </c>
    </row>
    <row r="161" spans="1:3" x14ac:dyDescent="0.25">
      <c r="A161">
        <v>5450100</v>
      </c>
      <c r="B161" t="s">
        <v>30</v>
      </c>
      <c r="C161" t="s">
        <v>578</v>
      </c>
    </row>
    <row r="162" spans="1:3" x14ac:dyDescent="0.25">
      <c r="A162">
        <v>5450230</v>
      </c>
      <c r="B162" t="s">
        <v>33</v>
      </c>
      <c r="C162" t="s">
        <v>632</v>
      </c>
    </row>
    <row r="163" spans="1:3" x14ac:dyDescent="0.25">
      <c r="A163">
        <v>5250350</v>
      </c>
      <c r="B163" t="s">
        <v>20</v>
      </c>
      <c r="C163" t="s">
        <v>184</v>
      </c>
    </row>
    <row r="164" spans="1:3" x14ac:dyDescent="0.25">
      <c r="A164">
        <v>5150400</v>
      </c>
      <c r="B164" t="s">
        <v>28</v>
      </c>
      <c r="C164" t="s">
        <v>416</v>
      </c>
    </row>
    <row r="165" spans="1:3" x14ac:dyDescent="0.25">
      <c r="A165">
        <v>5451120</v>
      </c>
      <c r="B165" t="s">
        <v>33</v>
      </c>
      <c r="C165" t="s">
        <v>667</v>
      </c>
    </row>
    <row r="166" spans="1:3" x14ac:dyDescent="0.25">
      <c r="A166">
        <v>5150470</v>
      </c>
      <c r="B166" t="s">
        <v>20</v>
      </c>
      <c r="C166" t="s">
        <v>183</v>
      </c>
    </row>
    <row r="167" spans="1:3" x14ac:dyDescent="0.25">
      <c r="A167">
        <v>5150330</v>
      </c>
      <c r="B167" t="s">
        <v>20</v>
      </c>
      <c r="C167" t="s">
        <v>179</v>
      </c>
    </row>
    <row r="168" spans="1:3" x14ac:dyDescent="0.25">
      <c r="A168">
        <v>5150950</v>
      </c>
      <c r="B168" t="s">
        <v>30</v>
      </c>
      <c r="C168" t="s">
        <v>608</v>
      </c>
    </row>
    <row r="169" spans="1:3" x14ac:dyDescent="0.25">
      <c r="A169">
        <v>5160291</v>
      </c>
      <c r="B169" t="s">
        <v>22</v>
      </c>
      <c r="C169" t="s">
        <v>291</v>
      </c>
    </row>
    <row r="170" spans="1:3" x14ac:dyDescent="0.25">
      <c r="A170">
        <v>5459279</v>
      </c>
      <c r="B170" t="s">
        <v>33</v>
      </c>
      <c r="C170" t="s">
        <v>648</v>
      </c>
    </row>
    <row r="171" spans="1:3" x14ac:dyDescent="0.25">
      <c r="A171">
        <v>5159550</v>
      </c>
      <c r="B171" t="s">
        <v>22</v>
      </c>
      <c r="C171" t="s">
        <v>223</v>
      </c>
    </row>
    <row r="172" spans="1:3" x14ac:dyDescent="0.25">
      <c r="A172">
        <v>5160500</v>
      </c>
      <c r="B172" t="s">
        <v>28</v>
      </c>
      <c r="C172" t="s">
        <v>418</v>
      </c>
    </row>
    <row r="173" spans="1:3" x14ac:dyDescent="0.25">
      <c r="A173">
        <v>5160390</v>
      </c>
      <c r="B173" t="s">
        <v>20</v>
      </c>
      <c r="C173" t="s">
        <v>193</v>
      </c>
    </row>
    <row r="174" spans="1:3" x14ac:dyDescent="0.25">
      <c r="A174">
        <v>5262000</v>
      </c>
      <c r="B174" t="s">
        <v>25</v>
      </c>
      <c r="C174" t="s">
        <v>433</v>
      </c>
    </row>
    <row r="175" spans="1:3" x14ac:dyDescent="0.25">
      <c r="A175">
        <v>5169180</v>
      </c>
      <c r="B175" t="s">
        <v>28</v>
      </c>
      <c r="C175" t="s">
        <v>417</v>
      </c>
    </row>
    <row r="176" spans="1:3" x14ac:dyDescent="0.25">
      <c r="A176">
        <v>5171000</v>
      </c>
      <c r="B176" t="s">
        <v>27</v>
      </c>
      <c r="C176" t="s">
        <v>377</v>
      </c>
    </row>
    <row r="177" spans="1:3" x14ac:dyDescent="0.25">
      <c r="A177">
        <v>5272650</v>
      </c>
      <c r="B177" t="s">
        <v>32</v>
      </c>
      <c r="C177" t="s">
        <v>542</v>
      </c>
    </row>
    <row r="178" spans="1:3" x14ac:dyDescent="0.25">
      <c r="A178">
        <v>5272580</v>
      </c>
      <c r="B178" t="s">
        <v>32</v>
      </c>
      <c r="C178" t="s">
        <v>541</v>
      </c>
    </row>
    <row r="179" spans="1:3" x14ac:dyDescent="0.25">
      <c r="A179">
        <v>5407242</v>
      </c>
      <c r="B179" t="s">
        <v>33</v>
      </c>
      <c r="C179" t="s">
        <v>649</v>
      </c>
    </row>
    <row r="180" spans="1:3" x14ac:dyDescent="0.25">
      <c r="A180">
        <v>5207317</v>
      </c>
      <c r="B180" t="s">
        <v>32</v>
      </c>
      <c r="C180" t="s">
        <v>537</v>
      </c>
    </row>
    <row r="181" spans="1:3" x14ac:dyDescent="0.25">
      <c r="A181">
        <v>5172540</v>
      </c>
      <c r="B181" t="s">
        <v>22</v>
      </c>
      <c r="C181" t="s">
        <v>295</v>
      </c>
    </row>
    <row r="182" spans="1:3" x14ac:dyDescent="0.25">
      <c r="A182">
        <v>5472600</v>
      </c>
      <c r="B182" t="s">
        <v>33</v>
      </c>
      <c r="C182" t="s">
        <v>678</v>
      </c>
    </row>
    <row r="183" spans="1:3" x14ac:dyDescent="0.25">
      <c r="A183">
        <v>5172140</v>
      </c>
      <c r="B183" t="s">
        <v>24</v>
      </c>
      <c r="C183" t="s">
        <v>305</v>
      </c>
    </row>
    <row r="184" spans="1:3" x14ac:dyDescent="0.25">
      <c r="A184">
        <v>5172630</v>
      </c>
      <c r="B184" t="s">
        <v>27</v>
      </c>
      <c r="C184" t="s">
        <v>381</v>
      </c>
    </row>
    <row r="185" spans="1:3" x14ac:dyDescent="0.25">
      <c r="A185">
        <v>5472900</v>
      </c>
      <c r="B185" t="s">
        <v>32</v>
      </c>
      <c r="C185" t="s">
        <v>625</v>
      </c>
    </row>
    <row r="186" spans="1:3" x14ac:dyDescent="0.25">
      <c r="A186">
        <v>5172620</v>
      </c>
      <c r="B186" t="s">
        <v>22</v>
      </c>
      <c r="C186" t="s">
        <v>296</v>
      </c>
    </row>
    <row r="187" spans="1:3" x14ac:dyDescent="0.25">
      <c r="A187">
        <v>5172710</v>
      </c>
      <c r="B187" t="s">
        <v>24</v>
      </c>
      <c r="C187" t="s">
        <v>306</v>
      </c>
    </row>
    <row r="188" spans="1:3" x14ac:dyDescent="0.25">
      <c r="A188">
        <v>5172960</v>
      </c>
      <c r="B188" t="s">
        <v>22</v>
      </c>
      <c r="C188" t="s">
        <v>299</v>
      </c>
    </row>
    <row r="189" spans="1:3" x14ac:dyDescent="0.25">
      <c r="A189">
        <v>5172921</v>
      </c>
      <c r="B189" t="s">
        <v>22</v>
      </c>
      <c r="C189" t="s">
        <v>297</v>
      </c>
    </row>
    <row r="190" spans="1:3" x14ac:dyDescent="0.25">
      <c r="A190">
        <v>5273850</v>
      </c>
      <c r="B190" t="s">
        <v>32</v>
      </c>
      <c r="C190" t="s">
        <v>454</v>
      </c>
    </row>
    <row r="191" spans="1:3" x14ac:dyDescent="0.25">
      <c r="A191">
        <v>5178010</v>
      </c>
      <c r="B191" t="s">
        <v>22</v>
      </c>
      <c r="C191" t="s">
        <v>275</v>
      </c>
    </row>
    <row r="192" spans="1:3" x14ac:dyDescent="0.25">
      <c r="A192">
        <v>5480510</v>
      </c>
      <c r="B192" t="s">
        <v>30</v>
      </c>
      <c r="C192" t="s">
        <v>606</v>
      </c>
    </row>
    <row r="193" spans="1:3" x14ac:dyDescent="0.25">
      <c r="A193">
        <v>5485811</v>
      </c>
      <c r="B193" t="s">
        <v>30</v>
      </c>
      <c r="C193" t="s">
        <v>606</v>
      </c>
    </row>
    <row r="194" spans="1:3" x14ac:dyDescent="0.25">
      <c r="A194">
        <v>5208070</v>
      </c>
      <c r="B194" t="s">
        <v>20</v>
      </c>
      <c r="C194" t="s">
        <v>177</v>
      </c>
    </row>
    <row r="195" spans="1:3" x14ac:dyDescent="0.25">
      <c r="A195">
        <v>5280610</v>
      </c>
      <c r="B195" t="s">
        <v>32</v>
      </c>
      <c r="C195" t="s">
        <v>544</v>
      </c>
    </row>
    <row r="196" spans="1:3" x14ac:dyDescent="0.25">
      <c r="A196">
        <v>5280640</v>
      </c>
      <c r="B196" t="s">
        <v>32</v>
      </c>
      <c r="C196" t="s">
        <v>545</v>
      </c>
    </row>
    <row r="197" spans="1:3" x14ac:dyDescent="0.25">
      <c r="A197">
        <v>5480490</v>
      </c>
      <c r="B197" t="s">
        <v>30</v>
      </c>
      <c r="C197" t="s">
        <v>603</v>
      </c>
    </row>
    <row r="198" spans="1:3" x14ac:dyDescent="0.25">
      <c r="A198">
        <v>5280520</v>
      </c>
      <c r="B198" t="s">
        <v>25</v>
      </c>
      <c r="C198" t="s">
        <v>441</v>
      </c>
    </row>
    <row r="199" spans="1:3" x14ac:dyDescent="0.25">
      <c r="A199">
        <v>5486000</v>
      </c>
      <c r="B199" t="s">
        <v>33</v>
      </c>
      <c r="C199" t="s">
        <v>638</v>
      </c>
    </row>
    <row r="200" spans="1:3" x14ac:dyDescent="0.25">
      <c r="A200">
        <v>5486001</v>
      </c>
      <c r="B200" t="s">
        <v>33</v>
      </c>
      <c r="C200" t="s">
        <v>679</v>
      </c>
    </row>
    <row r="201" spans="1:3" x14ac:dyDescent="0.25">
      <c r="A201">
        <v>5208576</v>
      </c>
      <c r="B201" t="s">
        <v>32</v>
      </c>
      <c r="C201" t="s">
        <v>471</v>
      </c>
    </row>
    <row r="202" spans="1:3" x14ac:dyDescent="0.25">
      <c r="A202">
        <v>5191650</v>
      </c>
      <c r="B202" t="s">
        <v>20</v>
      </c>
      <c r="C202" t="s">
        <v>188</v>
      </c>
    </row>
    <row r="203" spans="1:3" x14ac:dyDescent="0.25">
      <c r="A203">
        <v>5191840</v>
      </c>
      <c r="B203" t="s">
        <v>22</v>
      </c>
      <c r="C203" t="s">
        <v>282</v>
      </c>
    </row>
    <row r="204" spans="1:3" x14ac:dyDescent="0.25">
      <c r="A204">
        <v>5195001</v>
      </c>
      <c r="B204" t="s">
        <v>20</v>
      </c>
      <c r="C204" t="s">
        <v>154</v>
      </c>
    </row>
    <row r="205" spans="1:3" x14ac:dyDescent="0.25">
      <c r="A205">
        <v>5495600</v>
      </c>
      <c r="B205" t="s">
        <v>33</v>
      </c>
      <c r="C205" t="s">
        <v>680</v>
      </c>
    </row>
    <row r="206" spans="1:3" x14ac:dyDescent="0.25">
      <c r="A206">
        <v>5409553</v>
      </c>
      <c r="B206" t="s">
        <v>33</v>
      </c>
      <c r="C206" t="s">
        <v>672</v>
      </c>
    </row>
    <row r="207" spans="1:3" x14ac:dyDescent="0.25">
      <c r="A207">
        <v>5195310</v>
      </c>
      <c r="B207" t="s">
        <v>20</v>
      </c>
      <c r="C207" t="s">
        <v>170</v>
      </c>
    </row>
    <row r="208" spans="1:3" x14ac:dyDescent="0.25">
      <c r="A208">
        <v>5296320</v>
      </c>
      <c r="B208" t="s">
        <v>25</v>
      </c>
      <c r="C208" t="s">
        <v>439</v>
      </c>
    </row>
    <row r="209" spans="1:3" x14ac:dyDescent="0.25">
      <c r="A209">
        <v>5159760</v>
      </c>
      <c r="B209" t="s">
        <v>27</v>
      </c>
      <c r="C209" t="s">
        <v>376</v>
      </c>
    </row>
    <row r="210" spans="1:3" x14ac:dyDescent="0.25">
      <c r="A210" s="1">
        <v>5150510</v>
      </c>
      <c r="B210" s="1" t="s">
        <v>24</v>
      </c>
      <c r="C210" s="1" t="s">
        <v>688</v>
      </c>
    </row>
    <row r="211" spans="1:3" x14ac:dyDescent="0.25">
      <c r="A211">
        <v>5160290</v>
      </c>
      <c r="B211" t="s">
        <v>22</v>
      </c>
      <c r="C211" t="s">
        <v>290</v>
      </c>
    </row>
    <row r="212" spans="1:3" x14ac:dyDescent="0.25">
      <c r="A212">
        <v>5480470</v>
      </c>
      <c r="B212" t="s">
        <v>30</v>
      </c>
      <c r="C212" t="s">
        <v>618</v>
      </c>
    </row>
    <row r="213" spans="1:3" x14ac:dyDescent="0.25">
      <c r="A213">
        <v>5169040</v>
      </c>
      <c r="B213" t="s">
        <v>22</v>
      </c>
      <c r="C213" t="s">
        <v>292</v>
      </c>
    </row>
    <row r="214" spans="1:3" x14ac:dyDescent="0.25">
      <c r="A214">
        <v>5171010</v>
      </c>
      <c r="B214" t="s">
        <v>27</v>
      </c>
      <c r="C214" t="s">
        <v>378</v>
      </c>
    </row>
    <row r="215" spans="1:3" x14ac:dyDescent="0.25">
      <c r="A215">
        <v>5171020</v>
      </c>
      <c r="B215" t="s">
        <v>27</v>
      </c>
      <c r="C215" t="s">
        <v>379</v>
      </c>
    </row>
    <row r="216" spans="1:3" x14ac:dyDescent="0.25">
      <c r="A216">
        <v>5172490</v>
      </c>
      <c r="B216" t="s">
        <v>27</v>
      </c>
      <c r="C216" t="s">
        <v>380</v>
      </c>
    </row>
    <row r="217" spans="1:3" x14ac:dyDescent="0.25">
      <c r="A217">
        <v>5172480</v>
      </c>
      <c r="B217" t="s">
        <v>22</v>
      </c>
      <c r="C217" t="s">
        <v>293</v>
      </c>
    </row>
    <row r="218" spans="1:3" x14ac:dyDescent="0.25">
      <c r="A218">
        <v>5172940</v>
      </c>
      <c r="B218" t="s">
        <v>22</v>
      </c>
      <c r="C218" t="s">
        <v>298</v>
      </c>
    </row>
    <row r="219" spans="1:3" x14ac:dyDescent="0.25">
      <c r="A219">
        <v>5280590</v>
      </c>
      <c r="B219" t="s">
        <v>32</v>
      </c>
      <c r="C219" t="s">
        <v>543</v>
      </c>
    </row>
    <row r="220" spans="1:3" x14ac:dyDescent="0.25">
      <c r="A220">
        <v>5480491</v>
      </c>
      <c r="B220" t="s">
        <v>30</v>
      </c>
      <c r="C220" t="s">
        <v>620</v>
      </c>
    </row>
    <row r="221" spans="1:3" x14ac:dyDescent="0.25">
      <c r="A221">
        <v>5480480</v>
      </c>
      <c r="B221" t="s">
        <v>30</v>
      </c>
      <c r="C221" t="s">
        <v>619</v>
      </c>
    </row>
    <row r="222" spans="1:3" x14ac:dyDescent="0.25">
      <c r="A222">
        <v>5103796</v>
      </c>
      <c r="B222" t="s">
        <v>27</v>
      </c>
      <c r="C222" t="s">
        <v>7</v>
      </c>
    </row>
    <row r="223" spans="1:3" x14ac:dyDescent="0.25">
      <c r="A223">
        <v>5147220</v>
      </c>
      <c r="B223" t="s">
        <v>20</v>
      </c>
      <c r="C223" t="s">
        <v>173</v>
      </c>
    </row>
    <row r="224" spans="1:3" x14ac:dyDescent="0.25">
      <c r="A224">
        <v>5150910</v>
      </c>
      <c r="B224" t="s">
        <v>20</v>
      </c>
      <c r="C224" t="s">
        <v>197</v>
      </c>
    </row>
    <row r="225" spans="1:3" x14ac:dyDescent="0.25">
      <c r="A225">
        <v>5159780</v>
      </c>
      <c r="B225" t="s">
        <v>22</v>
      </c>
      <c r="C225" t="s">
        <v>215</v>
      </c>
    </row>
    <row r="226" spans="1:3" x14ac:dyDescent="0.25">
      <c r="A226">
        <v>5101130</v>
      </c>
      <c r="B226" t="s">
        <v>22</v>
      </c>
      <c r="C226" t="s">
        <v>229</v>
      </c>
    </row>
    <row r="227" spans="1:3" x14ac:dyDescent="0.25">
      <c r="A227">
        <v>5100110</v>
      </c>
      <c r="B227" t="s">
        <v>28</v>
      </c>
      <c r="C227" t="s">
        <v>390</v>
      </c>
    </row>
    <row r="228" spans="1:3" x14ac:dyDescent="0.25">
      <c r="A228">
        <v>5200120</v>
      </c>
      <c r="B228" t="s">
        <v>25</v>
      </c>
      <c r="C228" t="s">
        <v>437</v>
      </c>
    </row>
    <row r="229" spans="1:3" x14ac:dyDescent="0.25">
      <c r="A229">
        <v>5200100</v>
      </c>
      <c r="B229" t="s">
        <v>32</v>
      </c>
      <c r="C229" t="s">
        <v>512</v>
      </c>
    </row>
    <row r="230" spans="1:3" x14ac:dyDescent="0.25">
      <c r="A230">
        <v>5100150</v>
      </c>
      <c r="B230" t="s">
        <v>27</v>
      </c>
      <c r="C230" t="s">
        <v>358</v>
      </c>
    </row>
    <row r="231" spans="1:3" x14ac:dyDescent="0.25">
      <c r="A231">
        <v>5000150</v>
      </c>
      <c r="B231" t="s">
        <v>25</v>
      </c>
      <c r="C231" t="s">
        <v>556</v>
      </c>
    </row>
    <row r="232" spans="1:3" x14ac:dyDescent="0.25">
      <c r="A232">
        <v>5400140</v>
      </c>
      <c r="B232" t="s">
        <v>30</v>
      </c>
      <c r="C232" t="s">
        <v>574</v>
      </c>
    </row>
    <row r="233" spans="1:3" x14ac:dyDescent="0.25">
      <c r="A233">
        <v>5100510</v>
      </c>
      <c r="B233" t="s">
        <v>25</v>
      </c>
      <c r="C233" t="s">
        <v>338</v>
      </c>
    </row>
    <row r="234" spans="1:3" x14ac:dyDescent="0.25">
      <c r="A234">
        <v>5100520</v>
      </c>
      <c r="B234" t="s">
        <v>24</v>
      </c>
      <c r="C234" t="s">
        <v>326</v>
      </c>
    </row>
    <row r="235" spans="1:3" x14ac:dyDescent="0.25">
      <c r="A235">
        <v>5100130</v>
      </c>
      <c r="B235" t="s">
        <v>22</v>
      </c>
      <c r="C235" t="s">
        <v>206</v>
      </c>
    </row>
    <row r="236" spans="1:3" x14ac:dyDescent="0.25">
      <c r="A236">
        <v>5200880</v>
      </c>
      <c r="B236" t="s">
        <v>25</v>
      </c>
      <c r="C236" t="s">
        <v>428</v>
      </c>
    </row>
    <row r="237" spans="1:3" x14ac:dyDescent="0.25">
      <c r="A237">
        <v>5400860</v>
      </c>
      <c r="B237" t="s">
        <v>30</v>
      </c>
      <c r="C237" t="s">
        <v>593</v>
      </c>
    </row>
    <row r="238" spans="1:3" x14ac:dyDescent="0.25">
      <c r="A238">
        <v>5400890</v>
      </c>
      <c r="B238" t="s">
        <v>30</v>
      </c>
      <c r="C238" t="s">
        <v>567</v>
      </c>
    </row>
    <row r="239" spans="1:3" x14ac:dyDescent="0.25">
      <c r="A239" s="1">
        <v>5100410</v>
      </c>
      <c r="B239" s="1" t="s">
        <v>24</v>
      </c>
      <c r="C239" s="1" t="s">
        <v>10</v>
      </c>
    </row>
    <row r="240" spans="1:3" x14ac:dyDescent="0.25">
      <c r="A240" s="1">
        <v>5100420</v>
      </c>
      <c r="B240" s="1" t="s">
        <v>24</v>
      </c>
      <c r="C240" s="1" t="s">
        <v>11</v>
      </c>
    </row>
    <row r="241" spans="1:3" x14ac:dyDescent="0.25">
      <c r="A241">
        <v>5201060</v>
      </c>
      <c r="B241" t="s">
        <v>25</v>
      </c>
      <c r="C241" t="s">
        <v>444</v>
      </c>
    </row>
    <row r="242" spans="1:3" x14ac:dyDescent="0.25">
      <c r="A242">
        <v>5400270</v>
      </c>
      <c r="B242" t="s">
        <v>30</v>
      </c>
      <c r="C242" t="s">
        <v>576</v>
      </c>
    </row>
    <row r="243" spans="1:3" x14ac:dyDescent="0.25">
      <c r="A243">
        <v>5101050</v>
      </c>
      <c r="B243" t="s">
        <v>24</v>
      </c>
      <c r="C243" t="s">
        <v>307</v>
      </c>
    </row>
    <row r="244" spans="1:3" x14ac:dyDescent="0.25">
      <c r="A244">
        <v>5101060</v>
      </c>
      <c r="B244" t="s">
        <v>20</v>
      </c>
      <c r="C244" t="s">
        <v>186</v>
      </c>
    </row>
    <row r="245" spans="1:3" x14ac:dyDescent="0.25">
      <c r="A245">
        <v>5400210</v>
      </c>
      <c r="B245" t="s">
        <v>30</v>
      </c>
      <c r="C245" t="s">
        <v>599</v>
      </c>
    </row>
    <row r="246" spans="1:3" x14ac:dyDescent="0.25">
      <c r="A246">
        <v>5200960</v>
      </c>
      <c r="B246" t="s">
        <v>32</v>
      </c>
      <c r="C246" t="s">
        <v>462</v>
      </c>
    </row>
    <row r="247" spans="1:3" x14ac:dyDescent="0.25">
      <c r="A247">
        <v>5200910</v>
      </c>
      <c r="B247" t="s">
        <v>32</v>
      </c>
      <c r="C247" t="s">
        <v>513</v>
      </c>
    </row>
    <row r="248" spans="1:3" x14ac:dyDescent="0.25">
      <c r="A248">
        <v>5200500</v>
      </c>
      <c r="B248" t="s">
        <v>25</v>
      </c>
      <c r="C248" t="s">
        <v>430</v>
      </c>
    </row>
    <row r="249" spans="1:3" x14ac:dyDescent="0.25">
      <c r="A249">
        <v>5401300</v>
      </c>
      <c r="B249" t="s">
        <v>33</v>
      </c>
      <c r="C249" t="s">
        <v>634</v>
      </c>
    </row>
    <row r="250" spans="1:3" x14ac:dyDescent="0.25">
      <c r="A250">
        <v>5105270</v>
      </c>
      <c r="B250" t="s">
        <v>28</v>
      </c>
      <c r="C250" t="s">
        <v>412</v>
      </c>
    </row>
    <row r="251" spans="1:3" x14ac:dyDescent="0.25">
      <c r="A251">
        <v>5200571</v>
      </c>
      <c r="B251" t="s">
        <v>32</v>
      </c>
      <c r="C251" t="s">
        <v>470</v>
      </c>
    </row>
    <row r="252" spans="1:3" x14ac:dyDescent="0.25">
      <c r="A252">
        <v>5200572</v>
      </c>
      <c r="B252" t="s">
        <v>32</v>
      </c>
      <c r="C252" t="s">
        <v>456</v>
      </c>
    </row>
    <row r="253" spans="1:3" x14ac:dyDescent="0.25">
      <c r="A253" s="1">
        <v>5105560</v>
      </c>
      <c r="B253" s="1" t="s">
        <v>24</v>
      </c>
      <c r="C253" s="1" t="s">
        <v>14</v>
      </c>
    </row>
    <row r="254" spans="1:3" x14ac:dyDescent="0.25">
      <c r="A254">
        <v>5405309</v>
      </c>
      <c r="B254" t="s">
        <v>33</v>
      </c>
      <c r="C254" t="s">
        <v>631</v>
      </c>
    </row>
    <row r="255" spans="1:3" x14ac:dyDescent="0.25">
      <c r="A255">
        <v>5401490</v>
      </c>
      <c r="B255" t="s">
        <v>30</v>
      </c>
      <c r="C255" t="s">
        <v>571</v>
      </c>
    </row>
    <row r="256" spans="1:3" x14ac:dyDescent="0.25">
      <c r="A256">
        <v>5400536</v>
      </c>
      <c r="B256" t="s">
        <v>33</v>
      </c>
      <c r="C256" t="s">
        <v>633</v>
      </c>
    </row>
    <row r="257" spans="1:3" x14ac:dyDescent="0.25">
      <c r="A257">
        <v>5201430</v>
      </c>
      <c r="B257" t="s">
        <v>32</v>
      </c>
      <c r="C257" t="s">
        <v>446</v>
      </c>
    </row>
    <row r="258" spans="1:3" x14ac:dyDescent="0.25">
      <c r="A258">
        <v>5105730</v>
      </c>
      <c r="B258" t="s">
        <v>24</v>
      </c>
      <c r="C258" t="s">
        <v>301</v>
      </c>
    </row>
    <row r="259" spans="1:3" x14ac:dyDescent="0.25">
      <c r="A259">
        <v>5105750</v>
      </c>
      <c r="B259" t="s">
        <v>27</v>
      </c>
      <c r="C259" t="s">
        <v>359</v>
      </c>
    </row>
    <row r="260" spans="1:3" x14ac:dyDescent="0.25">
      <c r="A260">
        <v>5114289</v>
      </c>
      <c r="B260" t="s">
        <v>27</v>
      </c>
      <c r="C260" t="s">
        <v>352</v>
      </c>
    </row>
    <row r="261" spans="1:3" x14ac:dyDescent="0.25">
      <c r="A261">
        <v>5109186</v>
      </c>
      <c r="B261" t="s">
        <v>24</v>
      </c>
      <c r="C261" t="s">
        <v>302</v>
      </c>
    </row>
    <row r="262" spans="1:3" x14ac:dyDescent="0.25">
      <c r="A262">
        <v>5114200</v>
      </c>
      <c r="B262" t="s">
        <v>24</v>
      </c>
      <c r="C262" t="s">
        <v>334</v>
      </c>
    </row>
    <row r="263" spans="1:3" x14ac:dyDescent="0.25">
      <c r="A263">
        <v>5114510</v>
      </c>
      <c r="B263" t="s">
        <v>25</v>
      </c>
      <c r="C263" t="s">
        <v>339</v>
      </c>
    </row>
    <row r="264" spans="1:3" x14ac:dyDescent="0.25">
      <c r="A264">
        <v>5114250</v>
      </c>
      <c r="B264" t="s">
        <v>24</v>
      </c>
      <c r="C264" t="s">
        <v>310</v>
      </c>
    </row>
    <row r="265" spans="1:3" x14ac:dyDescent="0.25">
      <c r="A265">
        <v>5114260</v>
      </c>
      <c r="B265" t="s">
        <v>24</v>
      </c>
      <c r="C265" t="s">
        <v>311</v>
      </c>
    </row>
    <row r="266" spans="1:3" x14ac:dyDescent="0.25">
      <c r="A266">
        <v>5206043</v>
      </c>
      <c r="B266" t="s">
        <v>32</v>
      </c>
      <c r="C266" t="s">
        <v>548</v>
      </c>
    </row>
    <row r="267" spans="1:3" x14ac:dyDescent="0.25">
      <c r="A267">
        <v>5214800</v>
      </c>
      <c r="B267" t="s">
        <v>28</v>
      </c>
      <c r="C267" t="s">
        <v>388</v>
      </c>
    </row>
    <row r="268" spans="1:3" x14ac:dyDescent="0.25">
      <c r="A268">
        <v>5115400</v>
      </c>
      <c r="B268" t="s">
        <v>28</v>
      </c>
      <c r="C268" t="s">
        <v>393</v>
      </c>
    </row>
    <row r="269" spans="1:3" x14ac:dyDescent="0.25">
      <c r="A269">
        <v>5414950</v>
      </c>
      <c r="B269" t="s">
        <v>33</v>
      </c>
      <c r="C269" t="s">
        <v>665</v>
      </c>
    </row>
    <row r="270" spans="1:3" x14ac:dyDescent="0.25">
      <c r="A270">
        <v>5114900</v>
      </c>
      <c r="B270" t="s">
        <v>20</v>
      </c>
      <c r="C270" t="s">
        <v>162</v>
      </c>
    </row>
    <row r="271" spans="1:3" x14ac:dyDescent="0.25">
      <c r="A271">
        <v>5215000</v>
      </c>
      <c r="B271" t="s">
        <v>32</v>
      </c>
      <c r="C271" t="s">
        <v>450</v>
      </c>
    </row>
    <row r="272" spans="1:3" x14ac:dyDescent="0.25">
      <c r="A272">
        <v>5201507</v>
      </c>
      <c r="B272" t="s">
        <v>32</v>
      </c>
      <c r="C272" t="s">
        <v>549</v>
      </c>
    </row>
    <row r="273" spans="1:3" x14ac:dyDescent="0.25">
      <c r="A273">
        <v>5115430</v>
      </c>
      <c r="B273" t="s">
        <v>20</v>
      </c>
      <c r="C273" t="s">
        <v>178</v>
      </c>
    </row>
    <row r="274" spans="1:3" x14ac:dyDescent="0.25">
      <c r="A274">
        <v>5415660</v>
      </c>
      <c r="B274" t="s">
        <v>25</v>
      </c>
      <c r="C274" t="s">
        <v>555</v>
      </c>
    </row>
    <row r="275" spans="1:3" x14ac:dyDescent="0.25">
      <c r="A275">
        <v>5415650</v>
      </c>
      <c r="B275" t="s">
        <v>30</v>
      </c>
      <c r="C275" t="s">
        <v>568</v>
      </c>
    </row>
    <row r="276" spans="1:3" x14ac:dyDescent="0.25">
      <c r="A276">
        <v>5115510</v>
      </c>
      <c r="B276" t="s">
        <v>28</v>
      </c>
      <c r="C276" t="s">
        <v>419</v>
      </c>
    </row>
    <row r="277" spans="1:3" x14ac:dyDescent="0.25">
      <c r="A277">
        <v>5201501</v>
      </c>
      <c r="B277" t="s">
        <v>32</v>
      </c>
      <c r="C277" t="s">
        <v>501</v>
      </c>
    </row>
    <row r="278" spans="1:3" x14ac:dyDescent="0.25">
      <c r="A278">
        <v>5216000</v>
      </c>
      <c r="B278" t="s">
        <v>25</v>
      </c>
      <c r="C278" t="s">
        <v>431</v>
      </c>
    </row>
    <row r="279" spans="1:3" x14ac:dyDescent="0.25">
      <c r="A279">
        <v>5125400</v>
      </c>
      <c r="B279" t="s">
        <v>28</v>
      </c>
      <c r="C279" t="s">
        <v>400</v>
      </c>
    </row>
    <row r="280" spans="1:3" x14ac:dyDescent="0.25">
      <c r="A280">
        <v>5201590</v>
      </c>
      <c r="B280" t="s">
        <v>32</v>
      </c>
      <c r="C280" t="s">
        <v>459</v>
      </c>
    </row>
    <row r="281" spans="1:3" x14ac:dyDescent="0.25">
      <c r="A281">
        <v>5225840</v>
      </c>
      <c r="B281" t="s">
        <v>25</v>
      </c>
      <c r="C281" t="s">
        <v>435</v>
      </c>
    </row>
    <row r="282" spans="1:3" x14ac:dyDescent="0.25">
      <c r="A282">
        <v>5403023</v>
      </c>
      <c r="B282" t="s">
        <v>30</v>
      </c>
      <c r="C282" t="s">
        <v>559</v>
      </c>
    </row>
    <row r="283" spans="1:3" x14ac:dyDescent="0.25">
      <c r="A283">
        <v>5430140</v>
      </c>
      <c r="B283" t="s">
        <v>33</v>
      </c>
      <c r="C283" t="s">
        <v>668</v>
      </c>
    </row>
    <row r="284" spans="1:3" x14ac:dyDescent="0.25">
      <c r="A284">
        <v>5230200</v>
      </c>
      <c r="B284" t="s">
        <v>32</v>
      </c>
      <c r="C284" t="s">
        <v>499</v>
      </c>
    </row>
    <row r="285" spans="1:3" x14ac:dyDescent="0.25">
      <c r="A285">
        <v>5130400</v>
      </c>
      <c r="B285" t="s">
        <v>20</v>
      </c>
      <c r="C285" t="s">
        <v>194</v>
      </c>
    </row>
    <row r="286" spans="1:3" x14ac:dyDescent="0.25">
      <c r="A286">
        <v>5130450</v>
      </c>
      <c r="B286" t="s">
        <v>25</v>
      </c>
      <c r="C286" t="s">
        <v>340</v>
      </c>
    </row>
    <row r="287" spans="1:3" x14ac:dyDescent="0.25">
      <c r="A287">
        <v>5130590</v>
      </c>
      <c r="B287" t="s">
        <v>25</v>
      </c>
      <c r="C287" t="s">
        <v>349</v>
      </c>
    </row>
    <row r="288" spans="1:3" x14ac:dyDescent="0.25">
      <c r="A288">
        <v>5103060</v>
      </c>
      <c r="B288" t="s">
        <v>24</v>
      </c>
      <c r="C288" t="s">
        <v>303</v>
      </c>
    </row>
    <row r="289" spans="1:3" x14ac:dyDescent="0.25">
      <c r="A289">
        <v>5430400</v>
      </c>
      <c r="B289" t="s">
        <v>33</v>
      </c>
      <c r="C289" t="s">
        <v>663</v>
      </c>
    </row>
    <row r="290" spans="1:3" x14ac:dyDescent="0.25">
      <c r="A290">
        <v>5130630</v>
      </c>
      <c r="B290" t="s">
        <v>27</v>
      </c>
      <c r="C290" t="s">
        <v>365</v>
      </c>
    </row>
    <row r="291" spans="1:3" x14ac:dyDescent="0.25">
      <c r="A291">
        <v>5203048</v>
      </c>
      <c r="B291" t="s">
        <v>32</v>
      </c>
      <c r="C291" t="s">
        <v>509</v>
      </c>
    </row>
    <row r="292" spans="1:3" x14ac:dyDescent="0.25">
      <c r="A292">
        <v>5233360</v>
      </c>
      <c r="B292" t="s">
        <v>32</v>
      </c>
      <c r="C292" t="s">
        <v>457</v>
      </c>
    </row>
    <row r="293" spans="1:3" x14ac:dyDescent="0.25">
      <c r="A293">
        <v>5233500</v>
      </c>
      <c r="B293" t="s">
        <v>32</v>
      </c>
      <c r="C293" t="s">
        <v>458</v>
      </c>
    </row>
    <row r="294" spans="1:3" x14ac:dyDescent="0.25">
      <c r="A294">
        <v>5133690</v>
      </c>
      <c r="B294" t="s">
        <v>24</v>
      </c>
      <c r="C294" t="s">
        <v>318</v>
      </c>
    </row>
    <row r="295" spans="1:3" x14ac:dyDescent="0.25">
      <c r="A295">
        <v>5133780</v>
      </c>
      <c r="B295" t="s">
        <v>22</v>
      </c>
      <c r="C295" t="s">
        <v>219</v>
      </c>
    </row>
    <row r="296" spans="1:3" x14ac:dyDescent="0.25">
      <c r="A296">
        <v>5133740</v>
      </c>
      <c r="B296" t="s">
        <v>20</v>
      </c>
      <c r="C296" t="s">
        <v>163</v>
      </c>
    </row>
    <row r="297" spans="1:3" x14ac:dyDescent="0.25">
      <c r="A297">
        <v>5133260</v>
      </c>
      <c r="B297" t="s">
        <v>20</v>
      </c>
      <c r="C297" t="s">
        <v>152</v>
      </c>
    </row>
    <row r="298" spans="1:3" x14ac:dyDescent="0.25">
      <c r="A298">
        <v>5133600</v>
      </c>
      <c r="B298" t="s">
        <v>20</v>
      </c>
      <c r="C298" t="s">
        <v>196</v>
      </c>
    </row>
    <row r="299" spans="1:3" x14ac:dyDescent="0.25">
      <c r="A299">
        <v>5437100</v>
      </c>
      <c r="B299" t="s">
        <v>30</v>
      </c>
      <c r="C299" t="s">
        <v>575</v>
      </c>
    </row>
    <row r="300" spans="1:3" x14ac:dyDescent="0.25">
      <c r="A300">
        <v>5137780</v>
      </c>
      <c r="B300" t="s">
        <v>28</v>
      </c>
      <c r="C300" t="s">
        <v>426</v>
      </c>
    </row>
    <row r="301" spans="1:3" x14ac:dyDescent="0.25">
      <c r="A301">
        <v>5103795</v>
      </c>
      <c r="B301" t="s">
        <v>27</v>
      </c>
      <c r="C301" t="s">
        <v>361</v>
      </c>
    </row>
    <row r="302" spans="1:3" x14ac:dyDescent="0.25">
      <c r="A302">
        <v>5237400</v>
      </c>
      <c r="B302" t="s">
        <v>32</v>
      </c>
      <c r="C302" t="s">
        <v>452</v>
      </c>
    </row>
    <row r="303" spans="1:3" x14ac:dyDescent="0.25">
      <c r="A303">
        <v>5137400</v>
      </c>
      <c r="B303" t="s">
        <v>25</v>
      </c>
      <c r="C303" t="s">
        <v>342</v>
      </c>
    </row>
    <row r="304" spans="1:3" x14ac:dyDescent="0.25">
      <c r="A304">
        <v>5237500</v>
      </c>
      <c r="B304" t="s">
        <v>32</v>
      </c>
      <c r="C304" t="s">
        <v>448</v>
      </c>
    </row>
    <row r="305" spans="1:3" x14ac:dyDescent="0.25">
      <c r="A305" s="1">
        <v>5137090</v>
      </c>
      <c r="B305" s="1" t="s">
        <v>20</v>
      </c>
      <c r="C305" s="1" t="s">
        <v>6</v>
      </c>
    </row>
    <row r="306" spans="1:3" x14ac:dyDescent="0.25">
      <c r="A306">
        <v>5115420</v>
      </c>
      <c r="B306" t="s">
        <v>20</v>
      </c>
      <c r="C306" t="s">
        <v>185</v>
      </c>
    </row>
    <row r="307" spans="1:3" x14ac:dyDescent="0.25">
      <c r="A307">
        <v>5439000</v>
      </c>
      <c r="B307" t="s">
        <v>33</v>
      </c>
      <c r="C307" t="s">
        <v>639</v>
      </c>
    </row>
    <row r="308" spans="1:3" x14ac:dyDescent="0.25">
      <c r="A308">
        <v>5144410</v>
      </c>
      <c r="B308" t="s">
        <v>25</v>
      </c>
      <c r="C308" t="s">
        <v>337</v>
      </c>
    </row>
    <row r="309" spans="1:3" x14ac:dyDescent="0.25">
      <c r="A309">
        <v>5444310</v>
      </c>
      <c r="B309" t="s">
        <v>30</v>
      </c>
      <c r="C309" t="s">
        <v>591</v>
      </c>
    </row>
    <row r="310" spans="1:3" x14ac:dyDescent="0.25">
      <c r="A310">
        <v>5144300</v>
      </c>
      <c r="B310" t="s">
        <v>20</v>
      </c>
      <c r="C310" t="s">
        <v>153</v>
      </c>
    </row>
    <row r="311" spans="1:3" x14ac:dyDescent="0.25">
      <c r="A311">
        <v>5130090</v>
      </c>
      <c r="B311" t="s">
        <v>24</v>
      </c>
      <c r="C311" t="s">
        <v>314</v>
      </c>
    </row>
    <row r="312" spans="1:3" x14ac:dyDescent="0.25">
      <c r="A312">
        <v>5144380</v>
      </c>
      <c r="B312" t="s">
        <v>20</v>
      </c>
      <c r="C312" t="s">
        <v>192</v>
      </c>
    </row>
    <row r="313" spans="1:3" x14ac:dyDescent="0.25">
      <c r="A313">
        <v>5147270</v>
      </c>
      <c r="B313" t="s">
        <v>28</v>
      </c>
      <c r="C313" t="s">
        <v>415</v>
      </c>
    </row>
    <row r="314" spans="1:3" x14ac:dyDescent="0.25">
      <c r="A314">
        <v>5147271</v>
      </c>
      <c r="B314" t="s">
        <v>28</v>
      </c>
      <c r="C314" t="s">
        <v>424</v>
      </c>
    </row>
    <row r="315" spans="1:3" x14ac:dyDescent="0.25">
      <c r="A315">
        <v>5147330</v>
      </c>
      <c r="B315" t="s">
        <v>20</v>
      </c>
      <c r="C315" t="s">
        <v>175</v>
      </c>
    </row>
    <row r="316" spans="1:3" x14ac:dyDescent="0.25">
      <c r="A316">
        <v>5147250</v>
      </c>
      <c r="B316" t="s">
        <v>22</v>
      </c>
      <c r="C316" t="s">
        <v>217</v>
      </c>
    </row>
    <row r="317" spans="1:3" x14ac:dyDescent="0.25">
      <c r="A317">
        <v>5448100</v>
      </c>
      <c r="B317" t="s">
        <v>30</v>
      </c>
      <c r="C317" t="s">
        <v>601</v>
      </c>
    </row>
    <row r="318" spans="1:3" x14ac:dyDescent="0.25">
      <c r="A318">
        <v>5147290</v>
      </c>
      <c r="B318" t="s">
        <v>20</v>
      </c>
      <c r="C318" t="s">
        <v>164</v>
      </c>
    </row>
    <row r="319" spans="1:3" x14ac:dyDescent="0.25">
      <c r="A319">
        <v>5109562</v>
      </c>
      <c r="B319" t="s">
        <v>20</v>
      </c>
      <c r="C319" t="s">
        <v>198</v>
      </c>
    </row>
    <row r="320" spans="1:3" x14ac:dyDescent="0.25">
      <c r="A320">
        <v>5448200</v>
      </c>
      <c r="B320" t="s">
        <v>33</v>
      </c>
      <c r="C320" t="s">
        <v>644</v>
      </c>
    </row>
    <row r="321" spans="1:3" x14ac:dyDescent="0.25">
      <c r="A321">
        <v>5148290</v>
      </c>
      <c r="B321" t="s">
        <v>22</v>
      </c>
      <c r="C321" t="s">
        <v>209</v>
      </c>
    </row>
    <row r="322" spans="1:3" x14ac:dyDescent="0.25">
      <c r="A322">
        <v>5448250</v>
      </c>
      <c r="B322" t="s">
        <v>30</v>
      </c>
      <c r="C322" t="s">
        <v>557</v>
      </c>
    </row>
    <row r="323" spans="1:3" x14ac:dyDescent="0.25">
      <c r="A323">
        <v>5248300</v>
      </c>
      <c r="B323" t="s">
        <v>32</v>
      </c>
      <c r="C323" t="s">
        <v>460</v>
      </c>
    </row>
    <row r="324" spans="1:3" x14ac:dyDescent="0.25">
      <c r="A324">
        <v>5130570</v>
      </c>
      <c r="B324" t="s">
        <v>25</v>
      </c>
      <c r="C324" t="s">
        <v>343</v>
      </c>
    </row>
    <row r="325" spans="1:3" x14ac:dyDescent="0.25">
      <c r="A325">
        <v>5407105</v>
      </c>
      <c r="B325" t="s">
        <v>33</v>
      </c>
      <c r="C325" t="s">
        <v>637</v>
      </c>
    </row>
    <row r="326" spans="1:3" x14ac:dyDescent="0.25">
      <c r="A326">
        <v>5450270</v>
      </c>
      <c r="B326" t="s">
        <v>30</v>
      </c>
      <c r="C326" t="s">
        <v>592</v>
      </c>
    </row>
    <row r="327" spans="1:3" x14ac:dyDescent="0.25">
      <c r="A327">
        <v>5450220</v>
      </c>
      <c r="B327" t="s">
        <v>30</v>
      </c>
      <c r="C327" t="s">
        <v>607</v>
      </c>
    </row>
    <row r="328" spans="1:3" x14ac:dyDescent="0.25">
      <c r="A328">
        <v>5401521</v>
      </c>
      <c r="B328" t="s">
        <v>33</v>
      </c>
      <c r="C328" t="s">
        <v>636</v>
      </c>
    </row>
    <row r="329" spans="1:3" x14ac:dyDescent="0.25">
      <c r="A329">
        <v>5133321</v>
      </c>
      <c r="B329" t="s">
        <v>25</v>
      </c>
      <c r="C329" t="s">
        <v>344</v>
      </c>
    </row>
    <row r="330" spans="1:3" x14ac:dyDescent="0.25">
      <c r="A330">
        <v>5450210</v>
      </c>
      <c r="B330" t="s">
        <v>30</v>
      </c>
      <c r="C330" t="s">
        <v>572</v>
      </c>
    </row>
    <row r="331" spans="1:3" x14ac:dyDescent="0.25">
      <c r="A331">
        <v>5150520</v>
      </c>
      <c r="B331" t="s">
        <v>20</v>
      </c>
      <c r="C331" t="s">
        <v>187</v>
      </c>
    </row>
    <row r="332" spans="1:3" x14ac:dyDescent="0.25">
      <c r="A332" s="1">
        <v>5150310</v>
      </c>
      <c r="B332" s="1" t="s">
        <v>20</v>
      </c>
      <c r="C332" s="1" t="s">
        <v>690</v>
      </c>
    </row>
    <row r="333" spans="1:3" x14ac:dyDescent="0.25">
      <c r="A333">
        <v>5400132</v>
      </c>
      <c r="B333" t="s">
        <v>33</v>
      </c>
      <c r="C333" t="s">
        <v>642</v>
      </c>
    </row>
    <row r="334" spans="1:3" x14ac:dyDescent="0.25">
      <c r="A334">
        <v>5401070</v>
      </c>
      <c r="B334" t="s">
        <v>30</v>
      </c>
      <c r="C334" t="s">
        <v>573</v>
      </c>
    </row>
    <row r="335" spans="1:3" x14ac:dyDescent="0.25">
      <c r="A335">
        <v>5450200</v>
      </c>
      <c r="B335" t="s">
        <v>30</v>
      </c>
      <c r="C335" t="s">
        <v>570</v>
      </c>
    </row>
    <row r="336" spans="1:3" x14ac:dyDescent="0.25">
      <c r="A336">
        <v>5204830</v>
      </c>
      <c r="B336" t="s">
        <v>32</v>
      </c>
      <c r="C336" t="s">
        <v>464</v>
      </c>
    </row>
    <row r="337" spans="1:3" x14ac:dyDescent="0.25">
      <c r="A337">
        <v>5459600</v>
      </c>
      <c r="B337" t="s">
        <v>30</v>
      </c>
      <c r="C337" t="s">
        <v>558</v>
      </c>
    </row>
    <row r="338" spans="1:3" x14ac:dyDescent="0.25">
      <c r="A338">
        <v>5451030</v>
      </c>
      <c r="B338" t="s">
        <v>30</v>
      </c>
      <c r="C338" t="s">
        <v>561</v>
      </c>
    </row>
    <row r="339" spans="1:3" x14ac:dyDescent="0.25">
      <c r="A339">
        <v>5451070</v>
      </c>
      <c r="B339" t="s">
        <v>30</v>
      </c>
      <c r="C339" t="s">
        <v>623</v>
      </c>
    </row>
    <row r="340" spans="1:3" x14ac:dyDescent="0.25">
      <c r="A340">
        <v>5106060</v>
      </c>
      <c r="B340" t="s">
        <v>24</v>
      </c>
      <c r="C340" t="s">
        <v>315</v>
      </c>
    </row>
    <row r="341" spans="1:3" x14ac:dyDescent="0.25">
      <c r="A341">
        <v>5159560</v>
      </c>
      <c r="B341" t="s">
        <v>22</v>
      </c>
      <c r="C341" t="s">
        <v>220</v>
      </c>
    </row>
    <row r="342" spans="1:3" x14ac:dyDescent="0.25">
      <c r="A342">
        <v>5159410</v>
      </c>
      <c r="B342" t="s">
        <v>20</v>
      </c>
      <c r="C342" t="s">
        <v>200</v>
      </c>
    </row>
    <row r="343" spans="1:3" x14ac:dyDescent="0.25">
      <c r="A343">
        <v>5205981</v>
      </c>
      <c r="B343" t="s">
        <v>25</v>
      </c>
      <c r="C343" t="s">
        <v>438</v>
      </c>
    </row>
    <row r="344" spans="1:3" x14ac:dyDescent="0.25">
      <c r="A344">
        <v>5406073</v>
      </c>
      <c r="B344" t="s">
        <v>33</v>
      </c>
      <c r="C344" t="s">
        <v>658</v>
      </c>
    </row>
    <row r="345" spans="1:3" x14ac:dyDescent="0.25">
      <c r="A345">
        <v>5462050</v>
      </c>
      <c r="B345" t="s">
        <v>33</v>
      </c>
      <c r="C345" t="s">
        <v>659</v>
      </c>
    </row>
    <row r="346" spans="1:3" x14ac:dyDescent="0.25">
      <c r="A346">
        <v>5465000</v>
      </c>
      <c r="B346" t="s">
        <v>30</v>
      </c>
      <c r="C346" t="s">
        <v>565</v>
      </c>
    </row>
    <row r="347" spans="1:3" x14ac:dyDescent="0.25">
      <c r="A347">
        <v>5171250</v>
      </c>
      <c r="B347" t="s">
        <v>28</v>
      </c>
      <c r="C347" t="s">
        <v>414</v>
      </c>
    </row>
    <row r="348" spans="1:3" x14ac:dyDescent="0.25">
      <c r="A348">
        <v>5171200</v>
      </c>
      <c r="B348" t="s">
        <v>20</v>
      </c>
      <c r="C348" t="s">
        <v>159</v>
      </c>
    </row>
    <row r="349" spans="1:3" x14ac:dyDescent="0.25">
      <c r="A349">
        <v>5171180</v>
      </c>
      <c r="B349" t="s">
        <v>20</v>
      </c>
      <c r="C349" t="s">
        <v>158</v>
      </c>
    </row>
    <row r="350" spans="1:3" x14ac:dyDescent="0.25">
      <c r="A350">
        <v>5472460</v>
      </c>
      <c r="B350" t="s">
        <v>33</v>
      </c>
      <c r="C350" t="s">
        <v>630</v>
      </c>
    </row>
    <row r="351" spans="1:3" x14ac:dyDescent="0.25">
      <c r="A351" s="1">
        <v>5173200</v>
      </c>
      <c r="B351" s="1" t="s">
        <v>20</v>
      </c>
      <c r="C351" s="1" t="s">
        <v>693</v>
      </c>
    </row>
    <row r="352" spans="1:3" x14ac:dyDescent="0.25">
      <c r="A352">
        <v>5172590</v>
      </c>
      <c r="B352" t="s">
        <v>28</v>
      </c>
      <c r="C352" t="s">
        <v>421</v>
      </c>
    </row>
    <row r="353" spans="1:3" x14ac:dyDescent="0.25">
      <c r="A353">
        <v>5172130</v>
      </c>
      <c r="B353" t="s">
        <v>24</v>
      </c>
      <c r="C353" t="s">
        <v>320</v>
      </c>
    </row>
    <row r="354" spans="1:3" x14ac:dyDescent="0.25">
      <c r="A354">
        <v>5472490</v>
      </c>
      <c r="B354" t="s">
        <v>30</v>
      </c>
      <c r="C354" t="s">
        <v>598</v>
      </c>
    </row>
    <row r="355" spans="1:3" x14ac:dyDescent="0.25">
      <c r="A355">
        <v>5272610</v>
      </c>
      <c r="B355" t="s">
        <v>25</v>
      </c>
      <c r="C355" t="s">
        <v>434</v>
      </c>
    </row>
    <row r="356" spans="1:3" x14ac:dyDescent="0.25">
      <c r="A356">
        <v>5172450</v>
      </c>
      <c r="B356" t="s">
        <v>28</v>
      </c>
      <c r="C356" t="s">
        <v>394</v>
      </c>
    </row>
    <row r="357" spans="1:3" x14ac:dyDescent="0.25">
      <c r="A357" s="1">
        <v>5173190</v>
      </c>
      <c r="B357" s="1" t="s">
        <v>20</v>
      </c>
      <c r="C357" s="1" t="s">
        <v>694</v>
      </c>
    </row>
    <row r="358" spans="1:3" x14ac:dyDescent="0.25">
      <c r="A358">
        <v>5472450</v>
      </c>
      <c r="B358" t="s">
        <v>30</v>
      </c>
      <c r="C358" t="s">
        <v>600</v>
      </c>
    </row>
    <row r="359" spans="1:3" x14ac:dyDescent="0.25">
      <c r="A359">
        <v>5173130</v>
      </c>
      <c r="B359" t="s">
        <v>24</v>
      </c>
      <c r="C359" t="s">
        <v>323</v>
      </c>
    </row>
    <row r="360" spans="1:3" x14ac:dyDescent="0.25">
      <c r="A360">
        <v>5173150</v>
      </c>
      <c r="B360" t="s">
        <v>28</v>
      </c>
      <c r="C360" t="s">
        <v>392</v>
      </c>
    </row>
    <row r="361" spans="1:3" x14ac:dyDescent="0.25">
      <c r="A361">
        <v>5480600</v>
      </c>
      <c r="B361" t="s">
        <v>25</v>
      </c>
      <c r="C361" t="s">
        <v>551</v>
      </c>
    </row>
    <row r="362" spans="1:3" x14ac:dyDescent="0.25">
      <c r="A362">
        <v>5180610</v>
      </c>
      <c r="B362" t="s">
        <v>27</v>
      </c>
      <c r="C362" t="s">
        <v>368</v>
      </c>
    </row>
    <row r="363" spans="1:3" x14ac:dyDescent="0.25">
      <c r="A363">
        <v>5405150</v>
      </c>
      <c r="B363" t="s">
        <v>30</v>
      </c>
      <c r="C363" t="s">
        <v>605</v>
      </c>
    </row>
    <row r="364" spans="1:3" x14ac:dyDescent="0.25">
      <c r="A364">
        <v>5180570</v>
      </c>
      <c r="B364" t="s">
        <v>24</v>
      </c>
      <c r="C364" t="s">
        <v>335</v>
      </c>
    </row>
    <row r="365" spans="1:3" x14ac:dyDescent="0.25">
      <c r="A365">
        <v>5180580</v>
      </c>
      <c r="B365" t="s">
        <v>27</v>
      </c>
      <c r="C365" t="s">
        <v>360</v>
      </c>
    </row>
    <row r="366" spans="1:3" x14ac:dyDescent="0.25">
      <c r="A366">
        <v>5183160</v>
      </c>
      <c r="B366" t="s">
        <v>22</v>
      </c>
      <c r="C366" t="s">
        <v>227</v>
      </c>
    </row>
    <row r="367" spans="1:3" x14ac:dyDescent="0.25">
      <c r="A367">
        <v>5485290</v>
      </c>
      <c r="B367" t="s">
        <v>30</v>
      </c>
      <c r="C367" t="s">
        <v>566</v>
      </c>
    </row>
    <row r="368" spans="1:3" x14ac:dyDescent="0.25">
      <c r="A368">
        <v>5183170</v>
      </c>
      <c r="B368" t="s">
        <v>20</v>
      </c>
      <c r="C368" t="s">
        <v>202</v>
      </c>
    </row>
    <row r="369" spans="1:3" x14ac:dyDescent="0.25">
      <c r="A369">
        <v>5183110</v>
      </c>
      <c r="B369" t="s">
        <v>27</v>
      </c>
      <c r="C369" t="s">
        <v>383</v>
      </c>
    </row>
    <row r="370" spans="1:3" x14ac:dyDescent="0.25">
      <c r="A370">
        <v>5185520</v>
      </c>
      <c r="B370" t="s">
        <v>27</v>
      </c>
      <c r="C370" t="s">
        <v>362</v>
      </c>
    </row>
    <row r="371" spans="1:3" x14ac:dyDescent="0.25">
      <c r="A371">
        <v>5485300</v>
      </c>
      <c r="B371" t="s">
        <v>30</v>
      </c>
      <c r="C371" t="s">
        <v>562</v>
      </c>
    </row>
    <row r="372" spans="1:3" x14ac:dyDescent="0.25">
      <c r="A372">
        <v>5185210</v>
      </c>
      <c r="B372" t="s">
        <v>28</v>
      </c>
      <c r="C372" t="s">
        <v>396</v>
      </c>
    </row>
    <row r="373" spans="1:3" x14ac:dyDescent="0.25">
      <c r="A373">
        <v>5106000</v>
      </c>
      <c r="B373" t="s">
        <v>24</v>
      </c>
      <c r="C373" t="s">
        <v>327</v>
      </c>
    </row>
    <row r="374" spans="1:3" x14ac:dyDescent="0.25">
      <c r="A374">
        <v>5185810</v>
      </c>
      <c r="B374" t="s">
        <v>24</v>
      </c>
      <c r="C374" t="s">
        <v>317</v>
      </c>
    </row>
    <row r="375" spans="1:3" x14ac:dyDescent="0.25">
      <c r="A375">
        <v>5160350</v>
      </c>
      <c r="B375" t="s">
        <v>22</v>
      </c>
      <c r="C375" t="s">
        <v>226</v>
      </c>
    </row>
    <row r="376" spans="1:3" x14ac:dyDescent="0.25">
      <c r="A376">
        <v>5285900</v>
      </c>
      <c r="B376" t="s">
        <v>25</v>
      </c>
      <c r="C376" t="s">
        <v>436</v>
      </c>
    </row>
    <row r="377" spans="1:3" x14ac:dyDescent="0.25">
      <c r="A377">
        <v>5149340</v>
      </c>
      <c r="B377" t="s">
        <v>20</v>
      </c>
      <c r="C377" t="s">
        <v>203</v>
      </c>
    </row>
    <row r="378" spans="1:3" x14ac:dyDescent="0.25">
      <c r="A378">
        <v>5486210</v>
      </c>
      <c r="B378" t="s">
        <v>33</v>
      </c>
      <c r="C378" t="s">
        <v>662</v>
      </c>
    </row>
    <row r="379" spans="1:3" x14ac:dyDescent="0.25">
      <c r="A379">
        <v>5185501</v>
      </c>
      <c r="B379" t="s">
        <v>20</v>
      </c>
      <c r="C379" t="s">
        <v>156</v>
      </c>
    </row>
    <row r="380" spans="1:3" x14ac:dyDescent="0.25">
      <c r="A380">
        <v>5185180</v>
      </c>
      <c r="B380" t="s">
        <v>22</v>
      </c>
      <c r="C380" t="s">
        <v>222</v>
      </c>
    </row>
    <row r="381" spans="1:3" x14ac:dyDescent="0.25">
      <c r="A381">
        <v>5185640</v>
      </c>
      <c r="B381" t="s">
        <v>28</v>
      </c>
      <c r="C381" t="s">
        <v>422</v>
      </c>
    </row>
    <row r="382" spans="1:3" x14ac:dyDescent="0.25">
      <c r="A382">
        <v>5185650</v>
      </c>
      <c r="B382" t="s">
        <v>28</v>
      </c>
      <c r="C382" t="s">
        <v>423</v>
      </c>
    </row>
    <row r="383" spans="1:3" x14ac:dyDescent="0.25">
      <c r="A383">
        <v>5485650</v>
      </c>
      <c r="B383" t="s">
        <v>33</v>
      </c>
      <c r="C383" t="s">
        <v>664</v>
      </c>
    </row>
    <row r="384" spans="1:3" x14ac:dyDescent="0.25">
      <c r="A384">
        <v>5191150</v>
      </c>
      <c r="B384" t="s">
        <v>20</v>
      </c>
      <c r="C384" t="s">
        <v>182</v>
      </c>
    </row>
    <row r="385" spans="1:3" x14ac:dyDescent="0.25">
      <c r="A385">
        <v>5291640</v>
      </c>
      <c r="B385" t="s">
        <v>32</v>
      </c>
      <c r="C385" t="s">
        <v>500</v>
      </c>
    </row>
    <row r="386" spans="1:3" x14ac:dyDescent="0.25">
      <c r="A386">
        <v>5191100</v>
      </c>
      <c r="B386" t="s">
        <v>24</v>
      </c>
      <c r="C386" t="s">
        <v>324</v>
      </c>
    </row>
    <row r="387" spans="1:3" x14ac:dyDescent="0.25">
      <c r="A387">
        <v>5194010</v>
      </c>
      <c r="B387" t="s">
        <v>20</v>
      </c>
      <c r="C387" t="s">
        <v>172</v>
      </c>
    </row>
    <row r="388" spans="1:3" x14ac:dyDescent="0.25">
      <c r="A388">
        <v>5195250</v>
      </c>
      <c r="B388" t="s">
        <v>20</v>
      </c>
      <c r="C388" t="s">
        <v>151</v>
      </c>
    </row>
    <row r="389" spans="1:3" x14ac:dyDescent="0.25">
      <c r="A389">
        <v>5495300</v>
      </c>
      <c r="B389" t="s">
        <v>33</v>
      </c>
      <c r="C389" t="s">
        <v>640</v>
      </c>
    </row>
    <row r="390" spans="1:3" x14ac:dyDescent="0.25">
      <c r="A390">
        <v>5495500</v>
      </c>
      <c r="B390" t="s">
        <v>33</v>
      </c>
      <c r="C390" t="s">
        <v>643</v>
      </c>
    </row>
    <row r="391" spans="1:3" x14ac:dyDescent="0.25">
      <c r="A391">
        <v>5409509</v>
      </c>
      <c r="B391" t="s">
        <v>33</v>
      </c>
      <c r="C391" t="s">
        <v>661</v>
      </c>
    </row>
    <row r="392" spans="1:3" x14ac:dyDescent="0.25">
      <c r="A392">
        <v>5195230</v>
      </c>
      <c r="B392" t="s">
        <v>20</v>
      </c>
      <c r="C392" t="s">
        <v>176</v>
      </c>
    </row>
    <row r="393" spans="1:3" x14ac:dyDescent="0.25">
      <c r="A393">
        <v>5195100</v>
      </c>
      <c r="B393" t="s">
        <v>24</v>
      </c>
      <c r="C393" t="s">
        <v>328</v>
      </c>
    </row>
    <row r="394" spans="1:3" x14ac:dyDescent="0.25">
      <c r="A394">
        <v>5198150</v>
      </c>
      <c r="B394" t="s">
        <v>28</v>
      </c>
      <c r="C394" t="s">
        <v>405</v>
      </c>
    </row>
    <row r="395" spans="1:3" x14ac:dyDescent="0.25">
      <c r="A395">
        <v>5193210</v>
      </c>
      <c r="B395" t="s">
        <v>22</v>
      </c>
      <c r="C395" t="s">
        <v>205</v>
      </c>
    </row>
    <row r="396" spans="1:3" x14ac:dyDescent="0.25">
      <c r="A396">
        <v>5193200</v>
      </c>
      <c r="B396" t="s">
        <v>22</v>
      </c>
      <c r="C396" t="s">
        <v>204</v>
      </c>
    </row>
    <row r="397" spans="1:3" x14ac:dyDescent="0.25">
      <c r="A397">
        <v>5197010</v>
      </c>
      <c r="B397" t="s">
        <v>24</v>
      </c>
      <c r="C397" t="s">
        <v>325</v>
      </c>
    </row>
    <row r="398" spans="1:3" x14ac:dyDescent="0.25">
      <c r="A398">
        <v>5137920</v>
      </c>
      <c r="B398" t="s">
        <v>28</v>
      </c>
      <c r="C398" t="s">
        <v>387</v>
      </c>
    </row>
    <row r="399" spans="1:3" x14ac:dyDescent="0.25">
      <c r="A399">
        <v>5400150</v>
      </c>
      <c r="B399" t="s">
        <v>33</v>
      </c>
      <c r="C399" t="s">
        <v>641</v>
      </c>
    </row>
    <row r="400" spans="1:3" x14ac:dyDescent="0.25">
      <c r="A400">
        <v>5114120</v>
      </c>
      <c r="B400" t="s">
        <v>27</v>
      </c>
      <c r="C400" t="s">
        <v>354</v>
      </c>
    </row>
    <row r="401" spans="1:3" x14ac:dyDescent="0.25">
      <c r="A401" s="1">
        <v>5114700</v>
      </c>
      <c r="B401" s="1" t="s">
        <v>20</v>
      </c>
      <c r="C401" s="1" t="s">
        <v>691</v>
      </c>
    </row>
    <row r="402" spans="1:3" x14ac:dyDescent="0.25">
      <c r="A402">
        <v>5215610</v>
      </c>
      <c r="B402" t="s">
        <v>25</v>
      </c>
      <c r="C402" t="s">
        <v>351</v>
      </c>
    </row>
    <row r="403" spans="1:3" x14ac:dyDescent="0.25">
      <c r="A403">
        <v>5115730</v>
      </c>
      <c r="B403" t="s">
        <v>24</v>
      </c>
      <c r="C403" t="s">
        <v>330</v>
      </c>
    </row>
    <row r="404" spans="1:3" x14ac:dyDescent="0.25">
      <c r="A404" s="1">
        <v>5125440</v>
      </c>
      <c r="B404" s="1" t="s">
        <v>20</v>
      </c>
      <c r="C404" s="1" t="s">
        <v>689</v>
      </c>
    </row>
    <row r="405" spans="1:3" x14ac:dyDescent="0.25">
      <c r="A405">
        <v>5225100</v>
      </c>
      <c r="B405" t="s">
        <v>32</v>
      </c>
      <c r="C405" t="s">
        <v>447</v>
      </c>
    </row>
    <row r="406" spans="1:3" x14ac:dyDescent="0.25">
      <c r="A406">
        <v>5225320</v>
      </c>
      <c r="B406" t="s">
        <v>32</v>
      </c>
      <c r="C406" t="s">
        <v>463</v>
      </c>
    </row>
    <row r="407" spans="1:3" x14ac:dyDescent="0.25">
      <c r="A407">
        <v>5425870</v>
      </c>
      <c r="B407" t="s">
        <v>30</v>
      </c>
      <c r="C407" t="s">
        <v>594</v>
      </c>
    </row>
    <row r="408" spans="1:3" x14ac:dyDescent="0.25">
      <c r="A408">
        <v>5233320</v>
      </c>
      <c r="B408" t="s">
        <v>32</v>
      </c>
      <c r="C408" t="s">
        <v>465</v>
      </c>
    </row>
    <row r="409" spans="1:3" x14ac:dyDescent="0.25">
      <c r="A409">
        <v>5133681</v>
      </c>
      <c r="B409" t="s">
        <v>24</v>
      </c>
      <c r="C409" t="s">
        <v>304</v>
      </c>
    </row>
    <row r="410" spans="1:3" x14ac:dyDescent="0.25">
      <c r="A410">
        <v>5237810</v>
      </c>
      <c r="B410" t="s">
        <v>32</v>
      </c>
      <c r="C410" t="s">
        <v>504</v>
      </c>
    </row>
    <row r="411" spans="1:3" x14ac:dyDescent="0.25">
      <c r="A411">
        <v>5137890</v>
      </c>
      <c r="B411" t="s">
        <v>28</v>
      </c>
      <c r="C411" t="s">
        <v>399</v>
      </c>
    </row>
    <row r="412" spans="1:3" x14ac:dyDescent="0.25">
      <c r="A412">
        <v>5171120</v>
      </c>
      <c r="B412" t="s">
        <v>27</v>
      </c>
      <c r="C412" t="s">
        <v>364</v>
      </c>
    </row>
    <row r="413" spans="1:3" x14ac:dyDescent="0.25">
      <c r="A413">
        <v>5147090</v>
      </c>
      <c r="B413" t="s">
        <v>27</v>
      </c>
      <c r="C413" t="s">
        <v>353</v>
      </c>
    </row>
    <row r="414" spans="1:3" x14ac:dyDescent="0.25">
      <c r="A414" s="1">
        <v>5149320</v>
      </c>
      <c r="B414" s="1" t="s">
        <v>20</v>
      </c>
      <c r="C414" s="1" t="s">
        <v>685</v>
      </c>
    </row>
    <row r="415" spans="1:3" x14ac:dyDescent="0.25">
      <c r="A415">
        <v>5159330</v>
      </c>
      <c r="B415" t="s">
        <v>20</v>
      </c>
      <c r="C415" t="s">
        <v>166</v>
      </c>
    </row>
    <row r="416" spans="1:3" x14ac:dyDescent="0.25">
      <c r="A416">
        <v>5262040</v>
      </c>
      <c r="B416" t="s">
        <v>25</v>
      </c>
      <c r="C416" t="s">
        <v>443</v>
      </c>
    </row>
    <row r="417" spans="1:3" x14ac:dyDescent="0.25">
      <c r="A417">
        <v>5272750</v>
      </c>
      <c r="B417" t="s">
        <v>32</v>
      </c>
      <c r="C417" t="s">
        <v>449</v>
      </c>
    </row>
    <row r="418" spans="1:3" x14ac:dyDescent="0.25">
      <c r="A418">
        <v>5172430</v>
      </c>
      <c r="B418" t="s">
        <v>28</v>
      </c>
      <c r="C418" t="s">
        <v>391</v>
      </c>
    </row>
    <row r="419" spans="1:3" x14ac:dyDescent="0.25">
      <c r="A419">
        <v>5180520</v>
      </c>
      <c r="B419" t="s">
        <v>27</v>
      </c>
      <c r="C419" t="s">
        <v>384</v>
      </c>
    </row>
    <row r="420" spans="1:3" x14ac:dyDescent="0.25">
      <c r="A420">
        <v>5180230</v>
      </c>
      <c r="B420" t="s">
        <v>27</v>
      </c>
      <c r="C420" t="s">
        <v>357</v>
      </c>
    </row>
    <row r="421" spans="1:3" x14ac:dyDescent="0.25">
      <c r="A421">
        <v>5180770</v>
      </c>
      <c r="B421" t="s">
        <v>28</v>
      </c>
      <c r="C421" t="s">
        <v>425</v>
      </c>
    </row>
    <row r="422" spans="1:3" x14ac:dyDescent="0.25">
      <c r="A422">
        <v>5286100</v>
      </c>
      <c r="B422" t="s">
        <v>32</v>
      </c>
      <c r="C422" t="s">
        <v>451</v>
      </c>
    </row>
    <row r="423" spans="1:3" x14ac:dyDescent="0.25">
      <c r="A423">
        <v>5186310</v>
      </c>
      <c r="B423" t="s">
        <v>27</v>
      </c>
      <c r="C423" t="s">
        <v>385</v>
      </c>
    </row>
    <row r="424" spans="1:3" x14ac:dyDescent="0.25">
      <c r="A424">
        <v>5185900</v>
      </c>
      <c r="B424" t="s">
        <v>28</v>
      </c>
      <c r="C424" t="s">
        <v>386</v>
      </c>
    </row>
    <row r="425" spans="1:3" x14ac:dyDescent="0.25">
      <c r="A425" s="1">
        <v>5186320</v>
      </c>
      <c r="B425" s="1" t="s">
        <v>20</v>
      </c>
      <c r="C425" s="1" t="s">
        <v>698</v>
      </c>
    </row>
    <row r="426" spans="1:3" x14ac:dyDescent="0.25">
      <c r="A426">
        <v>5201180</v>
      </c>
      <c r="B426" t="s">
        <v>32</v>
      </c>
      <c r="C426" t="s">
        <v>445</v>
      </c>
    </row>
    <row r="427" spans="1:3" x14ac:dyDescent="0.25">
      <c r="A427">
        <v>5106470</v>
      </c>
      <c r="B427" t="s">
        <v>28</v>
      </c>
      <c r="C427" t="s">
        <v>420</v>
      </c>
    </row>
    <row r="428" spans="1:3" x14ac:dyDescent="0.25">
      <c r="A428" s="1">
        <v>5114370</v>
      </c>
      <c r="B428" s="1" t="s">
        <v>20</v>
      </c>
      <c r="C428" s="1" t="s">
        <v>692</v>
      </c>
    </row>
    <row r="429" spans="1:3" x14ac:dyDescent="0.25">
      <c r="A429">
        <v>5230130</v>
      </c>
      <c r="B429" t="s">
        <v>32</v>
      </c>
      <c r="C429" t="s">
        <v>467</v>
      </c>
    </row>
    <row r="430" spans="1:3" x14ac:dyDescent="0.25">
      <c r="A430">
        <v>5430210</v>
      </c>
      <c r="B430" t="s">
        <v>30</v>
      </c>
      <c r="C430" t="s">
        <v>597</v>
      </c>
    </row>
    <row r="431" spans="1:3" x14ac:dyDescent="0.25">
      <c r="A431">
        <v>5145000</v>
      </c>
      <c r="B431" t="s">
        <v>24</v>
      </c>
      <c r="C431" t="s">
        <v>321</v>
      </c>
    </row>
    <row r="432" spans="1:3" x14ac:dyDescent="0.25">
      <c r="A432">
        <v>5250840</v>
      </c>
      <c r="B432" t="s">
        <v>24</v>
      </c>
      <c r="C432" t="s">
        <v>308</v>
      </c>
    </row>
    <row r="433" spans="1:3" x14ac:dyDescent="0.25">
      <c r="A433" s="1">
        <v>5171300</v>
      </c>
      <c r="B433" s="1" t="s">
        <v>20</v>
      </c>
      <c r="C433" s="1" t="s">
        <v>686</v>
      </c>
    </row>
    <row r="434" spans="1:3" x14ac:dyDescent="0.25">
      <c r="A434">
        <v>5200950</v>
      </c>
      <c r="B434" t="s">
        <v>32</v>
      </c>
      <c r="C434" t="s">
        <v>510</v>
      </c>
    </row>
    <row r="435" spans="1:3" x14ac:dyDescent="0.25">
      <c r="A435">
        <v>5200310</v>
      </c>
      <c r="B435" t="s">
        <v>32</v>
      </c>
      <c r="C435" t="s">
        <v>468</v>
      </c>
    </row>
    <row r="436" spans="1:3" x14ac:dyDescent="0.25">
      <c r="A436">
        <v>5100960</v>
      </c>
      <c r="B436" t="s">
        <v>27</v>
      </c>
      <c r="C436" t="s">
        <v>367</v>
      </c>
    </row>
    <row r="437" spans="1:3" x14ac:dyDescent="0.25">
      <c r="A437">
        <v>5114660</v>
      </c>
      <c r="B437" t="s">
        <v>27</v>
      </c>
      <c r="C437" t="s">
        <v>366</v>
      </c>
    </row>
    <row r="438" spans="1:3" x14ac:dyDescent="0.25">
      <c r="A438">
        <v>5233380</v>
      </c>
      <c r="B438" t="s">
        <v>32</v>
      </c>
      <c r="C438" t="s">
        <v>461</v>
      </c>
    </row>
    <row r="439" spans="1:3" x14ac:dyDescent="0.25">
      <c r="A439">
        <v>5137860</v>
      </c>
      <c r="B439" t="s">
        <v>28</v>
      </c>
      <c r="C439" t="s">
        <v>413</v>
      </c>
    </row>
    <row r="440" spans="1:3" x14ac:dyDescent="0.25">
      <c r="A440">
        <v>5171050</v>
      </c>
      <c r="B440" t="s">
        <v>27</v>
      </c>
      <c r="C440" t="s">
        <v>363</v>
      </c>
    </row>
    <row r="441" spans="1:3" x14ac:dyDescent="0.25">
      <c r="A441">
        <v>5272640</v>
      </c>
      <c r="B441" t="s">
        <v>32</v>
      </c>
      <c r="C441" t="s">
        <v>474</v>
      </c>
    </row>
    <row r="442" spans="1:3" x14ac:dyDescent="0.25">
      <c r="A442">
        <v>5191110</v>
      </c>
      <c r="B442" t="s">
        <v>20</v>
      </c>
      <c r="C442" t="s">
        <v>161</v>
      </c>
    </row>
    <row r="443" spans="1:3" x14ac:dyDescent="0.25">
      <c r="A443">
        <v>5100210</v>
      </c>
      <c r="B443" t="s">
        <v>22</v>
      </c>
      <c r="C443" t="s">
        <v>232</v>
      </c>
    </row>
    <row r="444" spans="1:3" x14ac:dyDescent="0.25">
      <c r="A444">
        <v>5100230</v>
      </c>
      <c r="B444" t="s">
        <v>22</v>
      </c>
      <c r="C444" t="s">
        <v>233</v>
      </c>
    </row>
    <row r="445" spans="1:3" x14ac:dyDescent="0.25">
      <c r="A445">
        <v>5100310</v>
      </c>
      <c r="B445" t="s">
        <v>22</v>
      </c>
      <c r="C445" t="s">
        <v>234</v>
      </c>
    </row>
    <row r="446" spans="1:3" x14ac:dyDescent="0.25">
      <c r="A446">
        <v>5400280</v>
      </c>
      <c r="B446" t="s">
        <v>63</v>
      </c>
      <c r="C446" t="s">
        <v>683</v>
      </c>
    </row>
    <row r="447" spans="1:3" x14ac:dyDescent="0.25">
      <c r="A447">
        <v>5100091</v>
      </c>
      <c r="B447" t="s">
        <v>22</v>
      </c>
      <c r="C447" t="s">
        <v>231</v>
      </c>
    </row>
    <row r="448" spans="1:3" x14ac:dyDescent="0.25">
      <c r="A448">
        <v>5400320</v>
      </c>
      <c r="B448" t="s">
        <v>33</v>
      </c>
      <c r="C448" t="s">
        <v>655</v>
      </c>
    </row>
    <row r="449" spans="1:3" x14ac:dyDescent="0.25">
      <c r="A449">
        <v>5100270</v>
      </c>
      <c r="B449" t="s">
        <v>30</v>
      </c>
      <c r="C449" t="s">
        <v>584</v>
      </c>
    </row>
    <row r="450" spans="1:3" x14ac:dyDescent="0.25">
      <c r="A450">
        <v>5100320</v>
      </c>
      <c r="B450" t="s">
        <v>22</v>
      </c>
      <c r="C450" t="s">
        <v>277</v>
      </c>
    </row>
    <row r="451" spans="1:3" x14ac:dyDescent="0.25">
      <c r="A451">
        <v>5100012</v>
      </c>
      <c r="B451" t="s">
        <v>22</v>
      </c>
      <c r="C451" t="s">
        <v>256</v>
      </c>
    </row>
    <row r="452" spans="1:3" x14ac:dyDescent="0.25">
      <c r="A452">
        <v>5205410</v>
      </c>
      <c r="B452" t="s">
        <v>32</v>
      </c>
      <c r="C452" t="s">
        <v>491</v>
      </c>
    </row>
    <row r="453" spans="1:3" x14ac:dyDescent="0.25">
      <c r="A453">
        <v>5100662</v>
      </c>
      <c r="B453" t="s">
        <v>28</v>
      </c>
      <c r="C453" t="s">
        <v>409</v>
      </c>
    </row>
    <row r="454" spans="1:3" x14ac:dyDescent="0.25">
      <c r="A454">
        <v>5106510</v>
      </c>
      <c r="B454" t="s">
        <v>22</v>
      </c>
      <c r="C454" t="s">
        <v>238</v>
      </c>
    </row>
    <row r="455" spans="1:3" x14ac:dyDescent="0.25">
      <c r="A455">
        <v>5400542</v>
      </c>
      <c r="B455" t="s">
        <v>33</v>
      </c>
      <c r="C455" t="s">
        <v>656</v>
      </c>
    </row>
    <row r="456" spans="1:3" x14ac:dyDescent="0.25">
      <c r="A456">
        <v>5106480</v>
      </c>
      <c r="B456" t="s">
        <v>28</v>
      </c>
      <c r="C456" t="s">
        <v>408</v>
      </c>
    </row>
    <row r="457" spans="1:3" x14ac:dyDescent="0.25">
      <c r="A457">
        <v>5106490</v>
      </c>
      <c r="B457" t="s">
        <v>22</v>
      </c>
      <c r="C457" t="s">
        <v>237</v>
      </c>
    </row>
    <row r="458" spans="1:3" x14ac:dyDescent="0.25">
      <c r="A458">
        <v>5105780</v>
      </c>
      <c r="B458" t="s">
        <v>28</v>
      </c>
      <c r="C458" t="s">
        <v>403</v>
      </c>
    </row>
    <row r="459" spans="1:3" x14ac:dyDescent="0.25">
      <c r="A459">
        <v>5114450</v>
      </c>
      <c r="B459" t="s">
        <v>22</v>
      </c>
      <c r="C459" t="s">
        <v>240</v>
      </c>
    </row>
    <row r="460" spans="1:3" x14ac:dyDescent="0.25">
      <c r="A460">
        <v>5115050</v>
      </c>
      <c r="B460" t="s">
        <v>22</v>
      </c>
      <c r="C460" t="s">
        <v>244</v>
      </c>
    </row>
    <row r="461" spans="1:3" x14ac:dyDescent="0.25">
      <c r="A461">
        <v>5114580</v>
      </c>
      <c r="B461" t="s">
        <v>22</v>
      </c>
      <c r="C461" t="s">
        <v>241</v>
      </c>
    </row>
    <row r="462" spans="1:3" x14ac:dyDescent="0.25">
      <c r="A462">
        <v>5114300</v>
      </c>
      <c r="B462" t="s">
        <v>22</v>
      </c>
      <c r="C462" t="s">
        <v>257</v>
      </c>
    </row>
    <row r="463" spans="1:3" x14ac:dyDescent="0.25">
      <c r="A463">
        <v>5115900</v>
      </c>
      <c r="B463" t="s">
        <v>30</v>
      </c>
      <c r="C463" t="s">
        <v>585</v>
      </c>
    </row>
    <row r="464" spans="1:3" x14ac:dyDescent="0.25">
      <c r="A464">
        <v>5115830</v>
      </c>
      <c r="B464" t="s">
        <v>22</v>
      </c>
      <c r="C464" t="s">
        <v>258</v>
      </c>
    </row>
    <row r="465" spans="1:3" x14ac:dyDescent="0.25">
      <c r="A465">
        <v>5114870</v>
      </c>
      <c r="B465" t="s">
        <v>32</v>
      </c>
      <c r="C465" t="s">
        <v>475</v>
      </c>
    </row>
    <row r="466" spans="1:3" x14ac:dyDescent="0.25">
      <c r="A466">
        <v>5115080</v>
      </c>
      <c r="B466" t="s">
        <v>22</v>
      </c>
      <c r="C466" t="s">
        <v>245</v>
      </c>
    </row>
    <row r="467" spans="1:3" x14ac:dyDescent="0.25">
      <c r="A467">
        <v>5125650</v>
      </c>
      <c r="B467" t="s">
        <v>22</v>
      </c>
      <c r="C467" t="s">
        <v>262</v>
      </c>
    </row>
    <row r="468" spans="1:3" x14ac:dyDescent="0.25">
      <c r="A468">
        <v>5125710</v>
      </c>
      <c r="B468" t="s">
        <v>33</v>
      </c>
      <c r="C468" t="s">
        <v>652</v>
      </c>
    </row>
    <row r="469" spans="1:3" x14ac:dyDescent="0.25">
      <c r="A469">
        <v>5125420</v>
      </c>
      <c r="B469" t="s">
        <v>32</v>
      </c>
      <c r="C469" t="s">
        <v>477</v>
      </c>
    </row>
    <row r="470" spans="1:3" x14ac:dyDescent="0.25">
      <c r="A470">
        <v>512570</v>
      </c>
      <c r="B470" t="s">
        <v>22</v>
      </c>
      <c r="C470" t="s">
        <v>279</v>
      </c>
    </row>
    <row r="471" spans="1:3" x14ac:dyDescent="0.25">
      <c r="A471">
        <v>5125690</v>
      </c>
      <c r="B471" t="s">
        <v>22</v>
      </c>
      <c r="C471" t="s">
        <v>259</v>
      </c>
    </row>
    <row r="472" spans="1:3" x14ac:dyDescent="0.25">
      <c r="A472">
        <v>5125430</v>
      </c>
      <c r="B472" t="s">
        <v>22</v>
      </c>
      <c r="C472" t="s">
        <v>260</v>
      </c>
    </row>
    <row r="473" spans="1:3" x14ac:dyDescent="0.25">
      <c r="A473">
        <v>5125280</v>
      </c>
      <c r="B473" t="s">
        <v>32</v>
      </c>
      <c r="C473" t="s">
        <v>476</v>
      </c>
    </row>
    <row r="474" spans="1:3" x14ac:dyDescent="0.25">
      <c r="A474">
        <v>5102582</v>
      </c>
      <c r="B474" t="s">
        <v>22</v>
      </c>
      <c r="C474" t="s">
        <v>235</v>
      </c>
    </row>
    <row r="475" spans="1:3" x14ac:dyDescent="0.25">
      <c r="A475">
        <v>5125330</v>
      </c>
      <c r="B475" t="s">
        <v>22</v>
      </c>
      <c r="C475" t="s">
        <v>246</v>
      </c>
    </row>
    <row r="476" spans="1:3" x14ac:dyDescent="0.25">
      <c r="A476">
        <v>5125680</v>
      </c>
      <c r="B476" t="s">
        <v>32</v>
      </c>
      <c r="C476" t="s">
        <v>479</v>
      </c>
    </row>
    <row r="477" spans="1:3" x14ac:dyDescent="0.25">
      <c r="A477">
        <v>5173000</v>
      </c>
      <c r="B477" t="s">
        <v>22</v>
      </c>
      <c r="C477" t="s">
        <v>248</v>
      </c>
    </row>
    <row r="478" spans="1:3" x14ac:dyDescent="0.25">
      <c r="A478">
        <v>5130010</v>
      </c>
      <c r="B478" t="s">
        <v>28</v>
      </c>
      <c r="C478" t="s">
        <v>410</v>
      </c>
    </row>
    <row r="479" spans="1:3" x14ac:dyDescent="0.25">
      <c r="A479">
        <v>5133790</v>
      </c>
      <c r="B479" t="s">
        <v>32</v>
      </c>
      <c r="C479" t="s">
        <v>480</v>
      </c>
    </row>
    <row r="480" spans="1:3" x14ac:dyDescent="0.25">
      <c r="A480">
        <v>5130230</v>
      </c>
      <c r="B480" t="s">
        <v>30</v>
      </c>
      <c r="C480" t="s">
        <v>588</v>
      </c>
    </row>
    <row r="481" spans="1:3" x14ac:dyDescent="0.25">
      <c r="A481">
        <v>5233390</v>
      </c>
      <c r="B481" t="s">
        <v>32</v>
      </c>
      <c r="C481" t="s">
        <v>492</v>
      </c>
    </row>
    <row r="482" spans="1:3" x14ac:dyDescent="0.25">
      <c r="A482">
        <v>5133230</v>
      </c>
      <c r="B482" t="s">
        <v>22</v>
      </c>
      <c r="C482" t="s">
        <v>263</v>
      </c>
    </row>
    <row r="483" spans="1:3" x14ac:dyDescent="0.25">
      <c r="A483">
        <v>5433840</v>
      </c>
      <c r="B483" t="s">
        <v>30</v>
      </c>
      <c r="C483" t="s">
        <v>583</v>
      </c>
    </row>
    <row r="484" spans="1:3" x14ac:dyDescent="0.25">
      <c r="A484">
        <v>5433830</v>
      </c>
      <c r="B484" t="s">
        <v>30</v>
      </c>
      <c r="C484" t="s">
        <v>582</v>
      </c>
    </row>
    <row r="485" spans="1:3" x14ac:dyDescent="0.25">
      <c r="A485">
        <v>5133300</v>
      </c>
      <c r="B485" t="s">
        <v>30</v>
      </c>
      <c r="C485" t="s">
        <v>589</v>
      </c>
    </row>
    <row r="486" spans="1:3" x14ac:dyDescent="0.25">
      <c r="A486">
        <v>5435500</v>
      </c>
      <c r="B486" t="s">
        <v>25</v>
      </c>
      <c r="C486" t="s">
        <v>348</v>
      </c>
    </row>
    <row r="487" spans="1:3" x14ac:dyDescent="0.25">
      <c r="A487">
        <v>5103380</v>
      </c>
      <c r="B487" t="s">
        <v>20</v>
      </c>
      <c r="C487" t="s">
        <v>195</v>
      </c>
    </row>
    <row r="488" spans="1:3" x14ac:dyDescent="0.25">
      <c r="A488">
        <v>5237520</v>
      </c>
      <c r="B488" t="s">
        <v>32</v>
      </c>
      <c r="C488" t="s">
        <v>493</v>
      </c>
    </row>
    <row r="489" spans="1:3" x14ac:dyDescent="0.25">
      <c r="A489">
        <v>5137810</v>
      </c>
      <c r="B489" t="s">
        <v>22</v>
      </c>
      <c r="C489" t="s">
        <v>264</v>
      </c>
    </row>
    <row r="490" spans="1:3" x14ac:dyDescent="0.25">
      <c r="A490">
        <v>5125640</v>
      </c>
      <c r="B490" t="s">
        <v>32</v>
      </c>
      <c r="C490" t="s">
        <v>478</v>
      </c>
    </row>
    <row r="491" spans="1:3" x14ac:dyDescent="0.25">
      <c r="A491">
        <v>5104732</v>
      </c>
      <c r="B491" t="s">
        <v>22</v>
      </c>
      <c r="C491" t="s">
        <v>267</v>
      </c>
    </row>
    <row r="492" spans="1:3" x14ac:dyDescent="0.25">
      <c r="A492">
        <v>5104729</v>
      </c>
      <c r="B492" t="s">
        <v>22</v>
      </c>
      <c r="C492" t="s">
        <v>278</v>
      </c>
    </row>
    <row r="493" spans="1:3" x14ac:dyDescent="0.25">
      <c r="A493">
        <v>5147040</v>
      </c>
      <c r="B493" t="s">
        <v>22</v>
      </c>
      <c r="C493" t="s">
        <v>280</v>
      </c>
    </row>
    <row r="494" spans="1:3" x14ac:dyDescent="0.25">
      <c r="A494">
        <v>5147210</v>
      </c>
      <c r="B494" t="s">
        <v>22</v>
      </c>
      <c r="C494" t="s">
        <v>265</v>
      </c>
    </row>
    <row r="495" spans="1:3" x14ac:dyDescent="0.25">
      <c r="A495">
        <v>5248180</v>
      </c>
      <c r="B495" t="s">
        <v>32</v>
      </c>
      <c r="C495" t="s">
        <v>505</v>
      </c>
    </row>
    <row r="496" spans="1:3" x14ac:dyDescent="0.25">
      <c r="A496">
        <v>5204816</v>
      </c>
      <c r="B496" t="s">
        <v>33</v>
      </c>
      <c r="C496" t="s">
        <v>654</v>
      </c>
    </row>
    <row r="497" spans="1:3" x14ac:dyDescent="0.25">
      <c r="A497">
        <v>5148410</v>
      </c>
      <c r="B497" t="s">
        <v>22</v>
      </c>
      <c r="C497" t="s">
        <v>266</v>
      </c>
    </row>
    <row r="498" spans="1:3" x14ac:dyDescent="0.25">
      <c r="A498">
        <v>5248310</v>
      </c>
      <c r="B498" t="s">
        <v>32</v>
      </c>
      <c r="C498" t="s">
        <v>494</v>
      </c>
    </row>
    <row r="499" spans="1:3" x14ac:dyDescent="0.25">
      <c r="A499">
        <v>5148500</v>
      </c>
      <c r="B499" t="s">
        <v>22</v>
      </c>
      <c r="C499" t="s">
        <v>261</v>
      </c>
    </row>
    <row r="500" spans="1:3" x14ac:dyDescent="0.25">
      <c r="A500">
        <v>5248360</v>
      </c>
      <c r="B500" t="s">
        <v>32</v>
      </c>
      <c r="C500" t="s">
        <v>495</v>
      </c>
    </row>
    <row r="501" spans="1:3" x14ac:dyDescent="0.25">
      <c r="A501">
        <v>5149100</v>
      </c>
      <c r="B501" t="s">
        <v>25</v>
      </c>
      <c r="C501" t="s">
        <v>346</v>
      </c>
    </row>
    <row r="502" spans="1:3" x14ac:dyDescent="0.25">
      <c r="A502">
        <v>5149000</v>
      </c>
      <c r="B502" t="s">
        <v>25</v>
      </c>
      <c r="C502" t="s">
        <v>345</v>
      </c>
    </row>
    <row r="503" spans="1:3" x14ac:dyDescent="0.25">
      <c r="A503">
        <v>5151110</v>
      </c>
      <c r="B503" t="s">
        <v>28</v>
      </c>
      <c r="C503" t="s">
        <v>389</v>
      </c>
    </row>
    <row r="504" spans="1:3" x14ac:dyDescent="0.25">
      <c r="A504">
        <v>5107319</v>
      </c>
      <c r="B504" t="s">
        <v>22</v>
      </c>
      <c r="C504" t="s">
        <v>239</v>
      </c>
    </row>
    <row r="505" spans="1:3" x14ac:dyDescent="0.25">
      <c r="A505" s="1">
        <v>5150290</v>
      </c>
      <c r="B505" s="1" t="s">
        <v>24</v>
      </c>
      <c r="C505" s="1" t="s">
        <v>697</v>
      </c>
    </row>
    <row r="506" spans="1:3" x14ac:dyDescent="0.25">
      <c r="A506">
        <v>5191170</v>
      </c>
      <c r="B506" t="s">
        <v>32</v>
      </c>
      <c r="C506" t="s">
        <v>488</v>
      </c>
    </row>
    <row r="507" spans="1:3" x14ac:dyDescent="0.25">
      <c r="A507">
        <v>5450280</v>
      </c>
      <c r="B507" t="s">
        <v>25</v>
      </c>
      <c r="C507" t="s">
        <v>554</v>
      </c>
    </row>
    <row r="508" spans="1:3" x14ac:dyDescent="0.25">
      <c r="A508">
        <v>5150270</v>
      </c>
      <c r="B508" t="s">
        <v>28</v>
      </c>
      <c r="C508" t="s">
        <v>404</v>
      </c>
    </row>
    <row r="509" spans="1:3" x14ac:dyDescent="0.25">
      <c r="A509">
        <v>5191790</v>
      </c>
      <c r="B509" t="s">
        <v>22</v>
      </c>
      <c r="C509" t="s">
        <v>550</v>
      </c>
    </row>
    <row r="510" spans="1:3" x14ac:dyDescent="0.25">
      <c r="A510">
        <v>5100104</v>
      </c>
      <c r="B510" t="s">
        <v>20</v>
      </c>
      <c r="C510" t="s">
        <v>174</v>
      </c>
    </row>
    <row r="511" spans="1:3" x14ac:dyDescent="0.25">
      <c r="A511">
        <v>5114940</v>
      </c>
      <c r="B511" t="s">
        <v>22</v>
      </c>
      <c r="C511" t="s">
        <v>242</v>
      </c>
    </row>
    <row r="512" spans="1:3" x14ac:dyDescent="0.25">
      <c r="A512">
        <v>5137510</v>
      </c>
      <c r="B512" t="s">
        <v>22</v>
      </c>
      <c r="C512" t="s">
        <v>247</v>
      </c>
    </row>
    <row r="513" spans="1:3" x14ac:dyDescent="0.25">
      <c r="A513">
        <v>5104447</v>
      </c>
      <c r="B513" t="s">
        <v>22</v>
      </c>
      <c r="C513" t="s">
        <v>236</v>
      </c>
    </row>
    <row r="514" spans="1:3" x14ac:dyDescent="0.25">
      <c r="A514">
        <v>5115000</v>
      </c>
      <c r="B514" t="s">
        <v>22</v>
      </c>
      <c r="C514" t="s">
        <v>243</v>
      </c>
    </row>
    <row r="515" spans="1:3" x14ac:dyDescent="0.25">
      <c r="A515" s="1">
        <v>5150900</v>
      </c>
      <c r="B515" s="1" t="s">
        <v>20</v>
      </c>
      <c r="C515" s="1" t="s">
        <v>695</v>
      </c>
    </row>
    <row r="516" spans="1:3" x14ac:dyDescent="0.25">
      <c r="A516">
        <v>5150800</v>
      </c>
      <c r="B516" t="s">
        <v>32</v>
      </c>
      <c r="C516" t="s">
        <v>481</v>
      </c>
    </row>
    <row r="517" spans="1:3" x14ac:dyDescent="0.25">
      <c r="A517">
        <v>5151100</v>
      </c>
      <c r="B517" t="s">
        <v>28</v>
      </c>
      <c r="C517" t="s">
        <v>402</v>
      </c>
    </row>
    <row r="518" spans="1:3" x14ac:dyDescent="0.25">
      <c r="A518">
        <v>5159470</v>
      </c>
      <c r="B518" t="s">
        <v>22</v>
      </c>
      <c r="C518" t="s">
        <v>274</v>
      </c>
    </row>
    <row r="519" spans="1:3" x14ac:dyDescent="0.25">
      <c r="A519">
        <v>5160470</v>
      </c>
      <c r="B519" t="s">
        <v>33</v>
      </c>
      <c r="C519" t="s">
        <v>653</v>
      </c>
    </row>
    <row r="520" spans="1:3" x14ac:dyDescent="0.25">
      <c r="A520">
        <v>5160440</v>
      </c>
      <c r="B520" t="s">
        <v>33</v>
      </c>
      <c r="C520" t="s">
        <v>650</v>
      </c>
    </row>
    <row r="521" spans="1:3" x14ac:dyDescent="0.25">
      <c r="A521">
        <v>5259080</v>
      </c>
      <c r="B521" t="s">
        <v>32</v>
      </c>
      <c r="C521" t="s">
        <v>496</v>
      </c>
    </row>
    <row r="522" spans="1:3" x14ac:dyDescent="0.25">
      <c r="A522">
        <v>5159610</v>
      </c>
      <c r="B522" t="s">
        <v>32</v>
      </c>
      <c r="C522" t="s">
        <v>482</v>
      </c>
    </row>
    <row r="523" spans="1:3" x14ac:dyDescent="0.25">
      <c r="A523">
        <v>5159720</v>
      </c>
      <c r="B523" t="s">
        <v>22</v>
      </c>
      <c r="C523" t="s">
        <v>221</v>
      </c>
    </row>
    <row r="524" spans="1:3" x14ac:dyDescent="0.25">
      <c r="A524">
        <v>5169030</v>
      </c>
      <c r="B524" t="s">
        <v>22</v>
      </c>
      <c r="C524" t="s">
        <v>268</v>
      </c>
    </row>
    <row r="525" spans="1:3" x14ac:dyDescent="0.25">
      <c r="A525">
        <v>5169100</v>
      </c>
      <c r="B525" t="s">
        <v>28</v>
      </c>
      <c r="C525" t="s">
        <v>406</v>
      </c>
    </row>
    <row r="526" spans="1:3" x14ac:dyDescent="0.25">
      <c r="A526">
        <v>5171080</v>
      </c>
      <c r="B526" t="s">
        <v>28</v>
      </c>
      <c r="C526" t="s">
        <v>397</v>
      </c>
    </row>
    <row r="527" spans="1:3" x14ac:dyDescent="0.25">
      <c r="A527">
        <v>5171110</v>
      </c>
      <c r="B527" t="s">
        <v>32</v>
      </c>
      <c r="C527" t="s">
        <v>483</v>
      </c>
    </row>
    <row r="528" spans="1:3" x14ac:dyDescent="0.25">
      <c r="A528">
        <v>5173090</v>
      </c>
      <c r="B528" t="s">
        <v>32</v>
      </c>
      <c r="C528" t="s">
        <v>472</v>
      </c>
    </row>
    <row r="529" spans="1:3" x14ac:dyDescent="0.25">
      <c r="A529">
        <v>5172411</v>
      </c>
      <c r="B529" t="s">
        <v>32</v>
      </c>
      <c r="C529" t="s">
        <v>485</v>
      </c>
    </row>
    <row r="530" spans="1:3" x14ac:dyDescent="0.25">
      <c r="A530">
        <v>5172400</v>
      </c>
      <c r="B530" t="s">
        <v>32</v>
      </c>
      <c r="C530" t="s">
        <v>484</v>
      </c>
    </row>
    <row r="531" spans="1:3" x14ac:dyDescent="0.25">
      <c r="A531">
        <v>5173010</v>
      </c>
      <c r="B531" t="s">
        <v>22</v>
      </c>
      <c r="C531" t="s">
        <v>269</v>
      </c>
    </row>
    <row r="532" spans="1:3" x14ac:dyDescent="0.25">
      <c r="A532">
        <v>5173180</v>
      </c>
      <c r="B532" t="s">
        <v>24</v>
      </c>
      <c r="C532" t="s">
        <v>332</v>
      </c>
    </row>
    <row r="533" spans="1:3" x14ac:dyDescent="0.25">
      <c r="A533">
        <v>5180480</v>
      </c>
      <c r="B533" t="s">
        <v>22</v>
      </c>
      <c r="C533" t="s">
        <v>250</v>
      </c>
    </row>
    <row r="534" spans="1:3" x14ac:dyDescent="0.25">
      <c r="A534">
        <v>5180320</v>
      </c>
      <c r="B534" t="s">
        <v>22</v>
      </c>
      <c r="C534" t="s">
        <v>270</v>
      </c>
    </row>
    <row r="535" spans="1:3" x14ac:dyDescent="0.25">
      <c r="A535">
        <v>5180780</v>
      </c>
      <c r="B535" t="s">
        <v>22</v>
      </c>
      <c r="C535" t="s">
        <v>252</v>
      </c>
    </row>
    <row r="536" spans="1:3" x14ac:dyDescent="0.25">
      <c r="A536">
        <v>5180220</v>
      </c>
      <c r="B536" t="s">
        <v>22</v>
      </c>
      <c r="C536" t="s">
        <v>249</v>
      </c>
    </row>
    <row r="537" spans="1:3" x14ac:dyDescent="0.25">
      <c r="A537">
        <v>5180700</v>
      </c>
      <c r="B537" t="s">
        <v>22</v>
      </c>
      <c r="C537" t="s">
        <v>251</v>
      </c>
    </row>
    <row r="538" spans="1:3" x14ac:dyDescent="0.25">
      <c r="A538">
        <v>5180590</v>
      </c>
      <c r="B538" t="s">
        <v>32</v>
      </c>
      <c r="C538" t="s">
        <v>486</v>
      </c>
    </row>
    <row r="539" spans="1:3" x14ac:dyDescent="0.25">
      <c r="A539">
        <v>5285270</v>
      </c>
      <c r="B539" t="s">
        <v>32</v>
      </c>
      <c r="C539" t="s">
        <v>497</v>
      </c>
    </row>
    <row r="540" spans="1:3" x14ac:dyDescent="0.25">
      <c r="A540">
        <v>5185440</v>
      </c>
      <c r="B540" t="s">
        <v>30</v>
      </c>
      <c r="C540" t="s">
        <v>586</v>
      </c>
    </row>
    <row r="541" spans="1:3" x14ac:dyDescent="0.25">
      <c r="A541">
        <v>5185460</v>
      </c>
      <c r="B541" t="s">
        <v>28</v>
      </c>
      <c r="C541" t="s">
        <v>398</v>
      </c>
    </row>
    <row r="542" spans="1:3" x14ac:dyDescent="0.25">
      <c r="A542">
        <v>5186270</v>
      </c>
      <c r="B542" t="s">
        <v>33</v>
      </c>
      <c r="C542" t="s">
        <v>651</v>
      </c>
    </row>
    <row r="543" spans="1:3" x14ac:dyDescent="0.25">
      <c r="A543">
        <v>5100007</v>
      </c>
      <c r="B543" t="s">
        <v>22</v>
      </c>
      <c r="C543" t="s">
        <v>230</v>
      </c>
    </row>
    <row r="544" spans="1:3" x14ac:dyDescent="0.25">
      <c r="A544">
        <v>5185480</v>
      </c>
      <c r="B544" t="s">
        <v>22</v>
      </c>
      <c r="C544" t="s">
        <v>271</v>
      </c>
    </row>
    <row r="545" spans="1:3" x14ac:dyDescent="0.25">
      <c r="A545">
        <v>5185600</v>
      </c>
      <c r="B545" t="s">
        <v>32</v>
      </c>
      <c r="C545" t="s">
        <v>487</v>
      </c>
    </row>
    <row r="546" spans="1:3" x14ac:dyDescent="0.25">
      <c r="A546">
        <v>5185590</v>
      </c>
      <c r="B546" t="s">
        <v>22</v>
      </c>
      <c r="C546" t="s">
        <v>281</v>
      </c>
    </row>
    <row r="547" spans="1:3" x14ac:dyDescent="0.25">
      <c r="A547">
        <v>5195141</v>
      </c>
      <c r="B547" t="s">
        <v>28</v>
      </c>
      <c r="C547" t="s">
        <v>401</v>
      </c>
    </row>
    <row r="548" spans="1:3" x14ac:dyDescent="0.25">
      <c r="A548">
        <v>5183120</v>
      </c>
      <c r="B548" t="s">
        <v>22</v>
      </c>
      <c r="C548" t="s">
        <v>253</v>
      </c>
    </row>
    <row r="549" spans="1:3" x14ac:dyDescent="0.25">
      <c r="A549">
        <v>5291500</v>
      </c>
      <c r="B549" t="s">
        <v>32</v>
      </c>
      <c r="C549" t="s">
        <v>498</v>
      </c>
    </row>
    <row r="550" spans="1:3" x14ac:dyDescent="0.25">
      <c r="A550">
        <v>5191500</v>
      </c>
      <c r="B550" t="s">
        <v>32</v>
      </c>
      <c r="C550" t="s">
        <v>489</v>
      </c>
    </row>
    <row r="551" spans="1:3" x14ac:dyDescent="0.25">
      <c r="A551">
        <v>5191710</v>
      </c>
      <c r="B551" t="s">
        <v>32</v>
      </c>
      <c r="C551" t="s">
        <v>490</v>
      </c>
    </row>
    <row r="552" spans="1:3" x14ac:dyDescent="0.25">
      <c r="A552">
        <v>5191800</v>
      </c>
      <c r="B552" t="s">
        <v>22</v>
      </c>
      <c r="C552" t="s">
        <v>272</v>
      </c>
    </row>
    <row r="553" spans="1:3" x14ac:dyDescent="0.25">
      <c r="A553">
        <v>5195000</v>
      </c>
      <c r="B553" t="s">
        <v>22</v>
      </c>
      <c r="C553" t="s">
        <v>254</v>
      </c>
    </row>
    <row r="554" spans="1:3" x14ac:dyDescent="0.25">
      <c r="A554">
        <v>5195270</v>
      </c>
      <c r="B554" t="s">
        <v>30</v>
      </c>
      <c r="C554" t="s">
        <v>587</v>
      </c>
    </row>
    <row r="555" spans="1:3" x14ac:dyDescent="0.25">
      <c r="A555">
        <v>5195210</v>
      </c>
      <c r="B555" t="s">
        <v>30</v>
      </c>
      <c r="C555" t="s">
        <v>590</v>
      </c>
    </row>
    <row r="556" spans="1:3" x14ac:dyDescent="0.25">
      <c r="A556">
        <v>5195040</v>
      </c>
      <c r="B556" t="s">
        <v>22</v>
      </c>
      <c r="C556" t="s">
        <v>255</v>
      </c>
    </row>
    <row r="557" spans="1:3" x14ac:dyDescent="0.25">
      <c r="A557">
        <v>5405160</v>
      </c>
      <c r="B557" t="s">
        <v>33</v>
      </c>
      <c r="C557" t="s">
        <v>635</v>
      </c>
    </row>
    <row r="558" spans="1:3" x14ac:dyDescent="0.25">
      <c r="A558">
        <v>5125470</v>
      </c>
      <c r="B558" t="s">
        <v>24</v>
      </c>
      <c r="C558" t="s">
        <v>336</v>
      </c>
    </row>
    <row r="559" spans="1:3" x14ac:dyDescent="0.25">
      <c r="A559">
        <v>5233740</v>
      </c>
      <c r="B559" t="s">
        <v>32</v>
      </c>
      <c r="C559" t="s">
        <v>511</v>
      </c>
    </row>
    <row r="560" spans="1:3" x14ac:dyDescent="0.25">
      <c r="A560">
        <v>5259500</v>
      </c>
      <c r="B560" t="s">
        <v>32</v>
      </c>
      <c r="C560" t="s">
        <v>473</v>
      </c>
    </row>
    <row r="561" spans="1:3" x14ac:dyDescent="0.25">
      <c r="A561">
        <v>5280600</v>
      </c>
      <c r="B561" t="s">
        <v>32</v>
      </c>
      <c r="C561" t="s">
        <v>507</v>
      </c>
    </row>
    <row r="562" spans="1:3" x14ac:dyDescent="0.25">
      <c r="A562">
        <v>5105249</v>
      </c>
      <c r="B562" t="s">
        <v>24</v>
      </c>
      <c r="C562" t="s">
        <v>312</v>
      </c>
    </row>
    <row r="563" spans="1:3" x14ac:dyDescent="0.25">
      <c r="A563">
        <v>5150530</v>
      </c>
      <c r="B563" t="s">
        <v>24</v>
      </c>
      <c r="C563" t="s">
        <v>319</v>
      </c>
    </row>
    <row r="564" spans="1:3" x14ac:dyDescent="0.25">
      <c r="A564">
        <v>5250190</v>
      </c>
      <c r="B564" t="s">
        <v>30</v>
      </c>
      <c r="C564" t="s">
        <v>579</v>
      </c>
    </row>
    <row r="565" spans="1:3" x14ac:dyDescent="0.25">
      <c r="A565">
        <v>5159500</v>
      </c>
      <c r="B565" t="s">
        <v>24</v>
      </c>
      <c r="C565" t="s">
        <v>313</v>
      </c>
    </row>
    <row r="566" spans="1:3" x14ac:dyDescent="0.25">
      <c r="A566">
        <v>5295730</v>
      </c>
      <c r="B566" t="s">
        <v>32</v>
      </c>
      <c r="C566" t="s">
        <v>453</v>
      </c>
    </row>
    <row r="567" spans="1:3" x14ac:dyDescent="0.25">
      <c r="A567">
        <v>5185800</v>
      </c>
      <c r="B567" t="s">
        <v>22</v>
      </c>
      <c r="C567" t="s">
        <v>67</v>
      </c>
    </row>
    <row r="568" spans="1:3" x14ac:dyDescent="0.25">
      <c r="A568">
        <v>5191830</v>
      </c>
      <c r="B568" t="s">
        <v>22</v>
      </c>
      <c r="C568" t="s">
        <v>300</v>
      </c>
    </row>
    <row r="569" spans="1:3" x14ac:dyDescent="0.25">
      <c r="A569">
        <v>5195560</v>
      </c>
      <c r="B569" t="s">
        <v>27</v>
      </c>
      <c r="C569" t="s">
        <v>369</v>
      </c>
    </row>
  </sheetData>
  <hyperlinks>
    <hyperlink ref="A1" location="PILOTE!A19" display="Retour Pilote"/>
  </hyperlink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10"/>
  <sheetViews>
    <sheetView tabSelected="1" workbookViewId="0">
      <pane ySplit="1" topLeftCell="A2" activePane="bottomLeft" state="frozen"/>
      <selection sqref="A1:XFD1048576"/>
      <selection pane="bottomLeft" activeCell="I19" sqref="I19"/>
    </sheetView>
  </sheetViews>
  <sheetFormatPr baseColWidth="10" defaultRowHeight="15" x14ac:dyDescent="0.25"/>
  <cols>
    <col min="1" max="2" width="13" style="7" customWidth="1"/>
    <col min="3" max="3" width="13.42578125" style="7" customWidth="1"/>
    <col min="4" max="4" width="15.85546875" style="7" customWidth="1"/>
    <col min="5" max="5" width="10.28515625" bestFit="1" customWidth="1"/>
    <col min="6" max="6" width="32.5703125" style="7" customWidth="1"/>
    <col min="7" max="7" width="9.140625" customWidth="1"/>
    <col min="8" max="8" width="18" style="7" customWidth="1"/>
    <col min="9" max="9" width="13.5703125" style="7" customWidth="1"/>
    <col min="10" max="10" width="9.7109375" style="35" customWidth="1"/>
    <col min="11" max="11" width="6.85546875" customWidth="1"/>
    <col min="12" max="12" width="10.85546875" bestFit="1" customWidth="1"/>
    <col min="13" max="13" width="17" style="7" customWidth="1"/>
    <col min="14" max="14" width="16.140625" style="6" customWidth="1"/>
    <col min="15" max="19" width="16.140625" customWidth="1"/>
  </cols>
  <sheetData>
    <row r="1" spans="1:21" s="6" customFormat="1" ht="26.25" thickBot="1" x14ac:dyDescent="0.3">
      <c r="A1" s="27" t="s">
        <v>702</v>
      </c>
      <c r="B1" s="27" t="s">
        <v>708</v>
      </c>
      <c r="C1" s="9" t="s">
        <v>700</v>
      </c>
      <c r="D1" s="11" t="s">
        <v>707</v>
      </c>
      <c r="E1" s="10" t="s">
        <v>16</v>
      </c>
      <c r="F1" s="11" t="s">
        <v>17</v>
      </c>
      <c r="G1" s="8" t="s">
        <v>704</v>
      </c>
      <c r="H1" s="12" t="s">
        <v>139</v>
      </c>
      <c r="I1" s="12" t="s">
        <v>699</v>
      </c>
      <c r="J1" s="31" t="s">
        <v>705</v>
      </c>
      <c r="K1" s="12" t="s">
        <v>706</v>
      </c>
      <c r="P1" s="43" t="s">
        <v>728</v>
      </c>
    </row>
    <row r="2" spans="1:21" x14ac:dyDescent="0.25">
      <c r="A2" s="19" t="str">
        <f t="shared" ref="A2:A7" si="0">+A1</f>
        <v>PREVU</v>
      </c>
      <c r="B2" s="19">
        <v>43190</v>
      </c>
      <c r="C2" s="13" t="s">
        <v>2</v>
      </c>
      <c r="D2" s="15" t="str">
        <f>VLOOKUP(Tableau5[[#This Row],[Collaborateur saisie]],TAB_Collaborateurs_code4[#All],2,FALSE)</f>
        <v>Fabien DELPOUVE</v>
      </c>
      <c r="E2" s="14">
        <v>5130400</v>
      </c>
      <c r="F2" s="15" t="str">
        <f>+VLOOKUP(Tableau5[[#This Row],[N° ISA]],Base_dossiers[#All],3,FALSE)</f>
        <v>SARL EM OPTIQUE</v>
      </c>
      <c r="G2" s="21">
        <v>12</v>
      </c>
      <c r="H2" s="22" t="str">
        <f>VLOOKUP(Tableau5[[#This Row],[Articles]],Codes_articles[#All],2,FALSE)</f>
        <v>Codification tenue</v>
      </c>
      <c r="I2" s="22" t="str">
        <f>VLOOKUP(Tableau5[[#This Row],[Articles]],Codes_articles[#All],3,FALSE)</f>
        <v>Compta</v>
      </c>
      <c r="J2" s="32">
        <v>1</v>
      </c>
      <c r="K2" s="23" t="str">
        <f>VLOOKUP(Tableau5[[#This Row],[Articles]],Codes_articles[#All],4,)</f>
        <v>H</v>
      </c>
      <c r="M2"/>
      <c r="N2"/>
    </row>
    <row r="3" spans="1:21" x14ac:dyDescent="0.25">
      <c r="A3" s="20" t="str">
        <f t="shared" si="0"/>
        <v>PREVU</v>
      </c>
      <c r="B3" s="20">
        <v>43220</v>
      </c>
      <c r="C3" s="16" t="s">
        <v>18</v>
      </c>
      <c r="D3" s="18" t="str">
        <f>VLOOKUP(Tableau5[[#This Row],[Collaborateur saisie]],TAB_Collaborateurs_code4[#All],2,FALSE)</f>
        <v>Christiane ANDRES</v>
      </c>
      <c r="E3" s="17">
        <v>5130400</v>
      </c>
      <c r="F3" s="18" t="str">
        <f>+VLOOKUP(Tableau5[[#This Row],[N° ISA]],Base_dossiers[#All],3,FALSE)</f>
        <v>SARL EM OPTIQUE</v>
      </c>
      <c r="G3" s="24">
        <v>12</v>
      </c>
      <c r="H3" s="25" t="str">
        <f>VLOOKUP(Tableau5[[#This Row],[Articles]],Codes_articles[#All],2,FALSE)</f>
        <v>Codification tenue</v>
      </c>
      <c r="I3" s="25" t="str">
        <f>VLOOKUP(Tableau5[[#This Row],[Articles]],Codes_articles[#All],3,FALSE)</f>
        <v>Compta</v>
      </c>
      <c r="J3" s="33">
        <v>2</v>
      </c>
      <c r="K3" s="26" t="str">
        <f>VLOOKUP(Tableau5[[#This Row],[Articles]],Codes_articles[#All],4,)</f>
        <v>H</v>
      </c>
      <c r="M3"/>
      <c r="N3"/>
    </row>
    <row r="4" spans="1:21" x14ac:dyDescent="0.25">
      <c r="A4" s="20" t="str">
        <f t="shared" si="0"/>
        <v>PREVU</v>
      </c>
      <c r="B4" s="20">
        <v>43251</v>
      </c>
      <c r="C4" s="16" t="s">
        <v>31</v>
      </c>
      <c r="D4" s="18" t="str">
        <f>VLOOKUP(Tableau5[[#This Row],[Collaborateur saisie]],TAB_Collaborateurs_code4[#All],2,FALSE)</f>
        <v>Charlotte LAPASSET</v>
      </c>
      <c r="E4" s="17">
        <v>5130400</v>
      </c>
      <c r="F4" s="18" t="str">
        <f>+VLOOKUP(Tableau5[[#This Row],[N° ISA]],Base_dossiers[#All],3,FALSE)</f>
        <v>SARL EM OPTIQUE</v>
      </c>
      <c r="G4" s="24">
        <v>12</v>
      </c>
      <c r="H4" s="25" t="str">
        <f>VLOOKUP(Tableau5[[#This Row],[Articles]],Codes_articles[#All],2,FALSE)</f>
        <v>Codification tenue</v>
      </c>
      <c r="I4" s="25" t="str">
        <f>VLOOKUP(Tableau5[[#This Row],[Articles]],Codes_articles[#All],3,FALSE)</f>
        <v>Compta</v>
      </c>
      <c r="J4" s="33">
        <v>3</v>
      </c>
      <c r="K4" s="26" t="str">
        <f>VLOOKUP(Tableau5[[#This Row],[Articles]],Codes_articles[#All],4,)</f>
        <v>H</v>
      </c>
      <c r="M4"/>
      <c r="N4"/>
    </row>
    <row r="5" spans="1:21" x14ac:dyDescent="0.25">
      <c r="A5" s="20" t="str">
        <f t="shared" si="0"/>
        <v>PREVU</v>
      </c>
      <c r="B5" s="20">
        <v>43281</v>
      </c>
      <c r="C5" s="28" t="s">
        <v>4</v>
      </c>
      <c r="D5" s="18" t="str">
        <f>VLOOKUP(Tableau5[[#This Row],[Collaborateur saisie]],TAB_Collaborateurs_code4[#All],2,FALSE)</f>
        <v>Philippe DURAND</v>
      </c>
      <c r="E5" s="17">
        <v>5130400</v>
      </c>
      <c r="F5" s="18" t="str">
        <f>+VLOOKUP(Tableau5[[#This Row],[N° ISA]],Base_dossiers[#All],3,FALSE)</f>
        <v>SARL EM OPTIQUE</v>
      </c>
      <c r="G5" s="29">
        <v>12</v>
      </c>
      <c r="H5" s="25" t="str">
        <f>VLOOKUP(Tableau5[[#This Row],[Articles]],Codes_articles[#All],2,FALSE)</f>
        <v>Codification tenue</v>
      </c>
      <c r="I5" s="25" t="str">
        <f>VLOOKUP(Tableau5[[#This Row],[Articles]],Codes_articles[#All],3,FALSE)</f>
        <v>Compta</v>
      </c>
      <c r="J5" s="34">
        <v>151.66999999999999</v>
      </c>
      <c r="K5" s="30" t="str">
        <f>VLOOKUP(Tableau5[[#This Row],[Articles]],Codes_articles[#All],4,)</f>
        <v>H</v>
      </c>
    </row>
    <row r="6" spans="1:21" x14ac:dyDescent="0.25">
      <c r="A6" s="20" t="str">
        <f t="shared" si="0"/>
        <v>PREVU</v>
      </c>
      <c r="B6" s="20">
        <v>43281</v>
      </c>
      <c r="C6" s="28" t="s">
        <v>2</v>
      </c>
      <c r="D6" s="18" t="str">
        <f>VLOOKUP(Tableau5[[#This Row],[Collaborateur saisie]],TAB_Collaborateurs_code4[#All],2,FALSE)</f>
        <v>Fabien DELPOUVE</v>
      </c>
      <c r="E6" s="17">
        <v>5130400</v>
      </c>
      <c r="F6" s="18" t="str">
        <f>+VLOOKUP(Tableau5[[#This Row],[N° ISA]],Base_dossiers[#All],3,FALSE)</f>
        <v>SARL EM OPTIQUE</v>
      </c>
      <c r="G6" s="29">
        <v>11</v>
      </c>
      <c r="H6" s="25" t="str">
        <f>VLOOKUP(Tableau5[[#This Row],[Articles]],Codes_articles[#All],2,FALSE)</f>
        <v>Classement documents</v>
      </c>
      <c r="I6" s="25" t="str">
        <f>VLOOKUP(Tableau5[[#This Row],[Articles]],Codes_articles[#All],3,FALSE)</f>
        <v>Compta</v>
      </c>
      <c r="J6" s="34">
        <v>6</v>
      </c>
      <c r="K6" s="30" t="str">
        <f>VLOOKUP(Tableau5[[#This Row],[Articles]],Codes_articles[#All],4,)</f>
        <v>H</v>
      </c>
    </row>
    <row r="7" spans="1:21" x14ac:dyDescent="0.25">
      <c r="A7" s="20" t="str">
        <f t="shared" si="0"/>
        <v>PREVU</v>
      </c>
      <c r="B7" s="20">
        <v>43343</v>
      </c>
      <c r="C7" s="28" t="s">
        <v>27</v>
      </c>
      <c r="D7" s="18" t="str">
        <f>VLOOKUP(Tableau5[[#This Row],[Collaborateur saisie]],TAB_Collaborateurs_code4[#All],2,FALSE)</f>
        <v>Xavier ROIG</v>
      </c>
      <c r="E7" s="17">
        <v>5130400</v>
      </c>
      <c r="F7" s="18" t="str">
        <f>+VLOOKUP(Tableau5[[#This Row],[N° ISA]],Base_dossiers[#All],3,FALSE)</f>
        <v>SARL EM OPTIQUE</v>
      </c>
      <c r="G7" s="29">
        <v>11</v>
      </c>
      <c r="H7" s="25" t="str">
        <f>VLOOKUP(Tableau5[[#This Row],[Articles]],Codes_articles[#All],2,FALSE)</f>
        <v>Classement documents</v>
      </c>
      <c r="I7" s="25" t="str">
        <f>VLOOKUP(Tableau5[[#This Row],[Articles]],Codes_articles[#All],3,FALSE)</f>
        <v>Compta</v>
      </c>
      <c r="J7" s="34">
        <v>8</v>
      </c>
      <c r="K7" s="30" t="str">
        <f>VLOOKUP(Tableau5[[#This Row],[Articles]],Codes_articles[#All],4,)</f>
        <v>H</v>
      </c>
    </row>
    <row r="9" spans="1:21" x14ac:dyDescent="0.25">
      <c r="D9"/>
      <c r="E9" s="7"/>
      <c r="F9"/>
      <c r="H9"/>
    </row>
    <row r="10" spans="1:21" x14ac:dyDescent="0.25">
      <c r="A10" s="2"/>
      <c r="B10" s="2"/>
      <c r="C10" s="1"/>
      <c r="D10" s="1"/>
      <c r="E10" s="1"/>
      <c r="F10" s="1"/>
      <c r="G10" s="1"/>
      <c r="H10" s="1"/>
      <c r="I10" s="1"/>
      <c r="J10" s="36"/>
      <c r="N10" s="1"/>
      <c r="O10" s="1"/>
      <c r="P10" s="1"/>
      <c r="Q10" s="1"/>
      <c r="R10" s="1"/>
      <c r="S10" s="1"/>
      <c r="T10" s="1"/>
      <c r="U10" s="1"/>
    </row>
  </sheetData>
  <sheetProtection insertRows="0" sort="0" autoFilter="0" pivotTables="0"/>
  <dataValidations count="8">
    <dataValidation type="date" showInputMessage="1" showErrorMessage="1" errorTitle="Mois" error="Merci de saisir le mois prévu pour la saisie" sqref="B2:B7">
      <formula1>43101</formula1>
      <formula2>43465</formula2>
    </dataValidation>
    <dataValidation type="list" showErrorMessage="1" errorTitle="Responsable dossier" error="Merci de saisir le code du responsable de dossier (cf. Données Collaborateurs)" promptTitle="Responsable dossier" prompt="Merci de saisir le code du responsable de dossier (cf. Données Collaborateurs)" sqref="C2:C7">
      <formula1>code_collab.</formula1>
    </dataValidation>
    <dataValidation type="decimal" showErrorMessage="1" errorTitle="Nbre d'heures prévues" error="Merci de saisir le nombre d'heures prévues" sqref="J2:J7">
      <formula1>0</formula1>
      <formula2>50000</formula2>
    </dataValidation>
    <dataValidation type="list" showErrorMessage="1" errorTitle="Code Article" error="Merci de saisir le code article (cf. Codes articles)" sqref="G2:G7">
      <formula1>Code_article</formula1>
    </dataValidation>
    <dataValidation showErrorMessage="1" errorTitle="Code Article" error="Merci de saisir le code article (cf. Codes articles)" sqref="H2:I7"/>
    <dataValidation type="list" allowBlank="1" showInputMessage="1" showErrorMessage="1" sqref="E2:E7">
      <formula1>N°_Clients</formula1>
    </dataValidation>
    <dataValidation showErrorMessage="1" errorTitle="Responsable dossier" error="Merci de saisir le code du responsable de dossier (cf. Données Collaborateurs)" promptTitle="Responsable dossier" prompt="Merci de saisir le code du responsable de dossier (cf. Données Collaborateurs)" sqref="D2:D7"/>
    <dataValidation showInputMessage="1" errorTitle="Mois" error="Merci de saisir le mois prévu pour la saisie" sqref="A2:A7"/>
  </dataValidations>
  <pageMargins left="0.25" right="0.25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13</xdr:col>
                    <xdr:colOff>28575</xdr:colOff>
                    <xdr:row>0</xdr:row>
                    <xdr:rowOff>9525</xdr:rowOff>
                  </from>
                  <to>
                    <xdr:col>13</xdr:col>
                    <xdr:colOff>1047750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>
                <anchor moveWithCells="1">
                  <from>
                    <xdr:col>14</xdr:col>
                    <xdr:colOff>28575</xdr:colOff>
                    <xdr:row>0</xdr:row>
                    <xdr:rowOff>9525</xdr:rowOff>
                  </from>
                  <to>
                    <xdr:col>14</xdr:col>
                    <xdr:colOff>1047750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Tri">
                <anchor moveWithCells="1" sizeWithCells="1">
                  <from>
                    <xdr:col>16</xdr:col>
                    <xdr:colOff>19050</xdr:colOff>
                    <xdr:row>0</xdr:row>
                    <xdr:rowOff>9525</xdr:rowOff>
                  </from>
                  <to>
                    <xdr:col>16</xdr:col>
                    <xdr:colOff>1028700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B18" sqref="B18"/>
    </sheetView>
  </sheetViews>
  <sheetFormatPr baseColWidth="10" defaultRowHeight="15" x14ac:dyDescent="0.25"/>
  <cols>
    <col min="2" max="2" width="18.7109375" bestFit="1" customWidth="1"/>
    <col min="4" max="4" width="18.7109375" bestFit="1" customWidth="1"/>
  </cols>
  <sheetData>
    <row r="1" spans="1:6" x14ac:dyDescent="0.25">
      <c r="B1" s="38" t="s">
        <v>709</v>
      </c>
      <c r="D1" s="38" t="s">
        <v>710</v>
      </c>
    </row>
    <row r="2" spans="1:6" x14ac:dyDescent="0.25">
      <c r="B2" s="40" t="s">
        <v>702</v>
      </c>
      <c r="C2" s="39">
        <v>1</v>
      </c>
      <c r="D2" s="40" t="s">
        <v>711</v>
      </c>
      <c r="E2" s="37" t="s">
        <v>718</v>
      </c>
      <c r="F2" s="39">
        <v>1</v>
      </c>
    </row>
    <row r="3" spans="1:6" x14ac:dyDescent="0.25">
      <c r="B3" s="40" t="s">
        <v>708</v>
      </c>
      <c r="C3" s="39">
        <v>2</v>
      </c>
      <c r="D3" s="40" t="s">
        <v>712</v>
      </c>
      <c r="E3" s="37" t="s">
        <v>719</v>
      </c>
      <c r="F3" s="39">
        <v>2</v>
      </c>
    </row>
    <row r="4" spans="1:6" x14ac:dyDescent="0.25">
      <c r="B4" s="40" t="s">
        <v>700</v>
      </c>
      <c r="C4" s="39">
        <v>3</v>
      </c>
      <c r="D4" s="40" t="s">
        <v>713</v>
      </c>
      <c r="E4" s="37" t="s">
        <v>720</v>
      </c>
      <c r="F4" s="39">
        <v>3</v>
      </c>
    </row>
    <row r="5" spans="1:6" x14ac:dyDescent="0.25">
      <c r="B5" s="40" t="s">
        <v>707</v>
      </c>
      <c r="C5" s="39">
        <v>4</v>
      </c>
      <c r="D5" s="40" t="s">
        <v>714</v>
      </c>
      <c r="E5" s="37" t="s">
        <v>721</v>
      </c>
      <c r="F5" s="39">
        <v>4</v>
      </c>
    </row>
    <row r="6" spans="1:6" x14ac:dyDescent="0.25">
      <c r="B6" s="40" t="s">
        <v>16</v>
      </c>
      <c r="C6" s="39">
        <v>5</v>
      </c>
      <c r="D6" s="40" t="s">
        <v>715</v>
      </c>
      <c r="E6" s="37" t="s">
        <v>722</v>
      </c>
      <c r="F6" s="39">
        <v>5</v>
      </c>
    </row>
    <row r="7" spans="1:6" x14ac:dyDescent="0.25">
      <c r="B7" s="40" t="s">
        <v>17</v>
      </c>
      <c r="C7" s="39">
        <v>6</v>
      </c>
      <c r="D7" s="40" t="s">
        <v>716</v>
      </c>
      <c r="E7" s="37" t="s">
        <v>723</v>
      </c>
      <c r="F7" s="39">
        <v>6</v>
      </c>
    </row>
    <row r="8" spans="1:6" x14ac:dyDescent="0.25">
      <c r="B8" s="40" t="s">
        <v>704</v>
      </c>
      <c r="C8" s="39">
        <v>7</v>
      </c>
      <c r="D8" s="40" t="s">
        <v>717</v>
      </c>
      <c r="E8" s="37" t="s">
        <v>724</v>
      </c>
      <c r="F8" s="39">
        <v>7</v>
      </c>
    </row>
    <row r="9" spans="1:6" x14ac:dyDescent="0.25">
      <c r="B9" s="40" t="s">
        <v>139</v>
      </c>
      <c r="C9" s="39">
        <v>8</v>
      </c>
      <c r="D9" s="39"/>
      <c r="E9" s="39"/>
      <c r="F9" s="39"/>
    </row>
    <row r="10" spans="1:6" x14ac:dyDescent="0.25">
      <c r="B10" s="40" t="s">
        <v>699</v>
      </c>
      <c r="C10" s="39">
        <v>9</v>
      </c>
      <c r="D10" s="39"/>
      <c r="E10" s="39"/>
      <c r="F10" s="39"/>
    </row>
    <row r="11" spans="1:6" x14ac:dyDescent="0.25">
      <c r="B11" s="40" t="s">
        <v>705</v>
      </c>
      <c r="C11" s="39">
        <v>10</v>
      </c>
      <c r="D11" s="39"/>
      <c r="E11" s="39"/>
      <c r="F11" s="39"/>
    </row>
    <row r="12" spans="1:6" x14ac:dyDescent="0.25">
      <c r="B12" s="40" t="s">
        <v>706</v>
      </c>
      <c r="C12" s="39">
        <v>11</v>
      </c>
      <c r="D12" s="39"/>
      <c r="E12" s="39"/>
      <c r="F12" s="39"/>
    </row>
    <row r="15" spans="1:6" x14ac:dyDescent="0.25">
      <c r="A15" s="41" t="s">
        <v>725</v>
      </c>
      <c r="B15" s="42">
        <v>1</v>
      </c>
      <c r="D15" s="40" t="s">
        <v>725</v>
      </c>
      <c r="E15" s="42">
        <v>7</v>
      </c>
    </row>
    <row r="16" spans="1:6" x14ac:dyDescent="0.25">
      <c r="A16" s="41" t="s">
        <v>726</v>
      </c>
      <c r="B16" s="42" t="str">
        <f>INDEX(B2:B12,B15,1)</f>
        <v>PREVU</v>
      </c>
      <c r="D16" s="40" t="s">
        <v>710</v>
      </c>
      <c r="E16" s="42" t="str">
        <f>INDEX(E2:E8,E15,1)</f>
        <v>*</v>
      </c>
    </row>
    <row r="17" spans="1:2" x14ac:dyDescent="0.25">
      <c r="A17" s="41" t="s">
        <v>727</v>
      </c>
      <c r="B17" s="42" t="str">
        <f>IF(E15=7,Prévisions!P1&amp;TRI!E16,E16&amp;Prévisions!P1)</f>
        <v>P*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965C23FC-4D80-406F-9740-6931A95F64C3}">
  <ds:schemaRefs/>
</ds:datastoreItem>
</file>

<file path=customXml/itemProps2.xml><?xml version="1.0" encoding="utf-8"?>
<ds:datastoreItem xmlns:ds="http://schemas.openxmlformats.org/officeDocument/2006/customXml" ds:itemID="{B082A9D4-7F6C-4422-ACE6-B3CE8B7EFCC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Données Collaborateurs</vt:lpstr>
      <vt:lpstr>Codes Articles</vt:lpstr>
      <vt:lpstr>Base Dossiers</vt:lpstr>
      <vt:lpstr>Prévisions</vt:lpstr>
      <vt:lpstr>TRI</vt:lpstr>
      <vt:lpstr>Code_article</vt:lpstr>
      <vt:lpstr>code_collab.</vt:lpstr>
      <vt:lpstr>N°_Clients</vt:lpstr>
      <vt:lpstr>Previsions</vt:lpstr>
      <vt:lpstr>prévisions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2018-04-12T06:55:57Z</dcterms:modified>
</cp:coreProperties>
</file>