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filterPrivacy="1" codeName="ThisWorkbook" defaultThemeVersion="166925"/>
  <xr:revisionPtr revIDLastSave="0" documentId="13_ncr:1_{921B7DE6-0E18-4B74-A394-304204CCF563}" xr6:coauthVersionLast="47" xr6:coauthVersionMax="47" xr10:uidLastSave="{00000000-0000-0000-0000-000000000000}"/>
  <bookViews>
    <workbookView xWindow="-24690" yWindow="0" windowWidth="24630" windowHeight="15315" activeTab="2" xr2:uid="{00000000-000D-0000-FFFF-FFFF00000000}"/>
  </bookViews>
  <sheets>
    <sheet name="Synthèse" sheetId="3" r:id="rId1"/>
    <sheet name="Effectif" sheetId="1" r:id="rId2"/>
    <sheet name="Recap" sheetId="2" r:id="rId3"/>
    <sheet name="Menu" sheetId="4" r:id="rId4"/>
  </sheets>
  <definedNames>
    <definedName name="SommeJeun">Recap!$C$8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2" l="1"/>
  <c r="G8" i="2"/>
  <c r="F8" i="2"/>
  <c r="D8" i="2"/>
  <c r="C8" i="2"/>
  <c r="H5" i="2"/>
  <c r="H6" i="2"/>
  <c r="H7" i="2"/>
  <c r="H4" i="2"/>
  <c r="H8" i="2" s="1"/>
  <c r="E5" i="2"/>
  <c r="E6" i="2"/>
  <c r="E7" i="2"/>
  <c r="E4" i="2"/>
  <c r="E8" i="2" s="1"/>
  <c r="J7" i="2"/>
  <c r="I7" i="2"/>
  <c r="J6" i="2"/>
  <c r="I6" i="2"/>
  <c r="J5" i="2" l="1"/>
  <c r="I5" i="2"/>
  <c r="J4" i="2" l="1"/>
  <c r="J8" i="2" s="1"/>
  <c r="I4" i="2"/>
  <c r="I8" i="2" s="1"/>
  <c r="A1" i="3"/>
  <c r="AC9" i="3"/>
  <c r="AB9" i="3"/>
  <c r="AC8" i="3"/>
  <c r="AC10" i="3" s="1"/>
  <c r="AB8" i="3"/>
  <c r="T5" i="3"/>
  <c r="Q5" i="3"/>
  <c r="N5" i="3"/>
  <c r="K5" i="3"/>
  <c r="H5" i="3"/>
  <c r="E5" i="3"/>
  <c r="AB10" i="3" l="1"/>
  <c r="AB5" i="3"/>
  <c r="L11" i="1" l="1"/>
  <c r="AA18" i="1"/>
  <c r="Z18" i="1"/>
  <c r="AA9" i="1"/>
  <c r="Z9" i="1"/>
  <c r="F4" i="1"/>
  <c r="Z7" i="1"/>
  <c r="AA8" i="1"/>
  <c r="Z8" i="1"/>
  <c r="Z13" i="1"/>
  <c r="AA17" i="1"/>
  <c r="Z17" i="1"/>
  <c r="AA16" i="1"/>
  <c r="Z16" i="1"/>
  <c r="X13" i="1"/>
  <c r="U13" i="1"/>
  <c r="R13" i="1"/>
  <c r="O13" i="1"/>
  <c r="L13" i="1"/>
  <c r="I13" i="1"/>
  <c r="F13" i="1"/>
  <c r="C13" i="1"/>
  <c r="X12" i="1"/>
  <c r="U12" i="1"/>
  <c r="R12" i="1"/>
  <c r="O12" i="1"/>
  <c r="L12" i="1"/>
  <c r="I12" i="1"/>
  <c r="F12" i="1"/>
  <c r="C12" i="1"/>
  <c r="AA7" i="1"/>
  <c r="R4" i="1"/>
  <c r="O4" i="1"/>
  <c r="L4" i="1"/>
  <c r="I4" i="1"/>
  <c r="C4" i="1"/>
  <c r="Z4" i="1" l="1"/>
</calcChain>
</file>

<file path=xl/sharedStrings.xml><?xml version="1.0" encoding="utf-8"?>
<sst xmlns="http://schemas.openxmlformats.org/spreadsheetml/2006/main" count="223" uniqueCount="89">
  <si>
    <t xml:space="preserve">Journée du: </t>
  </si>
  <si>
    <t>UPE</t>
  </si>
  <si>
    <t>UG1</t>
  </si>
  <si>
    <t>UG2</t>
  </si>
  <si>
    <t>UG3</t>
  </si>
  <si>
    <t>UG4</t>
  </si>
  <si>
    <t>UA</t>
  </si>
  <si>
    <t>UF</t>
  </si>
  <si>
    <t>Total</t>
  </si>
  <si>
    <t>Effectif total =&gt;</t>
  </si>
  <si>
    <t>et détaillé =&gt;</t>
  </si>
  <si>
    <t>Jeunes</t>
  </si>
  <si>
    <t>Encadr.</t>
  </si>
  <si>
    <t>Ramadan</t>
  </si>
  <si>
    <t>DEJEUNER</t>
  </si>
  <si>
    <t>Normal</t>
  </si>
  <si>
    <t>Végétariens</t>
  </si>
  <si>
    <t>DÎNER</t>
  </si>
  <si>
    <t>Responsable</t>
  </si>
  <si>
    <t>ENC</t>
  </si>
  <si>
    <t>Date</t>
  </si>
  <si>
    <t>TOTAL</t>
  </si>
  <si>
    <t>TOTAL ENC/J</t>
  </si>
  <si>
    <t>JEUN</t>
  </si>
  <si>
    <t>OMNIVORE</t>
  </si>
  <si>
    <t>VG</t>
  </si>
  <si>
    <t>ENTREE</t>
  </si>
  <si>
    <t>Salade iceberg gésiers de poulet noix croutons</t>
  </si>
  <si>
    <t>Salade iceberg mozzarella noix croutons</t>
  </si>
  <si>
    <t>Omnivore</t>
  </si>
  <si>
    <t xml:space="preserve">PLATS </t>
  </si>
  <si>
    <t>Cuisse de canette à l'orange</t>
  </si>
  <si>
    <t>Pané fromagé</t>
  </si>
  <si>
    <t xml:space="preserve">   
 Observations : </t>
  </si>
  <si>
    <t>GARNITURE</t>
  </si>
  <si>
    <t>Pommes de terre façon dauphinoise</t>
  </si>
  <si>
    <t>LAITAGE</t>
  </si>
  <si>
    <t>Fromage frais petit moulé</t>
  </si>
  <si>
    <t>DESSERT</t>
  </si>
  <si>
    <t>Tarte normande</t>
  </si>
  <si>
    <t>MIDI</t>
  </si>
  <si>
    <t>Fête Nationale</t>
  </si>
  <si>
    <t xml:space="preserve"> </t>
  </si>
  <si>
    <t>Entrée base</t>
  </si>
  <si>
    <t>Betteraves vinaigrette</t>
  </si>
  <si>
    <t>Salade coleslaw</t>
  </si>
  <si>
    <t>Tomate mozzarella vinaigrette</t>
  </si>
  <si>
    <t>Taboulé</t>
  </si>
  <si>
    <t xml:space="preserve">Concombre vinaigrette </t>
  </si>
  <si>
    <t>entrée VG*</t>
  </si>
  <si>
    <t>Plat Choix 1</t>
  </si>
  <si>
    <t xml:space="preserve">Penne rigate au saumon </t>
  </si>
  <si>
    <t>Merguez</t>
  </si>
  <si>
    <r>
      <t xml:space="preserve">Émincé de bœuf noix coco curcuma  curry </t>
    </r>
    <r>
      <rPr>
        <b/>
        <sz val="10"/>
        <color rgb="FFFF0000"/>
        <rFont val="Arial"/>
        <family val="2"/>
      </rPr>
      <t>news</t>
    </r>
  </si>
  <si>
    <t>Garniture Choix 1</t>
  </si>
  <si>
    <t>Petit pois carotte</t>
  </si>
  <si>
    <t>Semoule sauce tomate</t>
  </si>
  <si>
    <t>Courgette persillée</t>
  </si>
  <si>
    <t>Plat VG*</t>
  </si>
  <si>
    <t xml:space="preserve">Nuggets fromage </t>
  </si>
  <si>
    <t>Feuilleté 4 fromages</t>
  </si>
  <si>
    <t>Fromage - Laitage</t>
  </si>
  <si>
    <t>Fromage blanc fruit</t>
  </si>
  <si>
    <t>Gouda</t>
  </si>
  <si>
    <t xml:space="preserve">Cœur de dame </t>
  </si>
  <si>
    <t>Yaourt Nature</t>
  </si>
  <si>
    <t xml:space="preserve">Yaourt nature </t>
  </si>
  <si>
    <t>Yaourt aromatisé</t>
  </si>
  <si>
    <t>Dessert</t>
  </si>
  <si>
    <t>Fruit de saison</t>
  </si>
  <si>
    <t>Fruit de Saison</t>
  </si>
  <si>
    <t xml:space="preserve">Tarte noix de coco </t>
  </si>
  <si>
    <t>Lait gélifié chocolat</t>
  </si>
  <si>
    <t>SOIR</t>
  </si>
  <si>
    <t>Macédoine mayo</t>
  </si>
  <si>
    <t>Radis rose et beurre</t>
  </si>
  <si>
    <t>Tortilla pdt oignon</t>
  </si>
  <si>
    <t>Boudin noir</t>
  </si>
  <si>
    <t xml:space="preserve">Pizza chèvre </t>
  </si>
  <si>
    <r>
      <t xml:space="preserve">Macaroni chèvre lentille ratatouille </t>
    </r>
    <r>
      <rPr>
        <b/>
        <sz val="10"/>
        <color rgb="FFFF0000"/>
        <rFont val="Arial"/>
        <family val="2"/>
      </rPr>
      <t>news</t>
    </r>
  </si>
  <si>
    <t>pomme de terre puré</t>
  </si>
  <si>
    <t>Salade verte</t>
  </si>
  <si>
    <t>Beignet colin Alaska</t>
  </si>
  <si>
    <t>Fromage ail et fines herbes</t>
  </si>
  <si>
    <t>Melon jaune</t>
  </si>
  <si>
    <t>Fruit saison</t>
  </si>
  <si>
    <t>S1</t>
  </si>
  <si>
    <t>S2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</si>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</sst>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\ dd\ mmm\ yy"/>
    <numFmt numFmtId="165" formatCode="dddd\ dd\-mmm\-yy"/>
    <numFmt numFmtId="166" formatCode="ddd\ dd\ mmm\ yy"/>
    <numFmt numFmtId="167" formatCode="dddd"/>
  </numFmts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u/>
      <sz val="12"/>
      <name val="Britannic Bold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9"/>
      <name val="Britannic Bold"/>
      <family val="2"/>
    </font>
    <font>
      <b/>
      <sz val="10"/>
      <name val="Britannic Bold"/>
      <family val="2"/>
    </font>
    <font>
      <b/>
      <sz val="9"/>
      <name val="Arial"/>
      <family val="2"/>
    </font>
    <font>
      <b/>
      <sz val="12"/>
      <name val="Times New Roman"/>
      <family val="1"/>
    </font>
    <font>
      <b/>
      <sz val="8"/>
      <name val="Britannic Bold"/>
      <family val="2"/>
    </font>
    <font>
      <b/>
      <sz val="10"/>
      <name val="Times New Roman"/>
      <family val="1"/>
    </font>
    <font>
      <b/>
      <sz val="10"/>
      <color indexed="57"/>
      <name val="Times New Roman"/>
      <family val="1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sz val="8"/>
      <color rgb="FF4F595F"/>
      <name val="Courier New"/>
      <family val="3"/>
    </font>
    <font>
      <sz val="11"/>
      <color rgb="FF141414"/>
      <name val="Inherit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Bookman Old Style"/>
      <family val="1"/>
    </font>
    <font>
      <b/>
      <sz val="10"/>
      <name val="Bookman Old Style"/>
      <family val="1"/>
    </font>
    <font>
      <sz val="11"/>
      <color rgb="FF00000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9"/>
      <name val="Verdana"/>
      <family val="2"/>
    </font>
    <font>
      <b/>
      <sz val="10"/>
      <color rgb="FFFF0000"/>
      <name val="Verdana"/>
      <family val="2"/>
    </font>
    <font>
      <b/>
      <sz val="11"/>
      <name val="Verdana"/>
      <family val="2"/>
    </font>
    <font>
      <b/>
      <sz val="10"/>
      <color rgb="FFFF0000"/>
      <name val="Arial"/>
      <family val="2"/>
    </font>
    <font>
      <sz val="9"/>
      <name val="Verdana"/>
      <family val="2"/>
    </font>
    <font>
      <sz val="10"/>
      <name val="Verdana"/>
      <family val="2"/>
    </font>
    <font>
      <sz val="10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125"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CFFCC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3" fillId="0" borderId="0"/>
    <xf numFmtId="0" fontId="19" fillId="0" borderId="0"/>
  </cellStyleXfs>
  <cellXfs count="173">
    <xf numFmtId="0" fontId="0" fillId="0" borderId="0" xfId="0"/>
    <xf numFmtId="16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 applyProtection="1">
      <alignment vertical="center" wrapText="1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9" fillId="0" borderId="0" xfId="1" applyFont="1" applyAlignment="1">
      <alignment vertical="center"/>
    </xf>
    <xf numFmtId="166" fontId="1" fillId="0" borderId="0" xfId="0" applyNumberFormat="1" applyFont="1" applyAlignment="1">
      <alignment horizontal="center"/>
    </xf>
    <xf numFmtId="0" fontId="1" fillId="0" borderId="19" xfId="0" applyFont="1" applyBorder="1" applyAlignment="1" applyProtection="1">
      <alignment horizontal="center" vertical="center" wrapText="1"/>
      <protection hidden="1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3" fontId="5" fillId="0" borderId="22" xfId="0" applyNumberFormat="1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vertical="center" wrapText="1"/>
      <protection hidden="1"/>
    </xf>
    <xf numFmtId="0" fontId="1" fillId="0" borderId="28" xfId="0" applyFont="1" applyBorder="1" applyAlignment="1" applyProtection="1">
      <alignment horizontal="center" vertical="center" wrapText="1"/>
      <protection hidden="1"/>
    </xf>
    <xf numFmtId="0" fontId="8" fillId="3" borderId="29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11" fillId="0" borderId="31" xfId="0" applyFont="1" applyBorder="1" applyAlignment="1">
      <alignment vertical="center"/>
    </xf>
    <xf numFmtId="3" fontId="0" fillId="0" borderId="32" xfId="0" applyNumberFormat="1" applyBorder="1" applyAlignment="1" applyProtection="1">
      <alignment horizontal="center"/>
      <protection locked="0"/>
    </xf>
    <xf numFmtId="3" fontId="0" fillId="0" borderId="31" xfId="0" applyNumberFormat="1" applyBorder="1" applyAlignment="1" applyProtection="1">
      <alignment horizontal="center"/>
      <protection locked="0"/>
    </xf>
    <xf numFmtId="3" fontId="0" fillId="0" borderId="33" xfId="0" applyNumberFormat="1" applyBorder="1" applyAlignment="1" applyProtection="1">
      <alignment horizontal="center"/>
      <protection locked="0"/>
    </xf>
    <xf numFmtId="3" fontId="0" fillId="0" borderId="34" xfId="0" applyNumberFormat="1" applyBorder="1" applyAlignment="1" applyProtection="1">
      <alignment horizontal="center"/>
      <protection locked="0"/>
    </xf>
    <xf numFmtId="3" fontId="0" fillId="0" borderId="35" xfId="0" applyNumberFormat="1" applyBorder="1" applyAlignment="1" applyProtection="1">
      <alignment horizontal="center"/>
      <protection locked="0"/>
    </xf>
    <xf numFmtId="3" fontId="0" fillId="0" borderId="36" xfId="0" applyNumberFormat="1" applyBorder="1" applyAlignment="1" applyProtection="1">
      <alignment horizontal="center"/>
      <protection locked="0"/>
    </xf>
    <xf numFmtId="3" fontId="0" fillId="0" borderId="37" xfId="0" applyNumberFormat="1" applyBorder="1" applyAlignment="1">
      <alignment horizontal="center"/>
    </xf>
    <xf numFmtId="3" fontId="0" fillId="0" borderId="36" xfId="0" applyNumberFormat="1" applyBorder="1" applyAlignment="1">
      <alignment horizontal="center"/>
    </xf>
    <xf numFmtId="3" fontId="0" fillId="0" borderId="40" xfId="0" applyNumberFormat="1" applyBorder="1" applyAlignment="1" applyProtection="1">
      <alignment horizontal="center"/>
      <protection locked="0"/>
    </xf>
    <xf numFmtId="3" fontId="0" fillId="0" borderId="39" xfId="0" applyNumberFormat="1" applyBorder="1" applyAlignment="1" applyProtection="1">
      <alignment horizontal="center"/>
      <protection locked="0"/>
    </xf>
    <xf numFmtId="3" fontId="0" fillId="0" borderId="41" xfId="0" applyNumberFormat="1" applyBorder="1" applyAlignment="1" applyProtection="1">
      <alignment horizontal="center"/>
      <protection locked="0"/>
    </xf>
    <xf numFmtId="3" fontId="0" fillId="0" borderId="42" xfId="0" applyNumberFormat="1" applyBorder="1" applyAlignment="1" applyProtection="1">
      <alignment horizontal="center"/>
      <protection locked="0"/>
    </xf>
    <xf numFmtId="3" fontId="0" fillId="0" borderId="43" xfId="0" applyNumberFormat="1" applyBorder="1" applyAlignment="1" applyProtection="1">
      <alignment horizontal="center"/>
      <protection locked="0"/>
    </xf>
    <xf numFmtId="3" fontId="0" fillId="0" borderId="44" xfId="0" applyNumberFormat="1" applyBorder="1" applyAlignment="1" applyProtection="1">
      <alignment horizontal="center"/>
      <protection locked="0"/>
    </xf>
    <xf numFmtId="3" fontId="0" fillId="0" borderId="45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0" fontId="10" fillId="0" borderId="0" xfId="1" applyFont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3" fontId="0" fillId="0" borderId="0" xfId="0" applyNumberFormat="1"/>
    <xf numFmtId="15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8" fillId="0" borderId="21" xfId="0" applyFont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hidden="1"/>
    </xf>
    <xf numFmtId="0" fontId="8" fillId="0" borderId="38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51" xfId="0" applyFont="1" applyFill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4" borderId="52" xfId="0" applyFont="1" applyFill="1" applyBorder="1" applyAlignment="1">
      <alignment horizontal="center" vertical="center"/>
    </xf>
    <xf numFmtId="0" fontId="8" fillId="5" borderId="5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54" xfId="0" applyFont="1" applyFill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5" fillId="0" borderId="51" xfId="0" applyNumberFormat="1" applyFont="1" applyBorder="1" applyAlignment="1">
      <alignment horizontal="center" vertical="center"/>
    </xf>
    <xf numFmtId="0" fontId="12" fillId="0" borderId="39" xfId="0" applyFont="1" applyBorder="1" applyAlignment="1">
      <alignment vertical="center"/>
    </xf>
    <xf numFmtId="0" fontId="0" fillId="0" borderId="0" xfId="0" applyBorder="1"/>
    <xf numFmtId="0" fontId="1" fillId="0" borderId="61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1" fillId="0" borderId="62" xfId="0" applyFont="1" applyBorder="1" applyAlignment="1">
      <alignment horizontal="center"/>
    </xf>
    <xf numFmtId="0" fontId="13" fillId="0" borderId="63" xfId="0" applyFon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14" fontId="0" fillId="0" borderId="64" xfId="0" applyNumberFormat="1" applyBorder="1"/>
    <xf numFmtId="0" fontId="14" fillId="0" borderId="0" xfId="0" applyFont="1"/>
    <xf numFmtId="17" fontId="4" fillId="0" borderId="61" xfId="0" applyNumberFormat="1" applyFont="1" applyBorder="1"/>
    <xf numFmtId="14" fontId="4" fillId="0" borderId="48" xfId="0" applyNumberFormat="1" applyFont="1" applyBorder="1"/>
    <xf numFmtId="17" fontId="4" fillId="0" borderId="0" xfId="0" applyNumberFormat="1" applyFont="1"/>
    <xf numFmtId="14" fontId="4" fillId="0" borderId="0" xfId="0" applyNumberFormat="1" applyFont="1"/>
    <xf numFmtId="3" fontId="15" fillId="0" borderId="0" xfId="0" applyNumberFormat="1" applyFont="1" applyAlignment="1">
      <alignment horizontal="center"/>
    </xf>
    <xf numFmtId="3" fontId="16" fillId="0" borderId="0" xfId="0" applyNumberFormat="1" applyFont="1" applyAlignment="1">
      <alignment horizontal="center"/>
    </xf>
    <xf numFmtId="3" fontId="0" fillId="0" borderId="12" xfId="0" applyNumberFormat="1" applyBorder="1" applyAlignment="1">
      <alignment horizontal="center"/>
    </xf>
    <xf numFmtId="0" fontId="17" fillId="0" borderId="0" xfId="0" applyFont="1"/>
    <xf numFmtId="0" fontId="18" fillId="0" borderId="0" xfId="0" applyFont="1" applyAlignment="1">
      <alignment horizontal="left" vertical="center" readingOrder="1"/>
    </xf>
    <xf numFmtId="14" fontId="20" fillId="0" borderId="0" xfId="0" applyNumberFormat="1" applyFont="1" applyAlignment="1">
      <alignment horizontal="center"/>
    </xf>
    <xf numFmtId="0" fontId="20" fillId="9" borderId="0" xfId="0" applyFont="1" applyFill="1" applyAlignment="1">
      <alignment horizontal="center"/>
    </xf>
    <xf numFmtId="0" fontId="21" fillId="10" borderId="12" xfId="0" applyFont="1" applyFill="1" applyBorder="1" applyAlignment="1">
      <alignment horizontal="center"/>
    </xf>
    <xf numFmtId="0" fontId="21" fillId="11" borderId="12" xfId="0" applyFont="1" applyFill="1" applyBorder="1" applyAlignment="1">
      <alignment horizontal="center"/>
    </xf>
    <xf numFmtId="0" fontId="0" fillId="0" borderId="0" xfId="0" applyAlignment="1">
      <alignment wrapText="1"/>
    </xf>
    <xf numFmtId="167" fontId="24" fillId="0" borderId="65" xfId="0" applyNumberFormat="1" applyFont="1" applyBorder="1" applyAlignment="1">
      <alignment horizontal="center" vertical="center" wrapText="1"/>
    </xf>
    <xf numFmtId="15" fontId="24" fillId="0" borderId="66" xfId="0" applyNumberFormat="1" applyFont="1" applyBorder="1" applyAlignment="1">
      <alignment horizontal="center" vertical="center" wrapText="1"/>
    </xf>
    <xf numFmtId="0" fontId="25" fillId="14" borderId="65" xfId="0" applyFont="1" applyFill="1" applyBorder="1" applyAlignment="1">
      <alignment horizontal="center" vertical="center"/>
    </xf>
    <xf numFmtId="0" fontId="27" fillId="14" borderId="68" xfId="0" applyFont="1" applyFill="1" applyBorder="1" applyAlignment="1">
      <alignment horizontal="center" vertical="center" wrapText="1"/>
    </xf>
    <xf numFmtId="0" fontId="24" fillId="14" borderId="67" xfId="0" applyFont="1" applyFill="1" applyBorder="1" applyAlignment="1">
      <alignment horizontal="center" vertical="center" wrapText="1"/>
    </xf>
    <xf numFmtId="0" fontId="27" fillId="14" borderId="67" xfId="0" applyFont="1" applyFill="1" applyBorder="1" applyAlignment="1">
      <alignment horizontal="center" vertical="center" wrapText="1"/>
    </xf>
    <xf numFmtId="0" fontId="26" fillId="13" borderId="69" xfId="0" applyFont="1" applyFill="1" applyBorder="1" applyAlignment="1">
      <alignment horizontal="center" vertical="center"/>
    </xf>
    <xf numFmtId="0" fontId="1" fillId="0" borderId="70" xfId="0" applyFont="1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 wrapText="1"/>
    </xf>
    <xf numFmtId="0" fontId="26" fillId="8" borderId="69" xfId="0" applyFont="1" applyFill="1" applyBorder="1" applyAlignment="1">
      <alignment horizontal="center" vertical="center"/>
    </xf>
    <xf numFmtId="0" fontId="1" fillId="15" borderId="71" xfId="0" applyFont="1" applyFill="1" applyBorder="1" applyAlignment="1">
      <alignment horizontal="center" vertical="center" wrapText="1"/>
    </xf>
    <xf numFmtId="0" fontId="28" fillId="0" borderId="72" xfId="0" applyFont="1" applyBorder="1" applyAlignment="1">
      <alignment horizontal="center" vertical="center" wrapText="1"/>
    </xf>
    <xf numFmtId="0" fontId="1" fillId="0" borderId="71" xfId="3" applyFont="1" applyBorder="1" applyAlignment="1">
      <alignment horizontal="center" vertical="center"/>
    </xf>
    <xf numFmtId="0" fontId="1" fillId="13" borderId="71" xfId="0" applyFont="1" applyFill="1" applyBorder="1" applyAlignment="1">
      <alignment horizontal="center" vertical="center" wrapText="1"/>
    </xf>
    <xf numFmtId="0" fontId="28" fillId="0" borderId="70" xfId="0" applyFont="1" applyBorder="1" applyAlignment="1">
      <alignment horizontal="center" vertical="center" wrapText="1"/>
    </xf>
    <xf numFmtId="0" fontId="0" fillId="0" borderId="71" xfId="0" applyBorder="1"/>
    <xf numFmtId="0" fontId="30" fillId="0" borderId="0" xfId="0" applyFont="1" applyAlignment="1">
      <alignment horizontal="center" vertical="center" wrapText="1"/>
    </xf>
    <xf numFmtId="0" fontId="30" fillId="0" borderId="73" xfId="0" applyFont="1" applyBorder="1" applyAlignment="1">
      <alignment horizontal="center" vertical="center" wrapText="1"/>
    </xf>
    <xf numFmtId="0" fontId="25" fillId="14" borderId="69" xfId="0" applyFont="1" applyFill="1" applyBorder="1" applyAlignment="1">
      <alignment horizontal="center" vertical="center"/>
    </xf>
    <xf numFmtId="0" fontId="31" fillId="14" borderId="71" xfId="0" applyFont="1" applyFill="1" applyBorder="1" applyAlignment="1">
      <alignment horizontal="center" vertical="center" wrapText="1"/>
    </xf>
    <xf numFmtId="0" fontId="31" fillId="14" borderId="71" xfId="0" applyFont="1" applyFill="1" applyBorder="1" applyAlignment="1">
      <alignment horizontal="center" vertical="center"/>
    </xf>
    <xf numFmtId="0" fontId="1" fillId="0" borderId="72" xfId="0" applyFont="1" applyBorder="1" applyAlignment="1">
      <alignment horizontal="center" vertical="center" wrapText="1"/>
    </xf>
    <xf numFmtId="14" fontId="0" fillId="0" borderId="0" xfId="0" applyNumberFormat="1" applyBorder="1"/>
    <xf numFmtId="3" fontId="0" fillId="0" borderId="0" xfId="0" applyNumberFormat="1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3" fontId="15" fillId="0" borderId="62" xfId="0" applyNumberFormat="1" applyFont="1" applyBorder="1" applyAlignment="1">
      <alignment horizontal="center"/>
    </xf>
    <xf numFmtId="0" fontId="8" fillId="4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3" fontId="4" fillId="0" borderId="9" xfId="0" applyNumberFormat="1" applyFont="1" applyBorder="1" applyAlignment="1">
      <alignment horizontal="center"/>
    </xf>
    <xf numFmtId="3" fontId="4" fillId="0" borderId="10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3" fontId="4" fillId="0" borderId="12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8" fillId="3" borderId="20" xfId="0" applyFont="1" applyFill="1" applyBorder="1" applyAlignment="1">
      <alignment horizontal="center" vertical="center"/>
    </xf>
    <xf numFmtId="0" fontId="1" fillId="12" borderId="11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1" fillId="12" borderId="74" xfId="0" applyFont="1" applyFill="1" applyBorder="1" applyAlignment="1">
      <alignment horizontal="center" vertical="center"/>
    </xf>
    <xf numFmtId="0" fontId="1" fillId="12" borderId="75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top"/>
    </xf>
    <xf numFmtId="0" fontId="22" fillId="0" borderId="10" xfId="0" applyFont="1" applyBorder="1" applyAlignment="1">
      <alignment horizontal="center" vertical="top"/>
    </xf>
    <xf numFmtId="0" fontId="8" fillId="5" borderId="3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3" fontId="4" fillId="0" borderId="15" xfId="0" applyNumberFormat="1" applyFont="1" applyBorder="1" applyAlignment="1">
      <alignment horizontal="center"/>
    </xf>
    <xf numFmtId="3" fontId="4" fillId="0" borderId="16" xfId="0" applyNumberFormat="1" applyFont="1" applyBorder="1" applyAlignment="1">
      <alignment horizontal="center"/>
    </xf>
    <xf numFmtId="3" fontId="5" fillId="0" borderId="17" xfId="0" applyNumberFormat="1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165" fontId="4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/>
    </xf>
    <xf numFmtId="0" fontId="10" fillId="7" borderId="30" xfId="1" applyFont="1" applyFill="1" applyBorder="1" applyAlignment="1">
      <alignment horizontal="center" vertical="center"/>
    </xf>
    <xf numFmtId="0" fontId="10" fillId="7" borderId="56" xfId="1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8" fillId="3" borderId="49" xfId="0" applyFont="1" applyFill="1" applyBorder="1" applyAlignment="1">
      <alignment horizontal="center" vertical="center"/>
    </xf>
    <xf numFmtId="0" fontId="8" fillId="4" borderId="50" xfId="0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10" fillId="8" borderId="55" xfId="1" applyFont="1" applyFill="1" applyBorder="1" applyAlignment="1">
      <alignment horizontal="center" vertical="center"/>
    </xf>
    <xf numFmtId="0" fontId="10" fillId="8" borderId="46" xfId="1" applyFont="1" applyFill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32" fillId="0" borderId="12" xfId="0" applyFont="1" applyBorder="1" applyAlignment="1">
      <alignment horizontal="center" vertical="top" wrapText="1"/>
    </xf>
    <xf numFmtId="0" fontId="32" fillId="0" borderId="12" xfId="0" applyFont="1" applyBorder="1" applyAlignment="1">
      <alignment horizontal="left" vertical="center" wrapText="1"/>
    </xf>
  </cellXfs>
  <cellStyles count="4">
    <cellStyle name="Normal" xfId="0" builtinId="0"/>
    <cellStyle name="Normal 10" xfId="3" xr:uid="{7BDD5010-D20F-4647-B54B-541715E41578}"/>
    <cellStyle name="Normal 2" xfId="2" xr:uid="{B938C77A-0AA2-4F2B-9C4C-D483049D0B01}"/>
    <cellStyle name="Normal_Classeur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703385</xdr:colOff>
      <xdr:row>1</xdr:row>
      <xdr:rowOff>51289</xdr:rowOff>
    </xdr:from>
    <xdr:to>
      <xdr:col>0</xdr:col>
      <xdr:colOff>1743808</xdr:colOff>
      <xdr:row>2</xdr:row>
      <xdr:rowOff>65942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3385" y="279889"/>
          <a:ext cx="1040423" cy="24325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1</xdr:row>
          <xdr:rowOff>171450</xdr:rowOff>
        </xdr:from>
        <xdr:to>
          <xdr:col>13</xdr:col>
          <xdr:colOff>161925</xdr:colOff>
          <xdr:row>3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33773-7F9F-4CFC-A609-F1836F89E31C}">
  <sheetPr codeName="Feuil3"/>
  <dimension ref="A1:AC19"/>
  <sheetViews>
    <sheetView zoomScaleNormal="100" workbookViewId="0">
      <selection activeCell="B2" sqref="B2"/>
    </sheetView>
  </sheetViews>
  <sheetFormatPr baseColWidth="10" defaultRowHeight="15"/>
  <cols>
    <col min="1" max="2" width="35.28515625" customWidth="1"/>
    <col min="3" max="3" width="2.28515625" customWidth="1"/>
    <col min="4" max="4" width="11.5703125" customWidth="1"/>
    <col min="5" max="29" width="8.140625" customWidth="1"/>
    <col min="30" max="42" width="3.7109375" customWidth="1"/>
  </cols>
  <sheetData>
    <row r="1" spans="1:29" ht="18.75">
      <c r="A1" s="83">
        <f ca="1">TODAY()</f>
        <v>44756</v>
      </c>
    </row>
    <row r="2" spans="1:29" ht="18.75">
      <c r="B2" s="84" t="s">
        <v>88</v>
      </c>
    </row>
    <row r="3" spans="1:29" ht="15.75" thickBot="1"/>
    <row r="4" spans="1:29">
      <c r="A4" s="137" t="s">
        <v>26</v>
      </c>
      <c r="B4" s="137"/>
      <c r="D4" s="4"/>
      <c r="E4" s="141" t="s">
        <v>1</v>
      </c>
      <c r="F4" s="142"/>
      <c r="G4" s="142"/>
      <c r="H4" s="138" t="s">
        <v>2</v>
      </c>
      <c r="I4" s="139"/>
      <c r="J4" s="140"/>
      <c r="K4" s="138" t="s">
        <v>3</v>
      </c>
      <c r="L4" s="139"/>
      <c r="M4" s="140"/>
      <c r="N4" s="138" t="s">
        <v>4</v>
      </c>
      <c r="O4" s="139"/>
      <c r="P4" s="140"/>
      <c r="Q4" s="138" t="s">
        <v>5</v>
      </c>
      <c r="R4" s="139"/>
      <c r="S4" s="140"/>
      <c r="T4" s="138" t="s">
        <v>6</v>
      </c>
      <c r="U4" s="139"/>
      <c r="V4" s="140"/>
      <c r="W4" s="132" t="s">
        <v>7</v>
      </c>
      <c r="X4" s="132"/>
      <c r="Y4" s="132"/>
      <c r="Z4" s="133" t="s">
        <v>18</v>
      </c>
      <c r="AA4" s="134"/>
      <c r="AB4" s="135" t="s">
        <v>8</v>
      </c>
      <c r="AC4" s="136"/>
    </row>
    <row r="5" spans="1:29" ht="15.75">
      <c r="A5" s="85" t="s">
        <v>24</v>
      </c>
      <c r="B5" s="86" t="s">
        <v>25</v>
      </c>
      <c r="D5" s="6" t="s">
        <v>9</v>
      </c>
      <c r="E5" s="118">
        <f>SUM(E8:G9)</f>
        <v>5</v>
      </c>
      <c r="F5" s="119"/>
      <c r="G5" s="120"/>
      <c r="H5" s="118">
        <f>SUM(H8:J9)</f>
        <v>10</v>
      </c>
      <c r="I5" s="119"/>
      <c r="J5" s="120"/>
      <c r="K5" s="118">
        <f>SUM(K8:M9)</f>
        <v>12</v>
      </c>
      <c r="L5" s="121"/>
      <c r="M5" s="122"/>
      <c r="N5" s="118">
        <f>SUM(N8:P9)</f>
        <v>12</v>
      </c>
      <c r="O5" s="121"/>
      <c r="P5" s="122"/>
      <c r="Q5" s="118">
        <f>SUM(Q8:S9)</f>
        <v>12</v>
      </c>
      <c r="R5" s="121"/>
      <c r="S5" s="122"/>
      <c r="T5" s="118">
        <f>SUM(T8:V9)</f>
        <v>7</v>
      </c>
      <c r="U5" s="121"/>
      <c r="V5" s="122"/>
      <c r="W5" s="119">
        <v>5</v>
      </c>
      <c r="X5" s="143"/>
      <c r="Y5" s="144"/>
      <c r="Z5" s="145">
        <v>1</v>
      </c>
      <c r="AA5" s="146"/>
      <c r="AB5" s="147">
        <f>SUM(E5:AA5)</f>
        <v>64</v>
      </c>
      <c r="AC5" s="148"/>
    </row>
    <row r="6" spans="1:29" ht="26.25" thickBot="1">
      <c r="A6" s="128" t="s">
        <v>74</v>
      </c>
      <c r="B6" s="128"/>
      <c r="D6" s="7" t="s">
        <v>10</v>
      </c>
      <c r="E6" s="123" t="s">
        <v>11</v>
      </c>
      <c r="F6" s="115"/>
      <c r="G6" s="8" t="s">
        <v>12</v>
      </c>
      <c r="H6" s="114" t="s">
        <v>11</v>
      </c>
      <c r="I6" s="115"/>
      <c r="J6" s="9" t="s">
        <v>12</v>
      </c>
      <c r="K6" s="114" t="s">
        <v>11</v>
      </c>
      <c r="L6" s="115"/>
      <c r="M6" s="9" t="s">
        <v>12</v>
      </c>
      <c r="N6" s="114" t="s">
        <v>11</v>
      </c>
      <c r="O6" s="115"/>
      <c r="P6" s="10" t="s">
        <v>12</v>
      </c>
      <c r="Q6" s="114" t="s">
        <v>11</v>
      </c>
      <c r="R6" s="115"/>
      <c r="S6" s="10" t="s">
        <v>12</v>
      </c>
      <c r="T6" s="114" t="s">
        <v>11</v>
      </c>
      <c r="U6" s="115"/>
      <c r="V6" s="10" t="s">
        <v>12</v>
      </c>
      <c r="W6" s="116" t="s">
        <v>11</v>
      </c>
      <c r="X6" s="117"/>
      <c r="Y6" s="8" t="s">
        <v>12</v>
      </c>
      <c r="Z6" s="11" t="s">
        <v>11</v>
      </c>
      <c r="AA6" s="12" t="s">
        <v>12</v>
      </c>
      <c r="AB6" s="13" t="s">
        <v>11</v>
      </c>
      <c r="AC6" s="14" t="s">
        <v>12</v>
      </c>
    </row>
    <row r="7" spans="1:29" ht="15.75" thickBot="1">
      <c r="A7" s="129"/>
      <c r="B7" s="129"/>
      <c r="D7" s="16"/>
      <c r="E7" s="17" t="s">
        <v>86</v>
      </c>
      <c r="F7" s="18" t="s">
        <v>87</v>
      </c>
      <c r="G7" s="8"/>
      <c r="H7" s="19" t="s">
        <v>86</v>
      </c>
      <c r="I7" s="20" t="s">
        <v>87</v>
      </c>
      <c r="J7" s="9" t="s">
        <v>12</v>
      </c>
      <c r="K7" s="19" t="s">
        <v>86</v>
      </c>
      <c r="L7" s="20" t="s">
        <v>87</v>
      </c>
      <c r="M7" s="9"/>
      <c r="N7" s="19" t="s">
        <v>86</v>
      </c>
      <c r="O7" s="20" t="s">
        <v>87</v>
      </c>
      <c r="P7" s="10"/>
      <c r="Q7" s="19" t="s">
        <v>86</v>
      </c>
      <c r="R7" s="20" t="s">
        <v>87</v>
      </c>
      <c r="S7" s="10"/>
      <c r="T7" s="21" t="s">
        <v>86</v>
      </c>
      <c r="U7" s="20" t="s">
        <v>87</v>
      </c>
      <c r="V7" s="10"/>
      <c r="W7" s="22" t="s">
        <v>86</v>
      </c>
      <c r="X7" s="23" t="s">
        <v>87</v>
      </c>
      <c r="Y7" s="8"/>
      <c r="Z7" s="11" t="s">
        <v>11</v>
      </c>
      <c r="AA7" s="12" t="s">
        <v>12</v>
      </c>
      <c r="AB7" s="13" t="s">
        <v>11</v>
      </c>
      <c r="AC7" s="14" t="s">
        <v>12</v>
      </c>
    </row>
    <row r="8" spans="1:29">
      <c r="A8" s="126" t="s">
        <v>30</v>
      </c>
      <c r="B8" s="127"/>
      <c r="D8" s="24" t="s">
        <v>29</v>
      </c>
      <c r="E8" s="25">
        <v>2</v>
      </c>
      <c r="F8" s="26"/>
      <c r="G8" s="27">
        <v>2</v>
      </c>
      <c r="H8" s="25">
        <v>4</v>
      </c>
      <c r="I8" s="26"/>
      <c r="J8" s="28">
        <v>2</v>
      </c>
      <c r="K8" s="25">
        <v>6</v>
      </c>
      <c r="L8" s="26"/>
      <c r="M8" s="28">
        <v>1</v>
      </c>
      <c r="N8" s="25">
        <v>8</v>
      </c>
      <c r="O8" s="26"/>
      <c r="P8" s="28">
        <v>2</v>
      </c>
      <c r="Q8" s="25">
        <v>4</v>
      </c>
      <c r="R8" s="26"/>
      <c r="S8" s="28">
        <v>1</v>
      </c>
      <c r="T8" s="25">
        <v>1</v>
      </c>
      <c r="U8" s="26"/>
      <c r="V8" s="28">
        <v>1</v>
      </c>
      <c r="W8" s="25">
        <v>3</v>
      </c>
      <c r="X8" s="26"/>
      <c r="Y8" s="28">
        <v>1</v>
      </c>
      <c r="Z8" s="29"/>
      <c r="AA8" s="30">
        <v>1</v>
      </c>
      <c r="AB8" s="31">
        <f>SUM(E8+H8+K8+N8+Q8+T8+W8+Z8)</f>
        <v>28</v>
      </c>
      <c r="AC8" s="32">
        <f>+G8+J8+M8+P8+S8+V8+Y8+AA8</f>
        <v>11</v>
      </c>
    </row>
    <row r="9" spans="1:29" ht="15.75">
      <c r="A9" s="85" t="s">
        <v>24</v>
      </c>
      <c r="B9" s="86" t="s">
        <v>25</v>
      </c>
      <c r="D9" s="65" t="s">
        <v>16</v>
      </c>
      <c r="E9" s="33">
        <v>1</v>
      </c>
      <c r="F9" s="34"/>
      <c r="G9" s="35"/>
      <c r="H9" s="33">
        <v>4</v>
      </c>
      <c r="I9" s="34"/>
      <c r="J9" s="36"/>
      <c r="K9" s="33">
        <v>4</v>
      </c>
      <c r="L9" s="34"/>
      <c r="M9" s="36">
        <v>1</v>
      </c>
      <c r="N9" s="33">
        <v>2</v>
      </c>
      <c r="O9" s="34"/>
      <c r="P9" s="36"/>
      <c r="Q9" s="33">
        <v>6</v>
      </c>
      <c r="R9" s="34"/>
      <c r="S9" s="36">
        <v>1</v>
      </c>
      <c r="T9" s="33">
        <v>4</v>
      </c>
      <c r="U9" s="34"/>
      <c r="V9" s="36">
        <v>1</v>
      </c>
      <c r="W9" s="33"/>
      <c r="X9" s="34"/>
      <c r="Y9" s="36">
        <v>1</v>
      </c>
      <c r="Z9" s="37"/>
      <c r="AA9" s="38"/>
      <c r="AB9" s="39">
        <f>SUM(E9+H9+K9+N9+Q9+T9+W9+Z9)</f>
        <v>21</v>
      </c>
      <c r="AC9" s="40">
        <f>SUM(G9+J9+M9+P9+S9+V9+Y9+AA9)</f>
        <v>4</v>
      </c>
    </row>
    <row r="10" spans="1:29" ht="15" customHeight="1">
      <c r="A10" s="128" t="s">
        <v>76</v>
      </c>
      <c r="B10" s="128"/>
      <c r="C10" s="87" t="s">
        <v>33</v>
      </c>
      <c r="D10" s="42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AB10" s="80">
        <f>SUM(AB8:AB9)</f>
        <v>49</v>
      </c>
      <c r="AC10" s="80">
        <f>SUM(AC8:AC9)</f>
        <v>15</v>
      </c>
    </row>
    <row r="11" spans="1:29" ht="15" customHeight="1">
      <c r="A11" s="129"/>
      <c r="B11" s="129"/>
    </row>
    <row r="12" spans="1:29">
      <c r="A12" s="126" t="s">
        <v>34</v>
      </c>
      <c r="B12" s="127"/>
    </row>
    <row r="13" spans="1:29" ht="15.75">
      <c r="A13" s="85" t="s">
        <v>24</v>
      </c>
      <c r="B13" s="86" t="s">
        <v>25</v>
      </c>
    </row>
    <row r="14" spans="1:29">
      <c r="A14" s="128" t="s">
        <v>57</v>
      </c>
      <c r="B14" s="128" t="s">
        <v>57</v>
      </c>
    </row>
    <row r="15" spans="1:29">
      <c r="A15" s="129"/>
      <c r="B15" s="129"/>
    </row>
    <row r="16" spans="1:29">
      <c r="A16" s="130" t="s">
        <v>36</v>
      </c>
      <c r="B16" s="131"/>
    </row>
    <row r="17" spans="1:2" ht="21.6" customHeight="1">
      <c r="A17" s="124" t="s">
        <v>66</v>
      </c>
      <c r="B17" s="125"/>
    </row>
    <row r="18" spans="1:2">
      <c r="A18" s="130" t="s">
        <v>38</v>
      </c>
      <c r="B18" s="131"/>
    </row>
    <row r="19" spans="1:2" ht="21.6" customHeight="1">
      <c r="A19" s="124" t="s">
        <v>84</v>
      </c>
      <c r="B19" s="125"/>
    </row>
  </sheetData>
  <mergeCells count="38">
    <mergeCell ref="W4:Y4"/>
    <mergeCell ref="Z4:AA4"/>
    <mergeCell ref="AB4:AC4"/>
    <mergeCell ref="A4:B4"/>
    <mergeCell ref="A18:B18"/>
    <mergeCell ref="T4:V4"/>
    <mergeCell ref="A6:A7"/>
    <mergeCell ref="B6:B7"/>
    <mergeCell ref="E4:G4"/>
    <mergeCell ref="H4:J4"/>
    <mergeCell ref="K4:M4"/>
    <mergeCell ref="N4:P4"/>
    <mergeCell ref="Q4:S4"/>
    <mergeCell ref="W5:Y5"/>
    <mergeCell ref="Z5:AA5"/>
    <mergeCell ref="AB5:AC5"/>
    <mergeCell ref="A19:B19"/>
    <mergeCell ref="A8:B8"/>
    <mergeCell ref="A10:A11"/>
    <mergeCell ref="B10:B11"/>
    <mergeCell ref="A12:B12"/>
    <mergeCell ref="A14:A15"/>
    <mergeCell ref="B14:B15"/>
    <mergeCell ref="A16:B16"/>
    <mergeCell ref="A17:B17"/>
    <mergeCell ref="T6:U6"/>
    <mergeCell ref="W6:X6"/>
    <mergeCell ref="E5:G5"/>
    <mergeCell ref="H5:J5"/>
    <mergeCell ref="K5:M5"/>
    <mergeCell ref="N5:P5"/>
    <mergeCell ref="Q5:S5"/>
    <mergeCell ref="T5:V5"/>
    <mergeCell ref="E6:F6"/>
    <mergeCell ref="H6:I6"/>
    <mergeCell ref="K6:L6"/>
    <mergeCell ref="N6:O6"/>
    <mergeCell ref="Q6:R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37"/>
  <sheetViews>
    <sheetView workbookViewId="0">
      <selection activeCell="C7" sqref="C7"/>
    </sheetView>
  </sheetViews>
  <sheetFormatPr baseColWidth="10" defaultRowHeight="15"/>
  <cols>
    <col min="2" max="2" width="16" customWidth="1"/>
    <col min="3" max="3" width="8.140625" customWidth="1"/>
    <col min="4" max="4" width="8.140625" hidden="1" customWidth="1"/>
    <col min="5" max="6" width="8.140625" customWidth="1"/>
    <col min="7" max="7" width="8.140625" hidden="1" customWidth="1"/>
    <col min="8" max="9" width="8.140625" customWidth="1"/>
    <col min="10" max="10" width="8.140625" hidden="1" customWidth="1"/>
    <col min="11" max="12" width="8.140625" customWidth="1"/>
    <col min="13" max="13" width="8.140625" hidden="1" customWidth="1"/>
    <col min="14" max="15" width="8.140625" customWidth="1"/>
    <col min="16" max="16" width="8.140625" hidden="1" customWidth="1"/>
    <col min="17" max="18" width="8.140625" customWidth="1"/>
    <col min="19" max="19" width="8.140625" hidden="1" customWidth="1"/>
    <col min="20" max="21" width="8.140625" customWidth="1"/>
    <col min="22" max="22" width="8.140625" hidden="1" customWidth="1"/>
    <col min="23" max="27" width="8.140625" customWidth="1"/>
  </cols>
  <sheetData>
    <row r="1" spans="1:27" ht="18.75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</row>
    <row r="2" spans="1:27" ht="15.75" thickBot="1">
      <c r="A2" s="150"/>
      <c r="B2" s="151"/>
      <c r="C2" s="152" t="s">
        <v>0</v>
      </c>
      <c r="D2" s="152"/>
      <c r="E2" s="152"/>
      <c r="F2" s="152"/>
      <c r="G2" s="152"/>
      <c r="H2" s="152"/>
      <c r="I2" s="152"/>
      <c r="J2" s="152"/>
      <c r="K2" s="152"/>
      <c r="L2" s="153">
        <v>44757</v>
      </c>
      <c r="M2" s="153"/>
      <c r="N2" s="153"/>
      <c r="O2" s="153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2"/>
    </row>
    <row r="3" spans="1:27">
      <c r="A3" s="3"/>
      <c r="B3" s="4"/>
      <c r="C3" s="141" t="s">
        <v>1</v>
      </c>
      <c r="D3" s="142"/>
      <c r="E3" s="142"/>
      <c r="F3" s="138" t="s">
        <v>2</v>
      </c>
      <c r="G3" s="139"/>
      <c r="H3" s="140"/>
      <c r="I3" s="138" t="s">
        <v>3</v>
      </c>
      <c r="J3" s="139"/>
      <c r="K3" s="140"/>
      <c r="L3" s="138" t="s">
        <v>4</v>
      </c>
      <c r="M3" s="139"/>
      <c r="N3" s="140"/>
      <c r="O3" s="138" t="s">
        <v>5</v>
      </c>
      <c r="P3" s="139"/>
      <c r="Q3" s="140"/>
      <c r="R3" s="138" t="s">
        <v>6</v>
      </c>
      <c r="S3" s="139"/>
      <c r="T3" s="140"/>
      <c r="U3" s="132" t="s">
        <v>7</v>
      </c>
      <c r="V3" s="132"/>
      <c r="W3" s="132"/>
      <c r="X3" s="133" t="s">
        <v>18</v>
      </c>
      <c r="Y3" s="134"/>
      <c r="Z3" s="135" t="s">
        <v>8</v>
      </c>
      <c r="AA3" s="136"/>
    </row>
    <row r="4" spans="1:27" ht="15.75">
      <c r="A4" s="5"/>
      <c r="B4" s="6" t="s">
        <v>9</v>
      </c>
      <c r="C4" s="118">
        <f>SUM(C7:E8)</f>
        <v>2</v>
      </c>
      <c r="D4" s="119"/>
      <c r="E4" s="120"/>
      <c r="F4" s="118">
        <f>SUM(F7:H8)</f>
        <v>6</v>
      </c>
      <c r="G4" s="119"/>
      <c r="H4" s="120"/>
      <c r="I4" s="118">
        <f>SUM(I7:K8)</f>
        <v>7</v>
      </c>
      <c r="J4" s="121"/>
      <c r="K4" s="122"/>
      <c r="L4" s="118">
        <f>SUM(L7:N8)</f>
        <v>3</v>
      </c>
      <c r="M4" s="121"/>
      <c r="N4" s="122"/>
      <c r="O4" s="118">
        <f>SUM(O7:Q8)</f>
        <v>11</v>
      </c>
      <c r="P4" s="121"/>
      <c r="Q4" s="122"/>
      <c r="R4" s="118">
        <f>SUM(R7:T8)</f>
        <v>3</v>
      </c>
      <c r="S4" s="121"/>
      <c r="T4" s="122"/>
      <c r="U4" s="119">
        <v>5</v>
      </c>
      <c r="V4" s="143"/>
      <c r="W4" s="144"/>
      <c r="X4" s="145">
        <v>1</v>
      </c>
      <c r="Y4" s="146"/>
      <c r="Z4" s="147">
        <f>SUM(C4:Y4)</f>
        <v>38</v>
      </c>
      <c r="AA4" s="148"/>
    </row>
    <row r="5" spans="1:27" ht="16.5" thickBot="1">
      <c r="A5" s="5"/>
      <c r="B5" s="7" t="s">
        <v>10</v>
      </c>
      <c r="C5" s="123" t="s">
        <v>11</v>
      </c>
      <c r="D5" s="115"/>
      <c r="E5" s="8" t="s">
        <v>12</v>
      </c>
      <c r="F5" s="114" t="s">
        <v>11</v>
      </c>
      <c r="G5" s="115"/>
      <c r="H5" s="9" t="s">
        <v>12</v>
      </c>
      <c r="I5" s="114" t="s">
        <v>11</v>
      </c>
      <c r="J5" s="115"/>
      <c r="K5" s="9" t="s">
        <v>12</v>
      </c>
      <c r="L5" s="114" t="s">
        <v>11</v>
      </c>
      <c r="M5" s="115"/>
      <c r="N5" s="10" t="s">
        <v>12</v>
      </c>
      <c r="O5" s="114" t="s">
        <v>11</v>
      </c>
      <c r="P5" s="115"/>
      <c r="Q5" s="10" t="s">
        <v>12</v>
      </c>
      <c r="R5" s="114" t="s">
        <v>11</v>
      </c>
      <c r="S5" s="115"/>
      <c r="T5" s="10" t="s">
        <v>12</v>
      </c>
      <c r="U5" s="116" t="s">
        <v>11</v>
      </c>
      <c r="V5" s="117"/>
      <c r="W5" s="8" t="s">
        <v>12</v>
      </c>
      <c r="X5" s="11" t="s">
        <v>11</v>
      </c>
      <c r="Y5" s="12" t="s">
        <v>12</v>
      </c>
      <c r="Z5" s="13" t="s">
        <v>11</v>
      </c>
      <c r="AA5" s="14" t="s">
        <v>12</v>
      </c>
    </row>
    <row r="6" spans="1:27" ht="15.75" hidden="1" thickBot="1">
      <c r="A6" s="15"/>
      <c r="B6" s="16"/>
      <c r="C6" s="17"/>
      <c r="D6" s="18" t="s">
        <v>13</v>
      </c>
      <c r="E6" s="8"/>
      <c r="F6" s="19"/>
      <c r="G6" s="20" t="s">
        <v>13</v>
      </c>
      <c r="H6" s="9" t="s">
        <v>12</v>
      </c>
      <c r="I6" s="19"/>
      <c r="J6" s="20" t="s">
        <v>13</v>
      </c>
      <c r="K6" s="9"/>
      <c r="L6" s="19"/>
      <c r="M6" s="20" t="s">
        <v>13</v>
      </c>
      <c r="N6" s="10"/>
      <c r="O6" s="19"/>
      <c r="P6" s="20" t="s">
        <v>13</v>
      </c>
      <c r="Q6" s="10"/>
      <c r="R6" s="21"/>
      <c r="S6" s="20" t="s">
        <v>13</v>
      </c>
      <c r="T6" s="10"/>
      <c r="U6" s="22"/>
      <c r="V6" s="23" t="s">
        <v>13</v>
      </c>
      <c r="W6" s="8"/>
      <c r="X6" s="11" t="s">
        <v>11</v>
      </c>
      <c r="Y6" s="12" t="s">
        <v>12</v>
      </c>
      <c r="Z6" s="13" t="s">
        <v>11</v>
      </c>
      <c r="AA6" s="14" t="s">
        <v>12</v>
      </c>
    </row>
    <row r="7" spans="1:27">
      <c r="A7" s="156" t="s">
        <v>14</v>
      </c>
      <c r="B7" s="24" t="s">
        <v>15</v>
      </c>
      <c r="C7" s="25"/>
      <c r="D7" s="26"/>
      <c r="E7" s="27">
        <v>2</v>
      </c>
      <c r="F7" s="25"/>
      <c r="G7" s="26"/>
      <c r="H7" s="28">
        <v>2</v>
      </c>
      <c r="I7" s="25">
        <v>1</v>
      </c>
      <c r="J7" s="26"/>
      <c r="K7" s="28">
        <v>1</v>
      </c>
      <c r="L7" s="25"/>
      <c r="M7" s="26"/>
      <c r="N7" s="28">
        <v>2</v>
      </c>
      <c r="O7" s="25">
        <v>4</v>
      </c>
      <c r="P7" s="26"/>
      <c r="Q7" s="28">
        <v>1</v>
      </c>
      <c r="R7" s="25">
        <v>1</v>
      </c>
      <c r="S7" s="26"/>
      <c r="T7" s="28">
        <v>1</v>
      </c>
      <c r="U7" s="25">
        <v>3</v>
      </c>
      <c r="V7" s="26"/>
      <c r="W7" s="28">
        <v>1</v>
      </c>
      <c r="X7" s="29"/>
      <c r="Y7" s="30">
        <v>1</v>
      </c>
      <c r="Z7" s="31">
        <f>SUM(C7+F7+I7+L7+O7+R7+U7+X7)</f>
        <v>9</v>
      </c>
      <c r="AA7" s="32">
        <f>+E7+H7+K7+N7+Q7+T7+W7+Y7</f>
        <v>11</v>
      </c>
    </row>
    <row r="8" spans="1:27">
      <c r="A8" s="157"/>
      <c r="B8" s="65" t="s">
        <v>16</v>
      </c>
      <c r="C8" s="33"/>
      <c r="D8" s="34"/>
      <c r="E8" s="35"/>
      <c r="F8" s="33">
        <v>4</v>
      </c>
      <c r="G8" s="34"/>
      <c r="H8" s="36"/>
      <c r="I8" s="33">
        <v>4</v>
      </c>
      <c r="J8" s="34"/>
      <c r="K8" s="36">
        <v>1</v>
      </c>
      <c r="L8" s="33">
        <v>1</v>
      </c>
      <c r="M8" s="34"/>
      <c r="N8" s="36"/>
      <c r="O8" s="33">
        <v>5</v>
      </c>
      <c r="P8" s="34"/>
      <c r="Q8" s="36">
        <v>1</v>
      </c>
      <c r="R8" s="33"/>
      <c r="S8" s="34"/>
      <c r="T8" s="36">
        <v>1</v>
      </c>
      <c r="U8" s="33"/>
      <c r="V8" s="34"/>
      <c r="W8" s="36">
        <v>1</v>
      </c>
      <c r="X8" s="37"/>
      <c r="Y8" s="38"/>
      <c r="Z8" s="39">
        <f>SUM(C8+F8+I8+L8+O8+R8+U8+X8)</f>
        <v>14</v>
      </c>
      <c r="AA8" s="40">
        <f>SUM(E8+H8+K8+N8+Q8+T8+W8+Y8)</f>
        <v>4</v>
      </c>
    </row>
    <row r="9" spans="1:27">
      <c r="A9" s="41"/>
      <c r="B9" s="42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Z9" s="80">
        <f>SUM(Z7:Z8)</f>
        <v>23</v>
      </c>
      <c r="AA9" s="80">
        <f>SUM(AA7:AA8)</f>
        <v>15</v>
      </c>
    </row>
    <row r="10" spans="1:27">
      <c r="A10" s="41"/>
      <c r="B10" s="42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</row>
    <row r="11" spans="1:27" ht="15.75" thickBot="1">
      <c r="A11" s="150"/>
      <c r="B11" s="151"/>
      <c r="C11" s="152" t="s">
        <v>0</v>
      </c>
      <c r="D11" s="152"/>
      <c r="E11" s="152"/>
      <c r="F11" s="152"/>
      <c r="G11" s="152"/>
      <c r="H11" s="152"/>
      <c r="I11" s="152"/>
      <c r="J11" s="152"/>
      <c r="K11" s="152"/>
      <c r="L11" s="155">
        <f>+L2</f>
        <v>44757</v>
      </c>
      <c r="M11" s="155"/>
      <c r="N11" s="155"/>
      <c r="O11" s="155"/>
      <c r="P11" s="44"/>
      <c r="Q11" s="1"/>
      <c r="R11" s="1"/>
      <c r="S11" s="1"/>
      <c r="T11" s="1"/>
      <c r="U11" s="1"/>
      <c r="V11" s="1"/>
      <c r="W11" s="1"/>
      <c r="X11" s="1"/>
      <c r="Y11" s="1"/>
      <c r="Z11" s="2"/>
      <c r="AA11" s="2"/>
    </row>
    <row r="12" spans="1:27">
      <c r="A12" s="3"/>
      <c r="B12" s="4"/>
      <c r="C12" s="141" t="str">
        <f>C3</f>
        <v>UPE</v>
      </c>
      <c r="D12" s="142"/>
      <c r="E12" s="160"/>
      <c r="F12" s="161" t="str">
        <f>F3</f>
        <v>UG1</v>
      </c>
      <c r="G12" s="139"/>
      <c r="H12" s="162"/>
      <c r="I12" s="161" t="str">
        <f>I3</f>
        <v>UG2</v>
      </c>
      <c r="J12" s="139"/>
      <c r="K12" s="162"/>
      <c r="L12" s="161" t="str">
        <f>L3</f>
        <v>UG3</v>
      </c>
      <c r="M12" s="139"/>
      <c r="N12" s="162"/>
      <c r="O12" s="161" t="str">
        <f>O3</f>
        <v>UG4</v>
      </c>
      <c r="P12" s="139"/>
      <c r="Q12" s="162"/>
      <c r="R12" s="161" t="str">
        <f>R3</f>
        <v>UA</v>
      </c>
      <c r="S12" s="139"/>
      <c r="T12" s="162"/>
      <c r="U12" s="158" t="str">
        <f>U3</f>
        <v>UF</v>
      </c>
      <c r="V12" s="132"/>
      <c r="W12" s="132"/>
      <c r="X12" s="133" t="str">
        <f>X3</f>
        <v>Responsable</v>
      </c>
      <c r="Y12" s="134"/>
      <c r="Z12" s="135" t="s">
        <v>8</v>
      </c>
      <c r="AA12" s="136"/>
    </row>
    <row r="13" spans="1:27" ht="15.75">
      <c r="A13" s="5"/>
      <c r="B13" s="6" t="s">
        <v>9</v>
      </c>
      <c r="C13" s="118">
        <f>SUM(C16:E17)</f>
        <v>2</v>
      </c>
      <c r="D13" s="119"/>
      <c r="E13" s="159"/>
      <c r="F13" s="121">
        <f>SUM(F16:H17)</f>
        <v>6</v>
      </c>
      <c r="G13" s="121"/>
      <c r="H13" s="159"/>
      <c r="I13" s="121">
        <f>SUM(I16:K17)</f>
        <v>7</v>
      </c>
      <c r="J13" s="121"/>
      <c r="K13" s="159"/>
      <c r="L13" s="121">
        <f>SUM(L16:N17)</f>
        <v>3</v>
      </c>
      <c r="M13" s="121"/>
      <c r="N13" s="159"/>
      <c r="O13" s="121">
        <f>SUM(O16:Q17)</f>
        <v>11</v>
      </c>
      <c r="P13" s="121"/>
      <c r="Q13" s="159"/>
      <c r="R13" s="121">
        <f>SUM(R16:T17)</f>
        <v>3</v>
      </c>
      <c r="S13" s="121"/>
      <c r="T13" s="159"/>
      <c r="U13" s="121">
        <f>SUM(U16:W17)</f>
        <v>5</v>
      </c>
      <c r="V13" s="121"/>
      <c r="W13" s="159"/>
      <c r="X13" s="145">
        <f>SUM(X16:Y17)</f>
        <v>1</v>
      </c>
      <c r="Y13" s="146"/>
      <c r="Z13" s="147">
        <f>SUM(C13:Y13)</f>
        <v>38</v>
      </c>
      <c r="AA13" s="148"/>
    </row>
    <row r="14" spans="1:27" ht="15.75" thickBot="1">
      <c r="A14" s="15"/>
      <c r="B14" s="45" t="s">
        <v>10</v>
      </c>
      <c r="C14" s="123" t="s">
        <v>11</v>
      </c>
      <c r="D14" s="115"/>
      <c r="E14" s="46" t="s">
        <v>12</v>
      </c>
      <c r="F14" s="163" t="s">
        <v>11</v>
      </c>
      <c r="G14" s="115"/>
      <c r="H14" s="46" t="s">
        <v>12</v>
      </c>
      <c r="I14" s="20" t="s">
        <v>11</v>
      </c>
      <c r="J14" s="20"/>
      <c r="K14" s="46" t="s">
        <v>12</v>
      </c>
      <c r="L14" s="47" t="s">
        <v>11</v>
      </c>
      <c r="M14" s="47"/>
      <c r="N14" s="48" t="s">
        <v>12</v>
      </c>
      <c r="O14" s="47" t="s">
        <v>11</v>
      </c>
      <c r="P14" s="49"/>
      <c r="Q14" s="50" t="s">
        <v>12</v>
      </c>
      <c r="R14" s="49" t="s">
        <v>11</v>
      </c>
      <c r="S14" s="49"/>
      <c r="T14" s="50" t="s">
        <v>12</v>
      </c>
      <c r="U14" s="51" t="s">
        <v>11</v>
      </c>
      <c r="V14" s="23"/>
      <c r="W14" s="8" t="s">
        <v>12</v>
      </c>
      <c r="X14" s="11" t="s">
        <v>11</v>
      </c>
      <c r="Y14" s="12" t="s">
        <v>12</v>
      </c>
      <c r="Z14" s="13" t="s">
        <v>11</v>
      </c>
      <c r="AA14" s="14" t="s">
        <v>12</v>
      </c>
    </row>
    <row r="15" spans="1:27" ht="15.75" hidden="1" thickBot="1">
      <c r="A15" s="3"/>
      <c r="B15" s="52"/>
      <c r="C15" s="17"/>
      <c r="D15" s="18" t="s">
        <v>13</v>
      </c>
      <c r="E15" s="53"/>
      <c r="F15" s="47"/>
      <c r="G15" s="20" t="s">
        <v>13</v>
      </c>
      <c r="H15" s="53"/>
      <c r="I15" s="54"/>
      <c r="J15" s="20" t="s">
        <v>13</v>
      </c>
      <c r="K15" s="53"/>
      <c r="L15" s="55"/>
      <c r="M15" s="20" t="s">
        <v>13</v>
      </c>
      <c r="N15" s="56"/>
      <c r="O15" s="55"/>
      <c r="P15" s="20" t="s">
        <v>13</v>
      </c>
      <c r="Q15" s="57"/>
      <c r="R15" s="58"/>
      <c r="S15" s="20" t="s">
        <v>13</v>
      </c>
      <c r="T15" s="57"/>
      <c r="U15" s="59"/>
      <c r="V15" s="23" t="s">
        <v>13</v>
      </c>
      <c r="W15" s="60"/>
      <c r="X15" s="61"/>
      <c r="Y15" s="62"/>
      <c r="Z15" s="63"/>
      <c r="AA15" s="64"/>
    </row>
    <row r="16" spans="1:27">
      <c r="A16" s="164" t="s">
        <v>17</v>
      </c>
      <c r="B16" s="24" t="s">
        <v>15</v>
      </c>
      <c r="C16" s="25"/>
      <c r="D16" s="26"/>
      <c r="E16" s="27">
        <v>2</v>
      </c>
      <c r="F16" s="25"/>
      <c r="G16" s="26"/>
      <c r="H16" s="28">
        <v>2</v>
      </c>
      <c r="I16" s="25">
        <v>1</v>
      </c>
      <c r="J16" s="26"/>
      <c r="K16" s="28">
        <v>1</v>
      </c>
      <c r="L16" s="25"/>
      <c r="M16" s="26"/>
      <c r="N16" s="28">
        <v>2</v>
      </c>
      <c r="O16" s="25">
        <v>4</v>
      </c>
      <c r="P16" s="26"/>
      <c r="Q16" s="28">
        <v>1</v>
      </c>
      <c r="R16" s="25">
        <v>1</v>
      </c>
      <c r="S16" s="26"/>
      <c r="T16" s="28">
        <v>1</v>
      </c>
      <c r="U16" s="25">
        <v>3</v>
      </c>
      <c r="V16" s="26"/>
      <c r="W16" s="28">
        <v>1</v>
      </c>
      <c r="X16" s="29"/>
      <c r="Y16" s="30">
        <v>1</v>
      </c>
      <c r="Z16" s="31">
        <f>SUM(C16:D16)+SUM(F16:G16)+SUM(I16:J16)+SUM(L16:M16)+SUM(O16:P16)+SUM(R16:S16)+SUM(U16:V16)+X16</f>
        <v>9</v>
      </c>
      <c r="AA16" s="32">
        <f>+E16+H16+K16+N16+Q16+T16+W16+Y16</f>
        <v>11</v>
      </c>
    </row>
    <row r="17" spans="1:28">
      <c r="A17" s="165"/>
      <c r="B17" s="65" t="s">
        <v>16</v>
      </c>
      <c r="C17" s="33"/>
      <c r="D17" s="34"/>
      <c r="E17" s="35"/>
      <c r="F17" s="33">
        <v>4</v>
      </c>
      <c r="G17" s="34"/>
      <c r="H17" s="36"/>
      <c r="I17" s="33">
        <v>4</v>
      </c>
      <c r="J17" s="34"/>
      <c r="K17" s="36">
        <v>1</v>
      </c>
      <c r="L17" s="33">
        <v>1</v>
      </c>
      <c r="M17" s="34"/>
      <c r="N17" s="36"/>
      <c r="O17" s="33">
        <v>5</v>
      </c>
      <c r="P17" s="34"/>
      <c r="Q17" s="36">
        <v>1</v>
      </c>
      <c r="R17" s="33"/>
      <c r="S17" s="34"/>
      <c r="T17" s="36">
        <v>1</v>
      </c>
      <c r="U17" s="33"/>
      <c r="V17" s="34"/>
      <c r="W17" s="36">
        <v>1</v>
      </c>
      <c r="X17" s="37"/>
      <c r="Y17" s="38"/>
      <c r="Z17" s="39">
        <f t="shared" ref="Z17" si="0">SUM(C17:D17)+SUM(F17:G17)+SUM(I17:J17)+SUM(L17:M17)+SUM(O17:P17)+SUM(R17:S17)+SUM(U17:V17)+X17</f>
        <v>14</v>
      </c>
      <c r="AA17" s="40">
        <f>+E17+H17+K17+N17+Q17+T17+W17+Y17</f>
        <v>4</v>
      </c>
    </row>
    <row r="18" spans="1:28">
      <c r="A18" s="41"/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Z18" s="80">
        <f>SUM(Z16:Z17)</f>
        <v>23</v>
      </c>
      <c r="AA18" s="80">
        <f>SUM(AA16:AA17)</f>
        <v>15</v>
      </c>
    </row>
    <row r="19" spans="1:28">
      <c r="A19" s="41"/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</row>
    <row r="20" spans="1:28">
      <c r="A20" s="41"/>
      <c r="B20" s="42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</row>
    <row r="21" spans="1:28" ht="18.75">
      <c r="A21" s="154"/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66"/>
    </row>
    <row r="29" spans="1:28">
      <c r="A29" s="41"/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</row>
    <row r="30" spans="1:28">
      <c r="A30" s="41"/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</row>
    <row r="31" spans="1:28">
      <c r="A31" s="41"/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</row>
    <row r="32" spans="1:28">
      <c r="A32" s="41"/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</row>
    <row r="33" spans="1:20">
      <c r="A33" s="41"/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</row>
    <row r="34" spans="1:20">
      <c r="A34" s="41"/>
      <c r="B34" s="42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</row>
    <row r="35" spans="1:20">
      <c r="A35" s="41"/>
      <c r="B35" s="42"/>
    </row>
    <row r="36" spans="1:20">
      <c r="A36" s="41"/>
      <c r="B36" s="42"/>
    </row>
    <row r="37" spans="1:20">
      <c r="A37" s="41"/>
      <c r="B37" s="42"/>
    </row>
  </sheetData>
  <mergeCells count="55">
    <mergeCell ref="X13:Y13"/>
    <mergeCell ref="Z13:AA13"/>
    <mergeCell ref="C14:D14"/>
    <mergeCell ref="F14:G14"/>
    <mergeCell ref="A16:A17"/>
    <mergeCell ref="F12:H12"/>
    <mergeCell ref="I12:K12"/>
    <mergeCell ref="L12:N12"/>
    <mergeCell ref="O12:Q12"/>
    <mergeCell ref="R12:T12"/>
    <mergeCell ref="A21:AA21"/>
    <mergeCell ref="A11:B11"/>
    <mergeCell ref="C11:K11"/>
    <mergeCell ref="L11:O11"/>
    <mergeCell ref="A7:A8"/>
    <mergeCell ref="U12:W12"/>
    <mergeCell ref="X12:Y12"/>
    <mergeCell ref="Z12:AA12"/>
    <mergeCell ref="C13:E13"/>
    <mergeCell ref="F13:H13"/>
    <mergeCell ref="I13:K13"/>
    <mergeCell ref="L13:N13"/>
    <mergeCell ref="O13:Q13"/>
    <mergeCell ref="R13:T13"/>
    <mergeCell ref="U13:W13"/>
    <mergeCell ref="C12:E12"/>
    <mergeCell ref="R4:T4"/>
    <mergeCell ref="U4:W4"/>
    <mergeCell ref="X4:Y4"/>
    <mergeCell ref="Z4:AA4"/>
    <mergeCell ref="C5:D5"/>
    <mergeCell ref="F5:G5"/>
    <mergeCell ref="I5:J5"/>
    <mergeCell ref="L5:M5"/>
    <mergeCell ref="O5:P5"/>
    <mergeCell ref="R5:S5"/>
    <mergeCell ref="U5:V5"/>
    <mergeCell ref="C4:E4"/>
    <mergeCell ref="F4:H4"/>
    <mergeCell ref="I4:K4"/>
    <mergeCell ref="L4:N4"/>
    <mergeCell ref="O4:Q4"/>
    <mergeCell ref="A1:AA1"/>
    <mergeCell ref="A2:B2"/>
    <mergeCell ref="C2:K2"/>
    <mergeCell ref="L2:O2"/>
    <mergeCell ref="C3:E3"/>
    <mergeCell ref="F3:H3"/>
    <mergeCell ref="I3:K3"/>
    <mergeCell ref="L3:N3"/>
    <mergeCell ref="O3:Q3"/>
    <mergeCell ref="R3:T3"/>
    <mergeCell ref="U3:W3"/>
    <mergeCell ref="X3:Y3"/>
    <mergeCell ref="Z3:AA3"/>
  </mergeCells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34"/>
  <sheetViews>
    <sheetView tabSelected="1" workbookViewId="0">
      <selection activeCell="I13" sqref="I13"/>
    </sheetView>
  </sheetViews>
  <sheetFormatPr baseColWidth="10" defaultRowHeight="15"/>
  <cols>
    <col min="1" max="1" width="11.28515625" customWidth="1"/>
    <col min="2" max="2" width="1.7109375" customWidth="1"/>
    <col min="3" max="3" width="7.7109375" bestFit="1" customWidth="1"/>
    <col min="4" max="4" width="5.85546875" bestFit="1" customWidth="1"/>
    <col min="5" max="5" width="7.85546875" customWidth="1"/>
    <col min="6" max="6" width="6" bestFit="1" customWidth="1"/>
    <col min="7" max="7" width="5.85546875" bestFit="1" customWidth="1"/>
    <col min="8" max="8" width="7" bestFit="1" customWidth="1"/>
    <col min="9" max="9" width="12.85546875" bestFit="1" customWidth="1"/>
    <col min="10" max="10" width="6" bestFit="1" customWidth="1"/>
    <col min="11" max="11" width="9.5703125" bestFit="1" customWidth="1"/>
    <col min="12" max="12" width="7.5703125" bestFit="1" customWidth="1"/>
    <col min="13" max="13" width="9.5703125" bestFit="1" customWidth="1"/>
    <col min="14" max="14" width="6.42578125" bestFit="1" customWidth="1"/>
    <col min="15" max="15" width="5.28515625" bestFit="1" customWidth="1"/>
    <col min="16" max="16" width="9.5703125" bestFit="1" customWidth="1"/>
    <col min="17" max="17" width="5.7109375" bestFit="1" customWidth="1"/>
    <col min="18" max="18" width="9.5703125" bestFit="1" customWidth="1"/>
    <col min="19" max="19" width="5.5703125" bestFit="1" customWidth="1"/>
    <col min="20" max="20" width="2.42578125" customWidth="1"/>
    <col min="257" max="257" width="11.28515625" customWidth="1"/>
    <col min="258" max="258" width="1.7109375" customWidth="1"/>
    <col min="259" max="259" width="6.42578125" bestFit="1" customWidth="1"/>
    <col min="260" max="260" width="5.28515625" bestFit="1" customWidth="1"/>
    <col min="261" max="261" width="7.85546875" customWidth="1"/>
    <col min="262" max="262" width="6" bestFit="1" customWidth="1"/>
    <col min="263" max="263" width="5.28515625" bestFit="1" customWidth="1"/>
    <col min="264" max="264" width="7" bestFit="1" customWidth="1"/>
    <col min="265" max="265" width="12.85546875" bestFit="1" customWidth="1"/>
    <col min="266" max="266" width="6" bestFit="1" customWidth="1"/>
    <col min="267" max="267" width="5.28515625" bestFit="1" customWidth="1"/>
    <col min="268" max="268" width="7.5703125" bestFit="1" customWidth="1"/>
    <col min="269" max="269" width="5.7109375" bestFit="1" customWidth="1"/>
    <col min="270" max="270" width="6.42578125" bestFit="1" customWidth="1"/>
    <col min="271" max="272" width="5.28515625" bestFit="1" customWidth="1"/>
    <col min="273" max="273" width="5.7109375" bestFit="1" customWidth="1"/>
    <col min="274" max="275" width="5.5703125" bestFit="1" customWidth="1"/>
    <col min="276" max="276" width="2.42578125" customWidth="1"/>
    <col min="513" max="513" width="11.28515625" customWidth="1"/>
    <col min="514" max="514" width="1.7109375" customWidth="1"/>
    <col min="515" max="515" width="6.42578125" bestFit="1" customWidth="1"/>
    <col min="516" max="516" width="5.28515625" bestFit="1" customWidth="1"/>
    <col min="517" max="517" width="7.85546875" customWidth="1"/>
    <col min="518" max="518" width="6" bestFit="1" customWidth="1"/>
    <col min="519" max="519" width="5.28515625" bestFit="1" customWidth="1"/>
    <col min="520" max="520" width="7" bestFit="1" customWidth="1"/>
    <col min="521" max="521" width="12.85546875" bestFit="1" customWidth="1"/>
    <col min="522" max="522" width="6" bestFit="1" customWidth="1"/>
    <col min="523" max="523" width="5.28515625" bestFit="1" customWidth="1"/>
    <col min="524" max="524" width="7.5703125" bestFit="1" customWidth="1"/>
    <col min="525" max="525" width="5.7109375" bestFit="1" customWidth="1"/>
    <col min="526" max="526" width="6.42578125" bestFit="1" customWidth="1"/>
    <col min="527" max="528" width="5.28515625" bestFit="1" customWidth="1"/>
    <col min="529" max="529" width="5.7109375" bestFit="1" customWidth="1"/>
    <col min="530" max="531" width="5.5703125" bestFit="1" customWidth="1"/>
    <col min="532" max="532" width="2.42578125" customWidth="1"/>
    <col min="769" max="769" width="11.28515625" customWidth="1"/>
    <col min="770" max="770" width="1.7109375" customWidth="1"/>
    <col min="771" max="771" width="6.42578125" bestFit="1" customWidth="1"/>
    <col min="772" max="772" width="5.28515625" bestFit="1" customWidth="1"/>
    <col min="773" max="773" width="7.85546875" customWidth="1"/>
    <col min="774" max="774" width="6" bestFit="1" customWidth="1"/>
    <col min="775" max="775" width="5.28515625" bestFit="1" customWidth="1"/>
    <col min="776" max="776" width="7" bestFit="1" customWidth="1"/>
    <col min="777" max="777" width="12.85546875" bestFit="1" customWidth="1"/>
    <col min="778" max="778" width="6" bestFit="1" customWidth="1"/>
    <col min="779" max="779" width="5.28515625" bestFit="1" customWidth="1"/>
    <col min="780" max="780" width="7.5703125" bestFit="1" customWidth="1"/>
    <col min="781" max="781" width="5.7109375" bestFit="1" customWidth="1"/>
    <col min="782" max="782" width="6.42578125" bestFit="1" customWidth="1"/>
    <col min="783" max="784" width="5.28515625" bestFit="1" customWidth="1"/>
    <col min="785" max="785" width="5.7109375" bestFit="1" customWidth="1"/>
    <col min="786" max="787" width="5.5703125" bestFit="1" customWidth="1"/>
    <col min="788" max="788" width="2.42578125" customWidth="1"/>
    <col min="1025" max="1025" width="11.28515625" customWidth="1"/>
    <col min="1026" max="1026" width="1.7109375" customWidth="1"/>
    <col min="1027" max="1027" width="6.42578125" bestFit="1" customWidth="1"/>
    <col min="1028" max="1028" width="5.28515625" bestFit="1" customWidth="1"/>
    <col min="1029" max="1029" width="7.85546875" customWidth="1"/>
    <col min="1030" max="1030" width="6" bestFit="1" customWidth="1"/>
    <col min="1031" max="1031" width="5.28515625" bestFit="1" customWidth="1"/>
    <col min="1032" max="1032" width="7" bestFit="1" customWidth="1"/>
    <col min="1033" max="1033" width="12.85546875" bestFit="1" customWidth="1"/>
    <col min="1034" max="1034" width="6" bestFit="1" customWidth="1"/>
    <col min="1035" max="1035" width="5.28515625" bestFit="1" customWidth="1"/>
    <col min="1036" max="1036" width="7.5703125" bestFit="1" customWidth="1"/>
    <col min="1037" max="1037" width="5.7109375" bestFit="1" customWidth="1"/>
    <col min="1038" max="1038" width="6.42578125" bestFit="1" customWidth="1"/>
    <col min="1039" max="1040" width="5.28515625" bestFit="1" customWidth="1"/>
    <col min="1041" max="1041" width="5.7109375" bestFit="1" customWidth="1"/>
    <col min="1042" max="1043" width="5.5703125" bestFit="1" customWidth="1"/>
    <col min="1044" max="1044" width="2.42578125" customWidth="1"/>
    <col min="1281" max="1281" width="11.28515625" customWidth="1"/>
    <col min="1282" max="1282" width="1.7109375" customWidth="1"/>
    <col min="1283" max="1283" width="6.42578125" bestFit="1" customWidth="1"/>
    <col min="1284" max="1284" width="5.28515625" bestFit="1" customWidth="1"/>
    <col min="1285" max="1285" width="7.85546875" customWidth="1"/>
    <col min="1286" max="1286" width="6" bestFit="1" customWidth="1"/>
    <col min="1287" max="1287" width="5.28515625" bestFit="1" customWidth="1"/>
    <col min="1288" max="1288" width="7" bestFit="1" customWidth="1"/>
    <col min="1289" max="1289" width="12.85546875" bestFit="1" customWidth="1"/>
    <col min="1290" max="1290" width="6" bestFit="1" customWidth="1"/>
    <col min="1291" max="1291" width="5.28515625" bestFit="1" customWidth="1"/>
    <col min="1292" max="1292" width="7.5703125" bestFit="1" customWidth="1"/>
    <col min="1293" max="1293" width="5.7109375" bestFit="1" customWidth="1"/>
    <col min="1294" max="1294" width="6.42578125" bestFit="1" customWidth="1"/>
    <col min="1295" max="1296" width="5.28515625" bestFit="1" customWidth="1"/>
    <col min="1297" max="1297" width="5.7109375" bestFit="1" customWidth="1"/>
    <col min="1298" max="1299" width="5.5703125" bestFit="1" customWidth="1"/>
    <col min="1300" max="1300" width="2.42578125" customWidth="1"/>
    <col min="1537" max="1537" width="11.28515625" customWidth="1"/>
    <col min="1538" max="1538" width="1.7109375" customWidth="1"/>
    <col min="1539" max="1539" width="6.42578125" bestFit="1" customWidth="1"/>
    <col min="1540" max="1540" width="5.28515625" bestFit="1" customWidth="1"/>
    <col min="1541" max="1541" width="7.85546875" customWidth="1"/>
    <col min="1542" max="1542" width="6" bestFit="1" customWidth="1"/>
    <col min="1543" max="1543" width="5.28515625" bestFit="1" customWidth="1"/>
    <col min="1544" max="1544" width="7" bestFit="1" customWidth="1"/>
    <col min="1545" max="1545" width="12.85546875" bestFit="1" customWidth="1"/>
    <col min="1546" max="1546" width="6" bestFit="1" customWidth="1"/>
    <col min="1547" max="1547" width="5.28515625" bestFit="1" customWidth="1"/>
    <col min="1548" max="1548" width="7.5703125" bestFit="1" customWidth="1"/>
    <col min="1549" max="1549" width="5.7109375" bestFit="1" customWidth="1"/>
    <col min="1550" max="1550" width="6.42578125" bestFit="1" customWidth="1"/>
    <col min="1551" max="1552" width="5.28515625" bestFit="1" customWidth="1"/>
    <col min="1553" max="1553" width="5.7109375" bestFit="1" customWidth="1"/>
    <col min="1554" max="1555" width="5.5703125" bestFit="1" customWidth="1"/>
    <col min="1556" max="1556" width="2.42578125" customWidth="1"/>
    <col min="1793" max="1793" width="11.28515625" customWidth="1"/>
    <col min="1794" max="1794" width="1.7109375" customWidth="1"/>
    <col min="1795" max="1795" width="6.42578125" bestFit="1" customWidth="1"/>
    <col min="1796" max="1796" width="5.28515625" bestFit="1" customWidth="1"/>
    <col min="1797" max="1797" width="7.85546875" customWidth="1"/>
    <col min="1798" max="1798" width="6" bestFit="1" customWidth="1"/>
    <col min="1799" max="1799" width="5.28515625" bestFit="1" customWidth="1"/>
    <col min="1800" max="1800" width="7" bestFit="1" customWidth="1"/>
    <col min="1801" max="1801" width="12.85546875" bestFit="1" customWidth="1"/>
    <col min="1802" max="1802" width="6" bestFit="1" customWidth="1"/>
    <col min="1803" max="1803" width="5.28515625" bestFit="1" customWidth="1"/>
    <col min="1804" max="1804" width="7.5703125" bestFit="1" customWidth="1"/>
    <col min="1805" max="1805" width="5.7109375" bestFit="1" customWidth="1"/>
    <col min="1806" max="1806" width="6.42578125" bestFit="1" customWidth="1"/>
    <col min="1807" max="1808" width="5.28515625" bestFit="1" customWidth="1"/>
    <col min="1809" max="1809" width="5.7109375" bestFit="1" customWidth="1"/>
    <col min="1810" max="1811" width="5.5703125" bestFit="1" customWidth="1"/>
    <col min="1812" max="1812" width="2.42578125" customWidth="1"/>
    <col min="2049" max="2049" width="11.28515625" customWidth="1"/>
    <col min="2050" max="2050" width="1.7109375" customWidth="1"/>
    <col min="2051" max="2051" width="6.42578125" bestFit="1" customWidth="1"/>
    <col min="2052" max="2052" width="5.28515625" bestFit="1" customWidth="1"/>
    <col min="2053" max="2053" width="7.85546875" customWidth="1"/>
    <col min="2054" max="2054" width="6" bestFit="1" customWidth="1"/>
    <col min="2055" max="2055" width="5.28515625" bestFit="1" customWidth="1"/>
    <col min="2056" max="2056" width="7" bestFit="1" customWidth="1"/>
    <col min="2057" max="2057" width="12.85546875" bestFit="1" customWidth="1"/>
    <col min="2058" max="2058" width="6" bestFit="1" customWidth="1"/>
    <col min="2059" max="2059" width="5.28515625" bestFit="1" customWidth="1"/>
    <col min="2060" max="2060" width="7.5703125" bestFit="1" customWidth="1"/>
    <col min="2061" max="2061" width="5.7109375" bestFit="1" customWidth="1"/>
    <col min="2062" max="2062" width="6.42578125" bestFit="1" customWidth="1"/>
    <col min="2063" max="2064" width="5.28515625" bestFit="1" customWidth="1"/>
    <col min="2065" max="2065" width="5.7109375" bestFit="1" customWidth="1"/>
    <col min="2066" max="2067" width="5.5703125" bestFit="1" customWidth="1"/>
    <col min="2068" max="2068" width="2.42578125" customWidth="1"/>
    <col min="2305" max="2305" width="11.28515625" customWidth="1"/>
    <col min="2306" max="2306" width="1.7109375" customWidth="1"/>
    <col min="2307" max="2307" width="6.42578125" bestFit="1" customWidth="1"/>
    <col min="2308" max="2308" width="5.28515625" bestFit="1" customWidth="1"/>
    <col min="2309" max="2309" width="7.85546875" customWidth="1"/>
    <col min="2310" max="2310" width="6" bestFit="1" customWidth="1"/>
    <col min="2311" max="2311" width="5.28515625" bestFit="1" customWidth="1"/>
    <col min="2312" max="2312" width="7" bestFit="1" customWidth="1"/>
    <col min="2313" max="2313" width="12.85546875" bestFit="1" customWidth="1"/>
    <col min="2314" max="2314" width="6" bestFit="1" customWidth="1"/>
    <col min="2315" max="2315" width="5.28515625" bestFit="1" customWidth="1"/>
    <col min="2316" max="2316" width="7.5703125" bestFit="1" customWidth="1"/>
    <col min="2317" max="2317" width="5.7109375" bestFit="1" customWidth="1"/>
    <col min="2318" max="2318" width="6.42578125" bestFit="1" customWidth="1"/>
    <col min="2319" max="2320" width="5.28515625" bestFit="1" customWidth="1"/>
    <col min="2321" max="2321" width="5.7109375" bestFit="1" customWidth="1"/>
    <col min="2322" max="2323" width="5.5703125" bestFit="1" customWidth="1"/>
    <col min="2324" max="2324" width="2.42578125" customWidth="1"/>
    <col min="2561" max="2561" width="11.28515625" customWidth="1"/>
    <col min="2562" max="2562" width="1.7109375" customWidth="1"/>
    <col min="2563" max="2563" width="6.42578125" bestFit="1" customWidth="1"/>
    <col min="2564" max="2564" width="5.28515625" bestFit="1" customWidth="1"/>
    <col min="2565" max="2565" width="7.85546875" customWidth="1"/>
    <col min="2566" max="2566" width="6" bestFit="1" customWidth="1"/>
    <col min="2567" max="2567" width="5.28515625" bestFit="1" customWidth="1"/>
    <col min="2568" max="2568" width="7" bestFit="1" customWidth="1"/>
    <col min="2569" max="2569" width="12.85546875" bestFit="1" customWidth="1"/>
    <col min="2570" max="2570" width="6" bestFit="1" customWidth="1"/>
    <col min="2571" max="2571" width="5.28515625" bestFit="1" customWidth="1"/>
    <col min="2572" max="2572" width="7.5703125" bestFit="1" customWidth="1"/>
    <col min="2573" max="2573" width="5.7109375" bestFit="1" customWidth="1"/>
    <col min="2574" max="2574" width="6.42578125" bestFit="1" customWidth="1"/>
    <col min="2575" max="2576" width="5.28515625" bestFit="1" customWidth="1"/>
    <col min="2577" max="2577" width="5.7109375" bestFit="1" customWidth="1"/>
    <col min="2578" max="2579" width="5.5703125" bestFit="1" customWidth="1"/>
    <col min="2580" max="2580" width="2.42578125" customWidth="1"/>
    <col min="2817" max="2817" width="11.28515625" customWidth="1"/>
    <col min="2818" max="2818" width="1.7109375" customWidth="1"/>
    <col min="2819" max="2819" width="6.42578125" bestFit="1" customWidth="1"/>
    <col min="2820" max="2820" width="5.28515625" bestFit="1" customWidth="1"/>
    <col min="2821" max="2821" width="7.85546875" customWidth="1"/>
    <col min="2822" max="2822" width="6" bestFit="1" customWidth="1"/>
    <col min="2823" max="2823" width="5.28515625" bestFit="1" customWidth="1"/>
    <col min="2824" max="2824" width="7" bestFit="1" customWidth="1"/>
    <col min="2825" max="2825" width="12.85546875" bestFit="1" customWidth="1"/>
    <col min="2826" max="2826" width="6" bestFit="1" customWidth="1"/>
    <col min="2827" max="2827" width="5.28515625" bestFit="1" customWidth="1"/>
    <col min="2828" max="2828" width="7.5703125" bestFit="1" customWidth="1"/>
    <col min="2829" max="2829" width="5.7109375" bestFit="1" customWidth="1"/>
    <col min="2830" max="2830" width="6.42578125" bestFit="1" customWidth="1"/>
    <col min="2831" max="2832" width="5.28515625" bestFit="1" customWidth="1"/>
    <col min="2833" max="2833" width="5.7109375" bestFit="1" customWidth="1"/>
    <col min="2834" max="2835" width="5.5703125" bestFit="1" customWidth="1"/>
    <col min="2836" max="2836" width="2.42578125" customWidth="1"/>
    <col min="3073" max="3073" width="11.28515625" customWidth="1"/>
    <col min="3074" max="3074" width="1.7109375" customWidth="1"/>
    <col min="3075" max="3075" width="6.42578125" bestFit="1" customWidth="1"/>
    <col min="3076" max="3076" width="5.28515625" bestFit="1" customWidth="1"/>
    <col min="3077" max="3077" width="7.85546875" customWidth="1"/>
    <col min="3078" max="3078" width="6" bestFit="1" customWidth="1"/>
    <col min="3079" max="3079" width="5.28515625" bestFit="1" customWidth="1"/>
    <col min="3080" max="3080" width="7" bestFit="1" customWidth="1"/>
    <col min="3081" max="3081" width="12.85546875" bestFit="1" customWidth="1"/>
    <col min="3082" max="3082" width="6" bestFit="1" customWidth="1"/>
    <col min="3083" max="3083" width="5.28515625" bestFit="1" customWidth="1"/>
    <col min="3084" max="3084" width="7.5703125" bestFit="1" customWidth="1"/>
    <col min="3085" max="3085" width="5.7109375" bestFit="1" customWidth="1"/>
    <col min="3086" max="3086" width="6.42578125" bestFit="1" customWidth="1"/>
    <col min="3087" max="3088" width="5.28515625" bestFit="1" customWidth="1"/>
    <col min="3089" max="3089" width="5.7109375" bestFit="1" customWidth="1"/>
    <col min="3090" max="3091" width="5.5703125" bestFit="1" customWidth="1"/>
    <col min="3092" max="3092" width="2.42578125" customWidth="1"/>
    <col min="3329" max="3329" width="11.28515625" customWidth="1"/>
    <col min="3330" max="3330" width="1.7109375" customWidth="1"/>
    <col min="3331" max="3331" width="6.42578125" bestFit="1" customWidth="1"/>
    <col min="3332" max="3332" width="5.28515625" bestFit="1" customWidth="1"/>
    <col min="3333" max="3333" width="7.85546875" customWidth="1"/>
    <col min="3334" max="3334" width="6" bestFit="1" customWidth="1"/>
    <col min="3335" max="3335" width="5.28515625" bestFit="1" customWidth="1"/>
    <col min="3336" max="3336" width="7" bestFit="1" customWidth="1"/>
    <col min="3337" max="3337" width="12.85546875" bestFit="1" customWidth="1"/>
    <col min="3338" max="3338" width="6" bestFit="1" customWidth="1"/>
    <col min="3339" max="3339" width="5.28515625" bestFit="1" customWidth="1"/>
    <col min="3340" max="3340" width="7.5703125" bestFit="1" customWidth="1"/>
    <col min="3341" max="3341" width="5.7109375" bestFit="1" customWidth="1"/>
    <col min="3342" max="3342" width="6.42578125" bestFit="1" customWidth="1"/>
    <col min="3343" max="3344" width="5.28515625" bestFit="1" customWidth="1"/>
    <col min="3345" max="3345" width="5.7109375" bestFit="1" customWidth="1"/>
    <col min="3346" max="3347" width="5.5703125" bestFit="1" customWidth="1"/>
    <col min="3348" max="3348" width="2.42578125" customWidth="1"/>
    <col min="3585" max="3585" width="11.28515625" customWidth="1"/>
    <col min="3586" max="3586" width="1.7109375" customWidth="1"/>
    <col min="3587" max="3587" width="6.42578125" bestFit="1" customWidth="1"/>
    <col min="3588" max="3588" width="5.28515625" bestFit="1" customWidth="1"/>
    <col min="3589" max="3589" width="7.85546875" customWidth="1"/>
    <col min="3590" max="3590" width="6" bestFit="1" customWidth="1"/>
    <col min="3591" max="3591" width="5.28515625" bestFit="1" customWidth="1"/>
    <col min="3592" max="3592" width="7" bestFit="1" customWidth="1"/>
    <col min="3593" max="3593" width="12.85546875" bestFit="1" customWidth="1"/>
    <col min="3594" max="3594" width="6" bestFit="1" customWidth="1"/>
    <col min="3595" max="3595" width="5.28515625" bestFit="1" customWidth="1"/>
    <col min="3596" max="3596" width="7.5703125" bestFit="1" customWidth="1"/>
    <col min="3597" max="3597" width="5.7109375" bestFit="1" customWidth="1"/>
    <col min="3598" max="3598" width="6.42578125" bestFit="1" customWidth="1"/>
    <col min="3599" max="3600" width="5.28515625" bestFit="1" customWidth="1"/>
    <col min="3601" max="3601" width="5.7109375" bestFit="1" customWidth="1"/>
    <col min="3602" max="3603" width="5.5703125" bestFit="1" customWidth="1"/>
    <col min="3604" max="3604" width="2.42578125" customWidth="1"/>
    <col min="3841" max="3841" width="11.28515625" customWidth="1"/>
    <col min="3842" max="3842" width="1.7109375" customWidth="1"/>
    <col min="3843" max="3843" width="6.42578125" bestFit="1" customWidth="1"/>
    <col min="3844" max="3844" width="5.28515625" bestFit="1" customWidth="1"/>
    <col min="3845" max="3845" width="7.85546875" customWidth="1"/>
    <col min="3846" max="3846" width="6" bestFit="1" customWidth="1"/>
    <col min="3847" max="3847" width="5.28515625" bestFit="1" customWidth="1"/>
    <col min="3848" max="3848" width="7" bestFit="1" customWidth="1"/>
    <col min="3849" max="3849" width="12.85546875" bestFit="1" customWidth="1"/>
    <col min="3850" max="3850" width="6" bestFit="1" customWidth="1"/>
    <col min="3851" max="3851" width="5.28515625" bestFit="1" customWidth="1"/>
    <col min="3852" max="3852" width="7.5703125" bestFit="1" customWidth="1"/>
    <col min="3853" max="3853" width="5.7109375" bestFit="1" customWidth="1"/>
    <col min="3854" max="3854" width="6.42578125" bestFit="1" customWidth="1"/>
    <col min="3855" max="3856" width="5.28515625" bestFit="1" customWidth="1"/>
    <col min="3857" max="3857" width="5.7109375" bestFit="1" customWidth="1"/>
    <col min="3858" max="3859" width="5.5703125" bestFit="1" customWidth="1"/>
    <col min="3860" max="3860" width="2.42578125" customWidth="1"/>
    <col min="4097" max="4097" width="11.28515625" customWidth="1"/>
    <col min="4098" max="4098" width="1.7109375" customWidth="1"/>
    <col min="4099" max="4099" width="6.42578125" bestFit="1" customWidth="1"/>
    <col min="4100" max="4100" width="5.28515625" bestFit="1" customWidth="1"/>
    <col min="4101" max="4101" width="7.85546875" customWidth="1"/>
    <col min="4102" max="4102" width="6" bestFit="1" customWidth="1"/>
    <col min="4103" max="4103" width="5.28515625" bestFit="1" customWidth="1"/>
    <col min="4104" max="4104" width="7" bestFit="1" customWidth="1"/>
    <col min="4105" max="4105" width="12.85546875" bestFit="1" customWidth="1"/>
    <col min="4106" max="4106" width="6" bestFit="1" customWidth="1"/>
    <col min="4107" max="4107" width="5.28515625" bestFit="1" customWidth="1"/>
    <col min="4108" max="4108" width="7.5703125" bestFit="1" customWidth="1"/>
    <col min="4109" max="4109" width="5.7109375" bestFit="1" customWidth="1"/>
    <col min="4110" max="4110" width="6.42578125" bestFit="1" customWidth="1"/>
    <col min="4111" max="4112" width="5.28515625" bestFit="1" customWidth="1"/>
    <col min="4113" max="4113" width="5.7109375" bestFit="1" customWidth="1"/>
    <col min="4114" max="4115" width="5.5703125" bestFit="1" customWidth="1"/>
    <col min="4116" max="4116" width="2.42578125" customWidth="1"/>
    <col min="4353" max="4353" width="11.28515625" customWidth="1"/>
    <col min="4354" max="4354" width="1.7109375" customWidth="1"/>
    <col min="4355" max="4355" width="6.42578125" bestFit="1" customWidth="1"/>
    <col min="4356" max="4356" width="5.28515625" bestFit="1" customWidth="1"/>
    <col min="4357" max="4357" width="7.85546875" customWidth="1"/>
    <col min="4358" max="4358" width="6" bestFit="1" customWidth="1"/>
    <col min="4359" max="4359" width="5.28515625" bestFit="1" customWidth="1"/>
    <col min="4360" max="4360" width="7" bestFit="1" customWidth="1"/>
    <col min="4361" max="4361" width="12.85546875" bestFit="1" customWidth="1"/>
    <col min="4362" max="4362" width="6" bestFit="1" customWidth="1"/>
    <col min="4363" max="4363" width="5.28515625" bestFit="1" customWidth="1"/>
    <col min="4364" max="4364" width="7.5703125" bestFit="1" customWidth="1"/>
    <col min="4365" max="4365" width="5.7109375" bestFit="1" customWidth="1"/>
    <col min="4366" max="4366" width="6.42578125" bestFit="1" customWidth="1"/>
    <col min="4367" max="4368" width="5.28515625" bestFit="1" customWidth="1"/>
    <col min="4369" max="4369" width="5.7109375" bestFit="1" customWidth="1"/>
    <col min="4370" max="4371" width="5.5703125" bestFit="1" customWidth="1"/>
    <col min="4372" max="4372" width="2.42578125" customWidth="1"/>
    <col min="4609" max="4609" width="11.28515625" customWidth="1"/>
    <col min="4610" max="4610" width="1.7109375" customWidth="1"/>
    <col min="4611" max="4611" width="6.42578125" bestFit="1" customWidth="1"/>
    <col min="4612" max="4612" width="5.28515625" bestFit="1" customWidth="1"/>
    <col min="4613" max="4613" width="7.85546875" customWidth="1"/>
    <col min="4614" max="4614" width="6" bestFit="1" customWidth="1"/>
    <col min="4615" max="4615" width="5.28515625" bestFit="1" customWidth="1"/>
    <col min="4616" max="4616" width="7" bestFit="1" customWidth="1"/>
    <col min="4617" max="4617" width="12.85546875" bestFit="1" customWidth="1"/>
    <col min="4618" max="4618" width="6" bestFit="1" customWidth="1"/>
    <col min="4619" max="4619" width="5.28515625" bestFit="1" customWidth="1"/>
    <col min="4620" max="4620" width="7.5703125" bestFit="1" customWidth="1"/>
    <col min="4621" max="4621" width="5.7109375" bestFit="1" customWidth="1"/>
    <col min="4622" max="4622" width="6.42578125" bestFit="1" customWidth="1"/>
    <col min="4623" max="4624" width="5.28515625" bestFit="1" customWidth="1"/>
    <col min="4625" max="4625" width="5.7109375" bestFit="1" customWidth="1"/>
    <col min="4626" max="4627" width="5.5703125" bestFit="1" customWidth="1"/>
    <col min="4628" max="4628" width="2.42578125" customWidth="1"/>
    <col min="4865" max="4865" width="11.28515625" customWidth="1"/>
    <col min="4866" max="4866" width="1.7109375" customWidth="1"/>
    <col min="4867" max="4867" width="6.42578125" bestFit="1" customWidth="1"/>
    <col min="4868" max="4868" width="5.28515625" bestFit="1" customWidth="1"/>
    <col min="4869" max="4869" width="7.85546875" customWidth="1"/>
    <col min="4870" max="4870" width="6" bestFit="1" customWidth="1"/>
    <col min="4871" max="4871" width="5.28515625" bestFit="1" customWidth="1"/>
    <col min="4872" max="4872" width="7" bestFit="1" customWidth="1"/>
    <col min="4873" max="4873" width="12.85546875" bestFit="1" customWidth="1"/>
    <col min="4874" max="4874" width="6" bestFit="1" customWidth="1"/>
    <col min="4875" max="4875" width="5.28515625" bestFit="1" customWidth="1"/>
    <col min="4876" max="4876" width="7.5703125" bestFit="1" customWidth="1"/>
    <col min="4877" max="4877" width="5.7109375" bestFit="1" customWidth="1"/>
    <col min="4878" max="4878" width="6.42578125" bestFit="1" customWidth="1"/>
    <col min="4879" max="4880" width="5.28515625" bestFit="1" customWidth="1"/>
    <col min="4881" max="4881" width="5.7109375" bestFit="1" customWidth="1"/>
    <col min="4882" max="4883" width="5.5703125" bestFit="1" customWidth="1"/>
    <col min="4884" max="4884" width="2.42578125" customWidth="1"/>
    <col min="5121" max="5121" width="11.28515625" customWidth="1"/>
    <col min="5122" max="5122" width="1.7109375" customWidth="1"/>
    <col min="5123" max="5123" width="6.42578125" bestFit="1" customWidth="1"/>
    <col min="5124" max="5124" width="5.28515625" bestFit="1" customWidth="1"/>
    <col min="5125" max="5125" width="7.85546875" customWidth="1"/>
    <col min="5126" max="5126" width="6" bestFit="1" customWidth="1"/>
    <col min="5127" max="5127" width="5.28515625" bestFit="1" customWidth="1"/>
    <col min="5128" max="5128" width="7" bestFit="1" customWidth="1"/>
    <col min="5129" max="5129" width="12.85546875" bestFit="1" customWidth="1"/>
    <col min="5130" max="5130" width="6" bestFit="1" customWidth="1"/>
    <col min="5131" max="5131" width="5.28515625" bestFit="1" customWidth="1"/>
    <col min="5132" max="5132" width="7.5703125" bestFit="1" customWidth="1"/>
    <col min="5133" max="5133" width="5.7109375" bestFit="1" customWidth="1"/>
    <col min="5134" max="5134" width="6.42578125" bestFit="1" customWidth="1"/>
    <col min="5135" max="5136" width="5.28515625" bestFit="1" customWidth="1"/>
    <col min="5137" max="5137" width="5.7109375" bestFit="1" customWidth="1"/>
    <col min="5138" max="5139" width="5.5703125" bestFit="1" customWidth="1"/>
    <col min="5140" max="5140" width="2.42578125" customWidth="1"/>
    <col min="5377" max="5377" width="11.28515625" customWidth="1"/>
    <col min="5378" max="5378" width="1.7109375" customWidth="1"/>
    <col min="5379" max="5379" width="6.42578125" bestFit="1" customWidth="1"/>
    <col min="5380" max="5380" width="5.28515625" bestFit="1" customWidth="1"/>
    <col min="5381" max="5381" width="7.85546875" customWidth="1"/>
    <col min="5382" max="5382" width="6" bestFit="1" customWidth="1"/>
    <col min="5383" max="5383" width="5.28515625" bestFit="1" customWidth="1"/>
    <col min="5384" max="5384" width="7" bestFit="1" customWidth="1"/>
    <col min="5385" max="5385" width="12.85546875" bestFit="1" customWidth="1"/>
    <col min="5386" max="5386" width="6" bestFit="1" customWidth="1"/>
    <col min="5387" max="5387" width="5.28515625" bestFit="1" customWidth="1"/>
    <col min="5388" max="5388" width="7.5703125" bestFit="1" customWidth="1"/>
    <col min="5389" max="5389" width="5.7109375" bestFit="1" customWidth="1"/>
    <col min="5390" max="5390" width="6.42578125" bestFit="1" customWidth="1"/>
    <col min="5391" max="5392" width="5.28515625" bestFit="1" customWidth="1"/>
    <col min="5393" max="5393" width="5.7109375" bestFit="1" customWidth="1"/>
    <col min="5394" max="5395" width="5.5703125" bestFit="1" customWidth="1"/>
    <col min="5396" max="5396" width="2.42578125" customWidth="1"/>
    <col min="5633" max="5633" width="11.28515625" customWidth="1"/>
    <col min="5634" max="5634" width="1.7109375" customWidth="1"/>
    <col min="5635" max="5635" width="6.42578125" bestFit="1" customWidth="1"/>
    <col min="5636" max="5636" width="5.28515625" bestFit="1" customWidth="1"/>
    <col min="5637" max="5637" width="7.85546875" customWidth="1"/>
    <col min="5638" max="5638" width="6" bestFit="1" customWidth="1"/>
    <col min="5639" max="5639" width="5.28515625" bestFit="1" customWidth="1"/>
    <col min="5640" max="5640" width="7" bestFit="1" customWidth="1"/>
    <col min="5641" max="5641" width="12.85546875" bestFit="1" customWidth="1"/>
    <col min="5642" max="5642" width="6" bestFit="1" customWidth="1"/>
    <col min="5643" max="5643" width="5.28515625" bestFit="1" customWidth="1"/>
    <col min="5644" max="5644" width="7.5703125" bestFit="1" customWidth="1"/>
    <col min="5645" max="5645" width="5.7109375" bestFit="1" customWidth="1"/>
    <col min="5646" max="5646" width="6.42578125" bestFit="1" customWidth="1"/>
    <col min="5647" max="5648" width="5.28515625" bestFit="1" customWidth="1"/>
    <col min="5649" max="5649" width="5.7109375" bestFit="1" customWidth="1"/>
    <col min="5650" max="5651" width="5.5703125" bestFit="1" customWidth="1"/>
    <col min="5652" max="5652" width="2.42578125" customWidth="1"/>
    <col min="5889" max="5889" width="11.28515625" customWidth="1"/>
    <col min="5890" max="5890" width="1.7109375" customWidth="1"/>
    <col min="5891" max="5891" width="6.42578125" bestFit="1" customWidth="1"/>
    <col min="5892" max="5892" width="5.28515625" bestFit="1" customWidth="1"/>
    <col min="5893" max="5893" width="7.85546875" customWidth="1"/>
    <col min="5894" max="5894" width="6" bestFit="1" customWidth="1"/>
    <col min="5895" max="5895" width="5.28515625" bestFit="1" customWidth="1"/>
    <col min="5896" max="5896" width="7" bestFit="1" customWidth="1"/>
    <col min="5897" max="5897" width="12.85546875" bestFit="1" customWidth="1"/>
    <col min="5898" max="5898" width="6" bestFit="1" customWidth="1"/>
    <col min="5899" max="5899" width="5.28515625" bestFit="1" customWidth="1"/>
    <col min="5900" max="5900" width="7.5703125" bestFit="1" customWidth="1"/>
    <col min="5901" max="5901" width="5.7109375" bestFit="1" customWidth="1"/>
    <col min="5902" max="5902" width="6.42578125" bestFit="1" customWidth="1"/>
    <col min="5903" max="5904" width="5.28515625" bestFit="1" customWidth="1"/>
    <col min="5905" max="5905" width="5.7109375" bestFit="1" customWidth="1"/>
    <col min="5906" max="5907" width="5.5703125" bestFit="1" customWidth="1"/>
    <col min="5908" max="5908" width="2.42578125" customWidth="1"/>
    <col min="6145" max="6145" width="11.28515625" customWidth="1"/>
    <col min="6146" max="6146" width="1.7109375" customWidth="1"/>
    <col min="6147" max="6147" width="6.42578125" bestFit="1" customWidth="1"/>
    <col min="6148" max="6148" width="5.28515625" bestFit="1" customWidth="1"/>
    <col min="6149" max="6149" width="7.85546875" customWidth="1"/>
    <col min="6150" max="6150" width="6" bestFit="1" customWidth="1"/>
    <col min="6151" max="6151" width="5.28515625" bestFit="1" customWidth="1"/>
    <col min="6152" max="6152" width="7" bestFit="1" customWidth="1"/>
    <col min="6153" max="6153" width="12.85546875" bestFit="1" customWidth="1"/>
    <col min="6154" max="6154" width="6" bestFit="1" customWidth="1"/>
    <col min="6155" max="6155" width="5.28515625" bestFit="1" customWidth="1"/>
    <col min="6156" max="6156" width="7.5703125" bestFit="1" customWidth="1"/>
    <col min="6157" max="6157" width="5.7109375" bestFit="1" customWidth="1"/>
    <col min="6158" max="6158" width="6.42578125" bestFit="1" customWidth="1"/>
    <col min="6159" max="6160" width="5.28515625" bestFit="1" customWidth="1"/>
    <col min="6161" max="6161" width="5.7109375" bestFit="1" customWidth="1"/>
    <col min="6162" max="6163" width="5.5703125" bestFit="1" customWidth="1"/>
    <col min="6164" max="6164" width="2.42578125" customWidth="1"/>
    <col min="6401" max="6401" width="11.28515625" customWidth="1"/>
    <col min="6402" max="6402" width="1.7109375" customWidth="1"/>
    <col min="6403" max="6403" width="6.42578125" bestFit="1" customWidth="1"/>
    <col min="6404" max="6404" width="5.28515625" bestFit="1" customWidth="1"/>
    <col min="6405" max="6405" width="7.85546875" customWidth="1"/>
    <col min="6406" max="6406" width="6" bestFit="1" customWidth="1"/>
    <col min="6407" max="6407" width="5.28515625" bestFit="1" customWidth="1"/>
    <col min="6408" max="6408" width="7" bestFit="1" customWidth="1"/>
    <col min="6409" max="6409" width="12.85546875" bestFit="1" customWidth="1"/>
    <col min="6410" max="6410" width="6" bestFit="1" customWidth="1"/>
    <col min="6411" max="6411" width="5.28515625" bestFit="1" customWidth="1"/>
    <col min="6412" max="6412" width="7.5703125" bestFit="1" customWidth="1"/>
    <col min="6413" max="6413" width="5.7109375" bestFit="1" customWidth="1"/>
    <col min="6414" max="6414" width="6.42578125" bestFit="1" customWidth="1"/>
    <col min="6415" max="6416" width="5.28515625" bestFit="1" customWidth="1"/>
    <col min="6417" max="6417" width="5.7109375" bestFit="1" customWidth="1"/>
    <col min="6418" max="6419" width="5.5703125" bestFit="1" customWidth="1"/>
    <col min="6420" max="6420" width="2.42578125" customWidth="1"/>
    <col min="6657" max="6657" width="11.28515625" customWidth="1"/>
    <col min="6658" max="6658" width="1.7109375" customWidth="1"/>
    <col min="6659" max="6659" width="6.42578125" bestFit="1" customWidth="1"/>
    <col min="6660" max="6660" width="5.28515625" bestFit="1" customWidth="1"/>
    <col min="6661" max="6661" width="7.85546875" customWidth="1"/>
    <col min="6662" max="6662" width="6" bestFit="1" customWidth="1"/>
    <col min="6663" max="6663" width="5.28515625" bestFit="1" customWidth="1"/>
    <col min="6664" max="6664" width="7" bestFit="1" customWidth="1"/>
    <col min="6665" max="6665" width="12.85546875" bestFit="1" customWidth="1"/>
    <col min="6666" max="6666" width="6" bestFit="1" customWidth="1"/>
    <col min="6667" max="6667" width="5.28515625" bestFit="1" customWidth="1"/>
    <col min="6668" max="6668" width="7.5703125" bestFit="1" customWidth="1"/>
    <col min="6669" max="6669" width="5.7109375" bestFit="1" customWidth="1"/>
    <col min="6670" max="6670" width="6.42578125" bestFit="1" customWidth="1"/>
    <col min="6671" max="6672" width="5.28515625" bestFit="1" customWidth="1"/>
    <col min="6673" max="6673" width="5.7109375" bestFit="1" customWidth="1"/>
    <col min="6674" max="6675" width="5.5703125" bestFit="1" customWidth="1"/>
    <col min="6676" max="6676" width="2.42578125" customWidth="1"/>
    <col min="6913" max="6913" width="11.28515625" customWidth="1"/>
    <col min="6914" max="6914" width="1.7109375" customWidth="1"/>
    <col min="6915" max="6915" width="6.42578125" bestFit="1" customWidth="1"/>
    <col min="6916" max="6916" width="5.28515625" bestFit="1" customWidth="1"/>
    <col min="6917" max="6917" width="7.85546875" customWidth="1"/>
    <col min="6918" max="6918" width="6" bestFit="1" customWidth="1"/>
    <col min="6919" max="6919" width="5.28515625" bestFit="1" customWidth="1"/>
    <col min="6920" max="6920" width="7" bestFit="1" customWidth="1"/>
    <col min="6921" max="6921" width="12.85546875" bestFit="1" customWidth="1"/>
    <col min="6922" max="6922" width="6" bestFit="1" customWidth="1"/>
    <col min="6923" max="6923" width="5.28515625" bestFit="1" customWidth="1"/>
    <col min="6924" max="6924" width="7.5703125" bestFit="1" customWidth="1"/>
    <col min="6925" max="6925" width="5.7109375" bestFit="1" customWidth="1"/>
    <col min="6926" max="6926" width="6.42578125" bestFit="1" customWidth="1"/>
    <col min="6927" max="6928" width="5.28515625" bestFit="1" customWidth="1"/>
    <col min="6929" max="6929" width="5.7109375" bestFit="1" customWidth="1"/>
    <col min="6930" max="6931" width="5.5703125" bestFit="1" customWidth="1"/>
    <col min="6932" max="6932" width="2.42578125" customWidth="1"/>
    <col min="7169" max="7169" width="11.28515625" customWidth="1"/>
    <col min="7170" max="7170" width="1.7109375" customWidth="1"/>
    <col min="7171" max="7171" width="6.42578125" bestFit="1" customWidth="1"/>
    <col min="7172" max="7172" width="5.28515625" bestFit="1" customWidth="1"/>
    <col min="7173" max="7173" width="7.85546875" customWidth="1"/>
    <col min="7174" max="7174" width="6" bestFit="1" customWidth="1"/>
    <col min="7175" max="7175" width="5.28515625" bestFit="1" customWidth="1"/>
    <col min="7176" max="7176" width="7" bestFit="1" customWidth="1"/>
    <col min="7177" max="7177" width="12.85546875" bestFit="1" customWidth="1"/>
    <col min="7178" max="7178" width="6" bestFit="1" customWidth="1"/>
    <col min="7179" max="7179" width="5.28515625" bestFit="1" customWidth="1"/>
    <col min="7180" max="7180" width="7.5703125" bestFit="1" customWidth="1"/>
    <col min="7181" max="7181" width="5.7109375" bestFit="1" customWidth="1"/>
    <col min="7182" max="7182" width="6.42578125" bestFit="1" customWidth="1"/>
    <col min="7183" max="7184" width="5.28515625" bestFit="1" customWidth="1"/>
    <col min="7185" max="7185" width="5.7109375" bestFit="1" customWidth="1"/>
    <col min="7186" max="7187" width="5.5703125" bestFit="1" customWidth="1"/>
    <col min="7188" max="7188" width="2.42578125" customWidth="1"/>
    <col min="7425" max="7425" width="11.28515625" customWidth="1"/>
    <col min="7426" max="7426" width="1.7109375" customWidth="1"/>
    <col min="7427" max="7427" width="6.42578125" bestFit="1" customWidth="1"/>
    <col min="7428" max="7428" width="5.28515625" bestFit="1" customWidth="1"/>
    <col min="7429" max="7429" width="7.85546875" customWidth="1"/>
    <col min="7430" max="7430" width="6" bestFit="1" customWidth="1"/>
    <col min="7431" max="7431" width="5.28515625" bestFit="1" customWidth="1"/>
    <col min="7432" max="7432" width="7" bestFit="1" customWidth="1"/>
    <col min="7433" max="7433" width="12.85546875" bestFit="1" customWidth="1"/>
    <col min="7434" max="7434" width="6" bestFit="1" customWidth="1"/>
    <col min="7435" max="7435" width="5.28515625" bestFit="1" customWidth="1"/>
    <col min="7436" max="7436" width="7.5703125" bestFit="1" customWidth="1"/>
    <col min="7437" max="7437" width="5.7109375" bestFit="1" customWidth="1"/>
    <col min="7438" max="7438" width="6.42578125" bestFit="1" customWidth="1"/>
    <col min="7439" max="7440" width="5.28515625" bestFit="1" customWidth="1"/>
    <col min="7441" max="7441" width="5.7109375" bestFit="1" customWidth="1"/>
    <col min="7442" max="7443" width="5.5703125" bestFit="1" customWidth="1"/>
    <col min="7444" max="7444" width="2.42578125" customWidth="1"/>
    <col min="7681" max="7681" width="11.28515625" customWidth="1"/>
    <col min="7682" max="7682" width="1.7109375" customWidth="1"/>
    <col min="7683" max="7683" width="6.42578125" bestFit="1" customWidth="1"/>
    <col min="7684" max="7684" width="5.28515625" bestFit="1" customWidth="1"/>
    <col min="7685" max="7685" width="7.85546875" customWidth="1"/>
    <col min="7686" max="7686" width="6" bestFit="1" customWidth="1"/>
    <col min="7687" max="7687" width="5.28515625" bestFit="1" customWidth="1"/>
    <col min="7688" max="7688" width="7" bestFit="1" customWidth="1"/>
    <col min="7689" max="7689" width="12.85546875" bestFit="1" customWidth="1"/>
    <col min="7690" max="7690" width="6" bestFit="1" customWidth="1"/>
    <col min="7691" max="7691" width="5.28515625" bestFit="1" customWidth="1"/>
    <col min="7692" max="7692" width="7.5703125" bestFit="1" customWidth="1"/>
    <col min="7693" max="7693" width="5.7109375" bestFit="1" customWidth="1"/>
    <col min="7694" max="7694" width="6.42578125" bestFit="1" customWidth="1"/>
    <col min="7695" max="7696" width="5.28515625" bestFit="1" customWidth="1"/>
    <col min="7697" max="7697" width="5.7109375" bestFit="1" customWidth="1"/>
    <col min="7698" max="7699" width="5.5703125" bestFit="1" customWidth="1"/>
    <col min="7700" max="7700" width="2.42578125" customWidth="1"/>
    <col min="7937" max="7937" width="11.28515625" customWidth="1"/>
    <col min="7938" max="7938" width="1.7109375" customWidth="1"/>
    <col min="7939" max="7939" width="6.42578125" bestFit="1" customWidth="1"/>
    <col min="7940" max="7940" width="5.28515625" bestFit="1" customWidth="1"/>
    <col min="7941" max="7941" width="7.85546875" customWidth="1"/>
    <col min="7942" max="7942" width="6" bestFit="1" customWidth="1"/>
    <col min="7943" max="7943" width="5.28515625" bestFit="1" customWidth="1"/>
    <col min="7944" max="7944" width="7" bestFit="1" customWidth="1"/>
    <col min="7945" max="7945" width="12.85546875" bestFit="1" customWidth="1"/>
    <col min="7946" max="7946" width="6" bestFit="1" customWidth="1"/>
    <col min="7947" max="7947" width="5.28515625" bestFit="1" customWidth="1"/>
    <col min="7948" max="7948" width="7.5703125" bestFit="1" customWidth="1"/>
    <col min="7949" max="7949" width="5.7109375" bestFit="1" customWidth="1"/>
    <col min="7950" max="7950" width="6.42578125" bestFit="1" customWidth="1"/>
    <col min="7951" max="7952" width="5.28515625" bestFit="1" customWidth="1"/>
    <col min="7953" max="7953" width="5.7109375" bestFit="1" customWidth="1"/>
    <col min="7954" max="7955" width="5.5703125" bestFit="1" customWidth="1"/>
    <col min="7956" max="7956" width="2.42578125" customWidth="1"/>
    <col min="8193" max="8193" width="11.28515625" customWidth="1"/>
    <col min="8194" max="8194" width="1.7109375" customWidth="1"/>
    <col min="8195" max="8195" width="6.42578125" bestFit="1" customWidth="1"/>
    <col min="8196" max="8196" width="5.28515625" bestFit="1" customWidth="1"/>
    <col min="8197" max="8197" width="7.85546875" customWidth="1"/>
    <col min="8198" max="8198" width="6" bestFit="1" customWidth="1"/>
    <col min="8199" max="8199" width="5.28515625" bestFit="1" customWidth="1"/>
    <col min="8200" max="8200" width="7" bestFit="1" customWidth="1"/>
    <col min="8201" max="8201" width="12.85546875" bestFit="1" customWidth="1"/>
    <col min="8202" max="8202" width="6" bestFit="1" customWidth="1"/>
    <col min="8203" max="8203" width="5.28515625" bestFit="1" customWidth="1"/>
    <col min="8204" max="8204" width="7.5703125" bestFit="1" customWidth="1"/>
    <col min="8205" max="8205" width="5.7109375" bestFit="1" customWidth="1"/>
    <col min="8206" max="8206" width="6.42578125" bestFit="1" customWidth="1"/>
    <col min="8207" max="8208" width="5.28515625" bestFit="1" customWidth="1"/>
    <col min="8209" max="8209" width="5.7109375" bestFit="1" customWidth="1"/>
    <col min="8210" max="8211" width="5.5703125" bestFit="1" customWidth="1"/>
    <col min="8212" max="8212" width="2.42578125" customWidth="1"/>
    <col min="8449" max="8449" width="11.28515625" customWidth="1"/>
    <col min="8450" max="8450" width="1.7109375" customWidth="1"/>
    <col min="8451" max="8451" width="6.42578125" bestFit="1" customWidth="1"/>
    <col min="8452" max="8452" width="5.28515625" bestFit="1" customWidth="1"/>
    <col min="8453" max="8453" width="7.85546875" customWidth="1"/>
    <col min="8454" max="8454" width="6" bestFit="1" customWidth="1"/>
    <col min="8455" max="8455" width="5.28515625" bestFit="1" customWidth="1"/>
    <col min="8456" max="8456" width="7" bestFit="1" customWidth="1"/>
    <col min="8457" max="8457" width="12.85546875" bestFit="1" customWidth="1"/>
    <col min="8458" max="8458" width="6" bestFit="1" customWidth="1"/>
    <col min="8459" max="8459" width="5.28515625" bestFit="1" customWidth="1"/>
    <col min="8460" max="8460" width="7.5703125" bestFit="1" customWidth="1"/>
    <col min="8461" max="8461" width="5.7109375" bestFit="1" customWidth="1"/>
    <col min="8462" max="8462" width="6.42578125" bestFit="1" customWidth="1"/>
    <col min="8463" max="8464" width="5.28515625" bestFit="1" customWidth="1"/>
    <col min="8465" max="8465" width="5.7109375" bestFit="1" customWidth="1"/>
    <col min="8466" max="8467" width="5.5703125" bestFit="1" customWidth="1"/>
    <col min="8468" max="8468" width="2.42578125" customWidth="1"/>
    <col min="8705" max="8705" width="11.28515625" customWidth="1"/>
    <col min="8706" max="8706" width="1.7109375" customWidth="1"/>
    <col min="8707" max="8707" width="6.42578125" bestFit="1" customWidth="1"/>
    <col min="8708" max="8708" width="5.28515625" bestFit="1" customWidth="1"/>
    <col min="8709" max="8709" width="7.85546875" customWidth="1"/>
    <col min="8710" max="8710" width="6" bestFit="1" customWidth="1"/>
    <col min="8711" max="8711" width="5.28515625" bestFit="1" customWidth="1"/>
    <col min="8712" max="8712" width="7" bestFit="1" customWidth="1"/>
    <col min="8713" max="8713" width="12.85546875" bestFit="1" customWidth="1"/>
    <col min="8714" max="8714" width="6" bestFit="1" customWidth="1"/>
    <col min="8715" max="8715" width="5.28515625" bestFit="1" customWidth="1"/>
    <col min="8716" max="8716" width="7.5703125" bestFit="1" customWidth="1"/>
    <col min="8717" max="8717" width="5.7109375" bestFit="1" customWidth="1"/>
    <col min="8718" max="8718" width="6.42578125" bestFit="1" customWidth="1"/>
    <col min="8719" max="8720" width="5.28515625" bestFit="1" customWidth="1"/>
    <col min="8721" max="8721" width="5.7109375" bestFit="1" customWidth="1"/>
    <col min="8722" max="8723" width="5.5703125" bestFit="1" customWidth="1"/>
    <col min="8724" max="8724" width="2.42578125" customWidth="1"/>
    <col min="8961" max="8961" width="11.28515625" customWidth="1"/>
    <col min="8962" max="8962" width="1.7109375" customWidth="1"/>
    <col min="8963" max="8963" width="6.42578125" bestFit="1" customWidth="1"/>
    <col min="8964" max="8964" width="5.28515625" bestFit="1" customWidth="1"/>
    <col min="8965" max="8965" width="7.85546875" customWidth="1"/>
    <col min="8966" max="8966" width="6" bestFit="1" customWidth="1"/>
    <col min="8967" max="8967" width="5.28515625" bestFit="1" customWidth="1"/>
    <col min="8968" max="8968" width="7" bestFit="1" customWidth="1"/>
    <col min="8969" max="8969" width="12.85546875" bestFit="1" customWidth="1"/>
    <col min="8970" max="8970" width="6" bestFit="1" customWidth="1"/>
    <col min="8971" max="8971" width="5.28515625" bestFit="1" customWidth="1"/>
    <col min="8972" max="8972" width="7.5703125" bestFit="1" customWidth="1"/>
    <col min="8973" max="8973" width="5.7109375" bestFit="1" customWidth="1"/>
    <col min="8974" max="8974" width="6.42578125" bestFit="1" customWidth="1"/>
    <col min="8975" max="8976" width="5.28515625" bestFit="1" customWidth="1"/>
    <col min="8977" max="8977" width="5.7109375" bestFit="1" customWidth="1"/>
    <col min="8978" max="8979" width="5.5703125" bestFit="1" customWidth="1"/>
    <col min="8980" max="8980" width="2.42578125" customWidth="1"/>
    <col min="9217" max="9217" width="11.28515625" customWidth="1"/>
    <col min="9218" max="9218" width="1.7109375" customWidth="1"/>
    <col min="9219" max="9219" width="6.42578125" bestFit="1" customWidth="1"/>
    <col min="9220" max="9220" width="5.28515625" bestFit="1" customWidth="1"/>
    <col min="9221" max="9221" width="7.85546875" customWidth="1"/>
    <col min="9222" max="9222" width="6" bestFit="1" customWidth="1"/>
    <col min="9223" max="9223" width="5.28515625" bestFit="1" customWidth="1"/>
    <col min="9224" max="9224" width="7" bestFit="1" customWidth="1"/>
    <col min="9225" max="9225" width="12.85546875" bestFit="1" customWidth="1"/>
    <col min="9226" max="9226" width="6" bestFit="1" customWidth="1"/>
    <col min="9227" max="9227" width="5.28515625" bestFit="1" customWidth="1"/>
    <col min="9228" max="9228" width="7.5703125" bestFit="1" customWidth="1"/>
    <col min="9229" max="9229" width="5.7109375" bestFit="1" customWidth="1"/>
    <col min="9230" max="9230" width="6.42578125" bestFit="1" customWidth="1"/>
    <col min="9231" max="9232" width="5.28515625" bestFit="1" customWidth="1"/>
    <col min="9233" max="9233" width="5.7109375" bestFit="1" customWidth="1"/>
    <col min="9234" max="9235" width="5.5703125" bestFit="1" customWidth="1"/>
    <col min="9236" max="9236" width="2.42578125" customWidth="1"/>
    <col min="9473" max="9473" width="11.28515625" customWidth="1"/>
    <col min="9474" max="9474" width="1.7109375" customWidth="1"/>
    <col min="9475" max="9475" width="6.42578125" bestFit="1" customWidth="1"/>
    <col min="9476" max="9476" width="5.28515625" bestFit="1" customWidth="1"/>
    <col min="9477" max="9477" width="7.85546875" customWidth="1"/>
    <col min="9478" max="9478" width="6" bestFit="1" customWidth="1"/>
    <col min="9479" max="9479" width="5.28515625" bestFit="1" customWidth="1"/>
    <col min="9480" max="9480" width="7" bestFit="1" customWidth="1"/>
    <col min="9481" max="9481" width="12.85546875" bestFit="1" customWidth="1"/>
    <col min="9482" max="9482" width="6" bestFit="1" customWidth="1"/>
    <col min="9483" max="9483" width="5.28515625" bestFit="1" customWidth="1"/>
    <col min="9484" max="9484" width="7.5703125" bestFit="1" customWidth="1"/>
    <col min="9485" max="9485" width="5.7109375" bestFit="1" customWidth="1"/>
    <col min="9486" max="9486" width="6.42578125" bestFit="1" customWidth="1"/>
    <col min="9487" max="9488" width="5.28515625" bestFit="1" customWidth="1"/>
    <col min="9489" max="9489" width="5.7109375" bestFit="1" customWidth="1"/>
    <col min="9490" max="9491" width="5.5703125" bestFit="1" customWidth="1"/>
    <col min="9492" max="9492" width="2.42578125" customWidth="1"/>
    <col min="9729" max="9729" width="11.28515625" customWidth="1"/>
    <col min="9730" max="9730" width="1.7109375" customWidth="1"/>
    <col min="9731" max="9731" width="6.42578125" bestFit="1" customWidth="1"/>
    <col min="9732" max="9732" width="5.28515625" bestFit="1" customWidth="1"/>
    <col min="9733" max="9733" width="7.85546875" customWidth="1"/>
    <col min="9734" max="9734" width="6" bestFit="1" customWidth="1"/>
    <col min="9735" max="9735" width="5.28515625" bestFit="1" customWidth="1"/>
    <col min="9736" max="9736" width="7" bestFit="1" customWidth="1"/>
    <col min="9737" max="9737" width="12.85546875" bestFit="1" customWidth="1"/>
    <col min="9738" max="9738" width="6" bestFit="1" customWidth="1"/>
    <col min="9739" max="9739" width="5.28515625" bestFit="1" customWidth="1"/>
    <col min="9740" max="9740" width="7.5703125" bestFit="1" customWidth="1"/>
    <col min="9741" max="9741" width="5.7109375" bestFit="1" customWidth="1"/>
    <col min="9742" max="9742" width="6.42578125" bestFit="1" customWidth="1"/>
    <col min="9743" max="9744" width="5.28515625" bestFit="1" customWidth="1"/>
    <col min="9745" max="9745" width="5.7109375" bestFit="1" customWidth="1"/>
    <col min="9746" max="9747" width="5.5703125" bestFit="1" customWidth="1"/>
    <col min="9748" max="9748" width="2.42578125" customWidth="1"/>
    <col min="9985" max="9985" width="11.28515625" customWidth="1"/>
    <col min="9986" max="9986" width="1.7109375" customWidth="1"/>
    <col min="9987" max="9987" width="6.42578125" bestFit="1" customWidth="1"/>
    <col min="9988" max="9988" width="5.28515625" bestFit="1" customWidth="1"/>
    <col min="9989" max="9989" width="7.85546875" customWidth="1"/>
    <col min="9990" max="9990" width="6" bestFit="1" customWidth="1"/>
    <col min="9991" max="9991" width="5.28515625" bestFit="1" customWidth="1"/>
    <col min="9992" max="9992" width="7" bestFit="1" customWidth="1"/>
    <col min="9993" max="9993" width="12.85546875" bestFit="1" customWidth="1"/>
    <col min="9994" max="9994" width="6" bestFit="1" customWidth="1"/>
    <col min="9995" max="9995" width="5.28515625" bestFit="1" customWidth="1"/>
    <col min="9996" max="9996" width="7.5703125" bestFit="1" customWidth="1"/>
    <col min="9997" max="9997" width="5.7109375" bestFit="1" customWidth="1"/>
    <col min="9998" max="9998" width="6.42578125" bestFit="1" customWidth="1"/>
    <col min="9999" max="10000" width="5.28515625" bestFit="1" customWidth="1"/>
    <col min="10001" max="10001" width="5.7109375" bestFit="1" customWidth="1"/>
    <col min="10002" max="10003" width="5.5703125" bestFit="1" customWidth="1"/>
    <col min="10004" max="10004" width="2.42578125" customWidth="1"/>
    <col min="10241" max="10241" width="11.28515625" customWidth="1"/>
    <col min="10242" max="10242" width="1.7109375" customWidth="1"/>
    <col min="10243" max="10243" width="6.42578125" bestFit="1" customWidth="1"/>
    <col min="10244" max="10244" width="5.28515625" bestFit="1" customWidth="1"/>
    <col min="10245" max="10245" width="7.85546875" customWidth="1"/>
    <col min="10246" max="10246" width="6" bestFit="1" customWidth="1"/>
    <col min="10247" max="10247" width="5.28515625" bestFit="1" customWidth="1"/>
    <col min="10248" max="10248" width="7" bestFit="1" customWidth="1"/>
    <col min="10249" max="10249" width="12.85546875" bestFit="1" customWidth="1"/>
    <col min="10250" max="10250" width="6" bestFit="1" customWidth="1"/>
    <col min="10251" max="10251" width="5.28515625" bestFit="1" customWidth="1"/>
    <col min="10252" max="10252" width="7.5703125" bestFit="1" customWidth="1"/>
    <col min="10253" max="10253" width="5.7109375" bestFit="1" customWidth="1"/>
    <col min="10254" max="10254" width="6.42578125" bestFit="1" customWidth="1"/>
    <col min="10255" max="10256" width="5.28515625" bestFit="1" customWidth="1"/>
    <col min="10257" max="10257" width="5.7109375" bestFit="1" customWidth="1"/>
    <col min="10258" max="10259" width="5.5703125" bestFit="1" customWidth="1"/>
    <col min="10260" max="10260" width="2.42578125" customWidth="1"/>
    <col min="10497" max="10497" width="11.28515625" customWidth="1"/>
    <col min="10498" max="10498" width="1.7109375" customWidth="1"/>
    <col min="10499" max="10499" width="6.42578125" bestFit="1" customWidth="1"/>
    <col min="10500" max="10500" width="5.28515625" bestFit="1" customWidth="1"/>
    <col min="10501" max="10501" width="7.85546875" customWidth="1"/>
    <col min="10502" max="10502" width="6" bestFit="1" customWidth="1"/>
    <col min="10503" max="10503" width="5.28515625" bestFit="1" customWidth="1"/>
    <col min="10504" max="10504" width="7" bestFit="1" customWidth="1"/>
    <col min="10505" max="10505" width="12.85546875" bestFit="1" customWidth="1"/>
    <col min="10506" max="10506" width="6" bestFit="1" customWidth="1"/>
    <col min="10507" max="10507" width="5.28515625" bestFit="1" customWidth="1"/>
    <col min="10508" max="10508" width="7.5703125" bestFit="1" customWidth="1"/>
    <col min="10509" max="10509" width="5.7109375" bestFit="1" customWidth="1"/>
    <col min="10510" max="10510" width="6.42578125" bestFit="1" customWidth="1"/>
    <col min="10511" max="10512" width="5.28515625" bestFit="1" customWidth="1"/>
    <col min="10513" max="10513" width="5.7109375" bestFit="1" customWidth="1"/>
    <col min="10514" max="10515" width="5.5703125" bestFit="1" customWidth="1"/>
    <col min="10516" max="10516" width="2.42578125" customWidth="1"/>
    <col min="10753" max="10753" width="11.28515625" customWidth="1"/>
    <col min="10754" max="10754" width="1.7109375" customWidth="1"/>
    <col min="10755" max="10755" width="6.42578125" bestFit="1" customWidth="1"/>
    <col min="10756" max="10756" width="5.28515625" bestFit="1" customWidth="1"/>
    <col min="10757" max="10757" width="7.85546875" customWidth="1"/>
    <col min="10758" max="10758" width="6" bestFit="1" customWidth="1"/>
    <col min="10759" max="10759" width="5.28515625" bestFit="1" customWidth="1"/>
    <col min="10760" max="10760" width="7" bestFit="1" customWidth="1"/>
    <col min="10761" max="10761" width="12.85546875" bestFit="1" customWidth="1"/>
    <col min="10762" max="10762" width="6" bestFit="1" customWidth="1"/>
    <col min="10763" max="10763" width="5.28515625" bestFit="1" customWidth="1"/>
    <col min="10764" max="10764" width="7.5703125" bestFit="1" customWidth="1"/>
    <col min="10765" max="10765" width="5.7109375" bestFit="1" customWidth="1"/>
    <col min="10766" max="10766" width="6.42578125" bestFit="1" customWidth="1"/>
    <col min="10767" max="10768" width="5.28515625" bestFit="1" customWidth="1"/>
    <col min="10769" max="10769" width="5.7109375" bestFit="1" customWidth="1"/>
    <col min="10770" max="10771" width="5.5703125" bestFit="1" customWidth="1"/>
    <col min="10772" max="10772" width="2.42578125" customWidth="1"/>
    <col min="11009" max="11009" width="11.28515625" customWidth="1"/>
    <col min="11010" max="11010" width="1.7109375" customWidth="1"/>
    <col min="11011" max="11011" width="6.42578125" bestFit="1" customWidth="1"/>
    <col min="11012" max="11012" width="5.28515625" bestFit="1" customWidth="1"/>
    <col min="11013" max="11013" width="7.85546875" customWidth="1"/>
    <col min="11014" max="11014" width="6" bestFit="1" customWidth="1"/>
    <col min="11015" max="11015" width="5.28515625" bestFit="1" customWidth="1"/>
    <col min="11016" max="11016" width="7" bestFit="1" customWidth="1"/>
    <col min="11017" max="11017" width="12.85546875" bestFit="1" customWidth="1"/>
    <col min="11018" max="11018" width="6" bestFit="1" customWidth="1"/>
    <col min="11019" max="11019" width="5.28515625" bestFit="1" customWidth="1"/>
    <col min="11020" max="11020" width="7.5703125" bestFit="1" customWidth="1"/>
    <col min="11021" max="11021" width="5.7109375" bestFit="1" customWidth="1"/>
    <col min="11022" max="11022" width="6.42578125" bestFit="1" customWidth="1"/>
    <col min="11023" max="11024" width="5.28515625" bestFit="1" customWidth="1"/>
    <col min="11025" max="11025" width="5.7109375" bestFit="1" customWidth="1"/>
    <col min="11026" max="11027" width="5.5703125" bestFit="1" customWidth="1"/>
    <col min="11028" max="11028" width="2.42578125" customWidth="1"/>
    <col min="11265" max="11265" width="11.28515625" customWidth="1"/>
    <col min="11266" max="11266" width="1.7109375" customWidth="1"/>
    <col min="11267" max="11267" width="6.42578125" bestFit="1" customWidth="1"/>
    <col min="11268" max="11268" width="5.28515625" bestFit="1" customWidth="1"/>
    <col min="11269" max="11269" width="7.85546875" customWidth="1"/>
    <col min="11270" max="11270" width="6" bestFit="1" customWidth="1"/>
    <col min="11271" max="11271" width="5.28515625" bestFit="1" customWidth="1"/>
    <col min="11272" max="11272" width="7" bestFit="1" customWidth="1"/>
    <col min="11273" max="11273" width="12.85546875" bestFit="1" customWidth="1"/>
    <col min="11274" max="11274" width="6" bestFit="1" customWidth="1"/>
    <col min="11275" max="11275" width="5.28515625" bestFit="1" customWidth="1"/>
    <col min="11276" max="11276" width="7.5703125" bestFit="1" customWidth="1"/>
    <col min="11277" max="11277" width="5.7109375" bestFit="1" customWidth="1"/>
    <col min="11278" max="11278" width="6.42578125" bestFit="1" customWidth="1"/>
    <col min="11279" max="11280" width="5.28515625" bestFit="1" customWidth="1"/>
    <col min="11281" max="11281" width="5.7109375" bestFit="1" customWidth="1"/>
    <col min="11282" max="11283" width="5.5703125" bestFit="1" customWidth="1"/>
    <col min="11284" max="11284" width="2.42578125" customWidth="1"/>
    <col min="11521" max="11521" width="11.28515625" customWidth="1"/>
    <col min="11522" max="11522" width="1.7109375" customWidth="1"/>
    <col min="11523" max="11523" width="6.42578125" bestFit="1" customWidth="1"/>
    <col min="11524" max="11524" width="5.28515625" bestFit="1" customWidth="1"/>
    <col min="11525" max="11525" width="7.85546875" customWidth="1"/>
    <col min="11526" max="11526" width="6" bestFit="1" customWidth="1"/>
    <col min="11527" max="11527" width="5.28515625" bestFit="1" customWidth="1"/>
    <col min="11528" max="11528" width="7" bestFit="1" customWidth="1"/>
    <col min="11529" max="11529" width="12.85546875" bestFit="1" customWidth="1"/>
    <col min="11530" max="11530" width="6" bestFit="1" customWidth="1"/>
    <col min="11531" max="11531" width="5.28515625" bestFit="1" customWidth="1"/>
    <col min="11532" max="11532" width="7.5703125" bestFit="1" customWidth="1"/>
    <col min="11533" max="11533" width="5.7109375" bestFit="1" customWidth="1"/>
    <col min="11534" max="11534" width="6.42578125" bestFit="1" customWidth="1"/>
    <col min="11535" max="11536" width="5.28515625" bestFit="1" customWidth="1"/>
    <col min="11537" max="11537" width="5.7109375" bestFit="1" customWidth="1"/>
    <col min="11538" max="11539" width="5.5703125" bestFit="1" customWidth="1"/>
    <col min="11540" max="11540" width="2.42578125" customWidth="1"/>
    <col min="11777" max="11777" width="11.28515625" customWidth="1"/>
    <col min="11778" max="11778" width="1.7109375" customWidth="1"/>
    <col min="11779" max="11779" width="6.42578125" bestFit="1" customWidth="1"/>
    <col min="11780" max="11780" width="5.28515625" bestFit="1" customWidth="1"/>
    <col min="11781" max="11781" width="7.85546875" customWidth="1"/>
    <col min="11782" max="11782" width="6" bestFit="1" customWidth="1"/>
    <col min="11783" max="11783" width="5.28515625" bestFit="1" customWidth="1"/>
    <col min="11784" max="11784" width="7" bestFit="1" customWidth="1"/>
    <col min="11785" max="11785" width="12.85546875" bestFit="1" customWidth="1"/>
    <col min="11786" max="11786" width="6" bestFit="1" customWidth="1"/>
    <col min="11787" max="11787" width="5.28515625" bestFit="1" customWidth="1"/>
    <col min="11788" max="11788" width="7.5703125" bestFit="1" customWidth="1"/>
    <col min="11789" max="11789" width="5.7109375" bestFit="1" customWidth="1"/>
    <col min="11790" max="11790" width="6.42578125" bestFit="1" customWidth="1"/>
    <col min="11791" max="11792" width="5.28515625" bestFit="1" customWidth="1"/>
    <col min="11793" max="11793" width="5.7109375" bestFit="1" customWidth="1"/>
    <col min="11794" max="11795" width="5.5703125" bestFit="1" customWidth="1"/>
    <col min="11796" max="11796" width="2.42578125" customWidth="1"/>
    <col min="12033" max="12033" width="11.28515625" customWidth="1"/>
    <col min="12034" max="12034" width="1.7109375" customWidth="1"/>
    <col min="12035" max="12035" width="6.42578125" bestFit="1" customWidth="1"/>
    <col min="12036" max="12036" width="5.28515625" bestFit="1" customWidth="1"/>
    <col min="12037" max="12037" width="7.85546875" customWidth="1"/>
    <col min="12038" max="12038" width="6" bestFit="1" customWidth="1"/>
    <col min="12039" max="12039" width="5.28515625" bestFit="1" customWidth="1"/>
    <col min="12040" max="12040" width="7" bestFit="1" customWidth="1"/>
    <col min="12041" max="12041" width="12.85546875" bestFit="1" customWidth="1"/>
    <col min="12042" max="12042" width="6" bestFit="1" customWidth="1"/>
    <col min="12043" max="12043" width="5.28515625" bestFit="1" customWidth="1"/>
    <col min="12044" max="12044" width="7.5703125" bestFit="1" customWidth="1"/>
    <col min="12045" max="12045" width="5.7109375" bestFit="1" customWidth="1"/>
    <col min="12046" max="12046" width="6.42578125" bestFit="1" customWidth="1"/>
    <col min="12047" max="12048" width="5.28515625" bestFit="1" customWidth="1"/>
    <col min="12049" max="12049" width="5.7109375" bestFit="1" customWidth="1"/>
    <col min="12050" max="12051" width="5.5703125" bestFit="1" customWidth="1"/>
    <col min="12052" max="12052" width="2.42578125" customWidth="1"/>
    <col min="12289" max="12289" width="11.28515625" customWidth="1"/>
    <col min="12290" max="12290" width="1.7109375" customWidth="1"/>
    <col min="12291" max="12291" width="6.42578125" bestFit="1" customWidth="1"/>
    <col min="12292" max="12292" width="5.28515625" bestFit="1" customWidth="1"/>
    <col min="12293" max="12293" width="7.85546875" customWidth="1"/>
    <col min="12294" max="12294" width="6" bestFit="1" customWidth="1"/>
    <col min="12295" max="12295" width="5.28515625" bestFit="1" customWidth="1"/>
    <col min="12296" max="12296" width="7" bestFit="1" customWidth="1"/>
    <col min="12297" max="12297" width="12.85546875" bestFit="1" customWidth="1"/>
    <col min="12298" max="12298" width="6" bestFit="1" customWidth="1"/>
    <col min="12299" max="12299" width="5.28515625" bestFit="1" customWidth="1"/>
    <col min="12300" max="12300" width="7.5703125" bestFit="1" customWidth="1"/>
    <col min="12301" max="12301" width="5.7109375" bestFit="1" customWidth="1"/>
    <col min="12302" max="12302" width="6.42578125" bestFit="1" customWidth="1"/>
    <col min="12303" max="12304" width="5.28515625" bestFit="1" customWidth="1"/>
    <col min="12305" max="12305" width="5.7109375" bestFit="1" customWidth="1"/>
    <col min="12306" max="12307" width="5.5703125" bestFit="1" customWidth="1"/>
    <col min="12308" max="12308" width="2.42578125" customWidth="1"/>
    <col min="12545" max="12545" width="11.28515625" customWidth="1"/>
    <col min="12546" max="12546" width="1.7109375" customWidth="1"/>
    <col min="12547" max="12547" width="6.42578125" bestFit="1" customWidth="1"/>
    <col min="12548" max="12548" width="5.28515625" bestFit="1" customWidth="1"/>
    <col min="12549" max="12549" width="7.85546875" customWidth="1"/>
    <col min="12550" max="12550" width="6" bestFit="1" customWidth="1"/>
    <col min="12551" max="12551" width="5.28515625" bestFit="1" customWidth="1"/>
    <col min="12552" max="12552" width="7" bestFit="1" customWidth="1"/>
    <col min="12553" max="12553" width="12.85546875" bestFit="1" customWidth="1"/>
    <col min="12554" max="12554" width="6" bestFit="1" customWidth="1"/>
    <col min="12555" max="12555" width="5.28515625" bestFit="1" customWidth="1"/>
    <col min="12556" max="12556" width="7.5703125" bestFit="1" customWidth="1"/>
    <col min="12557" max="12557" width="5.7109375" bestFit="1" customWidth="1"/>
    <col min="12558" max="12558" width="6.42578125" bestFit="1" customWidth="1"/>
    <col min="12559" max="12560" width="5.28515625" bestFit="1" customWidth="1"/>
    <col min="12561" max="12561" width="5.7109375" bestFit="1" customWidth="1"/>
    <col min="12562" max="12563" width="5.5703125" bestFit="1" customWidth="1"/>
    <col min="12564" max="12564" width="2.42578125" customWidth="1"/>
    <col min="12801" max="12801" width="11.28515625" customWidth="1"/>
    <col min="12802" max="12802" width="1.7109375" customWidth="1"/>
    <col min="12803" max="12803" width="6.42578125" bestFit="1" customWidth="1"/>
    <col min="12804" max="12804" width="5.28515625" bestFit="1" customWidth="1"/>
    <col min="12805" max="12805" width="7.85546875" customWidth="1"/>
    <col min="12806" max="12806" width="6" bestFit="1" customWidth="1"/>
    <col min="12807" max="12807" width="5.28515625" bestFit="1" customWidth="1"/>
    <col min="12808" max="12808" width="7" bestFit="1" customWidth="1"/>
    <col min="12809" max="12809" width="12.85546875" bestFit="1" customWidth="1"/>
    <col min="12810" max="12810" width="6" bestFit="1" customWidth="1"/>
    <col min="12811" max="12811" width="5.28515625" bestFit="1" customWidth="1"/>
    <col min="12812" max="12812" width="7.5703125" bestFit="1" customWidth="1"/>
    <col min="12813" max="12813" width="5.7109375" bestFit="1" customWidth="1"/>
    <col min="12814" max="12814" width="6.42578125" bestFit="1" customWidth="1"/>
    <col min="12815" max="12816" width="5.28515625" bestFit="1" customWidth="1"/>
    <col min="12817" max="12817" width="5.7109375" bestFit="1" customWidth="1"/>
    <col min="12818" max="12819" width="5.5703125" bestFit="1" customWidth="1"/>
    <col min="12820" max="12820" width="2.42578125" customWidth="1"/>
    <col min="13057" max="13057" width="11.28515625" customWidth="1"/>
    <col min="13058" max="13058" width="1.7109375" customWidth="1"/>
    <col min="13059" max="13059" width="6.42578125" bestFit="1" customWidth="1"/>
    <col min="13060" max="13060" width="5.28515625" bestFit="1" customWidth="1"/>
    <col min="13061" max="13061" width="7.85546875" customWidth="1"/>
    <col min="13062" max="13062" width="6" bestFit="1" customWidth="1"/>
    <col min="13063" max="13063" width="5.28515625" bestFit="1" customWidth="1"/>
    <col min="13064" max="13064" width="7" bestFit="1" customWidth="1"/>
    <col min="13065" max="13065" width="12.85546875" bestFit="1" customWidth="1"/>
    <col min="13066" max="13066" width="6" bestFit="1" customWidth="1"/>
    <col min="13067" max="13067" width="5.28515625" bestFit="1" customWidth="1"/>
    <col min="13068" max="13068" width="7.5703125" bestFit="1" customWidth="1"/>
    <col min="13069" max="13069" width="5.7109375" bestFit="1" customWidth="1"/>
    <col min="13070" max="13070" width="6.42578125" bestFit="1" customWidth="1"/>
    <col min="13071" max="13072" width="5.28515625" bestFit="1" customWidth="1"/>
    <col min="13073" max="13073" width="5.7109375" bestFit="1" customWidth="1"/>
    <col min="13074" max="13075" width="5.5703125" bestFit="1" customWidth="1"/>
    <col min="13076" max="13076" width="2.42578125" customWidth="1"/>
    <col min="13313" max="13313" width="11.28515625" customWidth="1"/>
    <col min="13314" max="13314" width="1.7109375" customWidth="1"/>
    <col min="13315" max="13315" width="6.42578125" bestFit="1" customWidth="1"/>
    <col min="13316" max="13316" width="5.28515625" bestFit="1" customWidth="1"/>
    <col min="13317" max="13317" width="7.85546875" customWidth="1"/>
    <col min="13318" max="13318" width="6" bestFit="1" customWidth="1"/>
    <col min="13319" max="13319" width="5.28515625" bestFit="1" customWidth="1"/>
    <col min="13320" max="13320" width="7" bestFit="1" customWidth="1"/>
    <col min="13321" max="13321" width="12.85546875" bestFit="1" customWidth="1"/>
    <col min="13322" max="13322" width="6" bestFit="1" customWidth="1"/>
    <col min="13323" max="13323" width="5.28515625" bestFit="1" customWidth="1"/>
    <col min="13324" max="13324" width="7.5703125" bestFit="1" customWidth="1"/>
    <col min="13325" max="13325" width="5.7109375" bestFit="1" customWidth="1"/>
    <col min="13326" max="13326" width="6.42578125" bestFit="1" customWidth="1"/>
    <col min="13327" max="13328" width="5.28515625" bestFit="1" customWidth="1"/>
    <col min="13329" max="13329" width="5.7109375" bestFit="1" customWidth="1"/>
    <col min="13330" max="13331" width="5.5703125" bestFit="1" customWidth="1"/>
    <col min="13332" max="13332" width="2.42578125" customWidth="1"/>
    <col min="13569" max="13569" width="11.28515625" customWidth="1"/>
    <col min="13570" max="13570" width="1.7109375" customWidth="1"/>
    <col min="13571" max="13571" width="6.42578125" bestFit="1" customWidth="1"/>
    <col min="13572" max="13572" width="5.28515625" bestFit="1" customWidth="1"/>
    <col min="13573" max="13573" width="7.85546875" customWidth="1"/>
    <col min="13574" max="13574" width="6" bestFit="1" customWidth="1"/>
    <col min="13575" max="13575" width="5.28515625" bestFit="1" customWidth="1"/>
    <col min="13576" max="13576" width="7" bestFit="1" customWidth="1"/>
    <col min="13577" max="13577" width="12.85546875" bestFit="1" customWidth="1"/>
    <col min="13578" max="13578" width="6" bestFit="1" customWidth="1"/>
    <col min="13579" max="13579" width="5.28515625" bestFit="1" customWidth="1"/>
    <col min="13580" max="13580" width="7.5703125" bestFit="1" customWidth="1"/>
    <col min="13581" max="13581" width="5.7109375" bestFit="1" customWidth="1"/>
    <col min="13582" max="13582" width="6.42578125" bestFit="1" customWidth="1"/>
    <col min="13583" max="13584" width="5.28515625" bestFit="1" customWidth="1"/>
    <col min="13585" max="13585" width="5.7109375" bestFit="1" customWidth="1"/>
    <col min="13586" max="13587" width="5.5703125" bestFit="1" customWidth="1"/>
    <col min="13588" max="13588" width="2.42578125" customWidth="1"/>
    <col min="13825" max="13825" width="11.28515625" customWidth="1"/>
    <col min="13826" max="13826" width="1.7109375" customWidth="1"/>
    <col min="13827" max="13827" width="6.42578125" bestFit="1" customWidth="1"/>
    <col min="13828" max="13828" width="5.28515625" bestFit="1" customWidth="1"/>
    <col min="13829" max="13829" width="7.85546875" customWidth="1"/>
    <col min="13830" max="13830" width="6" bestFit="1" customWidth="1"/>
    <col min="13831" max="13831" width="5.28515625" bestFit="1" customWidth="1"/>
    <col min="13832" max="13832" width="7" bestFit="1" customWidth="1"/>
    <col min="13833" max="13833" width="12.85546875" bestFit="1" customWidth="1"/>
    <col min="13834" max="13834" width="6" bestFit="1" customWidth="1"/>
    <col min="13835" max="13835" width="5.28515625" bestFit="1" customWidth="1"/>
    <col min="13836" max="13836" width="7.5703125" bestFit="1" customWidth="1"/>
    <col min="13837" max="13837" width="5.7109375" bestFit="1" customWidth="1"/>
    <col min="13838" max="13838" width="6.42578125" bestFit="1" customWidth="1"/>
    <col min="13839" max="13840" width="5.28515625" bestFit="1" customWidth="1"/>
    <col min="13841" max="13841" width="5.7109375" bestFit="1" customWidth="1"/>
    <col min="13842" max="13843" width="5.5703125" bestFit="1" customWidth="1"/>
    <col min="13844" max="13844" width="2.42578125" customWidth="1"/>
    <col min="14081" max="14081" width="11.28515625" customWidth="1"/>
    <col min="14082" max="14082" width="1.7109375" customWidth="1"/>
    <col min="14083" max="14083" width="6.42578125" bestFit="1" customWidth="1"/>
    <col min="14084" max="14084" width="5.28515625" bestFit="1" customWidth="1"/>
    <col min="14085" max="14085" width="7.85546875" customWidth="1"/>
    <col min="14086" max="14086" width="6" bestFit="1" customWidth="1"/>
    <col min="14087" max="14087" width="5.28515625" bestFit="1" customWidth="1"/>
    <col min="14088" max="14088" width="7" bestFit="1" customWidth="1"/>
    <col min="14089" max="14089" width="12.85546875" bestFit="1" customWidth="1"/>
    <col min="14090" max="14090" width="6" bestFit="1" customWidth="1"/>
    <col min="14091" max="14091" width="5.28515625" bestFit="1" customWidth="1"/>
    <col min="14092" max="14092" width="7.5703125" bestFit="1" customWidth="1"/>
    <col min="14093" max="14093" width="5.7109375" bestFit="1" customWidth="1"/>
    <col min="14094" max="14094" width="6.42578125" bestFit="1" customWidth="1"/>
    <col min="14095" max="14096" width="5.28515625" bestFit="1" customWidth="1"/>
    <col min="14097" max="14097" width="5.7109375" bestFit="1" customWidth="1"/>
    <col min="14098" max="14099" width="5.5703125" bestFit="1" customWidth="1"/>
    <col min="14100" max="14100" width="2.42578125" customWidth="1"/>
    <col min="14337" max="14337" width="11.28515625" customWidth="1"/>
    <col min="14338" max="14338" width="1.7109375" customWidth="1"/>
    <col min="14339" max="14339" width="6.42578125" bestFit="1" customWidth="1"/>
    <col min="14340" max="14340" width="5.28515625" bestFit="1" customWidth="1"/>
    <col min="14341" max="14341" width="7.85546875" customWidth="1"/>
    <col min="14342" max="14342" width="6" bestFit="1" customWidth="1"/>
    <col min="14343" max="14343" width="5.28515625" bestFit="1" customWidth="1"/>
    <col min="14344" max="14344" width="7" bestFit="1" customWidth="1"/>
    <col min="14345" max="14345" width="12.85546875" bestFit="1" customWidth="1"/>
    <col min="14346" max="14346" width="6" bestFit="1" customWidth="1"/>
    <col min="14347" max="14347" width="5.28515625" bestFit="1" customWidth="1"/>
    <col min="14348" max="14348" width="7.5703125" bestFit="1" customWidth="1"/>
    <col min="14349" max="14349" width="5.7109375" bestFit="1" customWidth="1"/>
    <col min="14350" max="14350" width="6.42578125" bestFit="1" customWidth="1"/>
    <col min="14351" max="14352" width="5.28515625" bestFit="1" customWidth="1"/>
    <col min="14353" max="14353" width="5.7109375" bestFit="1" customWidth="1"/>
    <col min="14354" max="14355" width="5.5703125" bestFit="1" customWidth="1"/>
    <col min="14356" max="14356" width="2.42578125" customWidth="1"/>
    <col min="14593" max="14593" width="11.28515625" customWidth="1"/>
    <col min="14594" max="14594" width="1.7109375" customWidth="1"/>
    <col min="14595" max="14595" width="6.42578125" bestFit="1" customWidth="1"/>
    <col min="14596" max="14596" width="5.28515625" bestFit="1" customWidth="1"/>
    <col min="14597" max="14597" width="7.85546875" customWidth="1"/>
    <col min="14598" max="14598" width="6" bestFit="1" customWidth="1"/>
    <col min="14599" max="14599" width="5.28515625" bestFit="1" customWidth="1"/>
    <col min="14600" max="14600" width="7" bestFit="1" customWidth="1"/>
    <col min="14601" max="14601" width="12.85546875" bestFit="1" customWidth="1"/>
    <col min="14602" max="14602" width="6" bestFit="1" customWidth="1"/>
    <col min="14603" max="14603" width="5.28515625" bestFit="1" customWidth="1"/>
    <col min="14604" max="14604" width="7.5703125" bestFit="1" customWidth="1"/>
    <col min="14605" max="14605" width="5.7109375" bestFit="1" customWidth="1"/>
    <col min="14606" max="14606" width="6.42578125" bestFit="1" customWidth="1"/>
    <col min="14607" max="14608" width="5.28515625" bestFit="1" customWidth="1"/>
    <col min="14609" max="14609" width="5.7109375" bestFit="1" customWidth="1"/>
    <col min="14610" max="14611" width="5.5703125" bestFit="1" customWidth="1"/>
    <col min="14612" max="14612" width="2.42578125" customWidth="1"/>
    <col min="14849" max="14849" width="11.28515625" customWidth="1"/>
    <col min="14850" max="14850" width="1.7109375" customWidth="1"/>
    <col min="14851" max="14851" width="6.42578125" bestFit="1" customWidth="1"/>
    <col min="14852" max="14852" width="5.28515625" bestFit="1" customWidth="1"/>
    <col min="14853" max="14853" width="7.85546875" customWidth="1"/>
    <col min="14854" max="14854" width="6" bestFit="1" customWidth="1"/>
    <col min="14855" max="14855" width="5.28515625" bestFit="1" customWidth="1"/>
    <col min="14856" max="14856" width="7" bestFit="1" customWidth="1"/>
    <col min="14857" max="14857" width="12.85546875" bestFit="1" customWidth="1"/>
    <col min="14858" max="14858" width="6" bestFit="1" customWidth="1"/>
    <col min="14859" max="14859" width="5.28515625" bestFit="1" customWidth="1"/>
    <col min="14860" max="14860" width="7.5703125" bestFit="1" customWidth="1"/>
    <col min="14861" max="14861" width="5.7109375" bestFit="1" customWidth="1"/>
    <col min="14862" max="14862" width="6.42578125" bestFit="1" customWidth="1"/>
    <col min="14863" max="14864" width="5.28515625" bestFit="1" customWidth="1"/>
    <col min="14865" max="14865" width="5.7109375" bestFit="1" customWidth="1"/>
    <col min="14866" max="14867" width="5.5703125" bestFit="1" customWidth="1"/>
    <col min="14868" max="14868" width="2.42578125" customWidth="1"/>
    <col min="15105" max="15105" width="11.28515625" customWidth="1"/>
    <col min="15106" max="15106" width="1.7109375" customWidth="1"/>
    <col min="15107" max="15107" width="6.42578125" bestFit="1" customWidth="1"/>
    <col min="15108" max="15108" width="5.28515625" bestFit="1" customWidth="1"/>
    <col min="15109" max="15109" width="7.85546875" customWidth="1"/>
    <col min="15110" max="15110" width="6" bestFit="1" customWidth="1"/>
    <col min="15111" max="15111" width="5.28515625" bestFit="1" customWidth="1"/>
    <col min="15112" max="15112" width="7" bestFit="1" customWidth="1"/>
    <col min="15113" max="15113" width="12.85546875" bestFit="1" customWidth="1"/>
    <col min="15114" max="15114" width="6" bestFit="1" customWidth="1"/>
    <col min="15115" max="15115" width="5.28515625" bestFit="1" customWidth="1"/>
    <col min="15116" max="15116" width="7.5703125" bestFit="1" customWidth="1"/>
    <col min="15117" max="15117" width="5.7109375" bestFit="1" customWidth="1"/>
    <col min="15118" max="15118" width="6.42578125" bestFit="1" customWidth="1"/>
    <col min="15119" max="15120" width="5.28515625" bestFit="1" customWidth="1"/>
    <col min="15121" max="15121" width="5.7109375" bestFit="1" customWidth="1"/>
    <col min="15122" max="15123" width="5.5703125" bestFit="1" customWidth="1"/>
    <col min="15124" max="15124" width="2.42578125" customWidth="1"/>
    <col min="15361" max="15361" width="11.28515625" customWidth="1"/>
    <col min="15362" max="15362" width="1.7109375" customWidth="1"/>
    <col min="15363" max="15363" width="6.42578125" bestFit="1" customWidth="1"/>
    <col min="15364" max="15364" width="5.28515625" bestFit="1" customWidth="1"/>
    <col min="15365" max="15365" width="7.85546875" customWidth="1"/>
    <col min="15366" max="15366" width="6" bestFit="1" customWidth="1"/>
    <col min="15367" max="15367" width="5.28515625" bestFit="1" customWidth="1"/>
    <col min="15368" max="15368" width="7" bestFit="1" customWidth="1"/>
    <col min="15369" max="15369" width="12.85546875" bestFit="1" customWidth="1"/>
    <col min="15370" max="15370" width="6" bestFit="1" customWidth="1"/>
    <col min="15371" max="15371" width="5.28515625" bestFit="1" customWidth="1"/>
    <col min="15372" max="15372" width="7.5703125" bestFit="1" customWidth="1"/>
    <col min="15373" max="15373" width="5.7109375" bestFit="1" customWidth="1"/>
    <col min="15374" max="15374" width="6.42578125" bestFit="1" customWidth="1"/>
    <col min="15375" max="15376" width="5.28515625" bestFit="1" customWidth="1"/>
    <col min="15377" max="15377" width="5.7109375" bestFit="1" customWidth="1"/>
    <col min="15378" max="15379" width="5.5703125" bestFit="1" customWidth="1"/>
    <col min="15380" max="15380" width="2.42578125" customWidth="1"/>
    <col min="15617" max="15617" width="11.28515625" customWidth="1"/>
    <col min="15618" max="15618" width="1.7109375" customWidth="1"/>
    <col min="15619" max="15619" width="6.42578125" bestFit="1" customWidth="1"/>
    <col min="15620" max="15620" width="5.28515625" bestFit="1" customWidth="1"/>
    <col min="15621" max="15621" width="7.85546875" customWidth="1"/>
    <col min="15622" max="15622" width="6" bestFit="1" customWidth="1"/>
    <col min="15623" max="15623" width="5.28515625" bestFit="1" customWidth="1"/>
    <col min="15624" max="15624" width="7" bestFit="1" customWidth="1"/>
    <col min="15625" max="15625" width="12.85546875" bestFit="1" customWidth="1"/>
    <col min="15626" max="15626" width="6" bestFit="1" customWidth="1"/>
    <col min="15627" max="15627" width="5.28515625" bestFit="1" customWidth="1"/>
    <col min="15628" max="15628" width="7.5703125" bestFit="1" customWidth="1"/>
    <col min="15629" max="15629" width="5.7109375" bestFit="1" customWidth="1"/>
    <col min="15630" max="15630" width="6.42578125" bestFit="1" customWidth="1"/>
    <col min="15631" max="15632" width="5.28515625" bestFit="1" customWidth="1"/>
    <col min="15633" max="15633" width="5.7109375" bestFit="1" customWidth="1"/>
    <col min="15634" max="15635" width="5.5703125" bestFit="1" customWidth="1"/>
    <col min="15636" max="15636" width="2.42578125" customWidth="1"/>
    <col min="15873" max="15873" width="11.28515625" customWidth="1"/>
    <col min="15874" max="15874" width="1.7109375" customWidth="1"/>
    <col min="15875" max="15875" width="6.42578125" bestFit="1" customWidth="1"/>
    <col min="15876" max="15876" width="5.28515625" bestFit="1" customWidth="1"/>
    <col min="15877" max="15877" width="7.85546875" customWidth="1"/>
    <col min="15878" max="15878" width="6" bestFit="1" customWidth="1"/>
    <col min="15879" max="15879" width="5.28515625" bestFit="1" customWidth="1"/>
    <col min="15880" max="15880" width="7" bestFit="1" customWidth="1"/>
    <col min="15881" max="15881" width="12.85546875" bestFit="1" customWidth="1"/>
    <col min="15882" max="15882" width="6" bestFit="1" customWidth="1"/>
    <col min="15883" max="15883" width="5.28515625" bestFit="1" customWidth="1"/>
    <col min="15884" max="15884" width="7.5703125" bestFit="1" customWidth="1"/>
    <col min="15885" max="15885" width="5.7109375" bestFit="1" customWidth="1"/>
    <col min="15886" max="15886" width="6.42578125" bestFit="1" customWidth="1"/>
    <col min="15887" max="15888" width="5.28515625" bestFit="1" customWidth="1"/>
    <col min="15889" max="15889" width="5.7109375" bestFit="1" customWidth="1"/>
    <col min="15890" max="15891" width="5.5703125" bestFit="1" customWidth="1"/>
    <col min="15892" max="15892" width="2.42578125" customWidth="1"/>
    <col min="16129" max="16129" width="11.28515625" customWidth="1"/>
    <col min="16130" max="16130" width="1.7109375" customWidth="1"/>
    <col min="16131" max="16131" width="6.42578125" bestFit="1" customWidth="1"/>
    <col min="16132" max="16132" width="5.28515625" bestFit="1" customWidth="1"/>
    <col min="16133" max="16133" width="7.85546875" customWidth="1"/>
    <col min="16134" max="16134" width="6" bestFit="1" customWidth="1"/>
    <col min="16135" max="16135" width="5.28515625" bestFit="1" customWidth="1"/>
    <col min="16136" max="16136" width="7" bestFit="1" customWidth="1"/>
    <col min="16137" max="16137" width="12.85546875" bestFit="1" customWidth="1"/>
    <col min="16138" max="16138" width="6" bestFit="1" customWidth="1"/>
    <col min="16139" max="16139" width="5.28515625" bestFit="1" customWidth="1"/>
    <col min="16140" max="16140" width="7.5703125" bestFit="1" customWidth="1"/>
    <col min="16141" max="16141" width="5.7109375" bestFit="1" customWidth="1"/>
    <col min="16142" max="16142" width="6.42578125" bestFit="1" customWidth="1"/>
    <col min="16143" max="16144" width="5.28515625" bestFit="1" customWidth="1"/>
    <col min="16145" max="16145" width="5.7109375" bestFit="1" customWidth="1"/>
    <col min="16146" max="16147" width="5.5703125" bestFit="1" customWidth="1"/>
    <col min="16148" max="16148" width="2.42578125" customWidth="1"/>
  </cols>
  <sheetData>
    <row r="1" spans="1:21" ht="15.75" thickBot="1"/>
    <row r="2" spans="1:21" ht="15.75" thickBot="1">
      <c r="C2" s="166" t="s">
        <v>40</v>
      </c>
      <c r="D2" s="167"/>
      <c r="E2" s="168"/>
      <c r="F2" s="169" t="s">
        <v>73</v>
      </c>
      <c r="G2" s="167"/>
      <c r="H2" s="170"/>
    </row>
    <row r="3" spans="1:21" ht="15.75" thickBot="1">
      <c r="A3" s="67" t="s">
        <v>20</v>
      </c>
      <c r="B3" s="68"/>
      <c r="C3" s="69" t="s">
        <v>23</v>
      </c>
      <c r="D3" s="69" t="s">
        <v>19</v>
      </c>
      <c r="E3" s="69" t="s">
        <v>21</v>
      </c>
      <c r="F3" s="69" t="s">
        <v>23</v>
      </c>
      <c r="G3" s="69" t="s">
        <v>19</v>
      </c>
      <c r="H3" s="69" t="s">
        <v>21</v>
      </c>
      <c r="I3" s="69" t="s">
        <v>22</v>
      </c>
      <c r="J3" s="70" t="s">
        <v>21</v>
      </c>
    </row>
    <row r="4" spans="1:21">
      <c r="A4" s="72">
        <v>44754</v>
      </c>
      <c r="B4" s="110"/>
      <c r="C4" s="111">
        <v>46</v>
      </c>
      <c r="D4" s="111">
        <v>16</v>
      </c>
      <c r="E4" s="112">
        <f>IF(C4+D4=0,"",C4-D4)</f>
        <v>30</v>
      </c>
      <c r="F4" s="111"/>
      <c r="G4" s="111"/>
      <c r="H4" s="112" t="str">
        <f>IF(F4+G4=0,"",F4-G4)</f>
        <v/>
      </c>
      <c r="I4" s="111">
        <f>+D4+G4</f>
        <v>16</v>
      </c>
      <c r="J4" s="71">
        <f>C4</f>
        <v>46</v>
      </c>
      <c r="K4" s="43"/>
      <c r="L4" s="43"/>
      <c r="M4" s="43"/>
      <c r="N4" s="43"/>
      <c r="O4" s="43"/>
      <c r="P4" s="43"/>
      <c r="Q4" s="43"/>
    </row>
    <row r="5" spans="1:21">
      <c r="A5" s="72">
        <v>44753</v>
      </c>
      <c r="B5" s="110"/>
      <c r="C5" s="111">
        <v>41</v>
      </c>
      <c r="D5" s="111">
        <v>17</v>
      </c>
      <c r="E5" s="112">
        <f t="shared" ref="E5:E7" si="0">IF(C5+D5=0,"",C5-D5)</f>
        <v>24</v>
      </c>
      <c r="F5" s="111"/>
      <c r="G5" s="111"/>
      <c r="H5" s="112" t="str">
        <f t="shared" ref="H5:H7" si="1">IF(F5+G5=0,"",F5-G5)</f>
        <v/>
      </c>
      <c r="I5" s="111">
        <f>+D5+G5</f>
        <v>17</v>
      </c>
      <c r="J5" s="71">
        <f>C5</f>
        <v>41</v>
      </c>
      <c r="K5" s="43"/>
      <c r="L5" s="43"/>
      <c r="M5" s="43"/>
      <c r="N5" s="43"/>
      <c r="O5" s="43"/>
      <c r="P5" s="43"/>
      <c r="Q5" s="43"/>
    </row>
    <row r="6" spans="1:21">
      <c r="A6" s="72">
        <v>44752</v>
      </c>
      <c r="B6" s="110"/>
      <c r="C6" s="111">
        <v>38</v>
      </c>
      <c r="D6" s="111">
        <v>18</v>
      </c>
      <c r="E6" s="112">
        <f t="shared" si="0"/>
        <v>20</v>
      </c>
      <c r="F6" s="111"/>
      <c r="G6" s="111"/>
      <c r="H6" s="112" t="str">
        <f t="shared" si="1"/>
        <v/>
      </c>
      <c r="I6" s="111">
        <f>+D6+G6</f>
        <v>18</v>
      </c>
      <c r="J6" s="71">
        <f>C6</f>
        <v>38</v>
      </c>
      <c r="K6" s="43"/>
      <c r="L6" s="43"/>
      <c r="M6" s="43"/>
      <c r="N6" s="43"/>
      <c r="O6" s="43"/>
      <c r="P6" s="81"/>
      <c r="Q6" s="43"/>
    </row>
    <row r="7" spans="1:21" ht="15.75" thickBot="1">
      <c r="A7" s="72">
        <v>44756</v>
      </c>
      <c r="B7" s="110"/>
      <c r="C7" s="111"/>
      <c r="D7" s="111"/>
      <c r="E7" s="112" t="str">
        <f t="shared" si="0"/>
        <v/>
      </c>
      <c r="F7" s="111">
        <v>49</v>
      </c>
      <c r="G7" s="111">
        <v>15</v>
      </c>
      <c r="H7" s="112">
        <f t="shared" si="1"/>
        <v>34</v>
      </c>
      <c r="I7" s="111">
        <f>+D7+G7</f>
        <v>15</v>
      </c>
      <c r="J7" s="71">
        <f>C7</f>
        <v>0</v>
      </c>
      <c r="K7" s="43"/>
      <c r="L7" s="43"/>
      <c r="M7" s="43"/>
      <c r="N7" s="43"/>
      <c r="O7" s="43"/>
      <c r="P7" s="43"/>
      <c r="Q7" s="43"/>
    </row>
    <row r="8" spans="1:21" ht="15.75" thickBot="1">
      <c r="A8" s="74">
        <f>(A4)</f>
        <v>44754</v>
      </c>
      <c r="B8" s="75"/>
      <c r="C8" s="113">
        <f t="shared" ref="C8:J8" si="2">SUM(C4:C7)</f>
        <v>125</v>
      </c>
      <c r="D8" s="113">
        <f t="shared" si="2"/>
        <v>51</v>
      </c>
      <c r="E8" s="113">
        <f t="shared" si="2"/>
        <v>74</v>
      </c>
      <c r="F8" s="113">
        <f t="shared" si="2"/>
        <v>49</v>
      </c>
      <c r="G8" s="113">
        <f t="shared" si="2"/>
        <v>15</v>
      </c>
      <c r="H8" s="113">
        <f t="shared" si="2"/>
        <v>34</v>
      </c>
      <c r="I8" s="113">
        <f t="shared" si="2"/>
        <v>66</v>
      </c>
      <c r="J8" s="113">
        <f t="shared" si="2"/>
        <v>125</v>
      </c>
      <c r="K8" s="43"/>
      <c r="L8" s="43"/>
      <c r="M8" s="43"/>
      <c r="N8" s="43"/>
      <c r="O8" s="43"/>
      <c r="P8" s="43"/>
      <c r="Q8" s="43"/>
    </row>
    <row r="9" spans="1:21">
      <c r="A9" s="76"/>
      <c r="B9" s="77"/>
      <c r="C9" s="78"/>
      <c r="D9" s="78"/>
      <c r="E9" s="78"/>
      <c r="F9" s="79"/>
      <c r="G9" s="78"/>
      <c r="H9" s="78"/>
      <c r="I9" s="78"/>
      <c r="J9" s="79"/>
      <c r="L9" s="43"/>
      <c r="M9" s="43"/>
      <c r="N9" s="43"/>
      <c r="O9" s="43"/>
      <c r="P9" s="82"/>
      <c r="Q9" s="43"/>
    </row>
    <row r="10" spans="1:21">
      <c r="K10" s="43"/>
      <c r="L10" s="43"/>
      <c r="M10" s="43"/>
      <c r="N10" s="43"/>
      <c r="O10" s="43"/>
      <c r="P10" s="43"/>
      <c r="Q10" s="43"/>
    </row>
    <row r="11" spans="1:21">
      <c r="K11" s="43"/>
      <c r="L11" s="43"/>
      <c r="M11" s="43"/>
      <c r="N11" s="43"/>
      <c r="O11" s="43"/>
      <c r="P11" s="43"/>
      <c r="Q11" s="43"/>
    </row>
    <row r="12" spans="1:21">
      <c r="K12" s="43"/>
      <c r="L12" s="43"/>
      <c r="M12" s="43"/>
      <c r="N12" s="43"/>
      <c r="O12" s="43"/>
      <c r="P12" s="43"/>
      <c r="Q12" s="43"/>
    </row>
    <row r="13" spans="1:21">
      <c r="K13" s="43"/>
      <c r="L13" s="43"/>
      <c r="M13" s="43"/>
      <c r="N13" s="43"/>
      <c r="O13" s="43"/>
      <c r="P13" s="43"/>
      <c r="Q13" s="43"/>
      <c r="U13" s="73"/>
    </row>
    <row r="14" spans="1:21">
      <c r="K14" s="43"/>
      <c r="L14" s="43"/>
      <c r="M14" s="43"/>
      <c r="N14" s="43"/>
      <c r="O14" s="43"/>
      <c r="P14" s="43"/>
      <c r="Q14" s="43"/>
      <c r="U14" s="73"/>
    </row>
    <row r="15" spans="1:21">
      <c r="K15" s="43"/>
      <c r="L15" s="43"/>
      <c r="M15" s="43"/>
      <c r="N15" s="43"/>
      <c r="O15" s="43"/>
      <c r="P15" s="43"/>
      <c r="Q15" s="43"/>
    </row>
    <row r="16" spans="1:21">
      <c r="K16" s="43"/>
      <c r="L16" s="43"/>
      <c r="M16" s="43"/>
      <c r="N16" s="43"/>
      <c r="O16" s="43"/>
      <c r="P16" s="43"/>
      <c r="Q16" s="43"/>
    </row>
    <row r="17" spans="11:21">
      <c r="K17" s="43"/>
      <c r="L17" s="43"/>
      <c r="M17" s="43"/>
      <c r="N17" s="43"/>
      <c r="O17" s="43"/>
      <c r="P17" s="43"/>
      <c r="Q17" s="43"/>
    </row>
    <row r="18" spans="11:21">
      <c r="K18" s="43"/>
      <c r="L18" s="43"/>
      <c r="M18" s="43"/>
      <c r="N18" s="43"/>
      <c r="O18" s="43"/>
      <c r="P18" s="43"/>
      <c r="Q18" s="43"/>
      <c r="U18" s="73"/>
    </row>
    <row r="19" spans="11:21">
      <c r="K19" s="43"/>
      <c r="L19" s="43"/>
      <c r="M19" s="43"/>
      <c r="N19" s="43"/>
      <c r="O19" s="43"/>
      <c r="P19" s="43"/>
      <c r="Q19" s="43"/>
      <c r="U19" s="73"/>
    </row>
    <row r="20" spans="11:21">
      <c r="K20" s="43"/>
      <c r="L20" s="43"/>
      <c r="M20" s="43"/>
      <c r="N20" s="43"/>
      <c r="O20" s="43"/>
      <c r="P20" s="43"/>
      <c r="Q20" s="43"/>
      <c r="U20" s="73"/>
    </row>
    <row r="21" spans="11:21">
      <c r="K21" s="43"/>
      <c r="L21" s="43"/>
      <c r="M21" s="43"/>
      <c r="N21" s="43"/>
      <c r="O21" s="43"/>
      <c r="P21" s="43"/>
      <c r="Q21" s="43"/>
      <c r="U21" s="73"/>
    </row>
    <row r="22" spans="11:21">
      <c r="K22" s="43"/>
      <c r="L22" s="43"/>
      <c r="M22" s="43"/>
      <c r="N22" s="43"/>
      <c r="O22" s="43"/>
      <c r="P22" s="43"/>
      <c r="Q22" s="43"/>
      <c r="U22" s="73"/>
    </row>
    <row r="23" spans="11:21">
      <c r="K23" s="43"/>
      <c r="L23" s="43"/>
      <c r="M23" s="43"/>
      <c r="N23" s="43"/>
      <c r="O23" s="43"/>
      <c r="P23" s="43"/>
      <c r="Q23" s="43"/>
      <c r="U23" s="73"/>
    </row>
    <row r="24" spans="11:21">
      <c r="K24" s="43"/>
      <c r="L24" s="43"/>
      <c r="M24" s="43"/>
      <c r="N24" s="43"/>
      <c r="O24" s="43"/>
      <c r="P24" s="43"/>
      <c r="Q24" s="43"/>
      <c r="U24" s="73"/>
    </row>
    <row r="25" spans="11:21">
      <c r="K25" s="43"/>
      <c r="L25" s="43"/>
      <c r="M25" s="43"/>
      <c r="N25" s="43"/>
      <c r="O25" s="43"/>
      <c r="P25" s="43"/>
      <c r="Q25" s="43"/>
      <c r="U25" s="73"/>
    </row>
    <row r="26" spans="11:21">
      <c r="K26" s="43"/>
      <c r="L26" s="43"/>
      <c r="M26" s="43"/>
      <c r="N26" s="43"/>
      <c r="O26" s="43"/>
      <c r="P26" s="43"/>
      <c r="Q26" s="43"/>
      <c r="U26" s="73"/>
    </row>
    <row r="27" spans="11:21">
      <c r="K27" s="43"/>
      <c r="L27" s="43"/>
      <c r="M27" s="43"/>
      <c r="N27" s="43"/>
      <c r="O27" s="43"/>
      <c r="P27" s="43"/>
      <c r="Q27" s="43"/>
      <c r="U27" s="73"/>
    </row>
    <row r="28" spans="11:21">
      <c r="K28" s="43"/>
      <c r="L28" s="43"/>
      <c r="M28" s="43"/>
      <c r="N28" s="43"/>
      <c r="O28" s="43"/>
      <c r="P28" s="43"/>
      <c r="Q28" s="43"/>
    </row>
    <row r="29" spans="11:21">
      <c r="K29" s="43"/>
      <c r="L29" s="43"/>
      <c r="M29" s="43"/>
      <c r="N29" s="43"/>
      <c r="O29" s="43"/>
      <c r="P29" s="43"/>
      <c r="Q29" s="43"/>
    </row>
    <row r="30" spans="11:21">
      <c r="K30" s="43"/>
      <c r="L30" s="43"/>
      <c r="M30" s="43"/>
      <c r="N30" s="43"/>
      <c r="O30" s="43"/>
      <c r="P30" s="43"/>
      <c r="Q30" s="43"/>
      <c r="R30" s="43"/>
    </row>
    <row r="31" spans="11:21">
      <c r="K31" s="43"/>
      <c r="L31" s="43"/>
      <c r="M31" s="43"/>
      <c r="N31" s="43"/>
      <c r="O31" s="43"/>
      <c r="P31" s="43"/>
      <c r="Q31" s="43"/>
    </row>
    <row r="32" spans="11:21">
      <c r="K32" s="43"/>
      <c r="L32" s="43"/>
      <c r="M32" s="43"/>
      <c r="N32" s="43"/>
      <c r="O32" s="43"/>
      <c r="P32" s="43"/>
      <c r="Q32" s="43"/>
      <c r="U32" s="73"/>
    </row>
    <row r="33" spans="11:17">
      <c r="K33" s="43"/>
      <c r="L33" s="43"/>
      <c r="M33" s="43"/>
      <c r="N33" s="43"/>
      <c r="O33" s="43"/>
      <c r="P33" s="43"/>
      <c r="Q33" s="43"/>
    </row>
    <row r="34" spans="11:17">
      <c r="K34" s="43"/>
      <c r="L34" s="43"/>
      <c r="M34" s="43"/>
      <c r="N34" s="43"/>
      <c r="O34" s="43"/>
      <c r="P34" s="43"/>
      <c r="Q34" s="43"/>
    </row>
  </sheetData>
  <mergeCells count="2">
    <mergeCell ref="C2:E2"/>
    <mergeCell ref="F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JEffectif">
                <anchor moveWithCells="1">
                  <from>
                    <xdr:col>12</xdr:col>
                    <xdr:colOff>266700</xdr:colOff>
                    <xdr:row>1</xdr:row>
                    <xdr:rowOff>171450</xdr:rowOff>
                  </from>
                  <to>
                    <xdr:col>13</xdr:col>
                    <xdr:colOff>161925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8C98-9484-43D1-878B-0322E0B5CF38}">
  <sheetPr codeName="Feuil4"/>
  <dimension ref="A1:E20"/>
  <sheetViews>
    <sheetView zoomScale="70" zoomScaleNormal="70" workbookViewId="0">
      <selection activeCell="G11" sqref="G11"/>
    </sheetView>
  </sheetViews>
  <sheetFormatPr baseColWidth="10" defaultRowHeight="15"/>
  <cols>
    <col min="1" max="1" width="19" customWidth="1"/>
    <col min="2" max="5" width="30.7109375" customWidth="1"/>
  </cols>
  <sheetData>
    <row r="1" spans="1:5" ht="26.1" customHeight="1" thickTop="1">
      <c r="B1" s="88">
        <v>44756</v>
      </c>
      <c r="C1" s="88">
        <v>44757</v>
      </c>
      <c r="D1" s="88">
        <v>44758</v>
      </c>
      <c r="E1" s="88">
        <v>44759</v>
      </c>
    </row>
    <row r="2" spans="1:5" ht="26.1" customHeight="1" thickBot="1">
      <c r="B2" s="89">
        <v>44756</v>
      </c>
      <c r="C2" s="89">
        <v>44757</v>
      </c>
      <c r="D2" s="89">
        <v>44758</v>
      </c>
      <c r="E2" s="89">
        <v>44759</v>
      </c>
    </row>
    <row r="3" spans="1:5" ht="26.1" customHeight="1" thickTop="1" thickBot="1">
      <c r="A3" s="90" t="s">
        <v>40</v>
      </c>
      <c r="B3" s="91" t="s">
        <v>41</v>
      </c>
      <c r="C3" s="92" t="s">
        <v>42</v>
      </c>
      <c r="D3" s="93" t="s">
        <v>42</v>
      </c>
      <c r="E3" s="91" t="s">
        <v>42</v>
      </c>
    </row>
    <row r="4" spans="1:5" ht="26.1" customHeight="1" thickTop="1" thickBot="1">
      <c r="A4" s="94" t="s">
        <v>43</v>
      </c>
      <c r="B4" s="95" t="s">
        <v>27</v>
      </c>
      <c r="C4" s="95" t="s">
        <v>44</v>
      </c>
      <c r="D4" s="95" t="s">
        <v>45</v>
      </c>
      <c r="E4" s="95" t="s">
        <v>46</v>
      </c>
    </row>
    <row r="5" spans="1:5" ht="26.1" customHeight="1" thickTop="1" thickBot="1">
      <c r="A5" s="97" t="s">
        <v>49</v>
      </c>
      <c r="B5" s="98" t="s">
        <v>28</v>
      </c>
      <c r="C5" s="98"/>
      <c r="D5" s="98" t="s">
        <v>42</v>
      </c>
      <c r="E5" s="98" t="s">
        <v>42</v>
      </c>
    </row>
    <row r="6" spans="1:5" ht="26.1" customHeight="1" thickTop="1" thickBot="1">
      <c r="A6" s="99" t="s">
        <v>50</v>
      </c>
      <c r="B6" s="96" t="s">
        <v>31</v>
      </c>
      <c r="C6" s="96" t="s">
        <v>51</v>
      </c>
      <c r="D6" s="96" t="s">
        <v>52</v>
      </c>
      <c r="E6" s="96" t="s">
        <v>53</v>
      </c>
    </row>
    <row r="7" spans="1:5" ht="26.1" customHeight="1" thickTop="1" thickBot="1">
      <c r="A7" s="102" t="s">
        <v>54</v>
      </c>
      <c r="B7" s="96" t="s">
        <v>35</v>
      </c>
      <c r="C7" s="103"/>
      <c r="D7" s="96" t="s">
        <v>55</v>
      </c>
      <c r="E7" s="101" t="s">
        <v>56</v>
      </c>
    </row>
    <row r="8" spans="1:5" ht="26.1" customHeight="1" thickTop="1" thickBot="1">
      <c r="A8" s="97" t="s">
        <v>58</v>
      </c>
      <c r="B8" s="98" t="s">
        <v>32</v>
      </c>
      <c r="C8" s="98"/>
      <c r="D8" s="98" t="s">
        <v>59</v>
      </c>
      <c r="E8" s="98" t="s">
        <v>60</v>
      </c>
    </row>
    <row r="9" spans="1:5" ht="26.1" customHeight="1" thickTop="1" thickBot="1">
      <c r="A9" s="104" t="s">
        <v>61</v>
      </c>
      <c r="B9" s="96" t="s">
        <v>37</v>
      </c>
      <c r="C9" s="100" t="s">
        <v>64</v>
      </c>
      <c r="D9" s="96" t="s">
        <v>63</v>
      </c>
      <c r="E9" s="96" t="s">
        <v>65</v>
      </c>
    </row>
    <row r="10" spans="1:5" ht="26.1" customHeight="1" thickTop="1" thickBot="1">
      <c r="A10" s="105" t="s">
        <v>68</v>
      </c>
      <c r="B10" s="96" t="s">
        <v>39</v>
      </c>
      <c r="C10" s="96" t="s">
        <v>69</v>
      </c>
      <c r="D10" s="96" t="s">
        <v>70</v>
      </c>
      <c r="E10" s="101" t="s">
        <v>71</v>
      </c>
    </row>
    <row r="11" spans="1:5" ht="26.1" customHeight="1" thickTop="1" thickBot="1">
      <c r="A11" s="106" t="s">
        <v>73</v>
      </c>
      <c r="B11" s="107"/>
      <c r="C11" s="107"/>
      <c r="D11" s="108"/>
      <c r="E11" s="107"/>
    </row>
    <row r="12" spans="1:5" ht="26.1" customHeight="1" thickTop="1" thickBot="1">
      <c r="A12" s="94" t="s">
        <v>43</v>
      </c>
      <c r="B12" s="96" t="s">
        <v>74</v>
      </c>
      <c r="C12" s="96" t="s">
        <v>48</v>
      </c>
      <c r="D12" s="96" t="s">
        <v>47</v>
      </c>
      <c r="E12" s="96" t="s">
        <v>75</v>
      </c>
    </row>
    <row r="13" spans="1:5" ht="26.1" customHeight="1" thickTop="1" thickBot="1">
      <c r="A13" s="97" t="s">
        <v>49</v>
      </c>
      <c r="B13" s="98"/>
      <c r="C13" s="98"/>
      <c r="D13" s="98"/>
      <c r="E13" s="98"/>
    </row>
    <row r="14" spans="1:5" ht="26.1" customHeight="1" thickTop="1" thickBot="1">
      <c r="A14" s="99" t="s">
        <v>50</v>
      </c>
      <c r="B14" s="96" t="s">
        <v>76</v>
      </c>
      <c r="C14" s="96" t="s">
        <v>77</v>
      </c>
      <c r="D14" s="96" t="s">
        <v>78</v>
      </c>
      <c r="E14" s="101" t="s">
        <v>79</v>
      </c>
    </row>
    <row r="15" spans="1:5" ht="26.1" customHeight="1" thickTop="1" thickBot="1">
      <c r="A15" s="102" t="s">
        <v>54</v>
      </c>
      <c r="B15" s="96" t="s">
        <v>57</v>
      </c>
      <c r="C15" s="96" t="s">
        <v>80</v>
      </c>
      <c r="D15" s="96" t="s">
        <v>81</v>
      </c>
      <c r="E15" s="96"/>
    </row>
    <row r="16" spans="1:5" ht="26.1" customHeight="1" thickTop="1" thickBot="1">
      <c r="A16" s="97" t="s">
        <v>58</v>
      </c>
      <c r="B16" s="98"/>
      <c r="C16" s="98" t="s">
        <v>82</v>
      </c>
      <c r="D16" s="98"/>
      <c r="E16" s="98"/>
    </row>
    <row r="17" spans="1:5" ht="26.1" customHeight="1" thickTop="1" thickBot="1">
      <c r="A17" s="104" t="s">
        <v>61</v>
      </c>
      <c r="B17" s="96" t="s">
        <v>66</v>
      </c>
      <c r="C17" s="96" t="s">
        <v>62</v>
      </c>
      <c r="D17" s="96" t="s">
        <v>67</v>
      </c>
      <c r="E17" s="96" t="s">
        <v>83</v>
      </c>
    </row>
    <row r="18" spans="1:5" ht="26.1" customHeight="1" thickTop="1" thickBot="1">
      <c r="A18" s="105" t="s">
        <v>68</v>
      </c>
      <c r="B18" s="109" t="s">
        <v>84</v>
      </c>
      <c r="C18" s="109" t="s">
        <v>85</v>
      </c>
      <c r="D18" s="109" t="s">
        <v>72</v>
      </c>
      <c r="E18" s="109" t="s">
        <v>85</v>
      </c>
    </row>
    <row r="19" spans="1:5" ht="26.1" customHeight="1" thickTop="1">
      <c r="B19" s="171" t="s">
        <v>33</v>
      </c>
      <c r="C19" s="172"/>
      <c r="D19" s="172"/>
      <c r="E19" s="172"/>
    </row>
    <row r="20" spans="1:5" ht="26.1" customHeight="1">
      <c r="B20" s="171"/>
      <c r="C20" s="172"/>
      <c r="D20" s="172"/>
      <c r="E20" s="172"/>
    </row>
  </sheetData>
  <mergeCells count="2">
    <mergeCell ref="B19:B20"/>
    <mergeCell ref="C19:E20"/>
  </mergeCells>
  <dataValidations disablePrompts="1" count="1">
    <dataValidation type="list" allowBlank="1" showInputMessage="1" showErrorMessage="1" sqref="E15 D7:E7 B13:E13 B17:E18 B12:E12 B4:D4 B9:E9 B5:E5 B8:E8 B14:D16 B6:E6 B10:D10 B7" xr:uid="{D74A6F53-A14D-4FC6-ACAB-E23C25E32676}">
      <formula1>recettes_validées</formula1>
    </dataValidation>
  </dataValidations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Synthèse</vt:lpstr>
      <vt:lpstr>Effectif</vt:lpstr>
      <vt:lpstr>Recap</vt:lpstr>
      <vt:lpstr>Menu</vt:lpstr>
      <vt:lpstr>SommeJeun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2022-07-14T16:14:34Z</dcterms:created>
  <dcterms:modified xsi:type="dcterms:W3CDTF">2022-07-14T16:14:46Z</dcterms:modified>
</cp:coreProperties>
</file>