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LE\Downloads\"/>
    </mc:Choice>
  </mc:AlternateContent>
  <bookViews>
    <workbookView xWindow="0" yWindow="0" windowWidth="28800" windowHeight="123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4" i="1"/>
  <c r="G5" i="1"/>
  <c r="G6" i="1"/>
  <c r="G7" i="1"/>
  <c r="G8" i="1"/>
  <c r="G9" i="1"/>
  <c r="G10" i="1"/>
  <c r="G11" i="1"/>
  <c r="G12" i="1"/>
  <c r="G13" i="1"/>
  <c r="G4" i="1"/>
  <c r="F5" i="1"/>
  <c r="F6" i="1"/>
  <c r="F7" i="1"/>
  <c r="F8" i="1"/>
  <c r="F9" i="1"/>
  <c r="F10" i="1"/>
  <c r="F11" i="1"/>
  <c r="F12" i="1"/>
  <c r="F13" i="1"/>
  <c r="F4" i="1"/>
</calcChain>
</file>

<file path=xl/sharedStrings.xml><?xml version="1.0" encoding="utf-8"?>
<sst xmlns="http://schemas.openxmlformats.org/spreadsheetml/2006/main" count="72" uniqueCount="50">
  <si>
    <t>Référence exigence</t>
  </si>
  <si>
    <t>Texte exigence</t>
  </si>
  <si>
    <t>Moyen de preuve</t>
  </si>
  <si>
    <t>CRT_Req_001</t>
  </si>
  <si>
    <t>CRT_Req_002</t>
  </si>
  <si>
    <t>CRT_Req_003</t>
  </si>
  <si>
    <t>CRT_Req_004</t>
  </si>
  <si>
    <t>CRT_Req_005</t>
  </si>
  <si>
    <t>CRT_Req_006</t>
  </si>
  <si>
    <t>CRT_Req_007</t>
  </si>
  <si>
    <t>CRT_Req_008</t>
  </si>
  <si>
    <t>CRT_Req_009</t>
  </si>
  <si>
    <t>CRT_Req_010</t>
  </si>
  <si>
    <t>Texte de l'exigence 001</t>
  </si>
  <si>
    <t>Texte de l'exigence 002</t>
  </si>
  <si>
    <t>Texte de l'exigence 003</t>
  </si>
  <si>
    <t>Texte de l'exigence 004</t>
  </si>
  <si>
    <t>Texte de l'exigence 005</t>
  </si>
  <si>
    <t>Texte de l'exigence 006</t>
  </si>
  <si>
    <t>Texte de l'exigence 007</t>
  </si>
  <si>
    <t>Texte de l'exigence 008</t>
  </si>
  <si>
    <t>Texte de l'exigence 009</t>
  </si>
  <si>
    <t>Texte de l'exigence 010</t>
  </si>
  <si>
    <t>Moyen de preuve 003</t>
  </si>
  <si>
    <t>Moyen de preuve 005</t>
  </si>
  <si>
    <t>Moyen de preuve 001
Moyen de preuve 008</t>
  </si>
  <si>
    <t>Moyen de preuve 002
Moyen de preuve 003
Moyen de preuve 006</t>
  </si>
  <si>
    <t>Moyen de preuve 004
Moyen de preuve 005</t>
  </si>
  <si>
    <t>Moyen de preuve 007
Moyen de preuve 008
Moyen de preuve 011</t>
  </si>
  <si>
    <t>Moyen de preuve 009
Moyen de preuve 010</t>
  </si>
  <si>
    <t>Moyen de preuve 011
Moyen de preuve 012</t>
  </si>
  <si>
    <t>Moyen de preuve 006
Moyen de preuve 011
Moyen de preuve 013</t>
  </si>
  <si>
    <t>Moyen de preuve 014
Moyen de preuve 015</t>
  </si>
  <si>
    <t>Workflow No.</t>
  </si>
  <si>
    <t>WF 0001</t>
  </si>
  <si>
    <t>WF 0002</t>
  </si>
  <si>
    <t>WF 0003</t>
  </si>
  <si>
    <t>WF 0004</t>
  </si>
  <si>
    <t>Transmittal 001</t>
  </si>
  <si>
    <t>Transmittal 002</t>
  </si>
  <si>
    <t>Transmittal 003</t>
  </si>
  <si>
    <t>Transmittal 004</t>
  </si>
  <si>
    <t>Transmittal 005</t>
  </si>
  <si>
    <t>Transmittal 006</t>
  </si>
  <si>
    <t>Workflow Status</t>
  </si>
  <si>
    <t>Current</t>
  </si>
  <si>
    <t>Pending</t>
  </si>
  <si>
    <t>Reviewed</t>
  </si>
  <si>
    <t>Rejected</t>
  </si>
  <si>
    <t>Transmittal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</si>
</sst>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3"/>
  <sheetViews>
    <sheetView tabSelected="1" workbookViewId="0">
      <selection activeCell="I9" sqref="I9"/>
    </sheetView>
  </sheetViews>
  <sheetFormatPr baseColWidth="10" defaultRowHeight="15" x14ac:dyDescent="0.25"/>
  <cols>
    <col min="1" max="1" width="11.42578125" style="1"/>
    <col min="2" max="2" width="18.7109375" style="1" bestFit="1" customWidth="1"/>
    <col min="3" max="3" width="21.85546875" style="1" bestFit="1" customWidth="1"/>
    <col min="4" max="4" width="21.140625" style="1" customWidth="1"/>
    <col min="5" max="5" width="40.85546875" style="1" bestFit="1" customWidth="1"/>
    <col min="6" max="6" width="14.140625" style="1" bestFit="1" customWidth="1"/>
    <col min="7" max="7" width="15.7109375" style="1" bestFit="1" customWidth="1"/>
    <col min="8" max="16384" width="11.42578125" style="1"/>
  </cols>
  <sheetData>
    <row r="3" spans="2:7" customFormat="1" x14ac:dyDescent="0.25">
      <c r="B3" s="3" t="s">
        <v>0</v>
      </c>
      <c r="C3" s="3" t="s">
        <v>1</v>
      </c>
      <c r="D3" s="3" t="s">
        <v>2</v>
      </c>
      <c r="E3" s="3" t="s">
        <v>33</v>
      </c>
      <c r="F3" s="3" t="s">
        <v>49</v>
      </c>
      <c r="G3" s="3" t="s">
        <v>44</v>
      </c>
    </row>
    <row r="4" spans="2:7" ht="30" x14ac:dyDescent="0.25">
      <c r="B4" s="1" t="s">
        <v>3</v>
      </c>
      <c r="C4" s="1" t="s">
        <v>13</v>
      </c>
      <c r="D4" s="2" t="s">
        <v>25</v>
      </c>
      <c r="E4" s="1" t="str">
        <f>VLOOKUP(Feuil1!B4,Feuil2!$B$4:$E$11,2,)</f>
        <v>WF 0001</v>
      </c>
      <c r="F4" s="1" t="str">
        <f>VLOOKUP(Feuil1!B4,Feuil2!$B$4:$E$11,4,)</f>
        <v>Transmittal 001</v>
      </c>
      <c r="G4" s="1" t="str">
        <f>VLOOKUP(Feuil1!B4,Feuil2!$B$4:$E$11,3,)</f>
        <v>Current</v>
      </c>
    </row>
    <row r="5" spans="2:7" ht="45" x14ac:dyDescent="0.25">
      <c r="B5" s="1" t="s">
        <v>4</v>
      </c>
      <c r="C5" s="1" t="s">
        <v>14</v>
      </c>
      <c r="D5" s="2" t="s">
        <v>26</v>
      </c>
      <c r="E5" s="1" t="str">
        <f>VLOOKUP(Feuil1!B5,Feuil2!$B$4:$E$11,2,)</f>
        <v>WF 0001</v>
      </c>
      <c r="F5" s="1" t="str">
        <f>VLOOKUP(Feuil1!B5,Feuil2!$B$4:$E$11,4,)</f>
        <v>Transmittal 002</v>
      </c>
      <c r="G5" s="1" t="str">
        <f>VLOOKUP(Feuil1!B5,Feuil2!$B$4:$E$11,3,)</f>
        <v>Pending</v>
      </c>
    </row>
    <row r="6" spans="2:7" x14ac:dyDescent="0.25">
      <c r="B6" s="1" t="s">
        <v>5</v>
      </c>
      <c r="C6" s="1" t="s">
        <v>15</v>
      </c>
      <c r="D6" s="1" t="s">
        <v>23</v>
      </c>
      <c r="E6" s="1" t="str">
        <f>VLOOKUP(Feuil1!B6,Feuil2!$B$4:$E$11,2,)</f>
        <v>WF 0002</v>
      </c>
      <c r="F6" s="1" t="str">
        <f>VLOOKUP(Feuil1!B6,Feuil2!$B$4:$E$11,4,)</f>
        <v>Transmittal 003</v>
      </c>
      <c r="G6" s="1" t="str">
        <f>VLOOKUP(Feuil1!B6,Feuil2!$B$4:$E$11,3,)</f>
        <v>Rejected</v>
      </c>
    </row>
    <row r="7" spans="2:7" ht="30" x14ac:dyDescent="0.25">
      <c r="B7" s="1" t="s">
        <v>6</v>
      </c>
      <c r="C7" s="1" t="s">
        <v>16</v>
      </c>
      <c r="D7" s="2" t="s">
        <v>27</v>
      </c>
      <c r="E7" s="1" t="str">
        <f>VLOOKUP(Feuil1!B7,Feuil2!$B$4:$E$11,2,)</f>
        <v>WF 0003</v>
      </c>
      <c r="F7" s="1" t="str">
        <f>VLOOKUP(Feuil1!B7,Feuil2!$B$4:$E$11,4,)</f>
        <v>Transmittal 004</v>
      </c>
      <c r="G7" s="1" t="str">
        <f>VLOOKUP(Feuil1!B7,Feuil2!$B$4:$E$11,3,)</f>
        <v>Current</v>
      </c>
    </row>
    <row r="8" spans="2:7" x14ac:dyDescent="0.25">
      <c r="B8" s="1" t="s">
        <v>7</v>
      </c>
      <c r="C8" s="1" t="s">
        <v>17</v>
      </c>
      <c r="D8" s="1" t="s">
        <v>24</v>
      </c>
      <c r="E8" s="1" t="str">
        <f>VLOOKUP(Feuil1!B8,Feuil2!$B$4:$E$11,2,)</f>
        <v>WF 0003</v>
      </c>
      <c r="F8" s="1" t="str">
        <f>VLOOKUP(Feuil1!B8,Feuil2!$B$4:$E$11,4,)</f>
        <v>Transmittal 005</v>
      </c>
      <c r="G8" s="1" t="str">
        <f>VLOOKUP(Feuil1!B8,Feuil2!$B$4:$E$11,3,)</f>
        <v>Pending</v>
      </c>
    </row>
    <row r="9" spans="2:7" ht="45" x14ac:dyDescent="0.25">
      <c r="B9" s="1" t="s">
        <v>8</v>
      </c>
      <c r="C9" s="1" t="s">
        <v>18</v>
      </c>
      <c r="D9" s="2" t="s">
        <v>31</v>
      </c>
      <c r="E9" s="1" t="str">
        <f>VLOOKUP(Feuil1!B9,Feuil2!$B$4:$E$11,2,)</f>
        <v>WF 0004</v>
      </c>
      <c r="F9" s="1" t="str">
        <f>VLOOKUP(Feuil1!B9,Feuil2!$B$4:$E$11,4,)</f>
        <v>Transmittal 006</v>
      </c>
      <c r="G9" s="1" t="str">
        <f>VLOOKUP(Feuil1!B9,Feuil2!$B$4:$E$11,3,)</f>
        <v>Current</v>
      </c>
    </row>
    <row r="10" spans="2:7" ht="45" x14ac:dyDescent="0.25">
      <c r="B10" s="1" t="s">
        <v>9</v>
      </c>
      <c r="C10" s="1" t="s">
        <v>19</v>
      </c>
      <c r="D10" s="2" t="s">
        <v>28</v>
      </c>
      <c r="E10" s="1" t="e">
        <f>VLOOKUP(Feuil1!B10,Feuil2!$B$4:$E$11,2,)</f>
        <v>#N/A</v>
      </c>
      <c r="F10" s="1" t="e">
        <f>VLOOKUP(Feuil1!B10,Feuil2!$B$4:$E$11,4,)</f>
        <v>#N/A</v>
      </c>
      <c r="G10" s="1" t="e">
        <f>VLOOKUP(Feuil1!B10,Feuil2!$B$4:$E$11,3,)</f>
        <v>#N/A</v>
      </c>
    </row>
    <row r="11" spans="2:7" ht="30" x14ac:dyDescent="0.25">
      <c r="B11" s="1" t="s">
        <v>10</v>
      </c>
      <c r="C11" s="1" t="s">
        <v>20</v>
      </c>
      <c r="D11" s="2" t="s">
        <v>29</v>
      </c>
      <c r="E11" s="1" t="e">
        <f>VLOOKUP(Feuil1!B11,Feuil2!$B$4:$E$11,2,)</f>
        <v>#N/A</v>
      </c>
      <c r="F11" s="1" t="e">
        <f>VLOOKUP(Feuil1!B11,Feuil2!$B$4:$E$11,4,)</f>
        <v>#N/A</v>
      </c>
      <c r="G11" s="1" t="e">
        <f>VLOOKUP(Feuil1!B11,Feuil2!$B$4:$E$11,3,)</f>
        <v>#N/A</v>
      </c>
    </row>
    <row r="12" spans="2:7" ht="30" x14ac:dyDescent="0.25">
      <c r="B12" s="1" t="s">
        <v>11</v>
      </c>
      <c r="C12" s="1" t="s">
        <v>21</v>
      </c>
      <c r="D12" s="2" t="s">
        <v>30</v>
      </c>
      <c r="E12" s="1" t="e">
        <f>VLOOKUP(Feuil1!B12,Feuil2!$B$4:$E$11,2,)</f>
        <v>#N/A</v>
      </c>
      <c r="F12" s="1" t="e">
        <f>VLOOKUP(Feuil1!B12,Feuil2!$B$4:$E$11,4,)</f>
        <v>#N/A</v>
      </c>
      <c r="G12" s="1" t="e">
        <f>VLOOKUP(Feuil1!B12,Feuil2!$B$4:$E$11,3,)</f>
        <v>#N/A</v>
      </c>
    </row>
    <row r="13" spans="2:7" ht="30" x14ac:dyDescent="0.25">
      <c r="B13" s="1" t="s">
        <v>12</v>
      </c>
      <c r="C13" s="1" t="s">
        <v>22</v>
      </c>
      <c r="D13" s="2" t="s">
        <v>32</v>
      </c>
      <c r="E13" s="1" t="e">
        <f>VLOOKUP(Feuil1!B13,Feuil2!$B$4:$E$11,2,)</f>
        <v>#N/A</v>
      </c>
      <c r="F13" s="1" t="e">
        <f>VLOOKUP(Feuil1!B13,Feuil2!$B$4:$E$11,4,)</f>
        <v>#N/A</v>
      </c>
      <c r="G13" s="1" t="e">
        <f>VLOOKUP(Feuil1!B13,Feuil2!$B$4:$E$11,3,)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1"/>
  <sheetViews>
    <sheetView workbookViewId="0">
      <selection activeCell="D3" sqref="D3"/>
    </sheetView>
  </sheetViews>
  <sheetFormatPr baseColWidth="10" defaultRowHeight="15" x14ac:dyDescent="0.25"/>
  <cols>
    <col min="2" max="2" width="19.42578125" bestFit="1" customWidth="1"/>
    <col min="3" max="3" width="13.140625" bestFit="1" customWidth="1"/>
    <col min="4" max="4" width="15.7109375" bestFit="1" customWidth="1"/>
    <col min="5" max="5" width="23.7109375" bestFit="1" customWidth="1"/>
  </cols>
  <sheetData>
    <row r="3" spans="2:5" x14ac:dyDescent="0.25">
      <c r="B3" s="3" t="s">
        <v>0</v>
      </c>
      <c r="C3" s="3" t="s">
        <v>33</v>
      </c>
      <c r="D3" s="3" t="s">
        <v>44</v>
      </c>
      <c r="E3" s="3" t="s">
        <v>49</v>
      </c>
    </row>
    <row r="4" spans="2:5" x14ac:dyDescent="0.25">
      <c r="B4" t="s">
        <v>3</v>
      </c>
      <c r="C4" t="s">
        <v>34</v>
      </c>
      <c r="D4" t="s">
        <v>45</v>
      </c>
      <c r="E4" t="s">
        <v>38</v>
      </c>
    </row>
    <row r="5" spans="2:5" x14ac:dyDescent="0.25">
      <c r="B5" t="s">
        <v>4</v>
      </c>
      <c r="C5" t="s">
        <v>34</v>
      </c>
      <c r="D5" t="s">
        <v>46</v>
      </c>
      <c r="E5" t="s">
        <v>39</v>
      </c>
    </row>
    <row r="6" spans="2:5" x14ac:dyDescent="0.25">
      <c r="B6" t="s">
        <v>4</v>
      </c>
      <c r="C6" t="s">
        <v>35</v>
      </c>
      <c r="D6" t="s">
        <v>47</v>
      </c>
      <c r="E6" t="s">
        <v>39</v>
      </c>
    </row>
    <row r="7" spans="2:5" x14ac:dyDescent="0.25">
      <c r="B7" t="s">
        <v>5</v>
      </c>
      <c r="C7" t="s">
        <v>35</v>
      </c>
      <c r="D7" t="s">
        <v>48</v>
      </c>
      <c r="E7" t="s">
        <v>40</v>
      </c>
    </row>
    <row r="8" spans="2:5" x14ac:dyDescent="0.25">
      <c r="B8" t="s">
        <v>5</v>
      </c>
      <c r="C8" t="s">
        <v>36</v>
      </c>
      <c r="D8" t="s">
        <v>45</v>
      </c>
      <c r="E8" t="s">
        <v>40</v>
      </c>
    </row>
    <row r="9" spans="2:5" x14ac:dyDescent="0.25">
      <c r="B9" t="s">
        <v>6</v>
      </c>
      <c r="C9" t="s">
        <v>36</v>
      </c>
      <c r="D9" t="s">
        <v>45</v>
      </c>
      <c r="E9" t="s">
        <v>41</v>
      </c>
    </row>
    <row r="10" spans="2:5" x14ac:dyDescent="0.25">
      <c r="B10" t="s">
        <v>7</v>
      </c>
      <c r="C10" t="s">
        <v>36</v>
      </c>
      <c r="D10" t="s">
        <v>46</v>
      </c>
      <c r="E10" t="s">
        <v>42</v>
      </c>
    </row>
    <row r="11" spans="2:5" x14ac:dyDescent="0.25">
      <c r="B11" t="s">
        <v>8</v>
      </c>
      <c r="C11" t="s">
        <v>37</v>
      </c>
      <c r="D11" t="s">
        <v>45</v>
      </c>
      <c r="E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FRONTY Peeter</dc:creator>
  <cp:lastModifiedBy>COMERT Leonardo</cp:lastModifiedBy>
  <dcterms:created xsi:type="dcterms:W3CDTF">2018-11-28T15:06:49Z</dcterms:created>
  <dcterms:modified xsi:type="dcterms:W3CDTF">2018-11-28T15:58:03Z</dcterms:modified>
</cp:coreProperties>
</file>