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OLE\Desktop\"/>
    </mc:Choice>
  </mc:AlternateContent>
  <bookViews>
    <workbookView xWindow="120" yWindow="30" windowWidth="28515" windowHeight="13350"/>
  </bookViews>
  <sheets>
    <sheet name="QUANTITATIF" sheetId="2" r:id="rId1"/>
  </sheets>
  <definedNames>
    <definedName name="lol">#REF!</definedName>
    <definedName name="_xlnm.Print_Area" localSheetId="0">QUANTITATIF!$B$1:$J$47</definedName>
    <definedName name="Zone_Impression_1">#REF!</definedName>
    <definedName name="Zone_Impression_2">QUANTITATIF!$B$1:$J$50</definedName>
  </definedNames>
  <calcPr calcId="162913"/>
</workbook>
</file>

<file path=xl/calcChain.xml><?xml version="1.0" encoding="utf-8"?>
<calcChain xmlns="http://schemas.openxmlformats.org/spreadsheetml/2006/main">
  <c r="T6" i="2" l="1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5" i="2"/>
  <c r="V5" i="2" l="1"/>
  <c r="V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T4" i="2"/>
  <c r="V4" i="2"/>
  <c r="B51" i="2"/>
  <c r="F51" i="2" s="1"/>
  <c r="C51" i="2"/>
  <c r="D51" i="2"/>
  <c r="B52" i="2"/>
  <c r="F52" i="2" s="1"/>
  <c r="C52" i="2"/>
  <c r="D52" i="2"/>
  <c r="B53" i="2"/>
  <c r="F53" i="2" s="1"/>
  <c r="C53" i="2"/>
  <c r="D53" i="2"/>
  <c r="B54" i="2"/>
  <c r="F54" i="2" s="1"/>
  <c r="C54" i="2"/>
  <c r="D54" i="2"/>
  <c r="B55" i="2"/>
  <c r="F55" i="2" s="1"/>
  <c r="C55" i="2"/>
  <c r="D55" i="2"/>
  <c r="B56" i="2"/>
  <c r="F56" i="2" s="1"/>
  <c r="C56" i="2"/>
  <c r="D56" i="2"/>
  <c r="B57" i="2"/>
  <c r="F57" i="2" s="1"/>
  <c r="C57" i="2"/>
  <c r="D57" i="2"/>
  <c r="B58" i="2"/>
  <c r="F58" i="2" s="1"/>
  <c r="C58" i="2"/>
  <c r="D58" i="2"/>
  <c r="B59" i="2"/>
  <c r="F59" i="2" s="1"/>
  <c r="C59" i="2"/>
  <c r="D59" i="2"/>
  <c r="B60" i="2"/>
  <c r="F60" i="2" s="1"/>
  <c r="C60" i="2"/>
  <c r="D60" i="2"/>
  <c r="B61" i="2"/>
  <c r="F61" i="2" s="1"/>
  <c r="C61" i="2"/>
  <c r="D61" i="2"/>
  <c r="B62" i="2"/>
  <c r="F62" i="2" s="1"/>
  <c r="C62" i="2"/>
  <c r="D62" i="2"/>
  <c r="B63" i="2"/>
  <c r="F63" i="2" s="1"/>
  <c r="C63" i="2"/>
  <c r="D63" i="2"/>
  <c r="B64" i="2"/>
  <c r="F64" i="2" s="1"/>
  <c r="C64" i="2"/>
  <c r="D64" i="2"/>
  <c r="U58" i="2" l="1"/>
  <c r="U59" i="2"/>
  <c r="U65" i="2"/>
  <c r="U63" i="2"/>
  <c r="U61" i="2"/>
  <c r="U57" i="2"/>
  <c r="U53" i="2"/>
  <c r="U62" i="2"/>
  <c r="U54" i="2"/>
  <c r="U55" i="2"/>
  <c r="U64" i="2"/>
  <c r="U60" i="2"/>
  <c r="U56" i="2"/>
  <c r="U52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" i="2"/>
  <c r="B4" i="2"/>
  <c r="B3" i="2"/>
  <c r="H3" i="2" s="1"/>
  <c r="K4" i="2" l="1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C4" i="2"/>
  <c r="D4" i="2" l="1"/>
  <c r="U5" i="2" s="1"/>
  <c r="F7" i="2" l="1"/>
  <c r="C7" i="2"/>
  <c r="D5" i="2" l="1"/>
  <c r="D6" i="2"/>
  <c r="D7" i="2"/>
  <c r="U8" i="2" s="1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3" i="2"/>
  <c r="C5" i="2"/>
  <c r="C6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U50" i="2" s="1"/>
  <c r="C50" i="2"/>
  <c r="C3" i="2"/>
  <c r="U46" i="2" l="1"/>
  <c r="U42" i="2"/>
  <c r="U38" i="2"/>
  <c r="U51" i="2"/>
  <c r="U47" i="2"/>
  <c r="U43" i="2"/>
  <c r="U39" i="2"/>
  <c r="U35" i="2"/>
  <c r="U48" i="2"/>
  <c r="U44" i="2"/>
  <c r="U40" i="2"/>
  <c r="U34" i="2"/>
  <c r="U30" i="2"/>
  <c r="U26" i="2"/>
  <c r="U22" i="2"/>
  <c r="U18" i="2"/>
  <c r="U31" i="2"/>
  <c r="U27" i="2"/>
  <c r="U23" i="2"/>
  <c r="U19" i="2"/>
  <c r="U15" i="2"/>
  <c r="U36" i="2"/>
  <c r="U14" i="2"/>
  <c r="U10" i="2"/>
  <c r="U11" i="2"/>
  <c r="U6" i="2"/>
  <c r="U49" i="2"/>
  <c r="U45" i="2"/>
  <c r="U41" i="2"/>
  <c r="U37" i="2"/>
  <c r="U33" i="2"/>
  <c r="U29" i="2"/>
  <c r="U25" i="2"/>
  <c r="U21" i="2"/>
  <c r="U17" i="2"/>
  <c r="U13" i="2"/>
  <c r="U9" i="2"/>
  <c r="U4" i="2"/>
  <c r="U32" i="2"/>
  <c r="U28" i="2"/>
  <c r="U24" i="2"/>
  <c r="U20" i="2"/>
  <c r="U16" i="2"/>
  <c r="U12" i="2"/>
  <c r="U7" i="2"/>
  <c r="E4" i="2"/>
  <c r="E3" i="2" l="1"/>
  <c r="A3" i="2" s="1"/>
  <c r="E37" i="2"/>
  <c r="E41" i="2"/>
  <c r="E45" i="2"/>
  <c r="E49" i="2"/>
  <c r="E53" i="2"/>
  <c r="E57" i="2"/>
  <c r="E61" i="2"/>
  <c r="F4" i="2"/>
  <c r="F5" i="2"/>
  <c r="F6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3" i="2" l="1"/>
  <c r="I3" i="2"/>
  <c r="E62" i="2"/>
  <c r="E64" i="2"/>
  <c r="E60" i="2"/>
  <c r="E56" i="2"/>
  <c r="E52" i="2"/>
  <c r="E48" i="2"/>
  <c r="E44" i="2"/>
  <c r="E40" i="2"/>
  <c r="E36" i="2"/>
  <c r="A4" i="2"/>
  <c r="E33" i="2"/>
  <c r="E29" i="2"/>
  <c r="E25" i="2"/>
  <c r="E21" i="2"/>
  <c r="E17" i="2"/>
  <c r="E13" i="2"/>
  <c r="E9" i="2"/>
  <c r="E5" i="2"/>
  <c r="E32" i="2"/>
  <c r="E28" i="2"/>
  <c r="E24" i="2"/>
  <c r="E20" i="2"/>
  <c r="E16" i="2"/>
  <c r="E12" i="2"/>
  <c r="E58" i="2"/>
  <c r="E54" i="2"/>
  <c r="E50" i="2"/>
  <c r="E46" i="2"/>
  <c r="E42" i="2"/>
  <c r="E38" i="2"/>
  <c r="E34" i="2"/>
  <c r="E30" i="2"/>
  <c r="E26" i="2"/>
  <c r="E22" i="2"/>
  <c r="E18" i="2"/>
  <c r="E14" i="2"/>
  <c r="E10" i="2"/>
  <c r="E6" i="2"/>
  <c r="E63" i="2"/>
  <c r="E59" i="2"/>
  <c r="E55" i="2"/>
  <c r="E51" i="2"/>
  <c r="E47" i="2"/>
  <c r="E43" i="2"/>
  <c r="E39" i="2"/>
  <c r="E35" i="2"/>
  <c r="E8" i="2"/>
  <c r="E31" i="2"/>
  <c r="E27" i="2"/>
  <c r="E23" i="2"/>
  <c r="E19" i="2"/>
  <c r="E15" i="2"/>
  <c r="E11" i="2"/>
  <c r="E7" i="2"/>
  <c r="J3" i="2" l="1"/>
  <c r="A39" i="2"/>
  <c r="A5" i="2"/>
  <c r="A6" i="2" s="1"/>
  <c r="A7" i="2" s="1"/>
  <c r="A23" i="2"/>
  <c r="A43" i="2"/>
  <c r="A31" i="2"/>
  <c r="A47" i="2"/>
  <c r="A48" i="2"/>
  <c r="A30" i="2"/>
  <c r="A36" i="2"/>
  <c r="A37" i="2"/>
  <c r="A34" i="2"/>
  <c r="A35" i="2"/>
  <c r="A51" i="2"/>
  <c r="A42" i="2"/>
  <c r="A44" i="2"/>
  <c r="A26" i="2"/>
  <c r="A25" i="2"/>
  <c r="A41" i="2"/>
  <c r="A46" i="2"/>
  <c r="A32" i="2"/>
  <c r="A24" i="2"/>
  <c r="A38" i="2"/>
  <c r="A29" i="2"/>
  <c r="A45" i="2"/>
  <c r="A27" i="2"/>
  <c r="A40" i="2"/>
  <c r="A28" i="2"/>
  <c r="A50" i="2"/>
  <c r="A33" i="2"/>
  <c r="A49" i="2"/>
  <c r="A22" i="2"/>
  <c r="A52" i="2" l="1"/>
  <c r="A8" i="2"/>
  <c r="A53" i="2" l="1"/>
  <c r="A9" i="2"/>
  <c r="A10" i="2" s="1"/>
  <c r="A11" i="2" s="1"/>
  <c r="A12" i="2" s="1"/>
  <c r="A54" i="2" l="1"/>
  <c r="A55" i="2"/>
  <c r="A13" i="2"/>
  <c r="A56" i="2" l="1"/>
  <c r="A14" i="2"/>
  <c r="A57" i="2" l="1"/>
  <c r="A58" i="2"/>
  <c r="A15" i="2"/>
  <c r="A16" i="2" s="1"/>
  <c r="A17" i="2" s="1"/>
  <c r="A18" i="2" s="1"/>
  <c r="A19" i="2" s="1"/>
  <c r="A20" i="2" s="1"/>
  <c r="A21" i="2" s="1"/>
  <c r="A59" i="2" l="1"/>
  <c r="A60" i="2" s="1"/>
  <c r="A61" i="2" s="1"/>
  <c r="A62" i="2" l="1"/>
  <c r="A64" i="2"/>
  <c r="A63" i="2" l="1"/>
  <c r="I63" i="2" s="1"/>
  <c r="I9" i="2" l="1"/>
  <c r="J9" i="2" s="1"/>
  <c r="I42" i="2"/>
  <c r="I23" i="2"/>
  <c r="J23" i="2" s="1"/>
  <c r="I16" i="2"/>
  <c r="J16" i="2" s="1"/>
  <c r="I35" i="2"/>
  <c r="H35" i="2" s="1"/>
  <c r="I14" i="2"/>
  <c r="I20" i="2"/>
  <c r="J20" i="2" s="1"/>
  <c r="J63" i="2"/>
  <c r="H63" i="2"/>
  <c r="I19" i="2"/>
  <c r="I26" i="2"/>
  <c r="I11" i="2"/>
  <c r="I39" i="2"/>
  <c r="I34" i="2"/>
  <c r="I40" i="2"/>
  <c r="I6" i="2"/>
  <c r="I36" i="2"/>
  <c r="I51" i="2"/>
  <c r="I56" i="2"/>
  <c r="I57" i="2"/>
  <c r="I37" i="2"/>
  <c r="I30" i="2"/>
  <c r="I25" i="2"/>
  <c r="I13" i="2"/>
  <c r="J42" i="2"/>
  <c r="H42" i="2"/>
  <c r="I43" i="2"/>
  <c r="I29" i="2"/>
  <c r="I46" i="2"/>
  <c r="I12" i="2"/>
  <c r="I24" i="2"/>
  <c r="I55" i="2"/>
  <c r="J35" i="2"/>
  <c r="I53" i="2"/>
  <c r="I49" i="2"/>
  <c r="I50" i="2"/>
  <c r="I17" i="2"/>
  <c r="I15" i="2"/>
  <c r="I32" i="2"/>
  <c r="I60" i="2"/>
  <c r="I38" i="2"/>
  <c r="I47" i="2"/>
  <c r="I62" i="2"/>
  <c r="I64" i="2"/>
  <c r="I45" i="2"/>
  <c r="I44" i="2"/>
  <c r="I52" i="2"/>
  <c r="I5" i="2"/>
  <c r="J14" i="2"/>
  <c r="H14" i="2"/>
  <c r="I33" i="2"/>
  <c r="I31" i="2"/>
  <c r="I61" i="2"/>
  <c r="I59" i="2"/>
  <c r="I22" i="2"/>
  <c r="I48" i="2"/>
  <c r="I21" i="2"/>
  <c r="I10" i="2"/>
  <c r="I7" i="2"/>
  <c r="I28" i="2"/>
  <c r="I41" i="2"/>
  <c r="I54" i="2"/>
  <c r="I8" i="2"/>
  <c r="I18" i="2"/>
  <c r="I58" i="2"/>
  <c r="I27" i="2"/>
  <c r="I4" i="2"/>
  <c r="H4" i="2" s="1"/>
  <c r="H20" i="2" l="1"/>
  <c r="H23" i="2"/>
  <c r="H16" i="2"/>
  <c r="H9" i="2"/>
  <c r="J41" i="2"/>
  <c r="H41" i="2"/>
  <c r="J45" i="2"/>
  <c r="H45" i="2"/>
  <c r="H28" i="2"/>
  <c r="J28" i="2"/>
  <c r="J31" i="2"/>
  <c r="H31" i="2"/>
  <c r="J27" i="2"/>
  <c r="H27" i="2"/>
  <c r="J54" i="2"/>
  <c r="H54" i="2"/>
  <c r="J10" i="2"/>
  <c r="H10" i="2"/>
  <c r="J59" i="2"/>
  <c r="H59" i="2"/>
  <c r="H44" i="2"/>
  <c r="J44" i="2"/>
  <c r="J47" i="2"/>
  <c r="H47" i="2"/>
  <c r="J15" i="2"/>
  <c r="H15" i="2"/>
  <c r="J53" i="2"/>
  <c r="H53" i="2"/>
  <c r="J46" i="2"/>
  <c r="H46" i="2"/>
  <c r="J37" i="2"/>
  <c r="H37" i="2"/>
  <c r="J36" i="2"/>
  <c r="H36" i="2"/>
  <c r="J39" i="2"/>
  <c r="H39" i="2"/>
  <c r="J58" i="2"/>
  <c r="H58" i="2"/>
  <c r="J17" i="2"/>
  <c r="H17" i="2"/>
  <c r="J55" i="2"/>
  <c r="H55" i="2"/>
  <c r="J29" i="2"/>
  <c r="H29" i="2"/>
  <c r="J13" i="2"/>
  <c r="H13" i="2"/>
  <c r="J57" i="2"/>
  <c r="H57" i="2"/>
  <c r="J6" i="2"/>
  <c r="H6" i="2"/>
  <c r="J11" i="2"/>
  <c r="H11" i="2"/>
  <c r="J21" i="2"/>
  <c r="H21" i="2"/>
  <c r="J38" i="2"/>
  <c r="H38" i="2"/>
  <c r="J48" i="2"/>
  <c r="H48" i="2"/>
  <c r="J5" i="2"/>
  <c r="H5" i="2"/>
  <c r="H64" i="2"/>
  <c r="J64" i="2"/>
  <c r="J60" i="2"/>
  <c r="H60" i="2"/>
  <c r="J50" i="2"/>
  <c r="H50" i="2"/>
  <c r="J24" i="2"/>
  <c r="H24" i="2"/>
  <c r="H43" i="2"/>
  <c r="J43" i="2"/>
  <c r="J25" i="2"/>
  <c r="H25" i="2"/>
  <c r="H56" i="2"/>
  <c r="J56" i="2"/>
  <c r="J40" i="2"/>
  <c r="H40" i="2"/>
  <c r="J26" i="2"/>
  <c r="H26" i="2"/>
  <c r="J61" i="2"/>
  <c r="H61" i="2"/>
  <c r="J18" i="2"/>
  <c r="H18" i="2"/>
  <c r="J8" i="2"/>
  <c r="H8" i="2"/>
  <c r="J7" i="2"/>
  <c r="H7" i="2"/>
  <c r="J22" i="2"/>
  <c r="H22" i="2"/>
  <c r="J33" i="2"/>
  <c r="H33" i="2"/>
  <c r="J52" i="2"/>
  <c r="H52" i="2"/>
  <c r="J62" i="2"/>
  <c r="H62" i="2"/>
  <c r="J32" i="2"/>
  <c r="H32" i="2"/>
  <c r="J49" i="2"/>
  <c r="H49" i="2"/>
  <c r="J12" i="2"/>
  <c r="H12" i="2"/>
  <c r="J30" i="2"/>
  <c r="H30" i="2"/>
  <c r="H51" i="2"/>
  <c r="J51" i="2"/>
  <c r="J34" i="2"/>
  <c r="H34" i="2"/>
  <c r="J19" i="2"/>
  <c r="H19" i="2"/>
  <c r="J4" i="2"/>
</calcChain>
</file>

<file path=xl/sharedStrings.xml><?xml version="1.0" encoding="utf-8"?>
<sst xmlns="http://schemas.openxmlformats.org/spreadsheetml/2006/main" count="32" uniqueCount="28">
  <si>
    <t>Largeur (m)</t>
  </si>
  <si>
    <t>Hauteur (m)</t>
  </si>
  <si>
    <t>Nom de la Forme</t>
  </si>
  <si>
    <t>INDEX</t>
  </si>
  <si>
    <t>Forme</t>
  </si>
  <si>
    <t>Unité</t>
  </si>
  <si>
    <t>RECAPITULATIF</t>
  </si>
  <si>
    <t>QUANTITATIF</t>
  </si>
  <si>
    <t>NE PAS SUPPRIMER</t>
  </si>
  <si>
    <t>L x H</t>
  </si>
  <si>
    <t>Prémur</t>
  </si>
  <si>
    <t>Panneau 1</t>
  </si>
  <si>
    <t>Panneau 2</t>
  </si>
  <si>
    <t>Panneau 3</t>
  </si>
  <si>
    <t>Panneau 4</t>
  </si>
  <si>
    <t>Panneau 5</t>
  </si>
  <si>
    <t>Panneau 6</t>
  </si>
  <si>
    <t>Panneau 7</t>
  </si>
  <si>
    <t>Panneau 8</t>
  </si>
  <si>
    <t>Panneau 9</t>
  </si>
  <si>
    <t>Panneau 10</t>
  </si>
  <si>
    <t>Panneau 11</t>
  </si>
  <si>
    <t>Panneau 12</t>
  </si>
  <si>
    <t>Panneau 13</t>
  </si>
  <si>
    <t>Panneau 14</t>
  </si>
  <si>
    <t>Panneau 15</t>
  </si>
  <si>
    <t>Panneau 16</t>
  </si>
  <si>
    <t>Panneau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</si>
</sst>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00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entury Gothic"/>
      <family val="2"/>
    </font>
    <font>
      <b/>
      <sz val="16"/>
      <color theme="1"/>
      <name val="Century Gothic"/>
      <family val="2"/>
    </font>
    <font>
      <sz val="11"/>
      <name val="Calibri"/>
      <family val="2"/>
      <scheme val="minor"/>
    </font>
    <font>
      <b/>
      <sz val="10"/>
      <color rgb="FFFF0000"/>
      <name val="Century Gothic"/>
      <family val="2"/>
    </font>
    <font>
      <b/>
      <sz val="11"/>
      <color theme="1"/>
      <name val="Century Gothic"/>
      <family val="2"/>
    </font>
    <font>
      <sz val="12"/>
      <color theme="1"/>
      <name val="Century Gothic"/>
      <family val="2"/>
    </font>
    <font>
      <sz val="12"/>
      <color theme="1"/>
      <name val="Calibri"/>
      <family val="2"/>
      <scheme val="minor"/>
    </font>
    <font>
      <b/>
      <sz val="18"/>
      <color theme="1"/>
      <name val="Century Gothic"/>
      <family val="2"/>
    </font>
    <font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sz val="11"/>
      <color rgb="FFFF0000"/>
      <name val="Century Gothic"/>
      <family val="2"/>
    </font>
    <font>
      <b/>
      <sz val="12"/>
      <color rgb="FFFF000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/>
    <xf numFmtId="165" fontId="0" fillId="0" borderId="0" xfId="0" applyNumberForma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0" fillId="0" borderId="5" xfId="0" applyFill="1" applyBorder="1"/>
    <xf numFmtId="0" fontId="5" fillId="2" borderId="3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2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/>
    <xf numFmtId="2" fontId="9" fillId="0" borderId="1" xfId="0" applyNumberFormat="1" applyFont="1" applyFill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2" fontId="8" fillId="0" borderId="8" xfId="0" applyNumberFormat="1" applyFont="1" applyBorder="1" applyAlignment="1">
      <alignment horizontal="center" vertical="center"/>
    </xf>
    <xf numFmtId="0" fontId="1" fillId="0" borderId="0" xfId="0" applyNumberFormat="1" applyFont="1" applyProtection="1">
      <protection locked="0"/>
    </xf>
    <xf numFmtId="0" fontId="12" fillId="0" borderId="1" xfId="0" applyFont="1" applyBorder="1" applyAlignment="1">
      <alignment horizontal="center" vertical="center"/>
    </xf>
    <xf numFmtId="2" fontId="13" fillId="0" borderId="8" xfId="0" applyNumberFormat="1" applyFont="1" applyBorder="1" applyAlignment="1">
      <alignment horizontal="center" vertical="center"/>
    </xf>
    <xf numFmtId="1" fontId="13" fillId="0" borderId="1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2" fontId="9" fillId="0" borderId="4" xfId="0" applyNumberFormat="1" applyFont="1" applyFill="1" applyBorder="1" applyAlignment="1">
      <alignment horizontal="center" vertical="center"/>
    </xf>
    <xf numFmtId="2" fontId="14" fillId="0" borderId="8" xfId="0" applyNumberFormat="1" applyFont="1" applyFill="1" applyBorder="1" applyAlignment="1">
      <alignment horizontal="center" vertical="center"/>
    </xf>
    <xf numFmtId="2" fontId="15" fillId="0" borderId="8" xfId="0" applyNumberFormat="1" applyFont="1" applyFill="1" applyBorder="1" applyAlignment="1">
      <alignment horizontal="center" vertical="center"/>
    </xf>
    <xf numFmtId="1" fontId="15" fillId="0" borderId="1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14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font>
        <color rgb="FFFF0000"/>
      </font>
      <fill>
        <patternFill>
          <bgColor theme="5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rgb="FFFF0000"/>
      </font>
    </dxf>
    <dxf>
      <border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rgb="FFFF0000"/>
      </font>
    </dxf>
    <dxf>
      <border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rgb="FFFF0000"/>
      </font>
    </dxf>
    <dxf>
      <border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180975</xdr:colOff>
      <xdr:row>0</xdr:row>
      <xdr:rowOff>9525</xdr:rowOff>
    </xdr:from>
    <xdr:to>
      <xdr:col>6</xdr:col>
      <xdr:colOff>180975</xdr:colOff>
      <xdr:row>63</xdr:row>
      <xdr:rowOff>19050</xdr:rowOff>
    </xdr:to>
    <xdr:cxnSp macro="">
      <xdr:nvCxnSpPr>
        <xdr:cNvPr id="5" name="Connecteur droit 4"/>
        <xdr:cNvCxnSpPr/>
      </xdr:nvCxnSpPr>
      <xdr:spPr>
        <a:xfrm>
          <a:off x="2638425" y="9525"/>
          <a:ext cx="0" cy="12896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66"/>
  <sheetViews>
    <sheetView showGridLines="0" tabSelected="1" topLeftCell="B1" workbookViewId="0">
      <selection activeCell="L17" sqref="L17"/>
    </sheetView>
  </sheetViews>
  <sheetFormatPr baseColWidth="10" defaultRowHeight="15" x14ac:dyDescent="0.25"/>
  <cols>
    <col min="1" max="1" width="8.7109375" hidden="1" customWidth="1"/>
    <col min="2" max="2" width="17.85546875" customWidth="1"/>
    <col min="3" max="3" width="18.42578125" customWidth="1"/>
    <col min="4" max="4" width="12.28515625" customWidth="1"/>
    <col min="5" max="5" width="19" bestFit="1" customWidth="1"/>
    <col min="6" max="6" width="17.85546875" customWidth="1"/>
    <col min="7" max="7" width="5.42578125" customWidth="1"/>
    <col min="8" max="8" width="17.5703125" customWidth="1"/>
    <col min="9" max="9" width="19" bestFit="1" customWidth="1"/>
    <col min="10" max="10" width="11.42578125" customWidth="1"/>
    <col min="11" max="11" width="10.7109375" customWidth="1"/>
    <col min="12" max="12" width="21.85546875" customWidth="1"/>
    <col min="14" max="14" width="19.7109375" customWidth="1"/>
    <col min="15" max="16" width="11.42578125" customWidth="1"/>
    <col min="17" max="17" width="16.28515625" customWidth="1"/>
    <col min="18" max="20" width="11.42578125" customWidth="1"/>
    <col min="21" max="21" width="16.28515625" customWidth="1"/>
    <col min="22" max="23" width="11.42578125" customWidth="1"/>
  </cols>
  <sheetData>
    <row r="1" spans="1:23" ht="28.5" customHeight="1" thickBot="1" x14ac:dyDescent="0.3">
      <c r="B1" s="35" t="s">
        <v>7</v>
      </c>
      <c r="C1" s="36"/>
      <c r="D1" s="36"/>
      <c r="E1" s="37"/>
      <c r="G1" s="15"/>
      <c r="H1" s="34" t="s">
        <v>6</v>
      </c>
      <c r="I1" s="34"/>
      <c r="J1" s="34"/>
    </row>
    <row r="2" spans="1:23" ht="25.5" customHeight="1" thickTop="1" x14ac:dyDescent="0.25">
      <c r="A2" s="13" t="s">
        <v>3</v>
      </c>
      <c r="B2" s="12" t="s">
        <v>4</v>
      </c>
      <c r="C2" s="17" t="s">
        <v>0</v>
      </c>
      <c r="D2" s="12" t="s">
        <v>1</v>
      </c>
      <c r="E2" s="12" t="s">
        <v>9</v>
      </c>
      <c r="F2" s="18" t="s">
        <v>8</v>
      </c>
      <c r="H2" s="12" t="s">
        <v>4</v>
      </c>
      <c r="I2" s="12" t="s">
        <v>9</v>
      </c>
      <c r="J2" s="12" t="s">
        <v>5</v>
      </c>
      <c r="V2" s="19">
        <v>1</v>
      </c>
      <c r="W2" s="25">
        <v>283.5</v>
      </c>
    </row>
    <row r="3" spans="1:23" ht="15.95" customHeight="1" x14ac:dyDescent="0.25">
      <c r="A3" s="2">
        <f>IF(COUNTIF($E$2:E2,E3)&gt;0,"",MAX($A$2:A2)+1)</f>
        <v>1</v>
      </c>
      <c r="B3" s="29" t="str">
        <f>UPPER(IF(Q4="","",Q4))</f>
        <v>PRÉMUR</v>
      </c>
      <c r="C3" s="22">
        <f>IF(R4="","",ROUND(R4,2))</f>
        <v>2</v>
      </c>
      <c r="D3" s="30">
        <f>IF(S4="","",ROUND(S4,2))</f>
        <v>2</v>
      </c>
      <c r="E3" s="22" t="str">
        <f>U4</f>
        <v xml:space="preserve">2m x 2m </v>
      </c>
      <c r="F3" s="20" t="str">
        <f>IFERROR(LEFT(B3,LEN((B3))-2),"")</f>
        <v>PRÉM</v>
      </c>
      <c r="G3" s="21"/>
      <c r="H3" s="31" t="str">
        <f>B3</f>
        <v>PRÉMUR</v>
      </c>
      <c r="I3" s="32" t="str">
        <f>IFERROR(VLOOKUP(ROWS($I$3:I3),$A$3:$E$64,5,0),"")</f>
        <v xml:space="preserve">2m x 2m </v>
      </c>
      <c r="J3" s="33">
        <f>IF(I3="","",COUNTIF($E$3:$E$64,I3))</f>
        <v>1</v>
      </c>
      <c r="N3" s="8"/>
      <c r="O3" s="9"/>
      <c r="Q3" s="3" t="s">
        <v>2</v>
      </c>
      <c r="R3" s="3" t="s">
        <v>0</v>
      </c>
      <c r="S3" s="3" t="s">
        <v>1</v>
      </c>
      <c r="W3" s="25">
        <v>283.5</v>
      </c>
    </row>
    <row r="4" spans="1:23" ht="15.95" customHeight="1" x14ac:dyDescent="0.25">
      <c r="A4" s="2">
        <f>IF(COUNTIF($E$2:E3,E4)&gt;0,"",MAX($A$2:A3)+1)</f>
        <v>2</v>
      </c>
      <c r="B4" s="26" t="str">
        <f>UPPER(IF(Q5="","",Q5))</f>
        <v>PANNEAU 1</v>
      </c>
      <c r="C4" s="22">
        <f>IF(R5="","",ROUND(R5,2))</f>
        <v>1.2</v>
      </c>
      <c r="D4" s="22">
        <f>IF(S5="","",ROUND(S5,2))</f>
        <v>2.25</v>
      </c>
      <c r="E4" s="23" t="str">
        <f t="shared" ref="E4:E64" si="0">U5</f>
        <v xml:space="preserve">1.2m x 2.25m </v>
      </c>
      <c r="F4" s="20" t="str">
        <f t="shared" ref="F4:F64" si="1">IFERROR(LEFT(B4,LEN((B4))-2),"")</f>
        <v>PANNEAU</v>
      </c>
      <c r="G4" s="21"/>
      <c r="H4" s="24" t="str">
        <f>IF(VLOOKUP(I4,$E$3:$F$64,2,)="Ouverture","OUVERTURE","PANNEAU")</f>
        <v>PANNEAU</v>
      </c>
      <c r="I4" s="27" t="str">
        <f>IFERROR(VLOOKUP(ROWS($I$3:I4),$A$3:$E$64,5,0),"")</f>
        <v xml:space="preserve">1.2m x 2.25m </v>
      </c>
      <c r="J4" s="28">
        <f t="shared" ref="J4:J64" si="2">IF(I4="","",COUNTIF($E$3:$E$64,I4))</f>
        <v>7</v>
      </c>
      <c r="K4" s="1" t="str">
        <f>IF(OR(R5&gt;=2.26,S5&gt;=2.26),"ERREUR","")</f>
        <v/>
      </c>
      <c r="L4" s="16"/>
      <c r="N4" s="8"/>
      <c r="O4" s="9"/>
      <c r="Q4" s="2" t="s">
        <v>10</v>
      </c>
      <c r="R4" s="5">
        <v>2</v>
      </c>
      <c r="S4" s="5">
        <v>2</v>
      </c>
      <c r="T4" s="2" t="str">
        <f>IF(R4+S4&gt;0,"x ","")</f>
        <v xml:space="preserve">x </v>
      </c>
      <c r="U4" s="10" t="str">
        <f>CONCATENATE(C3,V4,T4,D3,V4)</f>
        <v xml:space="preserve">2m x 2m </v>
      </c>
      <c r="V4" t="str">
        <f>IF(R4+S4&gt;0,"m ","")</f>
        <v xml:space="preserve">m </v>
      </c>
    </row>
    <row r="5" spans="1:23" ht="15.95" customHeight="1" x14ac:dyDescent="0.25">
      <c r="A5" s="2" t="str">
        <f>IF(COUNTIF($E$2:E4,E5)&gt;0,"",MAX($A$2:A4)+1)</f>
        <v/>
      </c>
      <c r="B5" s="26" t="str">
        <f>UPPER(IF(Q6="","",Q6))</f>
        <v>PANNEAU 2</v>
      </c>
      <c r="C5" s="22">
        <f t="shared" ref="C5:C64" si="3">IF(R6="","",ROUND(R6,2))</f>
        <v>1.2</v>
      </c>
      <c r="D5" s="22">
        <f t="shared" ref="D5:D64" si="4">IF(S6="","",ROUND(S6,2))</f>
        <v>2.25</v>
      </c>
      <c r="E5" s="23" t="str">
        <f t="shared" si="0"/>
        <v xml:space="preserve">1.2m x 2.25m </v>
      </c>
      <c r="F5" s="20" t="str">
        <f t="shared" si="1"/>
        <v>PANNEAU</v>
      </c>
      <c r="G5" s="21"/>
      <c r="H5" s="24" t="str">
        <f t="shared" ref="H5:H64" si="5">IF(VLOOKUP(I5,$E$3:$F$64,2,)="Ouverture","OUVERTURE","PANNEAU")</f>
        <v>PANNEAU</v>
      </c>
      <c r="I5" s="27" t="str">
        <f>IFERROR(VLOOKUP(ROWS($I$3:I5),$A$3:$E$64,5,0),"")</f>
        <v xml:space="preserve">1.2m x 1.22m </v>
      </c>
      <c r="J5" s="28">
        <f t="shared" si="2"/>
        <v>3</v>
      </c>
      <c r="K5" s="1" t="str">
        <f t="shared" ref="K5:K64" si="6">IF(OR(R6&gt;2.26,S6&gt;2.26),"ERREUR","")</f>
        <v/>
      </c>
      <c r="L5" s="16"/>
      <c r="N5" s="8"/>
      <c r="O5" s="9"/>
      <c r="Q5" s="2" t="s">
        <v>11</v>
      </c>
      <c r="R5" s="5">
        <v>1.2000005812872023</v>
      </c>
      <c r="S5" s="5">
        <v>2.2500004305831132</v>
      </c>
      <c r="T5" s="2" t="str">
        <f>IF(R5+S5&gt;0,IF(F4="Ouverture","/ ","x "),"")</f>
        <v xml:space="preserve">x </v>
      </c>
      <c r="U5" s="10" t="str">
        <f t="shared" ref="U5:U65" si="7">CONCATENATE(C4,V5,T5,D4,V5)</f>
        <v xml:space="preserve">1.2m x 2.25m </v>
      </c>
      <c r="V5" t="str">
        <f t="shared" ref="V5:V65" si="8">IF(R5+S5&gt;0,"m ","")</f>
        <v xml:space="preserve">m </v>
      </c>
    </row>
    <row r="6" spans="1:23" ht="15.95" customHeight="1" x14ac:dyDescent="0.25">
      <c r="A6" s="2" t="str">
        <f>IF(COUNTIF($E$2:E5,E6)&gt;0,"",MAX($A$2:A5)+1)</f>
        <v/>
      </c>
      <c r="B6" s="26" t="str">
        <f t="shared" ref="B6:B64" si="9">UPPER(IF(Q7="","",Q7))</f>
        <v>PANNEAU 3</v>
      </c>
      <c r="C6" s="22">
        <f t="shared" si="3"/>
        <v>1.2</v>
      </c>
      <c r="D6" s="22">
        <f t="shared" si="4"/>
        <v>2.25</v>
      </c>
      <c r="E6" s="23" t="str">
        <f t="shared" si="0"/>
        <v xml:space="preserve">1.2m x 2.25m </v>
      </c>
      <c r="F6" s="20" t="str">
        <f t="shared" si="1"/>
        <v>PANNEAU</v>
      </c>
      <c r="G6" s="21"/>
      <c r="H6" s="24" t="str">
        <f t="shared" si="5"/>
        <v>PANNEAU</v>
      </c>
      <c r="I6" s="27" t="str">
        <f>IFERROR(VLOOKUP(ROWS($I$3:I6),$A$3:$E$64,5,0),"")</f>
        <v xml:space="preserve">0.7m x 0.68m </v>
      </c>
      <c r="J6" s="28">
        <f t="shared" si="2"/>
        <v>5</v>
      </c>
      <c r="K6" s="1" t="str">
        <f t="shared" si="6"/>
        <v/>
      </c>
      <c r="L6" s="16"/>
      <c r="Q6" s="2" t="s">
        <v>12</v>
      </c>
      <c r="R6" s="5">
        <v>1.2000005812872023</v>
      </c>
      <c r="S6" s="5">
        <v>2.2500004305831132</v>
      </c>
      <c r="T6" s="2" t="str">
        <f t="shared" ref="T6:T65" si="10">IF(R6+S6&gt;0,IF(F5="Ouverture","/ ","x "),"")</f>
        <v xml:space="preserve">x </v>
      </c>
      <c r="U6" s="10" t="str">
        <f t="shared" si="7"/>
        <v xml:space="preserve">1.2m x 2.25m </v>
      </c>
      <c r="V6" t="str">
        <f t="shared" si="8"/>
        <v xml:space="preserve">m </v>
      </c>
    </row>
    <row r="7" spans="1:23" ht="15.95" customHeight="1" x14ac:dyDescent="0.25">
      <c r="A7" s="2" t="str">
        <f>IF(COUNTIF($E$2:E6,E7)&gt;0,"",MAX($A$2:A6)+1)</f>
        <v/>
      </c>
      <c r="B7" s="26" t="str">
        <f t="shared" si="9"/>
        <v>PANNEAU 4</v>
      </c>
      <c r="C7" s="22">
        <f t="shared" si="3"/>
        <v>1.2</v>
      </c>
      <c r="D7" s="22">
        <f t="shared" si="4"/>
        <v>2.25</v>
      </c>
      <c r="E7" s="23" t="str">
        <f t="shared" si="0"/>
        <v xml:space="preserve">1.2m x 2.25m </v>
      </c>
      <c r="F7" s="20" t="str">
        <f t="shared" si="1"/>
        <v>PANNEAU</v>
      </c>
      <c r="G7" s="21"/>
      <c r="H7" s="24" t="str">
        <f t="shared" si="5"/>
        <v>PANNEAU</v>
      </c>
      <c r="I7" s="27" t="str">
        <f>IFERROR(VLOOKUP(ROWS($I$3:I7),$A$3:$E$64,5,0),"")</f>
        <v xml:space="preserve">0.16m x 0.68m </v>
      </c>
      <c r="J7" s="28">
        <f t="shared" si="2"/>
        <v>2</v>
      </c>
      <c r="K7" s="1" t="str">
        <f t="shared" si="6"/>
        <v/>
      </c>
      <c r="L7" s="16"/>
      <c r="Q7" s="2" t="s">
        <v>13</v>
      </c>
      <c r="R7" s="5">
        <v>1.2000005812872023</v>
      </c>
      <c r="S7" s="5">
        <v>2.2500004305831132</v>
      </c>
      <c r="T7" s="2" t="str">
        <f t="shared" si="10"/>
        <v xml:space="preserve">x </v>
      </c>
      <c r="U7" s="10" t="str">
        <f t="shared" si="7"/>
        <v xml:space="preserve">1.2m x 2.25m </v>
      </c>
      <c r="V7" t="str">
        <f t="shared" si="8"/>
        <v xml:space="preserve">m </v>
      </c>
    </row>
    <row r="8" spans="1:23" ht="15.95" customHeight="1" x14ac:dyDescent="0.25">
      <c r="A8" s="2" t="str">
        <f>IF(COUNTIF($E$2:E7,E8)&gt;0,"",MAX($A$2:A7)+1)</f>
        <v/>
      </c>
      <c r="B8" s="26" t="str">
        <f t="shared" si="9"/>
        <v>PANNEAU 5</v>
      </c>
      <c r="C8" s="22">
        <f t="shared" si="3"/>
        <v>1.2</v>
      </c>
      <c r="D8" s="22">
        <f t="shared" si="4"/>
        <v>2.25</v>
      </c>
      <c r="E8" s="23" t="str">
        <f t="shared" si="0"/>
        <v xml:space="preserve">1.2m x 2.25m </v>
      </c>
      <c r="F8" s="20" t="str">
        <f t="shared" si="1"/>
        <v>PANNEAU</v>
      </c>
      <c r="G8" s="21"/>
      <c r="H8" s="24" t="str">
        <f t="shared" si="5"/>
        <v>PANNEAU</v>
      </c>
      <c r="I8" s="27" t="str">
        <f>IFERROR(VLOOKUP(ROWS($I$3:I8),$A$3:$E$64,5,0),"")</f>
        <v/>
      </c>
      <c r="J8" s="28" t="str">
        <f t="shared" si="2"/>
        <v/>
      </c>
      <c r="K8" s="1" t="str">
        <f t="shared" si="6"/>
        <v/>
      </c>
      <c r="L8" s="16"/>
      <c r="Q8" s="2" t="s">
        <v>14</v>
      </c>
      <c r="R8" s="5">
        <v>1.2000005812872023</v>
      </c>
      <c r="S8" s="5">
        <v>2.2500004305831132</v>
      </c>
      <c r="T8" s="2" t="str">
        <f t="shared" si="10"/>
        <v xml:space="preserve">x </v>
      </c>
      <c r="U8" s="10" t="str">
        <f t="shared" si="7"/>
        <v xml:space="preserve">1.2m x 2.25m </v>
      </c>
      <c r="V8" t="str">
        <f t="shared" si="8"/>
        <v xml:space="preserve">m </v>
      </c>
    </row>
    <row r="9" spans="1:23" ht="15.95" customHeight="1" x14ac:dyDescent="0.25">
      <c r="A9" s="2" t="str">
        <f>IF(COUNTIF($E$2:E8,E9)&gt;0,"",MAX($A$2:A8)+1)</f>
        <v/>
      </c>
      <c r="B9" s="26" t="str">
        <f t="shared" si="9"/>
        <v>PANNEAU 6</v>
      </c>
      <c r="C9" s="22">
        <f t="shared" si="3"/>
        <v>1.2</v>
      </c>
      <c r="D9" s="22">
        <f t="shared" si="4"/>
        <v>2.25</v>
      </c>
      <c r="E9" s="23" t="str">
        <f t="shared" si="0"/>
        <v xml:space="preserve">1.2m x 2.25m </v>
      </c>
      <c r="F9" s="20" t="str">
        <f t="shared" si="1"/>
        <v>PANNEAU</v>
      </c>
      <c r="G9" s="21"/>
      <c r="H9" s="24" t="str">
        <f t="shared" si="5"/>
        <v>PANNEAU</v>
      </c>
      <c r="I9" s="27" t="str">
        <f>IFERROR(VLOOKUP(ROWS($I$3:I9),$A$3:$E$64,5,0),"")</f>
        <v/>
      </c>
      <c r="J9" s="28" t="str">
        <f t="shared" si="2"/>
        <v/>
      </c>
      <c r="K9" s="1" t="str">
        <f t="shared" si="6"/>
        <v/>
      </c>
      <c r="L9" s="16"/>
      <c r="Q9" s="2" t="s">
        <v>15</v>
      </c>
      <c r="R9" s="5">
        <v>1.2000005812872023</v>
      </c>
      <c r="S9" s="5">
        <v>2.2500004305831132</v>
      </c>
      <c r="T9" s="2" t="str">
        <f t="shared" si="10"/>
        <v xml:space="preserve">x </v>
      </c>
      <c r="U9" s="10" t="str">
        <f t="shared" si="7"/>
        <v xml:space="preserve">1.2m x 2.25m </v>
      </c>
      <c r="V9" t="str">
        <f t="shared" si="8"/>
        <v xml:space="preserve">m </v>
      </c>
    </row>
    <row r="10" spans="1:23" ht="15.95" customHeight="1" x14ac:dyDescent="0.25">
      <c r="A10" s="2" t="str">
        <f>IF(COUNTIF($E$2:E9,E10)&gt;0,"",MAX($A$2:A9)+1)</f>
        <v/>
      </c>
      <c r="B10" s="26" t="str">
        <f t="shared" si="9"/>
        <v>PANNEAU 7</v>
      </c>
      <c r="C10" s="22">
        <f t="shared" si="3"/>
        <v>1.2</v>
      </c>
      <c r="D10" s="22">
        <f t="shared" si="4"/>
        <v>2.25</v>
      </c>
      <c r="E10" s="23" t="str">
        <f t="shared" si="0"/>
        <v xml:space="preserve">1.2m x 2.25m </v>
      </c>
      <c r="F10" s="20" t="str">
        <f t="shared" si="1"/>
        <v>PANNEAU</v>
      </c>
      <c r="G10" s="21"/>
      <c r="H10" s="24" t="str">
        <f t="shared" si="5"/>
        <v>PANNEAU</v>
      </c>
      <c r="I10" s="27" t="str">
        <f>IFERROR(VLOOKUP(ROWS($I$3:I10),$A$3:$E$64,5,0),"")</f>
        <v/>
      </c>
      <c r="J10" s="28" t="str">
        <f t="shared" si="2"/>
        <v/>
      </c>
      <c r="K10" s="1" t="str">
        <f t="shared" si="6"/>
        <v/>
      </c>
      <c r="L10" s="16"/>
      <c r="Q10" s="2" t="s">
        <v>16</v>
      </c>
      <c r="R10" s="5">
        <v>1.2000005812872023</v>
      </c>
      <c r="S10" s="5">
        <v>2.2500004305831132</v>
      </c>
      <c r="T10" s="2" t="str">
        <f t="shared" si="10"/>
        <v xml:space="preserve">x </v>
      </c>
      <c r="U10" s="10" t="str">
        <f t="shared" si="7"/>
        <v xml:space="preserve">1.2m x 2.25m </v>
      </c>
      <c r="V10" t="str">
        <f t="shared" si="8"/>
        <v xml:space="preserve">m </v>
      </c>
    </row>
    <row r="11" spans="1:23" ht="15.95" customHeight="1" x14ac:dyDescent="0.25">
      <c r="A11" s="2">
        <f>IF(COUNTIF($E$2:E10,E11)&gt;0,"",MAX($A$2:A10)+1)</f>
        <v>3</v>
      </c>
      <c r="B11" s="26" t="str">
        <f t="shared" si="9"/>
        <v>PANNEAU 8</v>
      </c>
      <c r="C11" s="22">
        <f t="shared" si="3"/>
        <v>1.2</v>
      </c>
      <c r="D11" s="22">
        <f t="shared" si="4"/>
        <v>1.22</v>
      </c>
      <c r="E11" s="23" t="str">
        <f t="shared" si="0"/>
        <v xml:space="preserve">1.2m x 1.22m </v>
      </c>
      <c r="F11" s="20" t="str">
        <f t="shared" si="1"/>
        <v>PANNEAU</v>
      </c>
      <c r="G11" s="21"/>
      <c r="H11" s="24" t="str">
        <f t="shared" si="5"/>
        <v>PANNEAU</v>
      </c>
      <c r="I11" s="27" t="str">
        <f>IFERROR(VLOOKUP(ROWS($I$3:I11),$A$3:$E$64,5,0),"")</f>
        <v/>
      </c>
      <c r="J11" s="28" t="str">
        <f t="shared" si="2"/>
        <v/>
      </c>
      <c r="K11" s="1" t="str">
        <f t="shared" si="6"/>
        <v/>
      </c>
      <c r="L11" s="16"/>
      <c r="Q11" s="2" t="s">
        <v>17</v>
      </c>
      <c r="R11" s="5">
        <v>1.2000005812872023</v>
      </c>
      <c r="S11" s="5">
        <v>2.2500004305831132</v>
      </c>
      <c r="T11" s="2" t="str">
        <f t="shared" si="10"/>
        <v xml:space="preserve">x </v>
      </c>
      <c r="U11" s="10" t="str">
        <f t="shared" si="7"/>
        <v xml:space="preserve">1.2m x 2.25m </v>
      </c>
      <c r="V11" t="str">
        <f t="shared" si="8"/>
        <v xml:space="preserve">m </v>
      </c>
    </row>
    <row r="12" spans="1:23" ht="15.95" customHeight="1" x14ac:dyDescent="0.25">
      <c r="A12" s="2" t="str">
        <f>IF(COUNTIF($E$2:E11,E12)&gt;0,"",MAX($A$2:A11)+1)</f>
        <v/>
      </c>
      <c r="B12" s="26" t="str">
        <f t="shared" si="9"/>
        <v>PANNEAU 9</v>
      </c>
      <c r="C12" s="22">
        <f t="shared" si="3"/>
        <v>1.2</v>
      </c>
      <c r="D12" s="22">
        <f t="shared" si="4"/>
        <v>1.22</v>
      </c>
      <c r="E12" s="23" t="str">
        <f t="shared" si="0"/>
        <v xml:space="preserve">1.2m x 1.22m </v>
      </c>
      <c r="F12" s="20" t="str">
        <f t="shared" si="1"/>
        <v>PANNEAU</v>
      </c>
      <c r="G12" s="21"/>
      <c r="H12" s="24" t="str">
        <f t="shared" si="5"/>
        <v>PANNEAU</v>
      </c>
      <c r="I12" s="27" t="str">
        <f>IFERROR(VLOOKUP(ROWS($I$3:I12),$A$3:$E$64,5,0),"")</f>
        <v/>
      </c>
      <c r="J12" s="28" t="str">
        <f t="shared" si="2"/>
        <v/>
      </c>
      <c r="K12" s="1" t="str">
        <f t="shared" si="6"/>
        <v/>
      </c>
      <c r="L12" s="16"/>
      <c r="Q12" s="2" t="s">
        <v>18</v>
      </c>
      <c r="R12" s="5">
        <v>1.2000005812872023</v>
      </c>
      <c r="S12" s="5">
        <v>1.2210407021604939</v>
      </c>
      <c r="T12" s="2" t="str">
        <f t="shared" si="10"/>
        <v xml:space="preserve">x </v>
      </c>
      <c r="U12" s="10" t="str">
        <f t="shared" si="7"/>
        <v xml:space="preserve">1.2m x 1.22m </v>
      </c>
      <c r="V12" t="str">
        <f t="shared" si="8"/>
        <v xml:space="preserve">m </v>
      </c>
    </row>
    <row r="13" spans="1:23" ht="15.95" customHeight="1" x14ac:dyDescent="0.25">
      <c r="A13" s="2" t="str">
        <f>IF(COUNTIF($E$2:E12,E13)&gt;0,"",MAX($A$2:A12)+1)</f>
        <v/>
      </c>
      <c r="B13" s="26" t="str">
        <f t="shared" si="9"/>
        <v>PANNEAU 10</v>
      </c>
      <c r="C13" s="22">
        <f t="shared" si="3"/>
        <v>1.2</v>
      </c>
      <c r="D13" s="22">
        <f t="shared" si="4"/>
        <v>1.22</v>
      </c>
      <c r="E13" s="23" t="str">
        <f t="shared" si="0"/>
        <v xml:space="preserve">1.2m x 1.22m </v>
      </c>
      <c r="F13" s="20" t="str">
        <f t="shared" si="1"/>
        <v xml:space="preserve">PANNEAU </v>
      </c>
      <c r="G13" s="21"/>
      <c r="H13" s="24" t="str">
        <f t="shared" si="5"/>
        <v>PANNEAU</v>
      </c>
      <c r="I13" s="27" t="str">
        <f>IFERROR(VLOOKUP(ROWS($I$3:I13),$A$3:$E$64,5,0),"")</f>
        <v/>
      </c>
      <c r="J13" s="28" t="str">
        <f t="shared" si="2"/>
        <v/>
      </c>
      <c r="K13" s="1" t="str">
        <f t="shared" si="6"/>
        <v/>
      </c>
      <c r="L13" s="16"/>
      <c r="Q13" s="2" t="s">
        <v>19</v>
      </c>
      <c r="R13" s="5">
        <v>1.2000005812872023</v>
      </c>
      <c r="S13" s="5">
        <v>1.2210407021604939</v>
      </c>
      <c r="T13" s="2" t="str">
        <f t="shared" si="10"/>
        <v xml:space="preserve">x </v>
      </c>
      <c r="U13" s="10" t="str">
        <f t="shared" si="7"/>
        <v xml:space="preserve">1.2m x 1.22m </v>
      </c>
      <c r="V13" t="str">
        <f t="shared" si="8"/>
        <v xml:space="preserve">m </v>
      </c>
    </row>
    <row r="14" spans="1:23" ht="15.95" customHeight="1" x14ac:dyDescent="0.25">
      <c r="A14" s="2">
        <f>IF(COUNTIF($E$2:E13,E14)&gt;0,"",MAX($A$2:A13)+1)</f>
        <v>4</v>
      </c>
      <c r="B14" s="26" t="str">
        <f t="shared" si="9"/>
        <v>PANNEAU 11</v>
      </c>
      <c r="C14" s="22">
        <f t="shared" si="3"/>
        <v>0.7</v>
      </c>
      <c r="D14" s="22">
        <f t="shared" si="4"/>
        <v>0.68</v>
      </c>
      <c r="E14" s="23" t="str">
        <f t="shared" si="0"/>
        <v xml:space="preserve">0.7m x 0.68m </v>
      </c>
      <c r="F14" s="20" t="str">
        <f t="shared" si="1"/>
        <v xml:space="preserve">PANNEAU </v>
      </c>
      <c r="G14" s="21"/>
      <c r="H14" s="24" t="str">
        <f t="shared" si="5"/>
        <v>PANNEAU</v>
      </c>
      <c r="I14" s="27" t="str">
        <f>IFERROR(VLOOKUP(ROWS($I$3:I14),$A$3:$E$64,5,0),"")</f>
        <v/>
      </c>
      <c r="J14" s="28" t="str">
        <f t="shared" si="2"/>
        <v/>
      </c>
      <c r="K14" s="1" t="str">
        <f t="shared" si="6"/>
        <v/>
      </c>
      <c r="L14" s="16"/>
      <c r="Q14" s="2" t="s">
        <v>20</v>
      </c>
      <c r="R14" s="5">
        <v>1.2000005812872023</v>
      </c>
      <c r="S14" s="5">
        <v>1.2210407021604939</v>
      </c>
      <c r="T14" s="2" t="str">
        <f t="shared" si="10"/>
        <v xml:space="preserve">x </v>
      </c>
      <c r="U14" s="10" t="str">
        <f t="shared" si="7"/>
        <v xml:space="preserve">1.2m x 1.22m </v>
      </c>
      <c r="V14" t="str">
        <f t="shared" si="8"/>
        <v xml:space="preserve">m </v>
      </c>
    </row>
    <row r="15" spans="1:23" ht="15.95" customHeight="1" x14ac:dyDescent="0.25">
      <c r="A15" s="2" t="str">
        <f>IF(COUNTIF($E$2:E14,E15)&gt;0,"",MAX($A$2:A14)+1)</f>
        <v/>
      </c>
      <c r="B15" s="26" t="str">
        <f t="shared" si="9"/>
        <v>PANNEAU 12</v>
      </c>
      <c r="C15" s="22">
        <f t="shared" si="3"/>
        <v>0.7</v>
      </c>
      <c r="D15" s="22">
        <f t="shared" si="4"/>
        <v>0.68</v>
      </c>
      <c r="E15" s="23" t="str">
        <f t="shared" si="0"/>
        <v xml:space="preserve">0.7m x 0.68m </v>
      </c>
      <c r="F15" s="20" t="str">
        <f t="shared" si="1"/>
        <v xml:space="preserve">PANNEAU </v>
      </c>
      <c r="G15" s="21"/>
      <c r="H15" s="24" t="str">
        <f t="shared" si="5"/>
        <v>PANNEAU</v>
      </c>
      <c r="I15" s="27" t="str">
        <f>IFERROR(VLOOKUP(ROWS($I$3:I15),$A$3:$E$64,5,0),"")</f>
        <v/>
      </c>
      <c r="J15" s="28" t="str">
        <f t="shared" si="2"/>
        <v/>
      </c>
      <c r="K15" s="1" t="str">
        <f t="shared" si="6"/>
        <v/>
      </c>
      <c r="L15" s="16"/>
      <c r="Q15" s="2" t="s">
        <v>21</v>
      </c>
      <c r="R15" s="5">
        <v>0.69958808266506833</v>
      </c>
      <c r="S15" s="5">
        <v>0.68018164794491298</v>
      </c>
      <c r="T15" s="2" t="str">
        <f t="shared" si="10"/>
        <v xml:space="preserve">x </v>
      </c>
      <c r="U15" s="10" t="str">
        <f t="shared" si="7"/>
        <v xml:space="preserve">0.7m x 0.68m </v>
      </c>
      <c r="V15" t="str">
        <f t="shared" si="8"/>
        <v xml:space="preserve">m </v>
      </c>
    </row>
    <row r="16" spans="1:23" ht="15.95" customHeight="1" x14ac:dyDescent="0.25">
      <c r="A16" s="2" t="str">
        <f>IF(COUNTIF($E$2:E15,E16)&gt;0,"",MAX($A$2:A15)+1)</f>
        <v/>
      </c>
      <c r="B16" s="26" t="str">
        <f t="shared" si="9"/>
        <v>PANNEAU 13</v>
      </c>
      <c r="C16" s="22">
        <f t="shared" si="3"/>
        <v>0.7</v>
      </c>
      <c r="D16" s="22">
        <f t="shared" si="4"/>
        <v>0.68</v>
      </c>
      <c r="E16" s="23" t="str">
        <f t="shared" si="0"/>
        <v xml:space="preserve">0.7m x 0.68m </v>
      </c>
      <c r="F16" s="20" t="str">
        <f t="shared" si="1"/>
        <v xml:space="preserve">PANNEAU </v>
      </c>
      <c r="G16" s="21"/>
      <c r="H16" s="24" t="str">
        <f t="shared" si="5"/>
        <v>PANNEAU</v>
      </c>
      <c r="I16" s="27" t="str">
        <f>IFERROR(VLOOKUP(ROWS($I$3:I16),$A$3:$E$64,5,0),"")</f>
        <v/>
      </c>
      <c r="J16" s="28" t="str">
        <f t="shared" si="2"/>
        <v/>
      </c>
      <c r="K16" s="1" t="str">
        <f t="shared" si="6"/>
        <v/>
      </c>
      <c r="L16" s="16"/>
      <c r="Q16" s="2" t="s">
        <v>22</v>
      </c>
      <c r="R16" s="5">
        <v>0.69958808266506833</v>
      </c>
      <c r="S16" s="5">
        <v>0.68018164794491298</v>
      </c>
      <c r="T16" s="2" t="str">
        <f t="shared" si="10"/>
        <v xml:space="preserve">x </v>
      </c>
      <c r="U16" s="10" t="str">
        <f t="shared" si="7"/>
        <v xml:space="preserve">0.7m x 0.68m </v>
      </c>
      <c r="V16" t="str">
        <f t="shared" si="8"/>
        <v xml:space="preserve">m </v>
      </c>
    </row>
    <row r="17" spans="1:22" ht="15.95" customHeight="1" x14ac:dyDescent="0.25">
      <c r="A17" s="2" t="str">
        <f>IF(COUNTIF($E$2:E16,E17)&gt;0,"",MAX($A$2:A16)+1)</f>
        <v/>
      </c>
      <c r="B17" s="26" t="str">
        <f t="shared" si="9"/>
        <v>PANNEAU 14</v>
      </c>
      <c r="C17" s="22">
        <f t="shared" si="3"/>
        <v>0.7</v>
      </c>
      <c r="D17" s="22">
        <f t="shared" si="4"/>
        <v>0.68</v>
      </c>
      <c r="E17" s="23" t="str">
        <f t="shared" si="0"/>
        <v xml:space="preserve">0.7m x 0.68m </v>
      </c>
      <c r="F17" s="20" t="str">
        <f t="shared" si="1"/>
        <v xml:space="preserve">PANNEAU </v>
      </c>
      <c r="G17" s="21"/>
      <c r="H17" s="24" t="str">
        <f t="shared" si="5"/>
        <v>PANNEAU</v>
      </c>
      <c r="I17" s="27" t="str">
        <f>IFERROR(VLOOKUP(ROWS($I$3:I17),$A$3:$E$64,5,0),"")</f>
        <v/>
      </c>
      <c r="J17" s="28" t="str">
        <f t="shared" si="2"/>
        <v/>
      </c>
      <c r="K17" s="1" t="str">
        <f t="shared" si="6"/>
        <v/>
      </c>
      <c r="L17" s="16"/>
      <c r="Q17" s="2" t="s">
        <v>23</v>
      </c>
      <c r="R17" s="5">
        <v>0.69958808266506833</v>
      </c>
      <c r="S17" s="5">
        <v>0.68018164794491298</v>
      </c>
      <c r="T17" s="2" t="str">
        <f t="shared" si="10"/>
        <v xml:space="preserve">x </v>
      </c>
      <c r="U17" s="10" t="str">
        <f t="shared" si="7"/>
        <v xml:space="preserve">0.7m x 0.68m </v>
      </c>
      <c r="V17" t="str">
        <f t="shared" si="8"/>
        <v xml:space="preserve">m </v>
      </c>
    </row>
    <row r="18" spans="1:22" ht="15.95" customHeight="1" x14ac:dyDescent="0.25">
      <c r="A18" s="2" t="str">
        <f>IF(COUNTIF($E$2:E17,E18)&gt;0,"",MAX($A$2:A17)+1)</f>
        <v/>
      </c>
      <c r="B18" s="26" t="str">
        <f t="shared" si="9"/>
        <v>PANNEAU 15</v>
      </c>
      <c r="C18" s="22">
        <f t="shared" si="3"/>
        <v>0.7</v>
      </c>
      <c r="D18" s="22">
        <f t="shared" si="4"/>
        <v>0.68</v>
      </c>
      <c r="E18" s="23" t="str">
        <f t="shared" si="0"/>
        <v xml:space="preserve">0.7m x 0.68m </v>
      </c>
      <c r="F18" s="20" t="str">
        <f t="shared" si="1"/>
        <v xml:space="preserve">PANNEAU </v>
      </c>
      <c r="G18" s="21"/>
      <c r="H18" s="24" t="str">
        <f t="shared" si="5"/>
        <v>PANNEAU</v>
      </c>
      <c r="I18" s="27" t="str">
        <f>IFERROR(VLOOKUP(ROWS($I$3:I18),$A$3:$E$64,5,0),"")</f>
        <v/>
      </c>
      <c r="J18" s="28" t="str">
        <f t="shared" si="2"/>
        <v/>
      </c>
      <c r="K18" s="1" t="str">
        <f t="shared" si="6"/>
        <v/>
      </c>
      <c r="L18" s="16"/>
      <c r="Q18" s="2" t="s">
        <v>24</v>
      </c>
      <c r="R18" s="5">
        <v>0.69958808266506833</v>
      </c>
      <c r="S18" s="5">
        <v>0.68018164794491298</v>
      </c>
      <c r="T18" s="2" t="str">
        <f t="shared" si="10"/>
        <v xml:space="preserve">x </v>
      </c>
      <c r="U18" s="10" t="str">
        <f t="shared" si="7"/>
        <v xml:space="preserve">0.7m x 0.68m </v>
      </c>
      <c r="V18" t="str">
        <f t="shared" si="8"/>
        <v xml:space="preserve">m </v>
      </c>
    </row>
    <row r="19" spans="1:22" ht="15.95" customHeight="1" x14ac:dyDescent="0.25">
      <c r="A19" s="2">
        <f>IF(COUNTIF($E$2:E18,E19)&gt;0,"",MAX($A$2:A18)+1)</f>
        <v>5</v>
      </c>
      <c r="B19" s="26" t="str">
        <f t="shared" si="9"/>
        <v>PANNEAU 16</v>
      </c>
      <c r="C19" s="22">
        <f t="shared" si="3"/>
        <v>0.16</v>
      </c>
      <c r="D19" s="22">
        <f t="shared" si="4"/>
        <v>0.68</v>
      </c>
      <c r="E19" s="23" t="str">
        <f t="shared" si="0"/>
        <v xml:space="preserve">0.16m x 0.68m </v>
      </c>
      <c r="F19" s="20" t="str">
        <f t="shared" si="1"/>
        <v xml:space="preserve">PANNEAU </v>
      </c>
      <c r="G19" s="21"/>
      <c r="H19" s="24" t="str">
        <f t="shared" si="5"/>
        <v>PANNEAU</v>
      </c>
      <c r="I19" s="27" t="str">
        <f>IFERROR(VLOOKUP(ROWS($I$3:I19),$A$3:$E$64,5,0),"")</f>
        <v/>
      </c>
      <c r="J19" s="28" t="str">
        <f t="shared" si="2"/>
        <v/>
      </c>
      <c r="K19" s="1" t="str">
        <f t="shared" si="6"/>
        <v/>
      </c>
      <c r="L19" s="16"/>
      <c r="Q19" s="2" t="s">
        <v>25</v>
      </c>
      <c r="R19" s="5">
        <v>0.69958808266506833</v>
      </c>
      <c r="S19" s="5">
        <v>0.68018164794491298</v>
      </c>
      <c r="T19" s="2" t="str">
        <f t="shared" si="10"/>
        <v xml:space="preserve">x </v>
      </c>
      <c r="U19" s="10" t="str">
        <f t="shared" si="7"/>
        <v xml:space="preserve">0.7m x 0.68m </v>
      </c>
      <c r="V19" t="str">
        <f t="shared" si="8"/>
        <v xml:space="preserve">m </v>
      </c>
    </row>
    <row r="20" spans="1:22" ht="15.95" customHeight="1" x14ac:dyDescent="0.25">
      <c r="A20" s="2" t="str">
        <f>IF(COUNTIF($E$2:E19,E20)&gt;0,"",MAX($A$2:A19)+1)</f>
        <v/>
      </c>
      <c r="B20" s="26" t="str">
        <f t="shared" si="9"/>
        <v>PANNEAU 17</v>
      </c>
      <c r="C20" s="22">
        <f t="shared" si="3"/>
        <v>0.16</v>
      </c>
      <c r="D20" s="22">
        <f t="shared" si="4"/>
        <v>0.68</v>
      </c>
      <c r="E20" s="23" t="str">
        <f t="shared" si="0"/>
        <v xml:space="preserve">0.16m x 0.68m </v>
      </c>
      <c r="F20" s="20" t="str">
        <f t="shared" si="1"/>
        <v xml:space="preserve">PANNEAU </v>
      </c>
      <c r="G20" s="21"/>
      <c r="H20" s="24" t="str">
        <f t="shared" si="5"/>
        <v>PANNEAU</v>
      </c>
      <c r="I20" s="27" t="str">
        <f>IFERROR(VLOOKUP(ROWS($I$3:I20),$A$3:$E$64,5,0),"")</f>
        <v/>
      </c>
      <c r="J20" s="28" t="str">
        <f t="shared" si="2"/>
        <v/>
      </c>
      <c r="K20" s="1" t="str">
        <f t="shared" si="6"/>
        <v/>
      </c>
      <c r="L20" s="16"/>
      <c r="Q20" s="2" t="s">
        <v>26</v>
      </c>
      <c r="R20" s="5">
        <v>0.16225749559082892</v>
      </c>
      <c r="S20" s="5">
        <v>0.68018164794491298</v>
      </c>
      <c r="T20" s="2" t="str">
        <f t="shared" si="10"/>
        <v xml:space="preserve">x </v>
      </c>
      <c r="U20" s="10" t="str">
        <f t="shared" si="7"/>
        <v xml:space="preserve">0.16m x 0.68m </v>
      </c>
      <c r="V20" t="str">
        <f t="shared" si="8"/>
        <v xml:space="preserve">m </v>
      </c>
    </row>
    <row r="21" spans="1:22" ht="15.95" customHeight="1" x14ac:dyDescent="0.25">
      <c r="A21" s="2">
        <f>IF(COUNTIF($E$2:E20,E21)&gt;0,"",MAX($A$2:A20)+1)</f>
        <v>6</v>
      </c>
      <c r="B21" s="26" t="str">
        <f t="shared" si="9"/>
        <v/>
      </c>
      <c r="C21" s="22" t="str">
        <f t="shared" si="3"/>
        <v/>
      </c>
      <c r="D21" s="22" t="str">
        <f t="shared" si="4"/>
        <v/>
      </c>
      <c r="E21" s="23" t="str">
        <f t="shared" si="0"/>
        <v/>
      </c>
      <c r="F21" s="20" t="str">
        <f t="shared" si="1"/>
        <v/>
      </c>
      <c r="G21" s="21"/>
      <c r="H21" s="24" t="str">
        <f t="shared" si="5"/>
        <v>PANNEAU</v>
      </c>
      <c r="I21" s="27" t="str">
        <f>IFERROR(VLOOKUP(ROWS($I$3:I21),$A$3:$E$64,5,0),"")</f>
        <v/>
      </c>
      <c r="J21" s="28" t="str">
        <f t="shared" si="2"/>
        <v/>
      </c>
      <c r="K21" s="1" t="str">
        <f t="shared" si="6"/>
        <v/>
      </c>
      <c r="L21" s="16"/>
      <c r="Q21" s="2" t="s">
        <v>27</v>
      </c>
      <c r="R21" s="5">
        <v>0.16225749559082892</v>
      </c>
      <c r="S21" s="5">
        <v>0.68018164794491298</v>
      </c>
      <c r="T21" s="2" t="str">
        <f t="shared" si="10"/>
        <v xml:space="preserve">x </v>
      </c>
      <c r="U21" s="10" t="str">
        <f t="shared" si="7"/>
        <v xml:space="preserve">0.16m x 0.68m </v>
      </c>
      <c r="V21" t="str">
        <f t="shared" si="8"/>
        <v xml:space="preserve">m </v>
      </c>
    </row>
    <row r="22" spans="1:22" ht="15.95" customHeight="1" x14ac:dyDescent="0.25">
      <c r="A22" s="2" t="str">
        <f>IF(COUNTIF($E$2:E21,E22)&gt;0,"",MAX($A$2:A21)+1)</f>
        <v/>
      </c>
      <c r="B22" s="26" t="str">
        <f t="shared" si="9"/>
        <v/>
      </c>
      <c r="C22" s="22" t="str">
        <f t="shared" si="3"/>
        <v/>
      </c>
      <c r="D22" s="22" t="str">
        <f t="shared" si="4"/>
        <v/>
      </c>
      <c r="E22" s="23" t="str">
        <f t="shared" si="0"/>
        <v/>
      </c>
      <c r="F22" s="20" t="str">
        <f t="shared" si="1"/>
        <v/>
      </c>
      <c r="G22" s="21"/>
      <c r="H22" s="24" t="str">
        <f t="shared" si="5"/>
        <v>PANNEAU</v>
      </c>
      <c r="I22" s="27" t="str">
        <f>IFERROR(VLOOKUP(ROWS($I$3:I22),$A$3:$E$64,5,0),"")</f>
        <v/>
      </c>
      <c r="J22" s="28" t="str">
        <f t="shared" si="2"/>
        <v/>
      </c>
      <c r="K22" s="1" t="str">
        <f t="shared" si="6"/>
        <v/>
      </c>
      <c r="L22" s="16"/>
      <c r="Q22" s="2"/>
      <c r="R22" s="5"/>
      <c r="S22" s="5"/>
      <c r="T22" s="2" t="str">
        <f t="shared" si="10"/>
        <v/>
      </c>
      <c r="U22" s="10" t="str">
        <f t="shared" si="7"/>
        <v/>
      </c>
      <c r="V22" t="str">
        <f t="shared" si="8"/>
        <v/>
      </c>
    </row>
    <row r="23" spans="1:22" ht="15.95" customHeight="1" x14ac:dyDescent="0.25">
      <c r="A23" s="2" t="str">
        <f>IF(COUNTIF($E$2:E22,E23)&gt;0,"",MAX($A$2:A22)+1)</f>
        <v/>
      </c>
      <c r="B23" s="26" t="str">
        <f t="shared" si="9"/>
        <v/>
      </c>
      <c r="C23" s="22" t="str">
        <f t="shared" si="3"/>
        <v/>
      </c>
      <c r="D23" s="22" t="str">
        <f t="shared" si="4"/>
        <v/>
      </c>
      <c r="E23" s="23" t="str">
        <f t="shared" si="0"/>
        <v/>
      </c>
      <c r="F23" s="20" t="str">
        <f t="shared" si="1"/>
        <v/>
      </c>
      <c r="G23" s="21"/>
      <c r="H23" s="24" t="str">
        <f t="shared" si="5"/>
        <v>PANNEAU</v>
      </c>
      <c r="I23" s="27" t="str">
        <f>IFERROR(VLOOKUP(ROWS($I$3:I23),$A$3:$E$64,5,0),"")</f>
        <v/>
      </c>
      <c r="J23" s="28" t="str">
        <f t="shared" si="2"/>
        <v/>
      </c>
      <c r="K23" s="1" t="str">
        <f t="shared" si="6"/>
        <v/>
      </c>
      <c r="L23" s="16"/>
      <c r="N23" s="7"/>
      <c r="Q23" s="2"/>
      <c r="R23" s="5"/>
      <c r="S23" s="5"/>
      <c r="T23" s="2" t="str">
        <f t="shared" si="10"/>
        <v/>
      </c>
      <c r="U23" s="10" t="str">
        <f t="shared" si="7"/>
        <v/>
      </c>
      <c r="V23" t="str">
        <f t="shared" si="8"/>
        <v/>
      </c>
    </row>
    <row r="24" spans="1:22" ht="15.95" customHeight="1" x14ac:dyDescent="0.25">
      <c r="A24" s="2" t="str">
        <f>IF(COUNTIF($E$2:E23,E24)&gt;0,"",MAX($A$2:A23)+1)</f>
        <v/>
      </c>
      <c r="B24" s="26" t="str">
        <f t="shared" si="9"/>
        <v/>
      </c>
      <c r="C24" s="22" t="str">
        <f t="shared" si="3"/>
        <v/>
      </c>
      <c r="D24" s="22" t="str">
        <f t="shared" si="4"/>
        <v/>
      </c>
      <c r="E24" s="23" t="str">
        <f t="shared" si="0"/>
        <v/>
      </c>
      <c r="F24" s="20" t="str">
        <f t="shared" si="1"/>
        <v/>
      </c>
      <c r="G24" s="21"/>
      <c r="H24" s="24" t="str">
        <f t="shared" si="5"/>
        <v>PANNEAU</v>
      </c>
      <c r="I24" s="27" t="str">
        <f>IFERROR(VLOOKUP(ROWS($I$3:I24),$A$3:$E$64,5,0),"")</f>
        <v/>
      </c>
      <c r="J24" s="28" t="str">
        <f t="shared" si="2"/>
        <v/>
      </c>
      <c r="K24" s="1" t="str">
        <f t="shared" si="6"/>
        <v/>
      </c>
      <c r="L24" s="16"/>
      <c r="Q24" s="2"/>
      <c r="R24" s="5"/>
      <c r="S24" s="5"/>
      <c r="T24" s="2" t="str">
        <f t="shared" si="10"/>
        <v/>
      </c>
      <c r="U24" s="10" t="str">
        <f t="shared" si="7"/>
        <v/>
      </c>
      <c r="V24" t="str">
        <f t="shared" si="8"/>
        <v/>
      </c>
    </row>
    <row r="25" spans="1:22" ht="15.95" customHeight="1" x14ac:dyDescent="0.25">
      <c r="A25" s="2" t="str">
        <f>IF(COUNTIF($E$2:E24,E25)&gt;0,"",MAX($A$2:A24)+1)</f>
        <v/>
      </c>
      <c r="B25" s="26" t="str">
        <f t="shared" si="9"/>
        <v/>
      </c>
      <c r="C25" s="22" t="str">
        <f t="shared" si="3"/>
        <v/>
      </c>
      <c r="D25" s="22" t="str">
        <f t="shared" si="4"/>
        <v/>
      </c>
      <c r="E25" s="23" t="str">
        <f t="shared" si="0"/>
        <v/>
      </c>
      <c r="F25" s="20" t="str">
        <f t="shared" si="1"/>
        <v/>
      </c>
      <c r="G25" s="21"/>
      <c r="H25" s="24" t="str">
        <f t="shared" si="5"/>
        <v>PANNEAU</v>
      </c>
      <c r="I25" s="27" t="str">
        <f>IFERROR(VLOOKUP(ROWS($I$3:I25),$A$3:$E$64,5,0),"")</f>
        <v/>
      </c>
      <c r="J25" s="28" t="str">
        <f t="shared" si="2"/>
        <v/>
      </c>
      <c r="K25" s="1" t="str">
        <f t="shared" si="6"/>
        <v/>
      </c>
      <c r="L25" s="16"/>
      <c r="Q25" s="2"/>
      <c r="R25" s="5"/>
      <c r="S25" s="5"/>
      <c r="T25" s="2" t="str">
        <f t="shared" si="10"/>
        <v/>
      </c>
      <c r="U25" s="10" t="str">
        <f t="shared" si="7"/>
        <v/>
      </c>
      <c r="V25" t="str">
        <f t="shared" si="8"/>
        <v/>
      </c>
    </row>
    <row r="26" spans="1:22" ht="15.95" customHeight="1" x14ac:dyDescent="0.25">
      <c r="A26" s="2" t="str">
        <f>IF(COUNTIF($E$2:E25,E26)&gt;0,"",MAX($A$2:A25)+1)</f>
        <v/>
      </c>
      <c r="B26" s="26" t="str">
        <f t="shared" si="9"/>
        <v/>
      </c>
      <c r="C26" s="22" t="str">
        <f t="shared" si="3"/>
        <v/>
      </c>
      <c r="D26" s="22" t="str">
        <f t="shared" si="4"/>
        <v/>
      </c>
      <c r="E26" s="23" t="str">
        <f t="shared" si="0"/>
        <v/>
      </c>
      <c r="F26" s="20" t="str">
        <f t="shared" si="1"/>
        <v/>
      </c>
      <c r="G26" s="21"/>
      <c r="H26" s="24" t="str">
        <f t="shared" si="5"/>
        <v>PANNEAU</v>
      </c>
      <c r="I26" s="27" t="str">
        <f>IFERROR(VLOOKUP(ROWS($I$3:I26),$A$3:$E$64,5,0),"")</f>
        <v/>
      </c>
      <c r="J26" s="28" t="str">
        <f t="shared" si="2"/>
        <v/>
      </c>
      <c r="K26" s="1" t="str">
        <f t="shared" si="6"/>
        <v/>
      </c>
      <c r="L26" s="16"/>
      <c r="Q26" s="2"/>
      <c r="R26" s="5"/>
      <c r="S26" s="5"/>
      <c r="T26" s="2" t="str">
        <f t="shared" si="10"/>
        <v/>
      </c>
      <c r="U26" s="10" t="str">
        <f t="shared" si="7"/>
        <v/>
      </c>
      <c r="V26" t="str">
        <f t="shared" si="8"/>
        <v/>
      </c>
    </row>
    <row r="27" spans="1:22" ht="15.95" customHeight="1" x14ac:dyDescent="0.25">
      <c r="A27" s="2" t="str">
        <f>IF(COUNTIF($E$2:E26,E27)&gt;0,"",MAX($A$2:A26)+1)</f>
        <v/>
      </c>
      <c r="B27" s="26" t="str">
        <f t="shared" si="9"/>
        <v/>
      </c>
      <c r="C27" s="22" t="str">
        <f t="shared" si="3"/>
        <v/>
      </c>
      <c r="D27" s="22" t="str">
        <f t="shared" si="4"/>
        <v/>
      </c>
      <c r="E27" s="23" t="str">
        <f t="shared" si="0"/>
        <v/>
      </c>
      <c r="F27" s="20" t="str">
        <f t="shared" si="1"/>
        <v/>
      </c>
      <c r="G27" s="21"/>
      <c r="H27" s="24" t="str">
        <f t="shared" si="5"/>
        <v>PANNEAU</v>
      </c>
      <c r="I27" s="27" t="str">
        <f>IFERROR(VLOOKUP(ROWS($I$3:I27),$A$3:$E$64,5,0),"")</f>
        <v/>
      </c>
      <c r="J27" s="28" t="str">
        <f t="shared" si="2"/>
        <v/>
      </c>
      <c r="K27" s="1" t="str">
        <f t="shared" si="6"/>
        <v/>
      </c>
      <c r="L27" s="16"/>
      <c r="Q27" s="2"/>
      <c r="R27" s="5"/>
      <c r="S27" s="5"/>
      <c r="T27" s="2" t="str">
        <f t="shared" si="10"/>
        <v/>
      </c>
      <c r="U27" s="10" t="str">
        <f t="shared" si="7"/>
        <v/>
      </c>
      <c r="V27" t="str">
        <f t="shared" si="8"/>
        <v/>
      </c>
    </row>
    <row r="28" spans="1:22" ht="15.95" customHeight="1" x14ac:dyDescent="0.25">
      <c r="A28" s="2" t="str">
        <f>IF(COUNTIF($E$2:E27,E28)&gt;0,"",MAX($A$2:A27)+1)</f>
        <v/>
      </c>
      <c r="B28" s="26" t="str">
        <f t="shared" si="9"/>
        <v/>
      </c>
      <c r="C28" s="22" t="str">
        <f t="shared" si="3"/>
        <v/>
      </c>
      <c r="D28" s="22" t="str">
        <f t="shared" si="4"/>
        <v/>
      </c>
      <c r="E28" s="23" t="str">
        <f t="shared" si="0"/>
        <v/>
      </c>
      <c r="F28" s="20" t="str">
        <f t="shared" si="1"/>
        <v/>
      </c>
      <c r="G28" s="21"/>
      <c r="H28" s="24" t="str">
        <f t="shared" si="5"/>
        <v>PANNEAU</v>
      </c>
      <c r="I28" s="27" t="str">
        <f>IFERROR(VLOOKUP(ROWS($I$3:I28),$A$3:$E$64,5,0),"")</f>
        <v/>
      </c>
      <c r="J28" s="28" t="str">
        <f t="shared" si="2"/>
        <v/>
      </c>
      <c r="K28" s="1" t="str">
        <f t="shared" si="6"/>
        <v/>
      </c>
      <c r="L28" s="16"/>
      <c r="Q28" s="2"/>
      <c r="R28" s="5"/>
      <c r="S28" s="5"/>
      <c r="T28" s="2" t="str">
        <f t="shared" si="10"/>
        <v/>
      </c>
      <c r="U28" s="10" t="str">
        <f t="shared" si="7"/>
        <v/>
      </c>
      <c r="V28" t="str">
        <f t="shared" si="8"/>
        <v/>
      </c>
    </row>
    <row r="29" spans="1:22" ht="15.95" customHeight="1" x14ac:dyDescent="0.25">
      <c r="A29" s="2" t="str">
        <f>IF(COUNTIF($E$2:E28,E29)&gt;0,"",MAX($A$2:A28)+1)</f>
        <v/>
      </c>
      <c r="B29" s="26" t="str">
        <f t="shared" si="9"/>
        <v/>
      </c>
      <c r="C29" s="22" t="str">
        <f t="shared" si="3"/>
        <v/>
      </c>
      <c r="D29" s="22" t="str">
        <f t="shared" si="4"/>
        <v/>
      </c>
      <c r="E29" s="23" t="str">
        <f t="shared" si="0"/>
        <v/>
      </c>
      <c r="F29" s="20" t="str">
        <f t="shared" si="1"/>
        <v/>
      </c>
      <c r="G29" s="21"/>
      <c r="H29" s="24" t="str">
        <f t="shared" si="5"/>
        <v>PANNEAU</v>
      </c>
      <c r="I29" s="27" t="str">
        <f>IFERROR(VLOOKUP(ROWS($I$3:I29),$A$3:$E$64,5,0),"")</f>
        <v/>
      </c>
      <c r="J29" s="28" t="str">
        <f t="shared" si="2"/>
        <v/>
      </c>
      <c r="K29" s="1" t="str">
        <f t="shared" si="6"/>
        <v/>
      </c>
      <c r="L29" s="16"/>
      <c r="Q29" s="2"/>
      <c r="R29" s="5"/>
      <c r="S29" s="5"/>
      <c r="T29" s="2" t="str">
        <f t="shared" si="10"/>
        <v/>
      </c>
      <c r="U29" s="10" t="str">
        <f t="shared" si="7"/>
        <v/>
      </c>
      <c r="V29" t="str">
        <f t="shared" si="8"/>
        <v/>
      </c>
    </row>
    <row r="30" spans="1:22" ht="15.95" customHeight="1" x14ac:dyDescent="0.25">
      <c r="A30" s="2" t="str">
        <f>IF(COUNTIF($E$2:E29,E30)&gt;0,"",MAX($A$2:A29)+1)</f>
        <v/>
      </c>
      <c r="B30" s="26" t="str">
        <f t="shared" si="9"/>
        <v/>
      </c>
      <c r="C30" s="22" t="str">
        <f t="shared" si="3"/>
        <v/>
      </c>
      <c r="D30" s="22" t="str">
        <f t="shared" si="4"/>
        <v/>
      </c>
      <c r="E30" s="23" t="str">
        <f t="shared" si="0"/>
        <v/>
      </c>
      <c r="F30" s="20" t="str">
        <f t="shared" si="1"/>
        <v/>
      </c>
      <c r="G30" s="21"/>
      <c r="H30" s="24" t="str">
        <f t="shared" si="5"/>
        <v>PANNEAU</v>
      </c>
      <c r="I30" s="27" t="str">
        <f>IFERROR(VLOOKUP(ROWS($I$3:I30),$A$3:$E$64,5,0),"")</f>
        <v/>
      </c>
      <c r="J30" s="28" t="str">
        <f t="shared" si="2"/>
        <v/>
      </c>
      <c r="K30" s="1" t="str">
        <f t="shared" si="6"/>
        <v/>
      </c>
      <c r="L30" s="16"/>
      <c r="Q30" s="2"/>
      <c r="R30" s="5"/>
      <c r="S30" s="5"/>
      <c r="T30" s="2" t="str">
        <f t="shared" si="10"/>
        <v/>
      </c>
      <c r="U30" s="10" t="str">
        <f t="shared" si="7"/>
        <v/>
      </c>
      <c r="V30" t="str">
        <f t="shared" si="8"/>
        <v/>
      </c>
    </row>
    <row r="31" spans="1:22" ht="15.95" customHeight="1" x14ac:dyDescent="0.25">
      <c r="A31" s="2" t="str">
        <f>IF(COUNTIF($E$2:E30,E31)&gt;0,"",MAX($A$2:A30)+1)</f>
        <v/>
      </c>
      <c r="B31" s="26" t="str">
        <f t="shared" si="9"/>
        <v/>
      </c>
      <c r="C31" s="22" t="str">
        <f t="shared" si="3"/>
        <v/>
      </c>
      <c r="D31" s="22" t="str">
        <f t="shared" si="4"/>
        <v/>
      </c>
      <c r="E31" s="23" t="str">
        <f t="shared" si="0"/>
        <v/>
      </c>
      <c r="F31" s="20" t="str">
        <f t="shared" si="1"/>
        <v/>
      </c>
      <c r="G31" s="21"/>
      <c r="H31" s="24" t="str">
        <f t="shared" si="5"/>
        <v>PANNEAU</v>
      </c>
      <c r="I31" s="27" t="str">
        <f>IFERROR(VLOOKUP(ROWS($I$3:I31),$A$3:$E$64,5,0),"")</f>
        <v/>
      </c>
      <c r="J31" s="28" t="str">
        <f t="shared" si="2"/>
        <v/>
      </c>
      <c r="K31" s="1" t="str">
        <f t="shared" si="6"/>
        <v/>
      </c>
      <c r="L31" s="16"/>
      <c r="Q31" s="2"/>
      <c r="R31" s="5"/>
      <c r="S31" s="5"/>
      <c r="T31" s="2" t="str">
        <f t="shared" si="10"/>
        <v/>
      </c>
      <c r="U31" s="10" t="str">
        <f t="shared" si="7"/>
        <v/>
      </c>
      <c r="V31" t="str">
        <f t="shared" si="8"/>
        <v/>
      </c>
    </row>
    <row r="32" spans="1:22" ht="15.95" customHeight="1" x14ac:dyDescent="0.25">
      <c r="A32" s="2" t="str">
        <f>IF(COUNTIF($E$2:E31,E32)&gt;0,"",MAX($A$2:A31)+1)</f>
        <v/>
      </c>
      <c r="B32" s="26" t="str">
        <f t="shared" si="9"/>
        <v/>
      </c>
      <c r="C32" s="22" t="str">
        <f t="shared" si="3"/>
        <v/>
      </c>
      <c r="D32" s="22" t="str">
        <f t="shared" si="4"/>
        <v/>
      </c>
      <c r="E32" s="23" t="str">
        <f t="shared" si="0"/>
        <v/>
      </c>
      <c r="F32" s="20" t="str">
        <f t="shared" si="1"/>
        <v/>
      </c>
      <c r="G32" s="21"/>
      <c r="H32" s="24" t="str">
        <f t="shared" si="5"/>
        <v>PANNEAU</v>
      </c>
      <c r="I32" s="27" t="str">
        <f>IFERROR(VLOOKUP(ROWS($I$3:I32),$A$3:$E$64,5,0),"")</f>
        <v/>
      </c>
      <c r="J32" s="28" t="str">
        <f t="shared" si="2"/>
        <v/>
      </c>
      <c r="K32" s="1" t="str">
        <f t="shared" si="6"/>
        <v/>
      </c>
      <c r="L32" s="16"/>
      <c r="Q32" s="2"/>
      <c r="R32" s="5"/>
      <c r="S32" s="5"/>
      <c r="T32" s="2" t="str">
        <f t="shared" si="10"/>
        <v/>
      </c>
      <c r="U32" s="10" t="str">
        <f t="shared" si="7"/>
        <v/>
      </c>
      <c r="V32" t="str">
        <f t="shared" si="8"/>
        <v/>
      </c>
    </row>
    <row r="33" spans="1:22" ht="15.95" customHeight="1" x14ac:dyDescent="0.25">
      <c r="A33" s="2" t="str">
        <f>IF(COUNTIF($E$2:E32,E33)&gt;0,"",MAX($A$2:A32)+1)</f>
        <v/>
      </c>
      <c r="B33" s="26" t="str">
        <f t="shared" si="9"/>
        <v/>
      </c>
      <c r="C33" s="22" t="str">
        <f t="shared" si="3"/>
        <v/>
      </c>
      <c r="D33" s="22" t="str">
        <f t="shared" si="4"/>
        <v/>
      </c>
      <c r="E33" s="23" t="str">
        <f t="shared" si="0"/>
        <v/>
      </c>
      <c r="F33" s="20" t="str">
        <f t="shared" si="1"/>
        <v/>
      </c>
      <c r="G33" s="21"/>
      <c r="H33" s="24" t="str">
        <f t="shared" si="5"/>
        <v>PANNEAU</v>
      </c>
      <c r="I33" s="27" t="str">
        <f>IFERROR(VLOOKUP(ROWS($I$3:I33),$A$3:$E$64,5,0),"")</f>
        <v/>
      </c>
      <c r="J33" s="28" t="str">
        <f t="shared" si="2"/>
        <v/>
      </c>
      <c r="K33" s="1" t="str">
        <f t="shared" si="6"/>
        <v/>
      </c>
      <c r="L33" s="16"/>
      <c r="Q33" s="2"/>
      <c r="R33" s="5"/>
      <c r="S33" s="5"/>
      <c r="T33" s="2" t="str">
        <f t="shared" si="10"/>
        <v/>
      </c>
      <c r="U33" s="10" t="str">
        <f t="shared" si="7"/>
        <v/>
      </c>
      <c r="V33" t="str">
        <f t="shared" si="8"/>
        <v/>
      </c>
    </row>
    <row r="34" spans="1:22" ht="15.95" customHeight="1" x14ac:dyDescent="0.25">
      <c r="A34" s="2" t="str">
        <f>IF(COUNTIF($E$2:E33,E34)&gt;0,"",MAX($A$2:A33)+1)</f>
        <v/>
      </c>
      <c r="B34" s="26" t="str">
        <f t="shared" si="9"/>
        <v/>
      </c>
      <c r="C34" s="22" t="str">
        <f t="shared" si="3"/>
        <v/>
      </c>
      <c r="D34" s="22" t="str">
        <f t="shared" si="4"/>
        <v/>
      </c>
      <c r="E34" s="23" t="str">
        <f t="shared" si="0"/>
        <v/>
      </c>
      <c r="F34" s="20" t="str">
        <f t="shared" si="1"/>
        <v/>
      </c>
      <c r="G34" s="21"/>
      <c r="H34" s="24" t="str">
        <f t="shared" si="5"/>
        <v>PANNEAU</v>
      </c>
      <c r="I34" s="27" t="str">
        <f>IFERROR(VLOOKUP(ROWS($I$3:I34),$A$3:$E$64,5,0),"")</f>
        <v/>
      </c>
      <c r="J34" s="28" t="str">
        <f t="shared" si="2"/>
        <v/>
      </c>
      <c r="K34" s="1" t="str">
        <f t="shared" si="6"/>
        <v/>
      </c>
      <c r="L34" s="16"/>
      <c r="Q34" s="2"/>
      <c r="R34" s="5"/>
      <c r="S34" s="5"/>
      <c r="T34" s="2" t="str">
        <f t="shared" si="10"/>
        <v/>
      </c>
      <c r="U34" s="10" t="str">
        <f t="shared" si="7"/>
        <v/>
      </c>
      <c r="V34" t="str">
        <f t="shared" si="8"/>
        <v/>
      </c>
    </row>
    <row r="35" spans="1:22" ht="15.95" customHeight="1" x14ac:dyDescent="0.25">
      <c r="A35" s="2" t="str">
        <f>IF(COUNTIF($E$2:E34,E35)&gt;0,"",MAX($A$2:A34)+1)</f>
        <v/>
      </c>
      <c r="B35" s="26" t="str">
        <f t="shared" si="9"/>
        <v/>
      </c>
      <c r="C35" s="22" t="str">
        <f t="shared" si="3"/>
        <v/>
      </c>
      <c r="D35" s="22" t="str">
        <f t="shared" si="4"/>
        <v/>
      </c>
      <c r="E35" s="23" t="str">
        <f t="shared" si="0"/>
        <v/>
      </c>
      <c r="F35" s="20" t="str">
        <f t="shared" si="1"/>
        <v/>
      </c>
      <c r="G35" s="21"/>
      <c r="H35" s="24" t="str">
        <f t="shared" si="5"/>
        <v>PANNEAU</v>
      </c>
      <c r="I35" s="27" t="str">
        <f>IFERROR(VLOOKUP(ROWS($I$3:I35),$A$3:$E$64,5,0),"")</f>
        <v/>
      </c>
      <c r="J35" s="28" t="str">
        <f t="shared" si="2"/>
        <v/>
      </c>
      <c r="K35" s="1" t="str">
        <f t="shared" si="6"/>
        <v/>
      </c>
      <c r="L35" s="16"/>
      <c r="Q35" s="4"/>
      <c r="R35" s="6"/>
      <c r="S35" s="6"/>
      <c r="T35" s="2" t="str">
        <f t="shared" si="10"/>
        <v/>
      </c>
      <c r="U35" s="10" t="str">
        <f t="shared" si="7"/>
        <v/>
      </c>
      <c r="V35" t="str">
        <f t="shared" si="8"/>
        <v/>
      </c>
    </row>
    <row r="36" spans="1:22" ht="15.95" customHeight="1" x14ac:dyDescent="0.25">
      <c r="A36" s="2" t="str">
        <f>IF(COUNTIF($E$2:E35,E36)&gt;0,"",MAX($A$2:A35)+1)</f>
        <v/>
      </c>
      <c r="B36" s="26" t="str">
        <f t="shared" si="9"/>
        <v/>
      </c>
      <c r="C36" s="22" t="str">
        <f t="shared" si="3"/>
        <v/>
      </c>
      <c r="D36" s="22" t="str">
        <f t="shared" si="4"/>
        <v/>
      </c>
      <c r="E36" s="23" t="str">
        <f t="shared" si="0"/>
        <v/>
      </c>
      <c r="F36" s="20" t="str">
        <f t="shared" si="1"/>
        <v/>
      </c>
      <c r="G36" s="21"/>
      <c r="H36" s="24" t="str">
        <f t="shared" si="5"/>
        <v>PANNEAU</v>
      </c>
      <c r="I36" s="27" t="str">
        <f>IFERROR(VLOOKUP(ROWS($I$3:I36),$A$3:$E$64,5,0),"")</f>
        <v/>
      </c>
      <c r="J36" s="28" t="str">
        <f t="shared" si="2"/>
        <v/>
      </c>
      <c r="K36" s="1" t="str">
        <f t="shared" si="6"/>
        <v/>
      </c>
      <c r="L36" s="16"/>
      <c r="Q36" s="4"/>
      <c r="R36" s="6"/>
      <c r="S36" s="6"/>
      <c r="T36" s="2" t="str">
        <f t="shared" si="10"/>
        <v/>
      </c>
      <c r="U36" s="10" t="str">
        <f t="shared" si="7"/>
        <v/>
      </c>
      <c r="V36" t="str">
        <f t="shared" si="8"/>
        <v/>
      </c>
    </row>
    <row r="37" spans="1:22" ht="15.95" customHeight="1" x14ac:dyDescent="0.25">
      <c r="A37" s="2" t="str">
        <f>IF(COUNTIF($E$2:E36,E37)&gt;0,"",MAX($A$2:A36)+1)</f>
        <v/>
      </c>
      <c r="B37" s="26" t="str">
        <f t="shared" si="9"/>
        <v/>
      </c>
      <c r="C37" s="22" t="str">
        <f t="shared" si="3"/>
        <v/>
      </c>
      <c r="D37" s="22" t="str">
        <f t="shared" si="4"/>
        <v/>
      </c>
      <c r="E37" s="23" t="str">
        <f t="shared" si="0"/>
        <v/>
      </c>
      <c r="F37" s="20" t="str">
        <f t="shared" si="1"/>
        <v/>
      </c>
      <c r="G37" s="21"/>
      <c r="H37" s="24" t="str">
        <f t="shared" si="5"/>
        <v>PANNEAU</v>
      </c>
      <c r="I37" s="27" t="str">
        <f>IFERROR(VLOOKUP(ROWS($I$3:I37),$A$3:$E$64,5,0),"")</f>
        <v/>
      </c>
      <c r="J37" s="28" t="str">
        <f t="shared" si="2"/>
        <v/>
      </c>
      <c r="K37" s="1" t="str">
        <f t="shared" si="6"/>
        <v/>
      </c>
      <c r="L37" s="16"/>
      <c r="Q37" s="4"/>
      <c r="R37" s="6"/>
      <c r="S37" s="6"/>
      <c r="T37" s="2" t="str">
        <f t="shared" si="10"/>
        <v/>
      </c>
      <c r="U37" s="10" t="str">
        <f t="shared" si="7"/>
        <v/>
      </c>
      <c r="V37" t="str">
        <f t="shared" si="8"/>
        <v/>
      </c>
    </row>
    <row r="38" spans="1:22" ht="15.95" customHeight="1" x14ac:dyDescent="0.25">
      <c r="A38" s="2" t="str">
        <f>IF(COUNTIF($E$2:E37,E38)&gt;0,"",MAX($A$2:A37)+1)</f>
        <v/>
      </c>
      <c r="B38" s="26" t="str">
        <f t="shared" si="9"/>
        <v/>
      </c>
      <c r="C38" s="22" t="str">
        <f t="shared" si="3"/>
        <v/>
      </c>
      <c r="D38" s="22" t="str">
        <f t="shared" si="4"/>
        <v/>
      </c>
      <c r="E38" s="23" t="str">
        <f t="shared" si="0"/>
        <v/>
      </c>
      <c r="F38" s="20" t="str">
        <f t="shared" si="1"/>
        <v/>
      </c>
      <c r="G38" s="21"/>
      <c r="H38" s="24" t="str">
        <f t="shared" si="5"/>
        <v>PANNEAU</v>
      </c>
      <c r="I38" s="27" t="str">
        <f>IFERROR(VLOOKUP(ROWS($I$3:I38),$A$3:$E$64,5,0),"")</f>
        <v/>
      </c>
      <c r="J38" s="28" t="str">
        <f t="shared" si="2"/>
        <v/>
      </c>
      <c r="K38" s="1" t="str">
        <f t="shared" si="6"/>
        <v/>
      </c>
      <c r="L38" s="16"/>
      <c r="Q38" s="4"/>
      <c r="R38" s="6"/>
      <c r="S38" s="6"/>
      <c r="T38" s="2" t="str">
        <f t="shared" si="10"/>
        <v/>
      </c>
      <c r="U38" s="10" t="str">
        <f t="shared" si="7"/>
        <v/>
      </c>
      <c r="V38" t="str">
        <f t="shared" si="8"/>
        <v/>
      </c>
    </row>
    <row r="39" spans="1:22" ht="15.95" customHeight="1" x14ac:dyDescent="0.25">
      <c r="A39" s="2" t="str">
        <f>IF(COUNTIF($E$2:E38,E39)&gt;0,"",MAX($A$2:A38)+1)</f>
        <v/>
      </c>
      <c r="B39" s="26" t="str">
        <f t="shared" si="9"/>
        <v/>
      </c>
      <c r="C39" s="22" t="str">
        <f t="shared" si="3"/>
        <v/>
      </c>
      <c r="D39" s="22" t="str">
        <f t="shared" si="4"/>
        <v/>
      </c>
      <c r="E39" s="23" t="str">
        <f t="shared" si="0"/>
        <v/>
      </c>
      <c r="F39" s="20" t="str">
        <f t="shared" si="1"/>
        <v/>
      </c>
      <c r="G39" s="21"/>
      <c r="H39" s="24" t="str">
        <f t="shared" si="5"/>
        <v>PANNEAU</v>
      </c>
      <c r="I39" s="27" t="str">
        <f>IFERROR(VLOOKUP(ROWS($I$3:I39),$A$3:$E$64,5,0),"")</f>
        <v/>
      </c>
      <c r="J39" s="28" t="str">
        <f t="shared" si="2"/>
        <v/>
      </c>
      <c r="K39" s="1" t="str">
        <f t="shared" si="6"/>
        <v/>
      </c>
      <c r="L39" s="16"/>
      <c r="Q39" s="4"/>
      <c r="R39" s="6"/>
      <c r="S39" s="6"/>
      <c r="T39" s="2" t="str">
        <f t="shared" si="10"/>
        <v/>
      </c>
      <c r="U39" s="10" t="str">
        <f t="shared" si="7"/>
        <v/>
      </c>
      <c r="V39" t="str">
        <f t="shared" si="8"/>
        <v/>
      </c>
    </row>
    <row r="40" spans="1:22" ht="15.95" customHeight="1" x14ac:dyDescent="0.25">
      <c r="A40" s="2" t="str">
        <f>IF(COUNTIF($E$2:E39,E40)&gt;0,"",MAX($A$2:A39)+1)</f>
        <v/>
      </c>
      <c r="B40" s="26" t="str">
        <f t="shared" si="9"/>
        <v/>
      </c>
      <c r="C40" s="22" t="str">
        <f t="shared" si="3"/>
        <v/>
      </c>
      <c r="D40" s="22" t="str">
        <f t="shared" si="4"/>
        <v/>
      </c>
      <c r="E40" s="23" t="str">
        <f t="shared" si="0"/>
        <v/>
      </c>
      <c r="F40" s="20" t="str">
        <f t="shared" si="1"/>
        <v/>
      </c>
      <c r="G40" s="21"/>
      <c r="H40" s="24" t="str">
        <f t="shared" si="5"/>
        <v>PANNEAU</v>
      </c>
      <c r="I40" s="27" t="str">
        <f>IFERROR(VLOOKUP(ROWS($I$3:I40),$A$3:$E$64,5,0),"")</f>
        <v/>
      </c>
      <c r="J40" s="28" t="str">
        <f t="shared" si="2"/>
        <v/>
      </c>
      <c r="K40" s="1" t="str">
        <f t="shared" si="6"/>
        <v/>
      </c>
      <c r="L40" s="16"/>
      <c r="Q40" s="4"/>
      <c r="R40" s="6"/>
      <c r="S40" s="6"/>
      <c r="T40" s="2" t="str">
        <f t="shared" si="10"/>
        <v/>
      </c>
      <c r="U40" s="10" t="str">
        <f t="shared" si="7"/>
        <v/>
      </c>
      <c r="V40" t="str">
        <f t="shared" si="8"/>
        <v/>
      </c>
    </row>
    <row r="41" spans="1:22" ht="15.95" customHeight="1" x14ac:dyDescent="0.25">
      <c r="A41" s="2" t="str">
        <f>IF(COUNTIF($E$2:E40,E41)&gt;0,"",MAX($A$2:A40)+1)</f>
        <v/>
      </c>
      <c r="B41" s="26" t="str">
        <f t="shared" si="9"/>
        <v/>
      </c>
      <c r="C41" s="22" t="str">
        <f t="shared" si="3"/>
        <v/>
      </c>
      <c r="D41" s="22" t="str">
        <f t="shared" si="4"/>
        <v/>
      </c>
      <c r="E41" s="23" t="str">
        <f t="shared" si="0"/>
        <v/>
      </c>
      <c r="F41" s="20" t="str">
        <f t="shared" si="1"/>
        <v/>
      </c>
      <c r="G41" s="21"/>
      <c r="H41" s="24" t="str">
        <f t="shared" si="5"/>
        <v>PANNEAU</v>
      </c>
      <c r="I41" s="27" t="str">
        <f>IFERROR(VLOOKUP(ROWS($I$3:I41),$A$3:$E$64,5,0),"")</f>
        <v/>
      </c>
      <c r="J41" s="28" t="str">
        <f t="shared" si="2"/>
        <v/>
      </c>
      <c r="K41" s="1" t="str">
        <f t="shared" si="6"/>
        <v/>
      </c>
      <c r="L41" s="16"/>
      <c r="Q41" s="4"/>
      <c r="R41" s="6"/>
      <c r="S41" s="6"/>
      <c r="T41" s="2" t="str">
        <f t="shared" si="10"/>
        <v/>
      </c>
      <c r="U41" s="10" t="str">
        <f t="shared" si="7"/>
        <v/>
      </c>
      <c r="V41" t="str">
        <f t="shared" si="8"/>
        <v/>
      </c>
    </row>
    <row r="42" spans="1:22" ht="15.95" customHeight="1" x14ac:dyDescent="0.25">
      <c r="A42" s="2" t="str">
        <f>IF(COUNTIF($E$2:E41,E42)&gt;0,"",MAX($A$2:A41)+1)</f>
        <v/>
      </c>
      <c r="B42" s="26" t="str">
        <f t="shared" si="9"/>
        <v/>
      </c>
      <c r="C42" s="22" t="str">
        <f t="shared" si="3"/>
        <v/>
      </c>
      <c r="D42" s="22" t="str">
        <f t="shared" si="4"/>
        <v/>
      </c>
      <c r="E42" s="23" t="str">
        <f t="shared" si="0"/>
        <v/>
      </c>
      <c r="F42" s="20" t="str">
        <f t="shared" si="1"/>
        <v/>
      </c>
      <c r="G42" s="21"/>
      <c r="H42" s="24" t="str">
        <f t="shared" si="5"/>
        <v>PANNEAU</v>
      </c>
      <c r="I42" s="27" t="str">
        <f>IFERROR(VLOOKUP(ROWS($I$3:I42),$A$3:$E$64,5,0),"")</f>
        <v/>
      </c>
      <c r="J42" s="28" t="str">
        <f t="shared" si="2"/>
        <v/>
      </c>
      <c r="K42" s="1" t="str">
        <f t="shared" si="6"/>
        <v/>
      </c>
      <c r="L42" s="16"/>
      <c r="Q42" s="4"/>
      <c r="R42" s="6"/>
      <c r="S42" s="6"/>
      <c r="T42" s="2" t="str">
        <f t="shared" si="10"/>
        <v/>
      </c>
      <c r="U42" s="10" t="str">
        <f t="shared" si="7"/>
        <v/>
      </c>
      <c r="V42" t="str">
        <f t="shared" si="8"/>
        <v/>
      </c>
    </row>
    <row r="43" spans="1:22" ht="15.95" customHeight="1" x14ac:dyDescent="0.25">
      <c r="A43" s="2" t="str">
        <f>IF(COUNTIF($E$2:E42,E43)&gt;0,"",MAX($A$2:A42)+1)</f>
        <v/>
      </c>
      <c r="B43" s="26" t="str">
        <f t="shared" si="9"/>
        <v/>
      </c>
      <c r="C43" s="22" t="str">
        <f t="shared" si="3"/>
        <v/>
      </c>
      <c r="D43" s="22" t="str">
        <f t="shared" si="4"/>
        <v/>
      </c>
      <c r="E43" s="23" t="str">
        <f t="shared" si="0"/>
        <v/>
      </c>
      <c r="F43" s="20" t="str">
        <f t="shared" si="1"/>
        <v/>
      </c>
      <c r="G43" s="21"/>
      <c r="H43" s="24" t="str">
        <f t="shared" si="5"/>
        <v>PANNEAU</v>
      </c>
      <c r="I43" s="27" t="str">
        <f>IFERROR(VLOOKUP(ROWS($I$3:I43),$A$3:$E$64,5,0),"")</f>
        <v/>
      </c>
      <c r="J43" s="28" t="str">
        <f t="shared" si="2"/>
        <v/>
      </c>
      <c r="K43" s="1" t="str">
        <f t="shared" si="6"/>
        <v/>
      </c>
      <c r="L43" s="16"/>
      <c r="Q43" s="4"/>
      <c r="R43" s="6"/>
      <c r="S43" s="6"/>
      <c r="T43" s="2" t="str">
        <f t="shared" si="10"/>
        <v/>
      </c>
      <c r="U43" s="10" t="str">
        <f t="shared" si="7"/>
        <v/>
      </c>
      <c r="V43" t="str">
        <f t="shared" si="8"/>
        <v/>
      </c>
    </row>
    <row r="44" spans="1:22" ht="15.95" customHeight="1" x14ac:dyDescent="0.25">
      <c r="A44" s="2" t="str">
        <f>IF(COUNTIF($E$2:E43,E44)&gt;0,"",MAX($A$2:A43)+1)</f>
        <v/>
      </c>
      <c r="B44" s="26" t="str">
        <f t="shared" si="9"/>
        <v/>
      </c>
      <c r="C44" s="22" t="str">
        <f t="shared" si="3"/>
        <v/>
      </c>
      <c r="D44" s="22" t="str">
        <f t="shared" si="4"/>
        <v/>
      </c>
      <c r="E44" s="23" t="str">
        <f t="shared" si="0"/>
        <v/>
      </c>
      <c r="F44" s="20" t="str">
        <f t="shared" si="1"/>
        <v/>
      </c>
      <c r="G44" s="21"/>
      <c r="H44" s="24" t="str">
        <f t="shared" si="5"/>
        <v>PANNEAU</v>
      </c>
      <c r="I44" s="27" t="str">
        <f>IFERROR(VLOOKUP(ROWS($I$3:I44),$A$3:$E$64,5,0),"")</f>
        <v/>
      </c>
      <c r="J44" s="28" t="str">
        <f t="shared" si="2"/>
        <v/>
      </c>
      <c r="K44" s="1" t="str">
        <f t="shared" si="6"/>
        <v/>
      </c>
      <c r="L44" s="16"/>
      <c r="Q44" s="4"/>
      <c r="R44" s="6"/>
      <c r="S44" s="6"/>
      <c r="T44" s="2" t="str">
        <f t="shared" si="10"/>
        <v/>
      </c>
      <c r="U44" s="10" t="str">
        <f t="shared" si="7"/>
        <v/>
      </c>
      <c r="V44" t="str">
        <f t="shared" si="8"/>
        <v/>
      </c>
    </row>
    <row r="45" spans="1:22" ht="15.95" customHeight="1" x14ac:dyDescent="0.25">
      <c r="A45" s="2" t="str">
        <f>IF(COUNTIF($E$2:E44,E45)&gt;0,"",MAX($A$2:A44)+1)</f>
        <v/>
      </c>
      <c r="B45" s="26" t="str">
        <f t="shared" si="9"/>
        <v/>
      </c>
      <c r="C45" s="22" t="str">
        <f t="shared" si="3"/>
        <v/>
      </c>
      <c r="D45" s="22" t="str">
        <f t="shared" si="4"/>
        <v/>
      </c>
      <c r="E45" s="23" t="str">
        <f t="shared" si="0"/>
        <v/>
      </c>
      <c r="F45" s="20" t="str">
        <f t="shared" si="1"/>
        <v/>
      </c>
      <c r="G45" s="21"/>
      <c r="H45" s="24" t="str">
        <f t="shared" si="5"/>
        <v>PANNEAU</v>
      </c>
      <c r="I45" s="27" t="str">
        <f>IFERROR(VLOOKUP(ROWS($I$3:I45),$A$3:$E$64,5,0),"")</f>
        <v/>
      </c>
      <c r="J45" s="28" t="str">
        <f t="shared" si="2"/>
        <v/>
      </c>
      <c r="K45" s="1" t="str">
        <f t="shared" si="6"/>
        <v/>
      </c>
      <c r="L45" s="16"/>
      <c r="Q45" s="4"/>
      <c r="R45" s="6"/>
      <c r="S45" s="6"/>
      <c r="T45" s="2" t="str">
        <f t="shared" si="10"/>
        <v/>
      </c>
      <c r="U45" s="10" t="str">
        <f t="shared" si="7"/>
        <v/>
      </c>
      <c r="V45" t="str">
        <f t="shared" si="8"/>
        <v/>
      </c>
    </row>
    <row r="46" spans="1:22" ht="15.95" customHeight="1" x14ac:dyDescent="0.25">
      <c r="A46" s="2" t="str">
        <f>IF(COUNTIF($E$2:E45,E46)&gt;0,"",MAX($A$2:A45)+1)</f>
        <v/>
      </c>
      <c r="B46" s="26" t="str">
        <f t="shared" si="9"/>
        <v/>
      </c>
      <c r="C46" s="22" t="str">
        <f t="shared" si="3"/>
        <v/>
      </c>
      <c r="D46" s="22" t="str">
        <f t="shared" si="4"/>
        <v/>
      </c>
      <c r="E46" s="23" t="str">
        <f t="shared" si="0"/>
        <v/>
      </c>
      <c r="F46" s="20" t="str">
        <f t="shared" si="1"/>
        <v/>
      </c>
      <c r="G46" s="21"/>
      <c r="H46" s="24" t="str">
        <f t="shared" si="5"/>
        <v>PANNEAU</v>
      </c>
      <c r="I46" s="27" t="str">
        <f>IFERROR(VLOOKUP(ROWS($I$3:I46),$A$3:$E$64,5,0),"")</f>
        <v/>
      </c>
      <c r="J46" s="28" t="str">
        <f t="shared" si="2"/>
        <v/>
      </c>
      <c r="K46" s="1" t="str">
        <f t="shared" si="6"/>
        <v/>
      </c>
      <c r="L46" s="16"/>
      <c r="Q46" s="4"/>
      <c r="R46" s="6"/>
      <c r="S46" s="6"/>
      <c r="T46" s="2" t="str">
        <f t="shared" si="10"/>
        <v/>
      </c>
      <c r="U46" s="10" t="str">
        <f t="shared" si="7"/>
        <v/>
      </c>
      <c r="V46" t="str">
        <f t="shared" si="8"/>
        <v/>
      </c>
    </row>
    <row r="47" spans="1:22" ht="15.95" customHeight="1" x14ac:dyDescent="0.25">
      <c r="A47" s="2" t="str">
        <f>IF(COUNTIF($E$2:E46,E47)&gt;0,"",MAX($A$2:A46)+1)</f>
        <v/>
      </c>
      <c r="B47" s="26" t="str">
        <f t="shared" si="9"/>
        <v/>
      </c>
      <c r="C47" s="22" t="str">
        <f t="shared" si="3"/>
        <v/>
      </c>
      <c r="D47" s="22" t="str">
        <f t="shared" si="4"/>
        <v/>
      </c>
      <c r="E47" s="23" t="str">
        <f t="shared" si="0"/>
        <v/>
      </c>
      <c r="F47" s="20" t="str">
        <f t="shared" si="1"/>
        <v/>
      </c>
      <c r="G47" s="21"/>
      <c r="H47" s="24" t="str">
        <f t="shared" si="5"/>
        <v>PANNEAU</v>
      </c>
      <c r="I47" s="27" t="str">
        <f>IFERROR(VLOOKUP(ROWS($I$3:I47),$A$3:$E$64,5,0),"")</f>
        <v/>
      </c>
      <c r="J47" s="28" t="str">
        <f t="shared" si="2"/>
        <v/>
      </c>
      <c r="K47" s="1" t="str">
        <f t="shared" si="6"/>
        <v/>
      </c>
      <c r="L47" s="16"/>
      <c r="Q47" s="4"/>
      <c r="R47" s="6"/>
      <c r="S47" s="6"/>
      <c r="T47" s="2" t="str">
        <f t="shared" si="10"/>
        <v/>
      </c>
      <c r="U47" s="10" t="str">
        <f t="shared" si="7"/>
        <v/>
      </c>
      <c r="V47" t="str">
        <f t="shared" si="8"/>
        <v/>
      </c>
    </row>
    <row r="48" spans="1:22" ht="15.95" customHeight="1" x14ac:dyDescent="0.25">
      <c r="A48" s="2" t="str">
        <f>IF(COUNTIF($E$2:E47,E48)&gt;0,"",MAX($A$2:A47)+1)</f>
        <v/>
      </c>
      <c r="B48" s="26" t="str">
        <f t="shared" si="9"/>
        <v/>
      </c>
      <c r="C48" s="22" t="str">
        <f t="shared" si="3"/>
        <v/>
      </c>
      <c r="D48" s="22" t="str">
        <f t="shared" si="4"/>
        <v/>
      </c>
      <c r="E48" s="23" t="str">
        <f t="shared" si="0"/>
        <v/>
      </c>
      <c r="F48" s="20" t="str">
        <f t="shared" si="1"/>
        <v/>
      </c>
      <c r="G48" s="21"/>
      <c r="H48" s="24" t="str">
        <f t="shared" si="5"/>
        <v>PANNEAU</v>
      </c>
      <c r="I48" s="27" t="str">
        <f>IFERROR(VLOOKUP(ROWS($I$3:I48),$A$3:$E$64,5,0),"")</f>
        <v/>
      </c>
      <c r="J48" s="28" t="str">
        <f t="shared" si="2"/>
        <v/>
      </c>
      <c r="K48" s="1" t="str">
        <f t="shared" si="6"/>
        <v/>
      </c>
      <c r="L48" s="16"/>
      <c r="Q48" s="4"/>
      <c r="R48" s="6"/>
      <c r="S48" s="6"/>
      <c r="T48" s="2" t="str">
        <f t="shared" si="10"/>
        <v/>
      </c>
      <c r="U48" s="10" t="str">
        <f t="shared" si="7"/>
        <v/>
      </c>
      <c r="V48" t="str">
        <f t="shared" si="8"/>
        <v/>
      </c>
    </row>
    <row r="49" spans="1:22" ht="15.95" customHeight="1" x14ac:dyDescent="0.25">
      <c r="A49" s="2" t="str">
        <f>IF(COUNTIF($E$2:E48,E49)&gt;0,"",MAX($A$2:A48)+1)</f>
        <v/>
      </c>
      <c r="B49" s="26" t="str">
        <f t="shared" si="9"/>
        <v/>
      </c>
      <c r="C49" s="22" t="str">
        <f t="shared" si="3"/>
        <v/>
      </c>
      <c r="D49" s="22" t="str">
        <f t="shared" si="4"/>
        <v/>
      </c>
      <c r="E49" s="23" t="str">
        <f t="shared" si="0"/>
        <v/>
      </c>
      <c r="F49" s="20" t="str">
        <f t="shared" si="1"/>
        <v/>
      </c>
      <c r="G49" s="21"/>
      <c r="H49" s="24" t="str">
        <f t="shared" si="5"/>
        <v>PANNEAU</v>
      </c>
      <c r="I49" s="27" t="str">
        <f>IFERROR(VLOOKUP(ROWS($I$3:I49),$A$3:$E$64,5,0),"")</f>
        <v/>
      </c>
      <c r="J49" s="28" t="str">
        <f t="shared" si="2"/>
        <v/>
      </c>
      <c r="K49" s="1" t="str">
        <f t="shared" si="6"/>
        <v/>
      </c>
      <c r="L49" s="16"/>
      <c r="Q49" s="4"/>
      <c r="R49" s="6"/>
      <c r="S49" s="6"/>
      <c r="T49" s="2" t="str">
        <f t="shared" si="10"/>
        <v/>
      </c>
      <c r="U49" s="10" t="str">
        <f t="shared" si="7"/>
        <v/>
      </c>
      <c r="V49" t="str">
        <f t="shared" si="8"/>
        <v/>
      </c>
    </row>
    <row r="50" spans="1:22" ht="15.95" customHeight="1" x14ac:dyDescent="0.25">
      <c r="A50" s="2" t="str">
        <f>IF(COUNTIF($E$2:E49,E50)&gt;0,"",MAX($A$2:A49)+1)</f>
        <v/>
      </c>
      <c r="B50" s="26" t="str">
        <f t="shared" si="9"/>
        <v/>
      </c>
      <c r="C50" s="22" t="str">
        <f t="shared" si="3"/>
        <v/>
      </c>
      <c r="D50" s="22" t="str">
        <f t="shared" si="4"/>
        <v/>
      </c>
      <c r="E50" s="23" t="str">
        <f t="shared" si="0"/>
        <v/>
      </c>
      <c r="F50" s="20" t="str">
        <f t="shared" si="1"/>
        <v/>
      </c>
      <c r="G50" s="21"/>
      <c r="H50" s="24" t="str">
        <f t="shared" si="5"/>
        <v>PANNEAU</v>
      </c>
      <c r="I50" s="27" t="str">
        <f>IFERROR(VLOOKUP(ROWS($I$3:I50),$A$3:$E$64,5,0),"")</f>
        <v/>
      </c>
      <c r="J50" s="28" t="str">
        <f t="shared" si="2"/>
        <v/>
      </c>
      <c r="K50" s="1" t="str">
        <f t="shared" si="6"/>
        <v/>
      </c>
      <c r="L50" s="16"/>
      <c r="Q50" s="4"/>
      <c r="R50" s="6"/>
      <c r="S50" s="6"/>
      <c r="T50" s="2" t="str">
        <f t="shared" si="10"/>
        <v/>
      </c>
      <c r="U50" s="10" t="str">
        <f t="shared" si="7"/>
        <v/>
      </c>
      <c r="V50" t="str">
        <f t="shared" si="8"/>
        <v/>
      </c>
    </row>
    <row r="51" spans="1:22" ht="15.95" customHeight="1" x14ac:dyDescent="0.25">
      <c r="A51" s="2" t="str">
        <f>IF(COUNTIF($E$2:E50,E51)&gt;0,"",MAX($A$2:A50)+1)</f>
        <v/>
      </c>
      <c r="B51" s="26" t="str">
        <f t="shared" si="9"/>
        <v/>
      </c>
      <c r="C51" s="22" t="str">
        <f t="shared" si="3"/>
        <v/>
      </c>
      <c r="D51" s="22" t="str">
        <f t="shared" si="4"/>
        <v/>
      </c>
      <c r="E51" s="23" t="str">
        <f t="shared" si="0"/>
        <v/>
      </c>
      <c r="F51" s="20" t="str">
        <f t="shared" si="1"/>
        <v/>
      </c>
      <c r="G51" s="21"/>
      <c r="H51" s="24" t="str">
        <f t="shared" si="5"/>
        <v>PANNEAU</v>
      </c>
      <c r="I51" s="27" t="str">
        <f>IFERROR(VLOOKUP(ROWS($I$3:I51),$A$3:$E$64,5,0),"")</f>
        <v/>
      </c>
      <c r="J51" s="28" t="str">
        <f t="shared" si="2"/>
        <v/>
      </c>
      <c r="K51" s="1" t="str">
        <f t="shared" si="6"/>
        <v/>
      </c>
      <c r="L51" s="16"/>
      <c r="Q51" s="4"/>
      <c r="R51" s="6"/>
      <c r="S51" s="6"/>
      <c r="T51" s="2" t="str">
        <f t="shared" si="10"/>
        <v/>
      </c>
      <c r="U51" s="10" t="str">
        <f t="shared" si="7"/>
        <v/>
      </c>
      <c r="V51" t="str">
        <f t="shared" si="8"/>
        <v/>
      </c>
    </row>
    <row r="52" spans="1:22" ht="15.95" customHeight="1" x14ac:dyDescent="0.25">
      <c r="A52" s="2" t="str">
        <f>IF(COUNTIF($E$2:E51,E52)&gt;0,"",MAX($A$2:A51)+1)</f>
        <v/>
      </c>
      <c r="B52" s="26" t="str">
        <f t="shared" si="9"/>
        <v/>
      </c>
      <c r="C52" s="22" t="str">
        <f t="shared" si="3"/>
        <v/>
      </c>
      <c r="D52" s="22" t="str">
        <f t="shared" si="4"/>
        <v/>
      </c>
      <c r="E52" s="23" t="str">
        <f t="shared" si="0"/>
        <v/>
      </c>
      <c r="F52" s="20" t="str">
        <f t="shared" si="1"/>
        <v/>
      </c>
      <c r="G52" s="21"/>
      <c r="H52" s="24" t="str">
        <f t="shared" si="5"/>
        <v>PANNEAU</v>
      </c>
      <c r="I52" s="27" t="str">
        <f>IFERROR(VLOOKUP(ROWS($I$3:I52),$A$3:$E$64,5,0),"")</f>
        <v/>
      </c>
      <c r="J52" s="28" t="str">
        <f t="shared" si="2"/>
        <v/>
      </c>
      <c r="K52" s="1" t="str">
        <f t="shared" si="6"/>
        <v/>
      </c>
      <c r="L52" s="16"/>
      <c r="Q52" s="4"/>
      <c r="R52" s="6"/>
      <c r="S52" s="6"/>
      <c r="T52" s="2" t="str">
        <f t="shared" si="10"/>
        <v/>
      </c>
      <c r="U52" s="10" t="str">
        <f t="shared" si="7"/>
        <v/>
      </c>
      <c r="V52" t="str">
        <f t="shared" si="8"/>
        <v/>
      </c>
    </row>
    <row r="53" spans="1:22" ht="15.95" customHeight="1" x14ac:dyDescent="0.25">
      <c r="A53" s="2" t="str">
        <f>IF(COUNTIF($E$2:E52,E53)&gt;0,"",MAX($A$2:A52)+1)</f>
        <v/>
      </c>
      <c r="B53" s="26" t="str">
        <f t="shared" si="9"/>
        <v/>
      </c>
      <c r="C53" s="22" t="str">
        <f t="shared" si="3"/>
        <v/>
      </c>
      <c r="D53" s="22" t="str">
        <f t="shared" si="4"/>
        <v/>
      </c>
      <c r="E53" s="23" t="str">
        <f t="shared" si="0"/>
        <v/>
      </c>
      <c r="F53" s="20" t="str">
        <f t="shared" si="1"/>
        <v/>
      </c>
      <c r="G53" s="21"/>
      <c r="H53" s="24" t="str">
        <f t="shared" si="5"/>
        <v>PANNEAU</v>
      </c>
      <c r="I53" s="27" t="str">
        <f>IFERROR(VLOOKUP(ROWS($I$3:I53),$A$3:$E$64,5,0),"")</f>
        <v/>
      </c>
      <c r="J53" s="28" t="str">
        <f t="shared" si="2"/>
        <v/>
      </c>
      <c r="K53" s="1" t="str">
        <f t="shared" si="6"/>
        <v/>
      </c>
      <c r="L53" s="16"/>
      <c r="Q53" s="4"/>
      <c r="R53" s="6"/>
      <c r="S53" s="6"/>
      <c r="T53" s="2" t="str">
        <f t="shared" si="10"/>
        <v/>
      </c>
      <c r="U53" s="10" t="str">
        <f t="shared" si="7"/>
        <v/>
      </c>
      <c r="V53" t="str">
        <f t="shared" si="8"/>
        <v/>
      </c>
    </row>
    <row r="54" spans="1:22" ht="15.95" customHeight="1" x14ac:dyDescent="0.25">
      <c r="A54" s="2" t="str">
        <f>IF(COUNTIF($E$2:E53,E54)&gt;0,"",MAX($A$2:A53)+1)</f>
        <v/>
      </c>
      <c r="B54" s="26" t="str">
        <f t="shared" si="9"/>
        <v/>
      </c>
      <c r="C54" s="22" t="str">
        <f t="shared" si="3"/>
        <v/>
      </c>
      <c r="D54" s="22" t="str">
        <f t="shared" si="4"/>
        <v/>
      </c>
      <c r="E54" s="23" t="str">
        <f t="shared" si="0"/>
        <v/>
      </c>
      <c r="F54" s="20" t="str">
        <f t="shared" si="1"/>
        <v/>
      </c>
      <c r="G54" s="21"/>
      <c r="H54" s="24" t="str">
        <f t="shared" si="5"/>
        <v>PANNEAU</v>
      </c>
      <c r="I54" s="27" t="str">
        <f>IFERROR(VLOOKUP(ROWS($I$3:I54),$A$3:$E$64,5,0),"")</f>
        <v/>
      </c>
      <c r="J54" s="28" t="str">
        <f t="shared" si="2"/>
        <v/>
      </c>
      <c r="K54" s="1" t="str">
        <f t="shared" si="6"/>
        <v/>
      </c>
      <c r="L54" s="16"/>
      <c r="Q54" s="4"/>
      <c r="R54" s="6"/>
      <c r="S54" s="6"/>
      <c r="T54" s="2" t="str">
        <f t="shared" si="10"/>
        <v/>
      </c>
      <c r="U54" s="10" t="str">
        <f t="shared" si="7"/>
        <v/>
      </c>
      <c r="V54" t="str">
        <f t="shared" si="8"/>
        <v/>
      </c>
    </row>
    <row r="55" spans="1:22" ht="15.95" customHeight="1" x14ac:dyDescent="0.25">
      <c r="A55" s="2" t="str">
        <f>IF(COUNTIF($E$2:E54,E55)&gt;0,"",MAX($A$2:A54)+1)</f>
        <v/>
      </c>
      <c r="B55" s="26" t="str">
        <f t="shared" si="9"/>
        <v/>
      </c>
      <c r="C55" s="22" t="str">
        <f t="shared" si="3"/>
        <v/>
      </c>
      <c r="D55" s="22" t="str">
        <f t="shared" si="4"/>
        <v/>
      </c>
      <c r="E55" s="23" t="str">
        <f t="shared" si="0"/>
        <v/>
      </c>
      <c r="F55" s="20" t="str">
        <f t="shared" si="1"/>
        <v/>
      </c>
      <c r="G55" s="21"/>
      <c r="H55" s="24" t="str">
        <f t="shared" si="5"/>
        <v>PANNEAU</v>
      </c>
      <c r="I55" s="27" t="str">
        <f>IFERROR(VLOOKUP(ROWS($I$3:I55),$A$3:$E$64,5,0),"")</f>
        <v/>
      </c>
      <c r="J55" s="28" t="str">
        <f t="shared" si="2"/>
        <v/>
      </c>
      <c r="K55" s="1" t="str">
        <f t="shared" si="6"/>
        <v/>
      </c>
      <c r="L55" s="16"/>
      <c r="Q55" s="4"/>
      <c r="R55" s="6"/>
      <c r="S55" s="6"/>
      <c r="T55" s="2" t="str">
        <f t="shared" si="10"/>
        <v/>
      </c>
      <c r="U55" s="10" t="str">
        <f t="shared" si="7"/>
        <v/>
      </c>
      <c r="V55" t="str">
        <f t="shared" si="8"/>
        <v/>
      </c>
    </row>
    <row r="56" spans="1:22" ht="15.95" customHeight="1" x14ac:dyDescent="0.25">
      <c r="A56" s="2" t="str">
        <f>IF(COUNTIF($E$2:E55,E56)&gt;0,"",MAX($A$2:A55)+1)</f>
        <v/>
      </c>
      <c r="B56" s="26" t="str">
        <f t="shared" si="9"/>
        <v/>
      </c>
      <c r="C56" s="22" t="str">
        <f t="shared" si="3"/>
        <v/>
      </c>
      <c r="D56" s="22" t="str">
        <f t="shared" si="4"/>
        <v/>
      </c>
      <c r="E56" s="23" t="str">
        <f t="shared" si="0"/>
        <v/>
      </c>
      <c r="F56" s="20" t="str">
        <f t="shared" si="1"/>
        <v/>
      </c>
      <c r="G56" s="21"/>
      <c r="H56" s="24" t="str">
        <f t="shared" si="5"/>
        <v>PANNEAU</v>
      </c>
      <c r="I56" s="27" t="str">
        <f>IFERROR(VLOOKUP(ROWS($I$3:I56),$A$3:$E$64,5,0),"")</f>
        <v/>
      </c>
      <c r="J56" s="28" t="str">
        <f t="shared" si="2"/>
        <v/>
      </c>
      <c r="K56" s="1" t="str">
        <f t="shared" si="6"/>
        <v/>
      </c>
      <c r="L56" s="16"/>
      <c r="Q56" s="4"/>
      <c r="R56" s="6"/>
      <c r="S56" s="6"/>
      <c r="T56" s="2" t="str">
        <f t="shared" si="10"/>
        <v/>
      </c>
      <c r="U56" s="10" t="str">
        <f t="shared" si="7"/>
        <v/>
      </c>
      <c r="V56" t="str">
        <f t="shared" si="8"/>
        <v/>
      </c>
    </row>
    <row r="57" spans="1:22" ht="15.95" customHeight="1" x14ac:dyDescent="0.25">
      <c r="A57" s="2" t="str">
        <f>IF(COUNTIF($E$2:E56,E57)&gt;0,"",MAX($A$2:A56)+1)</f>
        <v/>
      </c>
      <c r="B57" s="26" t="str">
        <f t="shared" si="9"/>
        <v/>
      </c>
      <c r="C57" s="22" t="str">
        <f t="shared" si="3"/>
        <v/>
      </c>
      <c r="D57" s="22" t="str">
        <f t="shared" si="4"/>
        <v/>
      </c>
      <c r="E57" s="23" t="str">
        <f t="shared" si="0"/>
        <v/>
      </c>
      <c r="F57" s="20" t="str">
        <f t="shared" si="1"/>
        <v/>
      </c>
      <c r="G57" s="21"/>
      <c r="H57" s="24" t="str">
        <f t="shared" si="5"/>
        <v>PANNEAU</v>
      </c>
      <c r="I57" s="27" t="str">
        <f>IFERROR(VLOOKUP(ROWS($I$3:I57),$A$3:$E$64,5,0),"")</f>
        <v/>
      </c>
      <c r="J57" s="28" t="str">
        <f t="shared" si="2"/>
        <v/>
      </c>
      <c r="K57" s="1" t="str">
        <f t="shared" si="6"/>
        <v/>
      </c>
      <c r="L57" s="16"/>
      <c r="Q57" s="4"/>
      <c r="R57" s="6"/>
      <c r="S57" s="6"/>
      <c r="T57" s="2" t="str">
        <f t="shared" si="10"/>
        <v/>
      </c>
      <c r="U57" s="10" t="str">
        <f t="shared" si="7"/>
        <v/>
      </c>
      <c r="V57" t="str">
        <f t="shared" si="8"/>
        <v/>
      </c>
    </row>
    <row r="58" spans="1:22" ht="15.95" customHeight="1" x14ac:dyDescent="0.25">
      <c r="A58" s="2" t="str">
        <f>IF(COUNTIF($E$2:E57,E58)&gt;0,"",MAX($A$2:A57)+1)</f>
        <v/>
      </c>
      <c r="B58" s="26" t="str">
        <f t="shared" si="9"/>
        <v/>
      </c>
      <c r="C58" s="22" t="str">
        <f t="shared" si="3"/>
        <v/>
      </c>
      <c r="D58" s="22" t="str">
        <f t="shared" si="4"/>
        <v/>
      </c>
      <c r="E58" s="23" t="str">
        <f t="shared" si="0"/>
        <v/>
      </c>
      <c r="F58" s="20" t="str">
        <f t="shared" si="1"/>
        <v/>
      </c>
      <c r="G58" s="21"/>
      <c r="H58" s="24" t="str">
        <f t="shared" si="5"/>
        <v>PANNEAU</v>
      </c>
      <c r="I58" s="27" t="str">
        <f>IFERROR(VLOOKUP(ROWS($I$3:I58),$A$3:$E$64,5,0),"")</f>
        <v/>
      </c>
      <c r="J58" s="28" t="str">
        <f t="shared" si="2"/>
        <v/>
      </c>
      <c r="K58" s="1" t="str">
        <f t="shared" si="6"/>
        <v/>
      </c>
      <c r="L58" s="16"/>
      <c r="Q58" s="4"/>
      <c r="R58" s="6"/>
      <c r="S58" s="6"/>
      <c r="T58" s="2" t="str">
        <f t="shared" si="10"/>
        <v/>
      </c>
      <c r="U58" s="10" t="str">
        <f t="shared" si="7"/>
        <v/>
      </c>
      <c r="V58" t="str">
        <f t="shared" si="8"/>
        <v/>
      </c>
    </row>
    <row r="59" spans="1:22" ht="15.95" customHeight="1" x14ac:dyDescent="0.25">
      <c r="A59" s="2" t="str">
        <f>IF(COUNTIF($E$2:E58,E59)&gt;0,"",MAX($A$2:A58)+1)</f>
        <v/>
      </c>
      <c r="B59" s="26" t="str">
        <f t="shared" si="9"/>
        <v/>
      </c>
      <c r="C59" s="22" t="str">
        <f t="shared" si="3"/>
        <v/>
      </c>
      <c r="D59" s="22" t="str">
        <f t="shared" si="4"/>
        <v/>
      </c>
      <c r="E59" s="23" t="str">
        <f t="shared" si="0"/>
        <v/>
      </c>
      <c r="F59" s="20" t="str">
        <f t="shared" si="1"/>
        <v/>
      </c>
      <c r="G59" s="21"/>
      <c r="H59" s="24" t="str">
        <f t="shared" si="5"/>
        <v>PANNEAU</v>
      </c>
      <c r="I59" s="27" t="str">
        <f>IFERROR(VLOOKUP(ROWS($I$3:I59),$A$3:$E$64,5,0),"")</f>
        <v/>
      </c>
      <c r="J59" s="28" t="str">
        <f t="shared" si="2"/>
        <v/>
      </c>
      <c r="K59" s="1" t="str">
        <f t="shared" si="6"/>
        <v/>
      </c>
      <c r="L59" s="16"/>
      <c r="Q59" s="4"/>
      <c r="R59" s="6"/>
      <c r="S59" s="6"/>
      <c r="T59" s="2" t="str">
        <f t="shared" si="10"/>
        <v/>
      </c>
      <c r="U59" s="10" t="str">
        <f t="shared" si="7"/>
        <v/>
      </c>
      <c r="V59" t="str">
        <f t="shared" si="8"/>
        <v/>
      </c>
    </row>
    <row r="60" spans="1:22" ht="15.95" customHeight="1" x14ac:dyDescent="0.25">
      <c r="A60" s="2" t="str">
        <f>IF(COUNTIF($E$2:E59,E60)&gt;0,"",MAX($A$2:A59)+1)</f>
        <v/>
      </c>
      <c r="B60" s="26" t="str">
        <f t="shared" si="9"/>
        <v/>
      </c>
      <c r="C60" s="22" t="str">
        <f t="shared" si="3"/>
        <v/>
      </c>
      <c r="D60" s="22" t="str">
        <f t="shared" si="4"/>
        <v/>
      </c>
      <c r="E60" s="23" t="str">
        <f t="shared" si="0"/>
        <v/>
      </c>
      <c r="F60" s="20" t="str">
        <f t="shared" si="1"/>
        <v/>
      </c>
      <c r="G60" s="21"/>
      <c r="H60" s="24" t="str">
        <f t="shared" si="5"/>
        <v>PANNEAU</v>
      </c>
      <c r="I60" s="27" t="str">
        <f>IFERROR(VLOOKUP(ROWS($I$3:I60),$A$3:$E$64,5,0),"")</f>
        <v/>
      </c>
      <c r="J60" s="28" t="str">
        <f t="shared" si="2"/>
        <v/>
      </c>
      <c r="K60" s="1" t="str">
        <f t="shared" si="6"/>
        <v/>
      </c>
      <c r="L60" s="16"/>
      <c r="Q60" s="4"/>
      <c r="R60" s="6"/>
      <c r="S60" s="6"/>
      <c r="T60" s="2" t="str">
        <f t="shared" si="10"/>
        <v/>
      </c>
      <c r="U60" s="10" t="str">
        <f t="shared" si="7"/>
        <v/>
      </c>
      <c r="V60" t="str">
        <f t="shared" si="8"/>
        <v/>
      </c>
    </row>
    <row r="61" spans="1:22" ht="15.95" customHeight="1" x14ac:dyDescent="0.25">
      <c r="A61" s="2" t="str">
        <f>IF(COUNTIF($E$2:E60,E61)&gt;0,"",MAX($A$2:A60)+1)</f>
        <v/>
      </c>
      <c r="B61" s="26" t="str">
        <f t="shared" si="9"/>
        <v/>
      </c>
      <c r="C61" s="22" t="str">
        <f t="shared" si="3"/>
        <v/>
      </c>
      <c r="D61" s="22" t="str">
        <f t="shared" si="4"/>
        <v/>
      </c>
      <c r="E61" s="23" t="str">
        <f t="shared" si="0"/>
        <v/>
      </c>
      <c r="F61" s="20" t="str">
        <f t="shared" si="1"/>
        <v/>
      </c>
      <c r="G61" s="21"/>
      <c r="H61" s="24" t="str">
        <f t="shared" si="5"/>
        <v>PANNEAU</v>
      </c>
      <c r="I61" s="27" t="str">
        <f>IFERROR(VLOOKUP(ROWS($I$3:I61),$A$3:$E$64,5,0),"")</f>
        <v/>
      </c>
      <c r="J61" s="28" t="str">
        <f t="shared" si="2"/>
        <v/>
      </c>
      <c r="K61" s="1" t="str">
        <f t="shared" si="6"/>
        <v/>
      </c>
      <c r="L61" s="16"/>
      <c r="Q61" s="4"/>
      <c r="R61" s="6"/>
      <c r="S61" s="6"/>
      <c r="T61" s="2" t="str">
        <f t="shared" si="10"/>
        <v/>
      </c>
      <c r="U61" s="10" t="str">
        <f t="shared" si="7"/>
        <v/>
      </c>
      <c r="V61" t="str">
        <f t="shared" si="8"/>
        <v/>
      </c>
    </row>
    <row r="62" spans="1:22" ht="15.95" customHeight="1" x14ac:dyDescent="0.25">
      <c r="A62" s="2" t="str">
        <f>IF(COUNTIF($E$2:E61,E62)&gt;0,"",MAX($A$2:A61)+1)</f>
        <v/>
      </c>
      <c r="B62" s="26" t="str">
        <f t="shared" si="9"/>
        <v/>
      </c>
      <c r="C62" s="22" t="str">
        <f t="shared" si="3"/>
        <v/>
      </c>
      <c r="D62" s="22" t="str">
        <f t="shared" si="4"/>
        <v/>
      </c>
      <c r="E62" s="23" t="str">
        <f t="shared" si="0"/>
        <v/>
      </c>
      <c r="F62" s="20" t="str">
        <f t="shared" si="1"/>
        <v/>
      </c>
      <c r="G62" s="21"/>
      <c r="H62" s="24" t="str">
        <f t="shared" si="5"/>
        <v>PANNEAU</v>
      </c>
      <c r="I62" s="27" t="str">
        <f>IFERROR(VLOOKUP(ROWS($I$3:I62),$A$3:$E$64,5,0),"")</f>
        <v/>
      </c>
      <c r="J62" s="28" t="str">
        <f t="shared" si="2"/>
        <v/>
      </c>
      <c r="K62" s="1" t="str">
        <f t="shared" si="6"/>
        <v/>
      </c>
      <c r="L62" s="16"/>
      <c r="Q62" s="4"/>
      <c r="R62" s="6"/>
      <c r="S62" s="6"/>
      <c r="T62" s="2" t="str">
        <f t="shared" si="10"/>
        <v/>
      </c>
      <c r="U62" s="10" t="str">
        <f t="shared" si="7"/>
        <v/>
      </c>
      <c r="V62" t="str">
        <f t="shared" si="8"/>
        <v/>
      </c>
    </row>
    <row r="63" spans="1:22" ht="15.95" customHeight="1" x14ac:dyDescent="0.25">
      <c r="A63" s="2" t="str">
        <f>IF(COUNTIF($E$2:E62,E63)&gt;0,"",MAX($A$2:A62)+1)</f>
        <v/>
      </c>
      <c r="B63" s="26" t="str">
        <f t="shared" si="9"/>
        <v/>
      </c>
      <c r="C63" s="22" t="str">
        <f t="shared" si="3"/>
        <v/>
      </c>
      <c r="D63" s="22" t="str">
        <f t="shared" si="4"/>
        <v/>
      </c>
      <c r="E63" s="23" t="str">
        <f t="shared" si="0"/>
        <v/>
      </c>
      <c r="F63" s="20" t="str">
        <f t="shared" si="1"/>
        <v/>
      </c>
      <c r="G63" s="21"/>
      <c r="H63" s="24" t="str">
        <f t="shared" si="5"/>
        <v>PANNEAU</v>
      </c>
      <c r="I63" s="27" t="str">
        <f>IFERROR(VLOOKUP(ROWS($I$3:I63),$A$3:$E$64,5,0),"")</f>
        <v/>
      </c>
      <c r="J63" s="28" t="str">
        <f t="shared" si="2"/>
        <v/>
      </c>
      <c r="K63" s="1" t="str">
        <f t="shared" si="6"/>
        <v/>
      </c>
      <c r="L63" s="16"/>
      <c r="Q63" s="4"/>
      <c r="R63" s="6"/>
      <c r="S63" s="6"/>
      <c r="T63" s="2" t="str">
        <f t="shared" si="10"/>
        <v/>
      </c>
      <c r="U63" s="10" t="str">
        <f t="shared" si="7"/>
        <v/>
      </c>
      <c r="V63" t="str">
        <f t="shared" si="8"/>
        <v/>
      </c>
    </row>
    <row r="64" spans="1:22" ht="15.95" customHeight="1" x14ac:dyDescent="0.25">
      <c r="A64" s="2" t="str">
        <f>IF(COUNTIF($E$2:E63,E64)&gt;0,"",MAX($A$2:A63)+1)</f>
        <v/>
      </c>
      <c r="B64" s="26" t="str">
        <f t="shared" si="9"/>
        <v/>
      </c>
      <c r="C64" s="22" t="str">
        <f t="shared" si="3"/>
        <v/>
      </c>
      <c r="D64" s="22" t="str">
        <f t="shared" si="4"/>
        <v/>
      </c>
      <c r="E64" s="23" t="str">
        <f t="shared" si="0"/>
        <v/>
      </c>
      <c r="F64" s="20" t="str">
        <f t="shared" si="1"/>
        <v/>
      </c>
      <c r="G64" s="21"/>
      <c r="H64" s="24" t="str">
        <f t="shared" si="5"/>
        <v>PANNEAU</v>
      </c>
      <c r="I64" s="27" t="str">
        <f>IFERROR(VLOOKUP(ROWS($I$3:I64),$A$3:$E$64,5,0),"")</f>
        <v/>
      </c>
      <c r="J64" s="28" t="str">
        <f t="shared" si="2"/>
        <v/>
      </c>
      <c r="K64" s="1" t="str">
        <f t="shared" si="6"/>
        <v/>
      </c>
      <c r="L64" s="16"/>
      <c r="Q64" s="4"/>
      <c r="R64" s="6"/>
      <c r="S64" s="6"/>
      <c r="T64" s="2" t="str">
        <f t="shared" si="10"/>
        <v/>
      </c>
      <c r="U64" s="10" t="str">
        <f t="shared" si="7"/>
        <v/>
      </c>
      <c r="V64" t="str">
        <f t="shared" si="8"/>
        <v/>
      </c>
    </row>
    <row r="65" spans="5:22" ht="18.75" x14ac:dyDescent="0.25">
      <c r="E65" s="11"/>
      <c r="Q65" s="4"/>
      <c r="R65" s="6"/>
      <c r="S65" s="6"/>
      <c r="T65" s="2" t="str">
        <f t="shared" si="10"/>
        <v/>
      </c>
      <c r="U65" s="10" t="str">
        <f t="shared" si="7"/>
        <v/>
      </c>
      <c r="V65" t="str">
        <f t="shared" si="8"/>
        <v/>
      </c>
    </row>
    <row r="66" spans="5:22" ht="18" x14ac:dyDescent="0.25">
      <c r="E66" s="14"/>
    </row>
  </sheetData>
  <sheetProtection selectLockedCells="1"/>
  <mergeCells count="2">
    <mergeCell ref="H1:J1"/>
    <mergeCell ref="B1:E1"/>
  </mergeCells>
  <conditionalFormatting sqref="H4:H64">
    <cfRule type="expression" dxfId="141" priority="1129">
      <formula>IF(J4="",TRUE,FALSE)</formula>
    </cfRule>
    <cfRule type="expression" dxfId="140" priority="1130">
      <formula>IF(J3&gt;0,TRUE,FALSE)</formula>
    </cfRule>
    <cfRule type="containsText" dxfId="139" priority="3" operator="containsText" text="ouverture">
      <formula>NOT(ISERROR(SEARCH("ouverture",H4)))</formula>
    </cfRule>
  </conditionalFormatting>
  <conditionalFormatting sqref="I4:I64">
    <cfRule type="expression" dxfId="138" priority="891">
      <formula>IF(J4="",TRUE,FALSE)</formula>
    </cfRule>
    <cfRule type="expression" dxfId="137" priority="892">
      <formula>IF(J3&gt;0,TRUE,FALSE)</formula>
    </cfRule>
    <cfRule type="expression" dxfId="136" priority="2">
      <formula>IF(H4="OUVERTURE",TRUE,FALSE)</formula>
    </cfRule>
  </conditionalFormatting>
  <conditionalFormatting sqref="J4:J64">
    <cfRule type="expression" dxfId="135" priority="889">
      <formula>IF(J4="",TRUE,FALSE)</formula>
    </cfRule>
    <cfRule type="expression" dxfId="134" priority="890">
      <formula>IF(J3&gt;0,TRUE,FALSE)</formula>
    </cfRule>
    <cfRule type="expression" dxfId="133" priority="1">
      <formula>IF(H4="OUVERTURE",TRUE,FALSE)</formula>
    </cfRule>
  </conditionalFormatting>
  <conditionalFormatting sqref="H3">
    <cfRule type="expression" dxfId="132" priority="766">
      <formula>IF(J3="",TRUE,FALSE)</formula>
    </cfRule>
    <cfRule type="expression" dxfId="131" priority="767">
      <formula>IF(J2&gt;0,TRUE,FALSE)</formula>
    </cfRule>
  </conditionalFormatting>
  <conditionalFormatting sqref="I3">
    <cfRule type="expression" dxfId="130" priority="764">
      <formula>IF(J3="",TRUE,FALSE)</formula>
    </cfRule>
    <cfRule type="expression" dxfId="129" priority="765">
      <formula>IF(J2&gt;0,TRUE,FALSE)</formula>
    </cfRule>
  </conditionalFormatting>
  <conditionalFormatting sqref="J3">
    <cfRule type="expression" dxfId="128" priority="762">
      <formula>IF(J3="",TRUE,FALSE)</formula>
    </cfRule>
    <cfRule type="expression" dxfId="127" priority="763">
      <formula>IF(J2&gt;0,TRUE,FALSE)</formula>
    </cfRule>
  </conditionalFormatting>
  <conditionalFormatting sqref="K4:K64">
    <cfRule type="containsText" dxfId="126" priority="761" operator="containsText" text="ERREUR">
      <formula>NOT(ISERROR(SEARCH("ERREUR",K4)))</formula>
    </cfRule>
  </conditionalFormatting>
  <conditionalFormatting sqref="E64">
    <cfRule type="expression" dxfId="125" priority="634">
      <formula>IF(OR(F64=""),TRUE,FALSE)</formula>
    </cfRule>
    <cfRule type="expression" dxfId="124" priority="635">
      <formula>IF(OR(F65=""),TRUE,FALSE)</formula>
    </cfRule>
  </conditionalFormatting>
  <conditionalFormatting sqref="B4">
    <cfRule type="expression" dxfId="123" priority="246">
      <formula>IF(OR(F4=""),TRUE,FALSE)</formula>
    </cfRule>
    <cfRule type="expression" dxfId="122" priority="247">
      <formula>IF(OR(F5=""),TRUE,FALSE)</formula>
    </cfRule>
  </conditionalFormatting>
  <conditionalFormatting sqref="B5:B64">
    <cfRule type="expression" dxfId="121" priority="244">
      <formula>IF(OR(F5=""),TRUE,FALSE)</formula>
    </cfRule>
    <cfRule type="expression" dxfId="120" priority="245">
      <formula>IF(OR(F6=""),TRUE,FALSE)</formula>
    </cfRule>
  </conditionalFormatting>
  <conditionalFormatting sqref="E63">
    <cfRule type="expression" dxfId="119" priority="126">
      <formula>IF(OR(F63=""),TRUE,FALSE)</formula>
    </cfRule>
    <cfRule type="expression" dxfId="118" priority="127">
      <formula>IF(OR(F64=""),TRUE,FALSE)</formula>
    </cfRule>
  </conditionalFormatting>
  <conditionalFormatting sqref="E62">
    <cfRule type="expression" dxfId="117" priority="124">
      <formula>IF(OR(F62=""),TRUE,FALSE)</formula>
    </cfRule>
    <cfRule type="expression" dxfId="116" priority="125">
      <formula>IF(OR(F63=""),TRUE,FALSE)</formula>
    </cfRule>
  </conditionalFormatting>
  <conditionalFormatting sqref="E61">
    <cfRule type="expression" dxfId="115" priority="122">
      <formula>IF(OR(F61=""),TRUE,FALSE)</formula>
    </cfRule>
    <cfRule type="expression" dxfId="114" priority="123">
      <formula>IF(OR(F62=""),TRUE,FALSE)</formula>
    </cfRule>
  </conditionalFormatting>
  <conditionalFormatting sqref="E60">
    <cfRule type="expression" dxfId="113" priority="120">
      <formula>IF(OR(F60=""),TRUE,FALSE)</formula>
    </cfRule>
    <cfRule type="expression" dxfId="112" priority="121">
      <formula>IF(OR(F61=""),TRUE,FALSE)</formula>
    </cfRule>
  </conditionalFormatting>
  <conditionalFormatting sqref="E59">
    <cfRule type="expression" dxfId="111" priority="118">
      <formula>IF(OR(F59=""),TRUE,FALSE)</formula>
    </cfRule>
    <cfRule type="expression" dxfId="110" priority="119">
      <formula>IF(OR(F60=""),TRUE,FALSE)</formula>
    </cfRule>
  </conditionalFormatting>
  <conditionalFormatting sqref="E58">
    <cfRule type="expression" dxfId="109" priority="116">
      <formula>IF(OR(F58=""),TRUE,FALSE)</formula>
    </cfRule>
    <cfRule type="expression" dxfId="108" priority="117">
      <formula>IF(OR(F59=""),TRUE,FALSE)</formula>
    </cfRule>
  </conditionalFormatting>
  <conditionalFormatting sqref="E57">
    <cfRule type="expression" dxfId="107" priority="114">
      <formula>IF(OR(F57=""),TRUE,FALSE)</formula>
    </cfRule>
    <cfRule type="expression" dxfId="106" priority="115">
      <formula>IF(OR(F58=""),TRUE,FALSE)</formula>
    </cfRule>
  </conditionalFormatting>
  <conditionalFormatting sqref="E56">
    <cfRule type="expression" dxfId="105" priority="112">
      <formula>IF(OR(F56=""),TRUE,FALSE)</formula>
    </cfRule>
    <cfRule type="expression" dxfId="104" priority="113">
      <formula>IF(OR(F57=""),TRUE,FALSE)</formula>
    </cfRule>
  </conditionalFormatting>
  <conditionalFormatting sqref="E55">
    <cfRule type="expression" dxfId="103" priority="110">
      <formula>IF(OR(F55=""),TRUE,FALSE)</formula>
    </cfRule>
    <cfRule type="expression" dxfId="102" priority="111">
      <formula>IF(OR(F56=""),TRUE,FALSE)</formula>
    </cfRule>
  </conditionalFormatting>
  <conditionalFormatting sqref="E54">
    <cfRule type="expression" dxfId="101" priority="108">
      <formula>IF(OR(F54=""),TRUE,FALSE)</formula>
    </cfRule>
    <cfRule type="expression" dxfId="100" priority="109">
      <formula>IF(OR(F55=""),TRUE,FALSE)</formula>
    </cfRule>
  </conditionalFormatting>
  <conditionalFormatting sqref="E53">
    <cfRule type="expression" dxfId="99" priority="106">
      <formula>IF(OR(F53=""),TRUE,FALSE)</formula>
    </cfRule>
    <cfRule type="expression" dxfId="98" priority="107">
      <formula>IF(OR(F54=""),TRUE,FALSE)</formula>
    </cfRule>
  </conditionalFormatting>
  <conditionalFormatting sqref="E52">
    <cfRule type="expression" dxfId="97" priority="104">
      <formula>IF(OR(F52=""),TRUE,FALSE)</formula>
    </cfRule>
    <cfRule type="expression" dxfId="96" priority="105">
      <formula>IF(OR(F53=""),TRUE,FALSE)</formula>
    </cfRule>
  </conditionalFormatting>
  <conditionalFormatting sqref="E51">
    <cfRule type="expression" dxfId="95" priority="102">
      <formula>IF(OR(F51=""),TRUE,FALSE)</formula>
    </cfRule>
    <cfRule type="expression" dxfId="94" priority="103">
      <formula>IF(OR(F52=""),TRUE,FALSE)</formula>
    </cfRule>
  </conditionalFormatting>
  <conditionalFormatting sqref="E50">
    <cfRule type="expression" dxfId="93" priority="100">
      <formula>IF(OR(F50=""),TRUE,FALSE)</formula>
    </cfRule>
    <cfRule type="expression" dxfId="92" priority="101">
      <formula>IF(OR(F51=""),TRUE,FALSE)</formula>
    </cfRule>
  </conditionalFormatting>
  <conditionalFormatting sqref="E49">
    <cfRule type="expression" dxfId="91" priority="98">
      <formula>IF(OR(F49=""),TRUE,FALSE)</formula>
    </cfRule>
    <cfRule type="expression" dxfId="90" priority="99">
      <formula>IF(OR(F50=""),TRUE,FALSE)</formula>
    </cfRule>
  </conditionalFormatting>
  <conditionalFormatting sqref="E48">
    <cfRule type="expression" dxfId="89" priority="96">
      <formula>IF(OR(F48=""),TRUE,FALSE)</formula>
    </cfRule>
    <cfRule type="expression" dxfId="88" priority="97">
      <formula>IF(OR(F49=""),TRUE,FALSE)</formula>
    </cfRule>
  </conditionalFormatting>
  <conditionalFormatting sqref="E47">
    <cfRule type="expression" dxfId="87" priority="94">
      <formula>IF(OR(F47=""),TRUE,FALSE)</formula>
    </cfRule>
    <cfRule type="expression" dxfId="86" priority="95">
      <formula>IF(OR(F48=""),TRUE,FALSE)</formula>
    </cfRule>
  </conditionalFormatting>
  <conditionalFormatting sqref="E46">
    <cfRule type="expression" dxfId="85" priority="92">
      <formula>IF(OR(F46=""),TRUE,FALSE)</formula>
    </cfRule>
    <cfRule type="expression" dxfId="84" priority="93">
      <formula>IF(OR(F47=""),TRUE,FALSE)</formula>
    </cfRule>
  </conditionalFormatting>
  <conditionalFormatting sqref="E45">
    <cfRule type="expression" dxfId="83" priority="90">
      <formula>IF(OR(F45=""),TRUE,FALSE)</formula>
    </cfRule>
    <cfRule type="expression" dxfId="82" priority="91">
      <formula>IF(OR(F46=""),TRUE,FALSE)</formula>
    </cfRule>
  </conditionalFormatting>
  <conditionalFormatting sqref="E44">
    <cfRule type="expression" dxfId="81" priority="88">
      <formula>IF(OR(F44=""),TRUE,FALSE)</formula>
    </cfRule>
    <cfRule type="expression" dxfId="80" priority="89">
      <formula>IF(OR(F45=""),TRUE,FALSE)</formula>
    </cfRule>
  </conditionalFormatting>
  <conditionalFormatting sqref="E43">
    <cfRule type="expression" dxfId="79" priority="86">
      <formula>IF(OR(F43=""),TRUE,FALSE)</formula>
    </cfRule>
    <cfRule type="expression" dxfId="78" priority="87">
      <formula>IF(OR(F44=""),TRUE,FALSE)</formula>
    </cfRule>
  </conditionalFormatting>
  <conditionalFormatting sqref="E42">
    <cfRule type="expression" dxfId="77" priority="84">
      <formula>IF(OR(F42=""),TRUE,FALSE)</formula>
    </cfRule>
    <cfRule type="expression" dxfId="76" priority="85">
      <formula>IF(OR(F43=""),TRUE,FALSE)</formula>
    </cfRule>
  </conditionalFormatting>
  <conditionalFormatting sqref="E41">
    <cfRule type="expression" dxfId="75" priority="82">
      <formula>IF(OR(F41=""),TRUE,FALSE)</formula>
    </cfRule>
    <cfRule type="expression" dxfId="74" priority="83">
      <formula>IF(OR(F42=""),TRUE,FALSE)</formula>
    </cfRule>
  </conditionalFormatting>
  <conditionalFormatting sqref="E40">
    <cfRule type="expression" dxfId="73" priority="80">
      <formula>IF(OR(F40=""),TRUE,FALSE)</formula>
    </cfRule>
    <cfRule type="expression" dxfId="72" priority="81">
      <formula>IF(OR(F41=""),TRUE,FALSE)</formula>
    </cfRule>
  </conditionalFormatting>
  <conditionalFormatting sqref="E39">
    <cfRule type="expression" dxfId="71" priority="78">
      <formula>IF(OR(F39=""),TRUE,FALSE)</formula>
    </cfRule>
    <cfRule type="expression" dxfId="70" priority="79">
      <formula>IF(OR(F40=""),TRUE,FALSE)</formula>
    </cfRule>
  </conditionalFormatting>
  <conditionalFormatting sqref="E37">
    <cfRule type="expression" dxfId="69" priority="76">
      <formula>IF(OR(F37=""),TRUE,FALSE)</formula>
    </cfRule>
    <cfRule type="expression" dxfId="68" priority="77">
      <formula>IF(OR(F38=""),TRUE,FALSE)</formula>
    </cfRule>
  </conditionalFormatting>
  <conditionalFormatting sqref="E38">
    <cfRule type="expression" dxfId="67" priority="74">
      <formula>IF(OR(F38=""),TRUE,FALSE)</formula>
    </cfRule>
    <cfRule type="expression" dxfId="66" priority="75">
      <formula>IF(OR(F39=""),TRUE,FALSE)</formula>
    </cfRule>
  </conditionalFormatting>
  <conditionalFormatting sqref="E36">
    <cfRule type="expression" dxfId="65" priority="72">
      <formula>IF(OR(F36=""),TRUE,FALSE)</formula>
    </cfRule>
    <cfRule type="expression" dxfId="64" priority="73">
      <formula>IF(OR(F37=""),TRUE,FALSE)</formula>
    </cfRule>
  </conditionalFormatting>
  <conditionalFormatting sqref="E35">
    <cfRule type="expression" dxfId="63" priority="70">
      <formula>IF(OR(F35=""),TRUE,FALSE)</formula>
    </cfRule>
    <cfRule type="expression" dxfId="62" priority="71">
      <formula>IF(OR(F36=""),TRUE,FALSE)</formula>
    </cfRule>
  </conditionalFormatting>
  <conditionalFormatting sqref="E34">
    <cfRule type="expression" dxfId="61" priority="68">
      <formula>IF(OR(F34=""),TRUE,FALSE)</formula>
    </cfRule>
    <cfRule type="expression" dxfId="60" priority="69">
      <formula>IF(OR(F35=""),TRUE,FALSE)</formula>
    </cfRule>
  </conditionalFormatting>
  <conditionalFormatting sqref="E33">
    <cfRule type="expression" dxfId="59" priority="66">
      <formula>IF(OR(F33=""),TRUE,FALSE)</formula>
    </cfRule>
    <cfRule type="expression" dxfId="58" priority="67">
      <formula>IF(OR(F34=""),TRUE,FALSE)</formula>
    </cfRule>
  </conditionalFormatting>
  <conditionalFormatting sqref="E32">
    <cfRule type="expression" dxfId="57" priority="64">
      <formula>IF(OR(F32=""),TRUE,FALSE)</formula>
    </cfRule>
    <cfRule type="expression" dxfId="56" priority="65">
      <formula>IF(OR(F33=""),TRUE,FALSE)</formula>
    </cfRule>
  </conditionalFormatting>
  <conditionalFormatting sqref="E31">
    <cfRule type="expression" dxfId="55" priority="62">
      <formula>IF(OR(F31=""),TRUE,FALSE)</formula>
    </cfRule>
    <cfRule type="expression" dxfId="54" priority="63">
      <formula>IF(OR(F32=""),TRUE,FALSE)</formula>
    </cfRule>
  </conditionalFormatting>
  <conditionalFormatting sqref="E30">
    <cfRule type="expression" dxfId="53" priority="58">
      <formula>IF(OR(F30=""),TRUE,FALSE)</formula>
    </cfRule>
    <cfRule type="expression" dxfId="52" priority="59">
      <formula>IF(OR(F31=""),TRUE,FALSE)</formula>
    </cfRule>
  </conditionalFormatting>
  <conditionalFormatting sqref="E29">
    <cfRule type="expression" dxfId="51" priority="56">
      <formula>IF(OR(F29=""),TRUE,FALSE)</formula>
    </cfRule>
    <cfRule type="expression" dxfId="50" priority="57">
      <formula>IF(OR(F30=""),TRUE,FALSE)</formula>
    </cfRule>
  </conditionalFormatting>
  <conditionalFormatting sqref="E28">
    <cfRule type="expression" dxfId="49" priority="54">
      <formula>IF(OR(F28=""),TRUE,FALSE)</formula>
    </cfRule>
    <cfRule type="expression" dxfId="48" priority="55">
      <formula>IF(OR(F29=""),TRUE,FALSE)</formula>
    </cfRule>
  </conditionalFormatting>
  <conditionalFormatting sqref="E27">
    <cfRule type="expression" dxfId="47" priority="52">
      <formula>IF(OR(F27=""),TRUE,FALSE)</formula>
    </cfRule>
    <cfRule type="expression" dxfId="46" priority="53">
      <formula>IF(OR(F28=""),TRUE,FALSE)</formula>
    </cfRule>
  </conditionalFormatting>
  <conditionalFormatting sqref="E26">
    <cfRule type="expression" dxfId="45" priority="50">
      <formula>IF(OR(F26=""),TRUE,FALSE)</formula>
    </cfRule>
    <cfRule type="expression" dxfId="44" priority="51">
      <formula>IF(OR(F27=""),TRUE,FALSE)</formula>
    </cfRule>
  </conditionalFormatting>
  <conditionalFormatting sqref="E25">
    <cfRule type="expression" dxfId="43" priority="48">
      <formula>IF(OR(F25=""),TRUE,FALSE)</formula>
    </cfRule>
    <cfRule type="expression" dxfId="42" priority="49">
      <formula>IF(OR(F26=""),TRUE,FALSE)</formula>
    </cfRule>
  </conditionalFormatting>
  <conditionalFormatting sqref="E24">
    <cfRule type="expression" dxfId="41" priority="46">
      <formula>IF(OR(F24=""),TRUE,FALSE)</formula>
    </cfRule>
    <cfRule type="expression" dxfId="40" priority="47">
      <formula>IF(OR(F25=""),TRUE,FALSE)</formula>
    </cfRule>
  </conditionalFormatting>
  <conditionalFormatting sqref="E23">
    <cfRule type="expression" dxfId="39" priority="44">
      <formula>IF(OR(F23=""),TRUE,FALSE)</formula>
    </cfRule>
    <cfRule type="expression" dxfId="38" priority="45">
      <formula>IF(OR(F24=""),TRUE,FALSE)</formula>
    </cfRule>
  </conditionalFormatting>
  <conditionalFormatting sqref="E22">
    <cfRule type="expression" dxfId="37" priority="42">
      <formula>IF(OR(F22=""),TRUE,FALSE)</formula>
    </cfRule>
    <cfRule type="expression" dxfId="36" priority="43">
      <formula>IF(OR(F23=""),TRUE,FALSE)</formula>
    </cfRule>
  </conditionalFormatting>
  <conditionalFormatting sqref="E21">
    <cfRule type="expression" dxfId="35" priority="40">
      <formula>IF(OR(F21=""),TRUE,FALSE)</formula>
    </cfRule>
    <cfRule type="expression" dxfId="34" priority="41">
      <formula>IF(OR(F22=""),TRUE,FALSE)</formula>
    </cfRule>
  </conditionalFormatting>
  <conditionalFormatting sqref="E20">
    <cfRule type="expression" dxfId="33" priority="38">
      <formula>IF(OR(F20=""),TRUE,FALSE)</formula>
    </cfRule>
    <cfRule type="expression" dxfId="32" priority="39">
      <formula>IF(OR(F21=""),TRUE,FALSE)</formula>
    </cfRule>
  </conditionalFormatting>
  <conditionalFormatting sqref="E19">
    <cfRule type="expression" dxfId="31" priority="36">
      <formula>IF(OR(F19=""),TRUE,FALSE)</formula>
    </cfRule>
    <cfRule type="expression" dxfId="30" priority="37">
      <formula>IF(OR(F20=""),TRUE,FALSE)</formula>
    </cfRule>
  </conditionalFormatting>
  <conditionalFormatting sqref="E18">
    <cfRule type="expression" dxfId="29" priority="34">
      <formula>IF(OR(F18=""),TRUE,FALSE)</formula>
    </cfRule>
    <cfRule type="expression" dxfId="28" priority="35">
      <formula>IF(OR(F19=""),TRUE,FALSE)</formula>
    </cfRule>
  </conditionalFormatting>
  <conditionalFormatting sqref="E17">
    <cfRule type="expression" dxfId="27" priority="32">
      <formula>IF(OR(F17=""),TRUE,FALSE)</formula>
    </cfRule>
    <cfRule type="expression" dxfId="26" priority="33">
      <formula>IF(OR(F18=""),TRUE,FALSE)</formula>
    </cfRule>
  </conditionalFormatting>
  <conditionalFormatting sqref="E16">
    <cfRule type="expression" dxfId="25" priority="30">
      <formula>IF(OR(F16=""),TRUE,FALSE)</formula>
    </cfRule>
    <cfRule type="expression" dxfId="24" priority="31">
      <formula>IF(OR(F17=""),TRUE,FALSE)</formula>
    </cfRule>
  </conditionalFormatting>
  <conditionalFormatting sqref="E15">
    <cfRule type="expression" dxfId="23" priority="28">
      <formula>IF(OR(F15=""),TRUE,FALSE)</formula>
    </cfRule>
    <cfRule type="expression" dxfId="22" priority="29">
      <formula>IF(OR(F16=""),TRUE,FALSE)</formula>
    </cfRule>
  </conditionalFormatting>
  <conditionalFormatting sqref="E14">
    <cfRule type="expression" dxfId="21" priority="26">
      <formula>IF(OR(F14=""),TRUE,FALSE)</formula>
    </cfRule>
    <cfRule type="expression" dxfId="20" priority="27">
      <formula>IF(OR(F15=""),TRUE,FALSE)</formula>
    </cfRule>
  </conditionalFormatting>
  <conditionalFormatting sqref="E13">
    <cfRule type="expression" dxfId="19" priority="24">
      <formula>IF(OR(F13=""),TRUE,FALSE)</formula>
    </cfRule>
    <cfRule type="expression" dxfId="18" priority="25">
      <formula>IF(OR(F14=""),TRUE,FALSE)</formula>
    </cfRule>
  </conditionalFormatting>
  <conditionalFormatting sqref="E12">
    <cfRule type="expression" dxfId="17" priority="20">
      <formula>IF(OR(F12=""),TRUE,FALSE)</formula>
    </cfRule>
    <cfRule type="expression" dxfId="16" priority="21">
      <formula>IF(OR(F13=""),TRUE,FALSE)</formula>
    </cfRule>
  </conditionalFormatting>
  <conditionalFormatting sqref="E11">
    <cfRule type="expression" dxfId="15" priority="18">
      <formula>IF(OR(F11=""),TRUE,FALSE)</formula>
    </cfRule>
    <cfRule type="expression" dxfId="14" priority="19">
      <formula>IF(OR(F12=""),TRUE,FALSE)</formula>
    </cfRule>
  </conditionalFormatting>
  <conditionalFormatting sqref="E10">
    <cfRule type="expression" dxfId="13" priority="16">
      <formula>IF(OR(F10=""),TRUE,FALSE)</formula>
    </cfRule>
    <cfRule type="expression" dxfId="12" priority="17">
      <formula>IF(OR(F11=""),TRUE,FALSE)</formula>
    </cfRule>
  </conditionalFormatting>
  <conditionalFormatting sqref="E9">
    <cfRule type="expression" dxfId="11" priority="14">
      <formula>IF(OR(F9=""),TRUE,FALSE)</formula>
    </cfRule>
    <cfRule type="expression" dxfId="10" priority="15">
      <formula>IF(OR(F10=""),TRUE,FALSE)</formula>
    </cfRule>
  </conditionalFormatting>
  <conditionalFormatting sqref="E8">
    <cfRule type="expression" dxfId="9" priority="12">
      <formula>IF(OR(F8=""),TRUE,FALSE)</formula>
    </cfRule>
    <cfRule type="expression" dxfId="8" priority="13">
      <formula>IF(OR(F9=""),TRUE,FALSE)</formula>
    </cfRule>
  </conditionalFormatting>
  <conditionalFormatting sqref="E7">
    <cfRule type="expression" dxfId="7" priority="10">
      <formula>IF(OR(F7=""),TRUE,FALSE)</formula>
    </cfRule>
    <cfRule type="expression" dxfId="6" priority="11">
      <formula>IF(OR(F8=""),TRUE,FALSE)</formula>
    </cfRule>
  </conditionalFormatting>
  <conditionalFormatting sqref="E6">
    <cfRule type="expression" dxfId="5" priority="8">
      <formula>IF(OR(F6=""),TRUE,FALSE)</formula>
    </cfRule>
    <cfRule type="expression" dxfId="4" priority="9">
      <formula>IF(OR(F7=""),TRUE,FALSE)</formula>
    </cfRule>
  </conditionalFormatting>
  <conditionalFormatting sqref="E5">
    <cfRule type="expression" dxfId="3" priority="6">
      <formula>IF(OR(F5=""),TRUE,FALSE)</formula>
    </cfRule>
    <cfRule type="expression" dxfId="2" priority="7">
      <formula>IF(OR(F6=""),TRUE,FALSE)</formula>
    </cfRule>
  </conditionalFormatting>
  <conditionalFormatting sqref="E4">
    <cfRule type="expression" dxfId="1" priority="4">
      <formula>IF(OR(F4=""),TRUE,FALSE)</formula>
    </cfRule>
    <cfRule type="expression" dxfId="0" priority="5">
      <formula>IF(OR(F5=""),TRUE,FALSE)</formula>
    </cfRule>
  </conditionalFormatting>
  <printOptions horizontalCentered="1"/>
  <pageMargins left="0" right="0" top="1.1811023622047245" bottom="0" header="0.31496062992125984" footer="0"/>
  <pageSetup paperSize="9" orientation="portrait" r:id="rId1"/>
  <headerFooter scaleWithDoc="0" alignWithMargins="0">
    <oddHeader>&amp;C&amp;"Century Gothic,Normal"&amp;28&amp;UPRÉMUR ISOLÉ - RAPPORT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QUANTITATIF</vt:lpstr>
      <vt:lpstr>QUANTITATIF!Zone_d_impression</vt:lpstr>
      <vt:lpstr>Zone_Impression_2</vt:lpstr>
    </vt:vector>
  </TitlesOfParts>
  <Company>Rector Lesage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COMERT Leonardo</dc:creator>
  <cp:lastModifiedBy>COMERT Leonardo</cp:lastModifiedBy>
  <cp:lastPrinted>2018-11-23T10:39:46Z</cp:lastPrinted>
  <dcterms:created xsi:type="dcterms:W3CDTF">2018-10-22T14:45:49Z</dcterms:created>
  <dcterms:modified xsi:type="dcterms:W3CDTF">2018-11-28T14:33:09Z</dcterms:modified>
</cp:coreProperties>
</file>