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0" yWindow="0" windowWidth="15480" windowHeight="9525"/>
  </bookViews>
  <sheets>
    <sheet name="Feuil1" sheetId="4" r:id="rId1"/>
    <sheet name="Temp" sheetId="1" r:id="rId2"/>
    <sheet name="payant" sheetId="2" r:id="rId3"/>
    <sheet name="Gratuit" sheetId="3" r:id="rId4"/>
  </sheets>
  <definedNames>
    <definedName name="_xlnm._FilterDatabase" localSheetId="3" hidden="1">Gratuit!$A$1:$H$12</definedName>
    <definedName name="_xlnm._FilterDatabase" localSheetId="2" hidden="1">payant!$A$1:$H$15</definedName>
    <definedName name="_xlnm.Criteria" localSheetId="1">Temp!$K$1:$S$2</definedName>
    <definedName name="_xlnm.Extract" localSheetId="1">Temp!$K$3:$R$3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1" l="1"/>
  <c r="V1" i="1"/>
  <c r="X1" i="1" l="1"/>
  <c r="L2" i="1"/>
  <c r="K2" i="1"/>
  <c r="B2" i="1"/>
  <c r="A2" i="1"/>
</calcChain>
</file>

<file path=xl/sharedStrings.xml><?xml version="1.0" encoding="utf-8"?>
<sst xmlns="http://schemas.openxmlformats.org/spreadsheetml/2006/main" count="169" uniqueCount="80">
  <si>
    <t>date</t>
  </si>
  <si>
    <t>ip</t>
  </si>
  <si>
    <t>nom</t>
  </si>
  <si>
    <t>agenda</t>
  </si>
  <si>
    <t>activite</t>
  </si>
  <si>
    <t>facture</t>
  </si>
  <si>
    <t>montant</t>
  </si>
  <si>
    <t>quittance</t>
  </si>
  <si>
    <t>categorie</t>
  </si>
  <si>
    <t>A</t>
  </si>
  <si>
    <t>CSS</t>
  </si>
  <si>
    <t>2018/P/25</t>
  </si>
  <si>
    <t>B</t>
  </si>
  <si>
    <t>2018/P/254</t>
  </si>
  <si>
    <t>C</t>
  </si>
  <si>
    <t>2018/P/2060</t>
  </si>
  <si>
    <t>D</t>
  </si>
  <si>
    <t>2018/P/1896</t>
  </si>
  <si>
    <t>E</t>
  </si>
  <si>
    <t>2018/P/1866</t>
  </si>
  <si>
    <t>F</t>
  </si>
  <si>
    <t>URGENCES</t>
  </si>
  <si>
    <t>2018/P/1877</t>
  </si>
  <si>
    <t>G</t>
  </si>
  <si>
    <t>2018/P/1939</t>
  </si>
  <si>
    <t>H</t>
  </si>
  <si>
    <t>2018/P/1954</t>
  </si>
  <si>
    <t>I</t>
  </si>
  <si>
    <t>2018/P/1965</t>
  </si>
  <si>
    <t>2018/P/1831</t>
  </si>
  <si>
    <t>K</t>
  </si>
  <si>
    <t>L</t>
  </si>
  <si>
    <t>N</t>
  </si>
  <si>
    <t>2018/R/25</t>
  </si>
  <si>
    <t>O</t>
  </si>
  <si>
    <t>2018/R/254</t>
  </si>
  <si>
    <t>P</t>
  </si>
  <si>
    <t>2018/R/2060</t>
  </si>
  <si>
    <t>Q</t>
  </si>
  <si>
    <t>2018/R/1896</t>
  </si>
  <si>
    <t>R</t>
  </si>
  <si>
    <t>2018/R/1866</t>
  </si>
  <si>
    <t>S</t>
  </si>
  <si>
    <t>2018/R/1877</t>
  </si>
  <si>
    <t>T</t>
  </si>
  <si>
    <t>2018/R/1939</t>
  </si>
  <si>
    <t>DATE</t>
  </si>
  <si>
    <t>IP</t>
  </si>
  <si>
    <t xml:space="preserve">NOM </t>
  </si>
  <si>
    <t>AGENDA</t>
  </si>
  <si>
    <t>AVTIVITE</t>
  </si>
  <si>
    <t>FACTURE</t>
  </si>
  <si>
    <t>MONTANT</t>
  </si>
  <si>
    <t>QUITT OU CATEG</t>
  </si>
  <si>
    <t>AP</t>
  </si>
  <si>
    <t>MA</t>
  </si>
  <si>
    <t>CS</t>
  </si>
  <si>
    <t>D29</t>
  </si>
  <si>
    <t>D25</t>
  </si>
  <si>
    <t>D74</t>
  </si>
  <si>
    <t>ST</t>
  </si>
  <si>
    <t>OR</t>
  </si>
  <si>
    <t>OP</t>
  </si>
  <si>
    <t>D3</t>
  </si>
  <si>
    <t>a</t>
  </si>
  <si>
    <t>v</t>
  </si>
  <si>
    <t>g</t>
  </si>
  <si>
    <t>h</t>
  </si>
  <si>
    <t>j</t>
  </si>
  <si>
    <t>c</t>
  </si>
  <si>
    <t>b</t>
  </si>
  <si>
    <t>CG</t>
  </si>
  <si>
    <t>CM</t>
  </si>
  <si>
    <t>AM</t>
  </si>
  <si>
    <t>AY</t>
  </si>
  <si>
    <t>HJST</t>
  </si>
  <si>
    <t>CTRA</t>
  </si>
  <si>
    <t>D35</t>
  </si>
  <si>
    <t>BA</t>
  </si>
  <si>
    <t>D73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</si>
</sst>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 Light"/>
      <family val="1"/>
      <scheme val="major"/>
    </font>
    <font>
      <sz val="11"/>
      <name val="Calibri"/>
      <family val="2"/>
      <scheme val="minor"/>
    </font>
    <font>
      <sz val="11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">
    <xf numFmtId="0" fontId="0" fillId="0" borderId="0" xfId="0"/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vertical="top"/>
    </xf>
    <xf numFmtId="43" fontId="0" fillId="0" borderId="0" xfId="2" applyFont="1" applyAlignment="1">
      <alignment horizontal="left" vertical="top"/>
    </xf>
    <xf numFmtId="43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3">
    <cellStyle name="Milliers" xfId="2" builtinId="3"/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6</xdr:row>
          <xdr:rowOff>161925</xdr:rowOff>
        </xdr:from>
        <xdr:to>
          <xdr:col>2</xdr:col>
          <xdr:colOff>352425</xdr:colOff>
          <xdr:row>8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9" sqref="C9"/>
    </sheetView>
  </sheetViews>
  <sheetFormatPr baseColWidth="10" defaultRowHeight="15" x14ac:dyDescent="0.25"/>
  <cols>
    <col min="1" max="16384" width="11.42578125" style="11"/>
  </cols>
  <sheetData>
    <row r="1" spans="1:1" x14ac:dyDescent="0.25">
      <c r="A1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UF">
                <anchor moveWithCells="1" sizeWithCells="1">
                  <from>
                    <xdr:col>1</xdr:col>
                    <xdr:colOff>381000</xdr:colOff>
                    <xdr:row>6</xdr:row>
                    <xdr:rowOff>161925</xdr:rowOff>
                  </from>
                  <to>
                    <xdr:col>2</xdr:col>
                    <xdr:colOff>352425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emp"/>
  <dimension ref="A1:AG3"/>
  <sheetViews>
    <sheetView zoomScale="60" zoomScaleNormal="60" workbookViewId="0">
      <selection activeCell="F2" sqref="F2"/>
    </sheetView>
  </sheetViews>
  <sheetFormatPr baseColWidth="10" defaultRowHeight="15" x14ac:dyDescent="0.25"/>
  <cols>
    <col min="1" max="19" width="11.42578125" style="11"/>
    <col min="20" max="21" width="11.85546875" style="11" customWidth="1"/>
    <col min="22" max="32" width="11.42578125" style="11"/>
    <col min="33" max="33" width="16.28515625" style="11" customWidth="1"/>
    <col min="34" max="16384" width="11.42578125" style="11"/>
  </cols>
  <sheetData>
    <row r="1" spans="1:33" x14ac:dyDescent="0.25">
      <c r="A1" s="10" t="s">
        <v>0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K1" s="10" t="s">
        <v>0</v>
      </c>
      <c r="L1" s="10" t="s">
        <v>0</v>
      </c>
      <c r="M1" s="10" t="s">
        <v>1</v>
      </c>
      <c r="N1" s="10" t="s">
        <v>2</v>
      </c>
      <c r="O1" s="10" t="s">
        <v>3</v>
      </c>
      <c r="P1" s="10" t="s">
        <v>4</v>
      </c>
      <c r="Q1" s="10" t="s">
        <v>5</v>
      </c>
      <c r="R1" s="10" t="s">
        <v>6</v>
      </c>
      <c r="S1" s="10" t="s">
        <v>8</v>
      </c>
      <c r="T1" s="17"/>
      <c r="U1" s="17"/>
      <c r="V1" s="14">
        <f>SUM(G:G)</f>
        <v>0</v>
      </c>
      <c r="W1" s="14">
        <f>SUM(Q:Q)</f>
        <v>0</v>
      </c>
      <c r="X1" s="15">
        <f>SUM(V1:W1)</f>
        <v>0</v>
      </c>
      <c r="Z1" s="10" t="s">
        <v>46</v>
      </c>
      <c r="AA1" s="10" t="s">
        <v>47</v>
      </c>
      <c r="AB1" s="10" t="s">
        <v>48</v>
      </c>
      <c r="AC1" s="10" t="s">
        <v>49</v>
      </c>
      <c r="AD1" s="10" t="s">
        <v>50</v>
      </c>
      <c r="AE1" s="10" t="s">
        <v>51</v>
      </c>
      <c r="AF1" s="10" t="s">
        <v>52</v>
      </c>
      <c r="AG1" s="10" t="s">
        <v>53</v>
      </c>
    </row>
    <row r="2" spans="1:33" x14ac:dyDescent="0.25">
      <c r="A2" s="12" t="str">
        <f>IF(T1="","&gt;1","&gt;="&amp;T1)</f>
        <v>&gt;1</v>
      </c>
      <c r="B2" s="12" t="str">
        <f>IF(U1="","&lt;60000","&lt;="&amp;U1)</f>
        <v>&lt;60000</v>
      </c>
      <c r="E2" s="10"/>
      <c r="K2" s="11" t="str">
        <f>IF(T2="","&gt;1","&gt;="&amp;T2)</f>
        <v>&gt;1</v>
      </c>
      <c r="L2" s="11" t="str">
        <f>IF(U2="","&lt;60000","&lt;="&amp;U2)</f>
        <v>&lt;60000</v>
      </c>
      <c r="T2" s="17"/>
      <c r="U2" s="17"/>
    </row>
    <row r="3" spans="1:33" x14ac:dyDescent="0.2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K3" s="10" t="s">
        <v>0</v>
      </c>
      <c r="L3" s="10" t="s">
        <v>1</v>
      </c>
      <c r="M3" s="10" t="s">
        <v>2</v>
      </c>
      <c r="N3" s="10" t="s">
        <v>3</v>
      </c>
      <c r="O3" s="10" t="s">
        <v>4</v>
      </c>
      <c r="P3" s="10" t="s">
        <v>5</v>
      </c>
      <c r="Q3" s="10" t="s">
        <v>6</v>
      </c>
      <c r="R3" s="10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5"/>
  <sheetViews>
    <sheetView workbookViewId="0">
      <selection activeCell="E8" sqref="E8"/>
    </sheetView>
  </sheetViews>
  <sheetFormatPr baseColWidth="10" defaultRowHeight="15" x14ac:dyDescent="0.25"/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1">
        <v>43101</v>
      </c>
      <c r="B2" s="2">
        <v>1051785</v>
      </c>
      <c r="C2" s="2" t="s">
        <v>9</v>
      </c>
      <c r="D2" s="2" t="s">
        <v>56</v>
      </c>
      <c r="E2" s="2" t="s">
        <v>56</v>
      </c>
      <c r="F2" s="2" t="s">
        <v>11</v>
      </c>
      <c r="G2" s="3">
        <v>60</v>
      </c>
      <c r="H2" s="4">
        <v>5000</v>
      </c>
    </row>
    <row r="3" spans="1:8" x14ac:dyDescent="0.25">
      <c r="A3" s="1">
        <v>43102</v>
      </c>
      <c r="B3" s="2">
        <v>1051958</v>
      </c>
      <c r="C3" s="2" t="s">
        <v>12</v>
      </c>
      <c r="D3" s="2" t="s">
        <v>56</v>
      </c>
      <c r="E3" s="2" t="s">
        <v>56</v>
      </c>
      <c r="F3" s="2" t="s">
        <v>13</v>
      </c>
      <c r="G3" s="3">
        <v>75</v>
      </c>
      <c r="H3" s="4">
        <v>5001</v>
      </c>
    </row>
    <row r="4" spans="1:8" x14ac:dyDescent="0.25">
      <c r="A4" s="1">
        <v>43103</v>
      </c>
      <c r="B4" s="2">
        <v>717575</v>
      </c>
      <c r="C4" s="2" t="s">
        <v>14</v>
      </c>
      <c r="D4" s="2" t="s">
        <v>71</v>
      </c>
      <c r="E4" s="2" t="s">
        <v>71</v>
      </c>
      <c r="F4" s="2" t="s">
        <v>15</v>
      </c>
      <c r="G4" s="3">
        <v>40</v>
      </c>
      <c r="H4" s="4">
        <v>5002</v>
      </c>
    </row>
    <row r="5" spans="1:8" x14ac:dyDescent="0.25">
      <c r="A5" s="1">
        <v>43104</v>
      </c>
      <c r="B5" s="2">
        <v>607825</v>
      </c>
      <c r="C5" s="2" t="s">
        <v>16</v>
      </c>
      <c r="D5" s="2" t="s">
        <v>72</v>
      </c>
      <c r="E5" s="2" t="s">
        <v>62</v>
      </c>
      <c r="F5" s="2" t="s">
        <v>17</v>
      </c>
      <c r="G5" s="3">
        <v>100</v>
      </c>
      <c r="H5" s="4">
        <v>5003</v>
      </c>
    </row>
    <row r="6" spans="1:8" x14ac:dyDescent="0.25">
      <c r="A6" s="1">
        <v>43105</v>
      </c>
      <c r="B6" s="2">
        <v>456684</v>
      </c>
      <c r="C6" s="2" t="s">
        <v>18</v>
      </c>
      <c r="D6" s="2" t="s">
        <v>72</v>
      </c>
      <c r="E6" s="2" t="s">
        <v>61</v>
      </c>
      <c r="F6" s="2" t="s">
        <v>19</v>
      </c>
      <c r="G6" s="3">
        <v>100</v>
      </c>
      <c r="H6" s="4">
        <v>5004</v>
      </c>
    </row>
    <row r="7" spans="1:8" x14ac:dyDescent="0.25">
      <c r="A7" s="1">
        <v>43106</v>
      </c>
      <c r="B7" s="2">
        <v>280186</v>
      </c>
      <c r="C7" s="2" t="s">
        <v>20</v>
      </c>
      <c r="D7" s="2" t="s">
        <v>21</v>
      </c>
      <c r="E7" s="2" t="s">
        <v>62</v>
      </c>
      <c r="F7" s="2" t="s">
        <v>22</v>
      </c>
      <c r="G7" s="3">
        <v>60</v>
      </c>
      <c r="H7" s="4">
        <v>5005</v>
      </c>
    </row>
    <row r="8" spans="1:8" x14ac:dyDescent="0.25">
      <c r="A8" s="1">
        <v>43107</v>
      </c>
      <c r="B8" s="2">
        <v>966328</v>
      </c>
      <c r="C8" s="2" t="s">
        <v>23</v>
      </c>
      <c r="D8" s="2" t="s">
        <v>21</v>
      </c>
      <c r="E8" s="2" t="s">
        <v>61</v>
      </c>
      <c r="F8" s="2" t="s">
        <v>24</v>
      </c>
      <c r="G8" s="3">
        <v>75</v>
      </c>
      <c r="H8" s="4">
        <v>5006</v>
      </c>
    </row>
    <row r="9" spans="1:8" x14ac:dyDescent="0.25">
      <c r="A9" s="1">
        <v>43108</v>
      </c>
      <c r="B9" s="2">
        <v>478365</v>
      </c>
      <c r="C9" s="2" t="s">
        <v>25</v>
      </c>
      <c r="D9" s="2" t="s">
        <v>73</v>
      </c>
      <c r="E9" s="2" t="s">
        <v>76</v>
      </c>
      <c r="F9" s="2" t="s">
        <v>26</v>
      </c>
      <c r="G9" s="3">
        <v>40</v>
      </c>
      <c r="H9" s="4">
        <v>5007</v>
      </c>
    </row>
    <row r="10" spans="1:8" x14ac:dyDescent="0.25">
      <c r="A10" s="1">
        <v>43109</v>
      </c>
      <c r="B10" s="2">
        <v>443245</v>
      </c>
      <c r="C10" s="2" t="s">
        <v>27</v>
      </c>
      <c r="D10" s="2" t="s">
        <v>73</v>
      </c>
      <c r="E10" s="2" t="s">
        <v>77</v>
      </c>
      <c r="F10" s="2" t="s">
        <v>28</v>
      </c>
      <c r="G10" s="3">
        <v>100</v>
      </c>
      <c r="H10" s="4">
        <v>5008</v>
      </c>
    </row>
    <row r="11" spans="1:8" x14ac:dyDescent="0.25">
      <c r="A11" s="1">
        <v>43110</v>
      </c>
      <c r="B11" s="2">
        <v>900384</v>
      </c>
      <c r="C11" s="2" t="s">
        <v>23</v>
      </c>
      <c r="D11" s="2" t="s">
        <v>74</v>
      </c>
      <c r="E11" s="2" t="s">
        <v>78</v>
      </c>
      <c r="F11" s="2" t="s">
        <v>29</v>
      </c>
      <c r="G11" s="3">
        <v>40</v>
      </c>
      <c r="H11" s="4">
        <v>5009</v>
      </c>
    </row>
    <row r="12" spans="1:8" x14ac:dyDescent="0.25">
      <c r="A12" s="1">
        <v>43111</v>
      </c>
      <c r="B12" s="2">
        <v>443245</v>
      </c>
      <c r="C12" s="2" t="s">
        <v>30</v>
      </c>
      <c r="D12" s="2" t="s">
        <v>75</v>
      </c>
      <c r="E12" s="2" t="s">
        <v>59</v>
      </c>
      <c r="F12" s="2" t="s">
        <v>28</v>
      </c>
      <c r="G12" s="3">
        <v>100</v>
      </c>
      <c r="H12" s="4">
        <v>5010</v>
      </c>
    </row>
    <row r="13" spans="1:8" x14ac:dyDescent="0.25">
      <c r="A13" s="1">
        <v>43112</v>
      </c>
      <c r="B13" s="2">
        <v>900384</v>
      </c>
      <c r="C13" s="2" t="s">
        <v>31</v>
      </c>
      <c r="D13" s="2" t="s">
        <v>75</v>
      </c>
      <c r="E13" s="2" t="s">
        <v>79</v>
      </c>
      <c r="F13" s="2" t="s">
        <v>29</v>
      </c>
      <c r="G13" s="3">
        <v>150</v>
      </c>
      <c r="H13" s="4">
        <v>5011</v>
      </c>
    </row>
    <row r="14" spans="1:8" x14ac:dyDescent="0.25">
      <c r="A14" s="6">
        <v>43112</v>
      </c>
      <c r="B14" s="7">
        <v>1051785</v>
      </c>
      <c r="C14" s="7" t="s">
        <v>32</v>
      </c>
      <c r="D14" s="7" t="s">
        <v>54</v>
      </c>
      <c r="E14" s="7" t="s">
        <v>57</v>
      </c>
      <c r="F14" s="7" t="s">
        <v>11</v>
      </c>
      <c r="G14" s="8">
        <v>600</v>
      </c>
      <c r="H14" s="9">
        <v>5012</v>
      </c>
    </row>
    <row r="15" spans="1:8" x14ac:dyDescent="0.25">
      <c r="A15" s="6">
        <v>43113</v>
      </c>
      <c r="B15" s="7">
        <v>1051958</v>
      </c>
      <c r="C15" s="7" t="s">
        <v>34</v>
      </c>
      <c r="D15" s="7" t="s">
        <v>54</v>
      </c>
      <c r="E15" s="7" t="s">
        <v>58</v>
      </c>
      <c r="F15" s="7" t="s">
        <v>13</v>
      </c>
      <c r="G15" s="8">
        <v>100</v>
      </c>
      <c r="H15" s="9">
        <v>5013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2"/>
  <sheetViews>
    <sheetView workbookViewId="0">
      <selection activeCell="C25" sqref="C25"/>
    </sheetView>
  </sheetViews>
  <sheetFormatPr baseColWidth="10" defaultRowHeight="15" x14ac:dyDescent="0.25"/>
  <cols>
    <col min="1" max="7" width="11.42578125" style="16"/>
    <col min="8" max="8" width="14.7109375" style="16" customWidth="1"/>
    <col min="9" max="16384" width="11.42578125" style="16"/>
  </cols>
  <sheetData>
    <row r="1" spans="1:8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8</v>
      </c>
    </row>
    <row r="2" spans="1:8" x14ac:dyDescent="0.25">
      <c r="A2" s="6">
        <v>43080</v>
      </c>
      <c r="B2" s="7">
        <v>1051785</v>
      </c>
      <c r="C2" s="7" t="s">
        <v>32</v>
      </c>
      <c r="D2" s="7" t="s">
        <v>54</v>
      </c>
      <c r="E2" s="7" t="s">
        <v>57</v>
      </c>
      <c r="F2" s="7" t="s">
        <v>33</v>
      </c>
      <c r="G2" s="8">
        <v>600</v>
      </c>
      <c r="H2" s="9" t="s">
        <v>64</v>
      </c>
    </row>
    <row r="3" spans="1:8" x14ac:dyDescent="0.25">
      <c r="A3" s="6">
        <v>43081</v>
      </c>
      <c r="B3" s="7">
        <v>1051958</v>
      </c>
      <c r="C3" s="7" t="s">
        <v>34</v>
      </c>
      <c r="D3" s="7" t="s">
        <v>54</v>
      </c>
      <c r="E3" s="7" t="s">
        <v>58</v>
      </c>
      <c r="F3" s="7" t="s">
        <v>35</v>
      </c>
      <c r="G3" s="8">
        <v>100</v>
      </c>
      <c r="H3" s="9" t="s">
        <v>65</v>
      </c>
    </row>
    <row r="4" spans="1:8" x14ac:dyDescent="0.25">
      <c r="A4" s="6">
        <v>43101</v>
      </c>
      <c r="B4" s="7">
        <v>1051785</v>
      </c>
      <c r="C4" s="7" t="s">
        <v>32</v>
      </c>
      <c r="D4" s="7" t="s">
        <v>54</v>
      </c>
      <c r="E4" s="7" t="s">
        <v>57</v>
      </c>
      <c r="F4" s="7" t="s">
        <v>33</v>
      </c>
      <c r="G4" s="8">
        <v>600</v>
      </c>
      <c r="H4" s="9" t="s">
        <v>64</v>
      </c>
    </row>
    <row r="5" spans="1:8" x14ac:dyDescent="0.25">
      <c r="A5" s="6">
        <v>43102</v>
      </c>
      <c r="B5" s="7">
        <v>1051958</v>
      </c>
      <c r="C5" s="7" t="s">
        <v>34</v>
      </c>
      <c r="D5" s="7" t="s">
        <v>54</v>
      </c>
      <c r="E5" s="7" t="s">
        <v>58</v>
      </c>
      <c r="F5" s="7" t="s">
        <v>35</v>
      </c>
      <c r="G5" s="8">
        <v>100</v>
      </c>
      <c r="H5" s="9" t="s">
        <v>66</v>
      </c>
    </row>
    <row r="6" spans="1:8" x14ac:dyDescent="0.25">
      <c r="A6" s="6">
        <v>43103</v>
      </c>
      <c r="B6" s="7">
        <v>717575</v>
      </c>
      <c r="C6" s="7" t="s">
        <v>36</v>
      </c>
      <c r="D6" s="7" t="s">
        <v>54</v>
      </c>
      <c r="E6" s="7" t="s">
        <v>63</v>
      </c>
      <c r="F6" s="7" t="s">
        <v>37</v>
      </c>
      <c r="G6" s="8">
        <v>732</v>
      </c>
      <c r="H6" s="9" t="s">
        <v>68</v>
      </c>
    </row>
    <row r="7" spans="1:8" x14ac:dyDescent="0.25">
      <c r="A7" s="6">
        <v>43104</v>
      </c>
      <c r="B7" s="7">
        <v>607825</v>
      </c>
      <c r="C7" s="7" t="s">
        <v>38</v>
      </c>
      <c r="D7" s="7" t="s">
        <v>21</v>
      </c>
      <c r="E7" s="7" t="s">
        <v>62</v>
      </c>
      <c r="F7" s="7" t="s">
        <v>39</v>
      </c>
      <c r="G7" s="8">
        <v>60</v>
      </c>
      <c r="H7" s="9" t="s">
        <v>67</v>
      </c>
    </row>
    <row r="8" spans="1:8" x14ac:dyDescent="0.25">
      <c r="A8" s="6">
        <v>43105</v>
      </c>
      <c r="B8" s="7">
        <v>456684</v>
      </c>
      <c r="C8" s="7" t="s">
        <v>40</v>
      </c>
      <c r="D8" s="7" t="s">
        <v>21</v>
      </c>
      <c r="E8" s="7" t="s">
        <v>61</v>
      </c>
      <c r="F8" s="7" t="s">
        <v>41</v>
      </c>
      <c r="G8" s="8">
        <v>60</v>
      </c>
      <c r="H8" s="9" t="s">
        <v>69</v>
      </c>
    </row>
    <row r="9" spans="1:8" x14ac:dyDescent="0.25">
      <c r="A9" s="6">
        <v>43106</v>
      </c>
      <c r="B9" s="7">
        <v>280186</v>
      </c>
      <c r="C9" s="5" t="s">
        <v>42</v>
      </c>
      <c r="D9" s="7" t="s">
        <v>55</v>
      </c>
      <c r="E9" s="7" t="s">
        <v>60</v>
      </c>
      <c r="F9" s="7" t="s">
        <v>43</v>
      </c>
      <c r="G9" s="8">
        <v>60</v>
      </c>
      <c r="H9" s="9" t="s">
        <v>64</v>
      </c>
    </row>
    <row r="10" spans="1:8" x14ac:dyDescent="0.25">
      <c r="A10" s="6">
        <v>43107</v>
      </c>
      <c r="B10" s="7">
        <v>966328</v>
      </c>
      <c r="C10" s="5" t="s">
        <v>44</v>
      </c>
      <c r="D10" s="7" t="s">
        <v>55</v>
      </c>
      <c r="E10" s="7" t="s">
        <v>59</v>
      </c>
      <c r="F10" s="7" t="s">
        <v>45</v>
      </c>
      <c r="G10" s="8">
        <v>60</v>
      </c>
      <c r="H10" s="9" t="s">
        <v>65</v>
      </c>
    </row>
    <row r="11" spans="1:8" x14ac:dyDescent="0.25">
      <c r="A11" s="6">
        <v>43110</v>
      </c>
      <c r="B11" s="7">
        <v>1051785</v>
      </c>
      <c r="C11" s="7" t="s">
        <v>9</v>
      </c>
      <c r="D11" s="7" t="s">
        <v>56</v>
      </c>
      <c r="E11" s="7" t="s">
        <v>10</v>
      </c>
      <c r="F11" s="7" t="s">
        <v>33</v>
      </c>
      <c r="G11" s="8">
        <v>60</v>
      </c>
      <c r="H11" s="9" t="s">
        <v>65</v>
      </c>
    </row>
    <row r="12" spans="1:8" x14ac:dyDescent="0.25">
      <c r="A12" s="6">
        <v>43110</v>
      </c>
      <c r="B12" s="7">
        <v>1051958</v>
      </c>
      <c r="C12" s="7" t="s">
        <v>12</v>
      </c>
      <c r="D12" s="7" t="s">
        <v>56</v>
      </c>
      <c r="E12" s="7" t="s">
        <v>56</v>
      </c>
      <c r="F12" s="7" t="s">
        <v>35</v>
      </c>
      <c r="G12" s="8">
        <v>75</v>
      </c>
      <c r="H12" s="9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Temp</vt:lpstr>
      <vt:lpstr>payant</vt:lpstr>
      <vt:lpstr>Gratuit</vt:lpstr>
      <vt:lpstr>Temp!Criteres</vt:lpstr>
      <vt:lpstr>Temp!Extraire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</dc:creator>
  <cp:lastModifiedBy>ANASS</cp:lastModifiedBy>
  <dcterms:created xsi:type="dcterms:W3CDTF">2018-04-16T17:10:47Z</dcterms:created>
  <dcterms:modified xsi:type="dcterms:W3CDTF">2018-12-16T15:41:19Z</dcterms:modified>
</cp:coreProperties>
</file>