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<sst xmlns="http://schemas.openxmlformats.org/spreadsheetml/2006/main" count="32" uniqueCount="16">
  <si>
    <t xml:space="preserve">Nom vendeur </t>
  </si>
  <si>
    <t xml:space="preserve">Nom acheteur </t>
  </si>
  <si>
    <t xml:space="preserve">Vente FAI</t>
  </si>
  <si>
    <t xml:space="preserve">Net vendeur </t>
  </si>
  <si>
    <t xml:space="preserve">Date mise en vente </t>
  </si>
  <si>
    <t xml:space="preserve">Date vente </t>
  </si>
  <si>
    <t xml:space="preserve">Temps vente en jours</t>
  </si>
  <si>
    <t xml:space="preserve">Exclusivité</t>
  </si>
  <si>
    <t xml:space="preserve">oui</t>
  </si>
  <si>
    <t xml:space="preserve">Nombre de biens listés </t>
  </si>
  <si>
    <t xml:space="preserve">non</t>
  </si>
  <si>
    <t xml:space="preserve">Délai vente moyen </t>
  </si>
  <si>
    <t xml:space="preserve">Délai vente moyen exclusivités</t>
  </si>
  <si>
    <t xml:space="preserve">Pourcentage Exclusivité =</t>
  </si>
  <si>
    <t xml:space="preserve">Exclusif</t>
  </si>
  <si>
    <t xml:space="preserve">Non exclusif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</si>
</sst>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0.00\ %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</font>
    <font>
      <sz val="10"/>
      <color rgb="FFCE181E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A65D"/>
        <bgColor rgb="FF008080"/>
      </patternFill>
    </fill>
    <fill>
      <patternFill patternType="solid">
        <fgColor rgb="FFEF413D"/>
        <bgColor rgb="FFCE181E"/>
      </patternFill>
    </fill>
    <fill>
      <patternFill patternType="solid">
        <fgColor rgb="FF8F187C"/>
        <bgColor rgb="FF80008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F187C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F413D"/>
      <rgbColor rgb="FF666699"/>
      <rgbColor rgb="FF969696"/>
      <rgbColor rgb="FF003366"/>
      <rgbColor rgb="FF00A65D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K22"/>
  <sheetViews>
    <sheetView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H23" activeCellId="0" sqref="H23"/>
    </sheetView>
  </sheetViews>
  <sheetFormatPr defaultRowHeight="12.8" zeroHeight="false" outlineLevelRow="0" outlineLevelCol="0"/>
  <cols>
    <col collapsed="false" customWidth="false" hidden="false" outlineLevel="0" max="1" min="1" style="0" width="11.52"/>
    <col collapsed="false" customWidth="true" hidden="false" outlineLevel="0" max="2" min="2" style="0" width="15.28"/>
    <col collapsed="false" customWidth="true" hidden="false" outlineLevel="0" max="3" min="3" style="0" width="16.94"/>
    <col collapsed="false" customWidth="false" hidden="false" outlineLevel="0" max="4" min="4" style="0" width="11.52"/>
    <col collapsed="false" customWidth="true" hidden="false" outlineLevel="0" max="5" min="5" style="0" width="14.31"/>
    <col collapsed="false" customWidth="true" hidden="false" outlineLevel="0" max="6" min="6" style="0" width="17.09"/>
    <col collapsed="false" customWidth="true" hidden="false" outlineLevel="0" max="7" min="7" style="0" width="12.91"/>
    <col collapsed="false" customWidth="true" hidden="false" outlineLevel="0" max="8" min="8" style="0" width="19.45"/>
    <col collapsed="false" customWidth="false" hidden="false" outlineLevel="0" max="9" min="9" style="0" width="11.52"/>
    <col collapsed="false" customWidth="true" hidden="false" outlineLevel="0" max="10" min="10" style="0" width="23.76"/>
    <col collapsed="false" customWidth="true" hidden="false" outlineLevel="0" max="11" min="11" style="0" width="25.28"/>
    <col collapsed="false" customWidth="false" hidden="false" outlineLevel="0" max="1025" min="12" style="0" width="11.52"/>
  </cols>
  <sheetData>
    <row r="3" customFormat="false" ht="12.8" hidden="false" customHeight="false" outlineLevel="0" collapsed="false">
      <c r="B3" s="1" t="s">
        <v>0</v>
      </c>
      <c r="C3" s="1" t="s">
        <v>1</v>
      </c>
      <c r="D3" s="1" t="s">
        <v>2</v>
      </c>
      <c r="E3" s="1" t="s">
        <v>3</v>
      </c>
      <c r="F3" s="2" t="s">
        <v>4</v>
      </c>
      <c r="G3" s="2" t="s">
        <v>5</v>
      </c>
      <c r="H3" s="2" t="s">
        <v>6</v>
      </c>
      <c r="I3" s="1" t="s">
        <v>7</v>
      </c>
    </row>
    <row r="4" customFormat="false" ht="12.8" hidden="false" customHeight="false" outlineLevel="0" collapsed="false">
      <c r="F4" s="3" t="n">
        <v>42483</v>
      </c>
      <c r="G4" s="4" t="n">
        <v>42518</v>
      </c>
      <c r="H4" s="5" t="n">
        <f aca="false">DATEDIF(F4,G4,"d")</f>
        <v>35</v>
      </c>
      <c r="I4" s="0" t="s">
        <v>8</v>
      </c>
    </row>
    <row r="5" customFormat="false" ht="12.8" hidden="false" customHeight="false" outlineLevel="0" collapsed="false">
      <c r="F5" s="3" t="n">
        <v>43006</v>
      </c>
      <c r="G5" s="4" t="n">
        <v>43097</v>
      </c>
      <c r="H5" s="5" t="n">
        <f aca="false">DATEDIF(F5,G5,"d")</f>
        <v>91</v>
      </c>
      <c r="I5" s="0" t="s">
        <v>8</v>
      </c>
    </row>
    <row r="6" customFormat="false" ht="12.8" hidden="false" customHeight="false" outlineLevel="0" collapsed="false">
      <c r="F6" s="3" t="n">
        <v>43158</v>
      </c>
      <c r="G6" s="4" t="n">
        <v>43465</v>
      </c>
      <c r="H6" s="5" t="n">
        <f aca="false">DATEDIF(F6,G6,"d")</f>
        <v>307</v>
      </c>
      <c r="I6" s="0" t="s">
        <v>8</v>
      </c>
    </row>
    <row r="7" customFormat="false" ht="12.8" hidden="false" customHeight="false" outlineLevel="0" collapsed="false">
      <c r="F7" s="3" t="n">
        <v>43213</v>
      </c>
      <c r="G7" s="4" t="n">
        <v>43524</v>
      </c>
      <c r="H7" s="5" t="n">
        <f aca="false">DATEDIF(F7,G7,"d")</f>
        <v>311</v>
      </c>
      <c r="I7" s="0" t="s">
        <v>8</v>
      </c>
      <c r="J7" s="6" t="s">
        <v>9</v>
      </c>
    </row>
    <row r="8" customFormat="false" ht="12.8" hidden="false" customHeight="false" outlineLevel="0" collapsed="false">
      <c r="F8" s="3" t="n">
        <v>43184</v>
      </c>
      <c r="G8" s="4" t="n">
        <v>43279</v>
      </c>
      <c r="H8" s="5" t="n">
        <f aca="false">DATEDIF(F8,G8,"d")</f>
        <v>95</v>
      </c>
      <c r="I8" s="0" t="s">
        <v>10</v>
      </c>
      <c r="J8" s="7" t="n">
        <f aca="false">J22+K22</f>
        <v>18</v>
      </c>
    </row>
    <row r="9" customFormat="false" ht="12.8" hidden="false" customHeight="false" outlineLevel="0" collapsed="false">
      <c r="F9" s="3" t="n">
        <v>42756</v>
      </c>
      <c r="G9" s="4" t="n">
        <v>42814</v>
      </c>
      <c r="H9" s="5" t="n">
        <f aca="false">DATEDIF(F9,G9,"d")</f>
        <v>58</v>
      </c>
      <c r="I9" s="0" t="s">
        <v>8</v>
      </c>
    </row>
    <row r="10" customFormat="false" ht="12.8" hidden="false" customHeight="false" outlineLevel="0" collapsed="false">
      <c r="F10" s="3" t="n">
        <v>42880</v>
      </c>
      <c r="G10" s="4" t="n">
        <v>42947</v>
      </c>
      <c r="H10" s="5" t="n">
        <f aca="false">DATEDIF(F10,G10,"d")</f>
        <v>67</v>
      </c>
      <c r="I10" s="0" t="s">
        <v>8</v>
      </c>
    </row>
    <row r="11" customFormat="false" ht="12.8" hidden="false" customHeight="false" outlineLevel="0" collapsed="false">
      <c r="F11" s="3" t="n">
        <v>42781</v>
      </c>
      <c r="G11" s="4" t="n">
        <v>42789</v>
      </c>
      <c r="H11" s="5" t="n">
        <f aca="false">DATEDIF(F11,G11,"d")</f>
        <v>8</v>
      </c>
      <c r="I11" s="0" t="s">
        <v>8</v>
      </c>
    </row>
    <row r="12" customFormat="false" ht="12.8" hidden="false" customHeight="false" outlineLevel="0" collapsed="false">
      <c r="F12" s="3" t="n">
        <v>42783</v>
      </c>
      <c r="G12" s="4" t="n">
        <v>42934</v>
      </c>
      <c r="H12" s="5" t="n">
        <f aca="false">DATEDIF(F12,G12,"d")</f>
        <v>151</v>
      </c>
      <c r="I12" s="0" t="s">
        <v>10</v>
      </c>
    </row>
    <row r="13" customFormat="false" ht="12.8" hidden="false" customHeight="false" outlineLevel="0" collapsed="false">
      <c r="F13" s="3" t="n">
        <v>42812</v>
      </c>
      <c r="G13" s="4" t="n">
        <v>42845</v>
      </c>
      <c r="H13" s="5" t="n">
        <f aca="false">DATEDIF(F13,G13,"d")</f>
        <v>33</v>
      </c>
      <c r="I13" s="0" t="s">
        <v>8</v>
      </c>
    </row>
    <row r="14" customFormat="false" ht="12.8" hidden="false" customHeight="false" outlineLevel="0" collapsed="false">
      <c r="F14" s="3" t="n">
        <v>42783</v>
      </c>
      <c r="G14" s="4" t="n">
        <v>43150</v>
      </c>
      <c r="H14" s="5" t="n">
        <f aca="false">DATEDIF(F14,G14,"d")</f>
        <v>367</v>
      </c>
      <c r="I14" s="0" t="s">
        <v>8</v>
      </c>
    </row>
    <row r="15" customFormat="false" ht="12.8" hidden="false" customHeight="false" outlineLevel="0" collapsed="false">
      <c r="F15" s="3" t="n">
        <v>42782</v>
      </c>
      <c r="G15" s="4" t="n">
        <v>43166</v>
      </c>
      <c r="H15" s="5" t="n">
        <f aca="false">DATEDIF(F15,G15,"d")</f>
        <v>384</v>
      </c>
      <c r="I15" s="0" t="s">
        <v>8</v>
      </c>
    </row>
    <row r="16" customFormat="false" ht="12.8" hidden="false" customHeight="false" outlineLevel="0" collapsed="false">
      <c r="F16" s="3" t="n">
        <v>42737</v>
      </c>
      <c r="G16" s="4" t="n">
        <v>42799</v>
      </c>
      <c r="H16" s="5" t="n">
        <f aca="false">DATEDIF(F16,G16,"d")</f>
        <v>62</v>
      </c>
      <c r="I16" s="0" t="s">
        <v>10</v>
      </c>
      <c r="J16" s="6" t="s">
        <v>11</v>
      </c>
      <c r="K16" s="8" t="s">
        <v>12</v>
      </c>
    </row>
    <row r="17" customFormat="false" ht="12.8" hidden="false" customHeight="false" outlineLevel="0" collapsed="false">
      <c r="F17" s="3" t="n">
        <v>42922</v>
      </c>
      <c r="G17" s="4" t="n">
        <v>43017</v>
      </c>
      <c r="H17" s="5" t="n">
        <f aca="false">DATEDIF(F17,G17,"d")</f>
        <v>95</v>
      </c>
      <c r="I17" s="0" t="s">
        <v>10</v>
      </c>
      <c r="J17" s="9" t="n">
        <f aca="false">AVERAGE(H:H)</f>
        <v>162.055555555556</v>
      </c>
      <c r="K17" s="0" t="n">
        <v>162</v>
      </c>
    </row>
    <row r="18" customFormat="false" ht="12.8" hidden="false" customHeight="false" outlineLevel="0" collapsed="false">
      <c r="F18" s="3" t="n">
        <v>42860</v>
      </c>
      <c r="G18" s="3" t="n">
        <v>43167</v>
      </c>
      <c r="H18" s="5" t="n">
        <f aca="false">DATEDIF(F18,G18,"d")</f>
        <v>307</v>
      </c>
      <c r="I18" s="0" t="s">
        <v>10</v>
      </c>
    </row>
    <row r="19" customFormat="false" ht="12.8" hidden="false" customHeight="false" outlineLevel="0" collapsed="false">
      <c r="F19" s="4" t="n">
        <v>42828</v>
      </c>
      <c r="G19" s="4" t="n">
        <v>42949</v>
      </c>
      <c r="H19" s="5" t="n">
        <f aca="false">DATEDIF(F19,G19,"d")</f>
        <v>121</v>
      </c>
      <c r="I19" s="0" t="s">
        <v>8</v>
      </c>
    </row>
    <row r="20" customFormat="false" ht="12.8" hidden="false" customHeight="false" outlineLevel="0" collapsed="false">
      <c r="F20" s="4" t="n">
        <v>42890</v>
      </c>
      <c r="G20" s="4" t="n">
        <v>42922</v>
      </c>
      <c r="H20" s="5" t="n">
        <f aca="false">DATEDIF(F20,G20,"d")</f>
        <v>32</v>
      </c>
      <c r="I20" s="0" t="s">
        <v>10</v>
      </c>
      <c r="J20" s="10" t="s">
        <v>13</v>
      </c>
      <c r="K20" s="11" t="n">
        <f aca="false">J22/J8</f>
        <v>0.611111111111111</v>
      </c>
    </row>
    <row r="21" customFormat="false" ht="12.8" hidden="false" customHeight="false" outlineLevel="0" collapsed="false">
      <c r="F21" s="4" t="n">
        <v>42800</v>
      </c>
      <c r="G21" s="4" t="n">
        <v>43193</v>
      </c>
      <c r="H21" s="5" t="n">
        <f aca="false">DATEDIF(F21,G21,"d")</f>
        <v>393</v>
      </c>
      <c r="I21" s="0" t="s">
        <v>10</v>
      </c>
      <c r="J21" s="12" t="s">
        <v>14</v>
      </c>
      <c r="K21" s="12" t="s">
        <v>15</v>
      </c>
    </row>
    <row r="22" customFormat="false" ht="12.8" hidden="false" customHeight="false" outlineLevel="0" collapsed="false">
      <c r="J22" s="7" t="n">
        <f aca="false">COUNTIF(I:I,"oui")</f>
        <v>11</v>
      </c>
      <c r="K22" s="7" t="n">
        <f aca="false">COUNTIF(I:I,"non")</f>
        <v>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LibreOffice/5.4.6.2$Windows_X86_64 LibreOffice_project/4014ce260a04f1026ba855d3b8d91541c224eab8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2018-03-28T09:11:00Z</dcterms:created>
  <dc:creator/>
  <dc:description/>
  <dc:language>fr-FR</dc:language>
  <cp:lastModifiedBy/>
  <dcterms:modified xsi:type="dcterms:W3CDTF">2018-03-29T09:13:05Z</dcterms:modified>
  <cp:revision>2</cp:revision>
  <dc:subject/>
  <dc:title/>
</cp:coreProperties>
</file>