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8400" yWindow="420" windowWidth="10320" windowHeight="7680" tabRatio="867"/>
  </bookViews>
  <sheets>
    <sheet name="Transformation" sheetId="35" r:id="rId1"/>
  </sheets>
  <definedNames>
    <definedName name="Bdd_Redmine_S12">#REF!</definedName>
    <definedName name="DonnéesExternes_1" localSheetId="0" hidden="1">Transformation!$A$1:$F$147</definedName>
    <definedName name="TESTA">#REF!</definedName>
    <definedName name="TESTB">#REF!</definedName>
  </definedNames>
  <calcPr calcId="145621"/>
</workbook>
</file>

<file path=xl/calcChain.xml><?xml version="1.0" encoding="utf-8"?>
<calcChain xmlns="http://schemas.openxmlformats.org/spreadsheetml/2006/main">
  <c r="B2" i="35" l="1"/>
  <c r="B3" i="35"/>
  <c r="B4" i="35"/>
  <c r="B5" i="35"/>
  <c r="B6" i="35"/>
  <c r="B7" i="35"/>
  <c r="B8" i="35"/>
  <c r="B9" i="35"/>
  <c r="B10" i="35"/>
  <c r="B11" i="35"/>
  <c r="B12" i="35"/>
  <c r="B13" i="35"/>
  <c r="B14" i="35"/>
  <c r="B15" i="35"/>
  <c r="B16" i="35"/>
  <c r="B17" i="35"/>
  <c r="B18" i="35"/>
  <c r="B19" i="35"/>
  <c r="B20" i="35"/>
  <c r="B21" i="35"/>
  <c r="B22" i="35"/>
  <c r="B23" i="35"/>
  <c r="B24" i="35"/>
  <c r="B25" i="35"/>
  <c r="B26" i="35"/>
  <c r="B27" i="35"/>
  <c r="B28" i="35"/>
  <c r="B29" i="35"/>
  <c r="B30" i="35"/>
  <c r="B31" i="35"/>
  <c r="B32" i="35"/>
  <c r="B33" i="35"/>
  <c r="B34" i="35"/>
  <c r="B35" i="35"/>
  <c r="B36" i="35"/>
  <c r="B37" i="35"/>
  <c r="B38" i="35"/>
  <c r="B39" i="35"/>
  <c r="B40" i="35"/>
  <c r="B41" i="35"/>
  <c r="B42" i="35"/>
  <c r="B43" i="35"/>
  <c r="B44" i="35"/>
  <c r="B45" i="35"/>
  <c r="B46" i="35"/>
  <c r="B47" i="35"/>
  <c r="B48" i="35"/>
  <c r="B49" i="35"/>
  <c r="B50" i="35"/>
  <c r="B51" i="35"/>
  <c r="B52" i="35"/>
  <c r="B53" i="35"/>
  <c r="B54" i="35"/>
  <c r="B55" i="35"/>
  <c r="B56" i="35"/>
  <c r="B57" i="35"/>
  <c r="B58" i="35"/>
  <c r="B59" i="35"/>
  <c r="B60" i="35"/>
  <c r="B61" i="35"/>
  <c r="B62" i="35"/>
  <c r="B63" i="35"/>
  <c r="B64" i="35"/>
  <c r="B65" i="35"/>
  <c r="B66" i="35"/>
  <c r="B67" i="35"/>
  <c r="B68" i="35"/>
  <c r="B69" i="35"/>
  <c r="B70" i="35"/>
  <c r="B71" i="35"/>
  <c r="B72" i="35"/>
  <c r="B73" i="35"/>
  <c r="B74" i="35"/>
  <c r="B75" i="35"/>
  <c r="B76" i="35"/>
  <c r="B77" i="35"/>
  <c r="B78" i="35"/>
  <c r="B79" i="35"/>
  <c r="B80" i="35"/>
  <c r="B81" i="35"/>
  <c r="B82" i="35"/>
  <c r="B83" i="35"/>
  <c r="B84" i="35"/>
  <c r="B85" i="35"/>
  <c r="B86" i="35"/>
  <c r="B87" i="35"/>
  <c r="B88" i="35"/>
  <c r="B89" i="35"/>
  <c r="B90" i="35"/>
  <c r="B91" i="35"/>
  <c r="B92" i="35"/>
  <c r="B93" i="35"/>
  <c r="B94" i="35"/>
  <c r="B95" i="35"/>
  <c r="B96" i="35"/>
  <c r="B97" i="35"/>
  <c r="B98" i="35"/>
  <c r="B99" i="35"/>
  <c r="B100" i="35"/>
  <c r="B101" i="35"/>
  <c r="B102" i="35"/>
  <c r="B103" i="35"/>
  <c r="B104" i="35"/>
  <c r="B105" i="35"/>
  <c r="B106" i="35"/>
  <c r="B107" i="35"/>
  <c r="B108" i="35"/>
  <c r="B109" i="35"/>
  <c r="B110" i="35"/>
  <c r="B111" i="35"/>
  <c r="B112" i="35"/>
  <c r="B113" i="35"/>
  <c r="B114" i="35"/>
  <c r="B115" i="35"/>
  <c r="B116" i="35"/>
  <c r="B117" i="35"/>
  <c r="B118" i="35"/>
  <c r="B119" i="35"/>
  <c r="B120" i="35"/>
  <c r="B121" i="35"/>
  <c r="B122" i="35"/>
  <c r="B123" i="35"/>
  <c r="B124" i="35"/>
  <c r="B125" i="35"/>
  <c r="B126" i="35"/>
  <c r="B127" i="35"/>
  <c r="B128" i="35"/>
  <c r="B129" i="35"/>
  <c r="B130" i="35"/>
  <c r="B131" i="35"/>
  <c r="B132" i="35"/>
  <c r="B133" i="35"/>
  <c r="B134" i="35"/>
  <c r="B135" i="35"/>
  <c r="B136" i="35"/>
  <c r="B137" i="35"/>
  <c r="B138" i="35"/>
  <c r="B139" i="35"/>
  <c r="B140" i="35"/>
  <c r="B141" i="35"/>
  <c r="B142" i="35"/>
  <c r="B143" i="35"/>
  <c r="B144" i="35"/>
  <c r="B145" i="35"/>
  <c r="B146" i="35"/>
  <c r="B147" i="35"/>
  <c r="G147" i="35"/>
  <c r="G146" i="35"/>
  <c r="G145" i="35"/>
  <c r="G144" i="35"/>
  <c r="G143" i="35"/>
  <c r="G142" i="35"/>
  <c r="G141" i="35"/>
  <c r="G140" i="35"/>
  <c r="G139" i="35"/>
  <c r="G138" i="35"/>
  <c r="G137" i="35"/>
  <c r="G136" i="35"/>
  <c r="G135" i="35"/>
  <c r="G134" i="35"/>
  <c r="G133" i="35"/>
  <c r="G132" i="35"/>
  <c r="G131" i="35"/>
  <c r="G130" i="35"/>
  <c r="G129" i="35"/>
  <c r="G128" i="35"/>
  <c r="G127" i="35"/>
  <c r="G126" i="35"/>
  <c r="G125" i="35"/>
  <c r="G124" i="35"/>
  <c r="G123" i="35"/>
  <c r="G122" i="35"/>
  <c r="G121" i="35"/>
  <c r="G120" i="35"/>
  <c r="G119" i="35"/>
  <c r="G118" i="35"/>
  <c r="G117" i="35"/>
  <c r="G116" i="35"/>
  <c r="G115" i="35"/>
  <c r="G114" i="35"/>
  <c r="G113" i="35"/>
  <c r="G112" i="35"/>
  <c r="G111" i="35"/>
  <c r="G110" i="35"/>
  <c r="G109" i="35"/>
  <c r="G108" i="35"/>
  <c r="G107" i="35"/>
  <c r="G106" i="35"/>
  <c r="G105" i="35"/>
  <c r="G104" i="35"/>
  <c r="G103" i="35"/>
  <c r="G102" i="35"/>
  <c r="G101" i="35"/>
  <c r="G100" i="35"/>
  <c r="G99" i="35"/>
  <c r="G98" i="35"/>
  <c r="G97" i="35"/>
  <c r="G96" i="35"/>
  <c r="G95" i="35"/>
  <c r="G94" i="35"/>
  <c r="G93" i="35"/>
  <c r="G92" i="35"/>
  <c r="G91" i="35"/>
  <c r="G90" i="35"/>
  <c r="G89" i="35"/>
  <c r="G88" i="35"/>
  <c r="G87" i="35"/>
  <c r="G86" i="35"/>
  <c r="G85" i="35"/>
  <c r="G84" i="35"/>
  <c r="G83" i="35"/>
  <c r="G82" i="35"/>
  <c r="G81" i="35"/>
  <c r="G80" i="35"/>
  <c r="G79" i="35"/>
  <c r="G78" i="35"/>
  <c r="G77" i="35"/>
  <c r="G76" i="35"/>
  <c r="G75" i="35"/>
  <c r="G74" i="35"/>
  <c r="G73" i="35"/>
  <c r="G72" i="35"/>
  <c r="G71" i="35"/>
  <c r="G70" i="35"/>
  <c r="G69" i="35"/>
  <c r="G68" i="35"/>
  <c r="G67" i="35"/>
  <c r="G66" i="35"/>
  <c r="G65" i="35"/>
  <c r="G64" i="35"/>
  <c r="G63" i="35"/>
  <c r="G62" i="35"/>
  <c r="G61" i="35"/>
  <c r="G60" i="35"/>
  <c r="G59" i="35"/>
  <c r="G58" i="35"/>
  <c r="G57" i="35"/>
  <c r="G56" i="35"/>
  <c r="G55" i="35"/>
  <c r="G54" i="35"/>
  <c r="G53" i="35"/>
  <c r="G52" i="35"/>
  <c r="G51" i="35"/>
  <c r="G50" i="35"/>
  <c r="G49" i="35"/>
  <c r="G48" i="35"/>
  <c r="G47" i="35"/>
  <c r="G46" i="35"/>
  <c r="G45" i="35"/>
  <c r="G44" i="35"/>
  <c r="G43" i="35"/>
  <c r="G42" i="35"/>
  <c r="G41" i="35"/>
  <c r="G40" i="35"/>
  <c r="G39" i="35"/>
  <c r="G38" i="35"/>
  <c r="G37" i="35"/>
  <c r="G36" i="35"/>
  <c r="G35" i="35"/>
  <c r="G34" i="35"/>
  <c r="G33" i="35"/>
  <c r="G32" i="35"/>
  <c r="G31" i="35"/>
  <c r="G30" i="35"/>
  <c r="G29" i="35"/>
  <c r="G28" i="35"/>
  <c r="G27" i="35"/>
  <c r="G26" i="35"/>
  <c r="G25" i="35"/>
  <c r="G24" i="35"/>
  <c r="G23" i="35"/>
  <c r="G22" i="35"/>
  <c r="G21" i="35"/>
  <c r="G20" i="35"/>
  <c r="G19" i="35"/>
  <c r="G18" i="35"/>
  <c r="G17" i="35"/>
  <c r="G16" i="35"/>
  <c r="G15" i="35"/>
  <c r="G14" i="35"/>
  <c r="G13" i="35"/>
  <c r="G12" i="35"/>
  <c r="G11" i="35"/>
  <c r="G10" i="35"/>
  <c r="G9" i="35"/>
  <c r="G8" i="35"/>
  <c r="G7" i="35"/>
  <c r="G6" i="35"/>
  <c r="G5" i="35"/>
  <c r="G4" i="35"/>
  <c r="G3" i="35"/>
  <c r="G2" i="35"/>
</calcChain>
</file>

<file path=xl/connections.xml><?xml version="1.0" encoding="utf-8"?>
<connections xmlns="http://schemas.openxmlformats.org/spreadsheetml/2006/main">
  <connection id="1" keepAlive="1" name="Requête - Bdd Extraction redmine" type="5" refreshedVersion="4" deleted="1" background="1" saveData="1">
    <dbPr connection="" command=""/>
  </connection>
</connections>
</file>

<file path=xl/sharedStrings.xml><?xml version="1.0" encoding="utf-8"?>
<sst xmlns="http://schemas.openxmlformats.org/spreadsheetml/2006/main" count="299" uniqueCount="15">
  <si>
    <t>#</t>
  </si>
  <si>
    <t>Statut</t>
  </si>
  <si>
    <t>Aiguillage</t>
  </si>
  <si>
    <t>Début</t>
  </si>
  <si>
    <t>Fermé</t>
  </si>
  <si>
    <t>Résolu</t>
  </si>
  <si>
    <t/>
  </si>
  <si>
    <t>Support Niveau 1</t>
  </si>
  <si>
    <t>Support Niveau 2</t>
  </si>
  <si>
    <t>Suspendu</t>
  </si>
  <si>
    <t>En attente d'information</t>
  </si>
  <si>
    <t>Nouveau</t>
  </si>
  <si>
    <t>En cours</t>
  </si>
  <si>
    <t>N° Semaine Fermé</t>
  </si>
  <si>
    <t>Statut N°Semaine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</si>
</sst>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2" fontId="0" fillId="0" borderId="0" xfId="0" quotePrefix="1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/>
    <xf numFmtId="14" fontId="0" fillId="0" borderId="0" xfId="0" applyNumberFormat="1" applyAlignment="1"/>
    <xf numFmtId="22" fontId="0" fillId="0" borderId="0" xfId="0" applyNumberFormat="1" applyAlignment="1"/>
    <xf numFmtId="22" fontId="0" fillId="0" borderId="0" xfId="0" quotePrefix="1" applyNumberFormat="1" applyAlignment="1"/>
    <xf numFmtId="0" fontId="0" fillId="0" borderId="0" xfId="0" quotePrefix="1" applyNumberFormat="1" applyAlignment="1"/>
  </cellXfs>
  <cellStyles count="1">
    <cellStyle name="Normal" xfId="0" builtinId="0"/>
  </cellStyles>
  <dxfs count="15">
    <dxf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3" unboundColumnsRight="1">
    <queryTableFields count="7">
      <queryTableField id="1" name="#" tableColumnId="43"/>
      <queryTableField id="22" dataBound="0" tableColumnId="1"/>
      <queryTableField id="3" name="Statut" tableColumnId="45"/>
      <queryTableField id="11" name="Aiguillage" tableColumnId="53"/>
      <queryTableField id="14" name="Début" tableColumnId="56"/>
      <queryTableField id="15" name="Fermé" tableColumnId="57"/>
      <queryTableField id="20" dataBound="0" tableColumnId="59"/>
    </queryTableFields>
    <queryTableDeletedFields count="10">
      <deletedField name="Temps passé"/>
      <deletedField name="Temps estimé"/>
      <deletedField name="Sujet"/>
      <deletedField name="Produit"/>
      <deletedField name="EPU"/>
      <deletedField name="Type de demande"/>
      <deletedField name="Origine de la demande"/>
      <deletedField name="Sévérité"/>
      <deletedField name="Etape de test"/>
      <deletedField name="Assigné à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Bdd_Extraction_redmine_29" displayName="Bdd_Extraction_redmine_29" ref="A1:G147" tableType="queryTable" totalsRowShown="0" headerRowDxfId="8" dataDxfId="7">
  <autoFilter ref="A1:G147"/>
  <tableColumns count="7">
    <tableColumn id="43" uniqueName="43" name="#" queryTableFieldId="1" dataDxfId="6"/>
    <tableColumn id="1" uniqueName="1" name="Statut N°Semaine" queryTableFieldId="22" dataDxfId="5">
      <calculatedColumnFormula>WEEKNUM(TODAY())</calculatedColumnFormula>
    </tableColumn>
    <tableColumn id="45" uniqueName="45" name="Statut" queryTableFieldId="3" dataDxfId="4"/>
    <tableColumn id="53" uniqueName="53" name="Aiguillage" queryTableFieldId="11" dataDxfId="3"/>
    <tableColumn id="56" uniqueName="56" name="Début" queryTableFieldId="14" dataDxfId="2"/>
    <tableColumn id="57" uniqueName="57" name="Fermé" queryTableFieldId="15" dataDxfId="1"/>
    <tableColumn id="59" uniqueName="59" name="N° Semaine Fermé" queryTableFieldId="20" dataDxfId="0">
      <calculatedColumnFormula>WEEKNUM(Bdd_Extraction_redmine_29[[#This Row],[Fermé]])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47"/>
  <sheetViews>
    <sheetView tabSelected="1" workbookViewId="0">
      <selection activeCell="I16" sqref="I16"/>
    </sheetView>
  </sheetViews>
  <sheetFormatPr baseColWidth="10" defaultRowHeight="15" x14ac:dyDescent="0.25"/>
  <cols>
    <col min="1" max="1" width="6.5703125" bestFit="1" customWidth="1"/>
    <col min="2" max="2" width="11.140625" bestFit="1" customWidth="1"/>
    <col min="3" max="3" width="23" bestFit="1" customWidth="1"/>
    <col min="4" max="4" width="16.28515625" bestFit="1" customWidth="1"/>
    <col min="5" max="5" width="11" bestFit="1" customWidth="1"/>
    <col min="6" max="6" width="15.7109375" bestFit="1" customWidth="1"/>
    <col min="7" max="7" width="15.85546875" bestFit="1" customWidth="1"/>
    <col min="8" max="9" width="10.7109375" bestFit="1" customWidth="1"/>
    <col min="10" max="10" width="20.28515625" bestFit="1" customWidth="1"/>
    <col min="11" max="11" width="23.7109375" bestFit="1" customWidth="1"/>
    <col min="12" max="12" width="10.7109375" bestFit="1" customWidth="1"/>
    <col min="13" max="13" width="17.7109375" bestFit="1" customWidth="1"/>
    <col min="14" max="14" width="16.28515625" bestFit="1" customWidth="1"/>
    <col min="15" max="15" width="14.5703125" bestFit="1" customWidth="1"/>
    <col min="16" max="16" width="15.7109375" bestFit="1" customWidth="1"/>
    <col min="17" max="17" width="10.7109375" bestFit="1" customWidth="1"/>
    <col min="18" max="18" width="15.7109375" bestFit="1" customWidth="1"/>
  </cols>
  <sheetData>
    <row r="1" spans="1:7" s="4" customFormat="1" ht="30" x14ac:dyDescent="0.25">
      <c r="A1" s="1" t="s">
        <v>0</v>
      </c>
      <c r="B1" s="1" t="s">
        <v>14</v>
      </c>
      <c r="C1" s="1" t="s">
        <v>1</v>
      </c>
      <c r="D1" s="1" t="s">
        <v>2</v>
      </c>
      <c r="E1" s="2" t="s">
        <v>3</v>
      </c>
      <c r="F1" s="3" t="s">
        <v>4</v>
      </c>
      <c r="G1" s="3" t="s">
        <v>13</v>
      </c>
    </row>
    <row r="2" spans="1:7" x14ac:dyDescent="0.25">
      <c r="A2" s="5">
        <v>11001</v>
      </c>
      <c r="B2" s="5">
        <f t="shared" ref="B2:B46" ca="1" si="0">WEEKNUM(TODAY())</f>
        <v>15</v>
      </c>
      <c r="C2" s="5" t="s">
        <v>10</v>
      </c>
      <c r="D2" s="5" t="s">
        <v>7</v>
      </c>
      <c r="E2" s="6">
        <v>43203</v>
      </c>
      <c r="F2" s="7"/>
      <c r="G2" s="5">
        <f>WEEKNUM(Bdd_Extraction_redmine_29[[#This Row],[Fermé]])</f>
        <v>0</v>
      </c>
    </row>
    <row r="3" spans="1:7" x14ac:dyDescent="0.25">
      <c r="A3" s="5">
        <v>10999</v>
      </c>
      <c r="B3" s="5">
        <f t="shared" ca="1" si="0"/>
        <v>15</v>
      </c>
      <c r="C3" s="5" t="s">
        <v>10</v>
      </c>
      <c r="D3" s="5" t="s">
        <v>7</v>
      </c>
      <c r="E3" s="6">
        <v>43203</v>
      </c>
      <c r="F3" s="7"/>
      <c r="G3" s="5">
        <f>WEEKNUM(Bdd_Extraction_redmine_29[[#This Row],[Fermé]])</f>
        <v>0</v>
      </c>
    </row>
    <row r="4" spans="1:7" x14ac:dyDescent="0.25">
      <c r="A4" s="5">
        <v>10997</v>
      </c>
      <c r="B4" s="5">
        <f t="shared" ca="1" si="0"/>
        <v>15</v>
      </c>
      <c r="C4" s="5" t="s">
        <v>10</v>
      </c>
      <c r="D4" s="5" t="s">
        <v>7</v>
      </c>
      <c r="E4" s="6">
        <v>43203</v>
      </c>
      <c r="F4" s="7"/>
      <c r="G4" s="5">
        <f>WEEKNUM(Bdd_Extraction_redmine_29[[#This Row],[Fermé]])</f>
        <v>0</v>
      </c>
    </row>
    <row r="5" spans="1:7" x14ac:dyDescent="0.25">
      <c r="A5" s="5">
        <v>10993</v>
      </c>
      <c r="B5" s="5">
        <f t="shared" ca="1" si="0"/>
        <v>15</v>
      </c>
      <c r="C5" s="5" t="s">
        <v>10</v>
      </c>
      <c r="D5" s="5" t="s">
        <v>7</v>
      </c>
      <c r="E5" s="6">
        <v>43202</v>
      </c>
      <c r="F5" s="7"/>
      <c r="G5" s="5">
        <f>WEEKNUM(Bdd_Extraction_redmine_29[[#This Row],[Fermé]])</f>
        <v>0</v>
      </c>
    </row>
    <row r="6" spans="1:7" x14ac:dyDescent="0.25">
      <c r="A6" s="5">
        <v>10991</v>
      </c>
      <c r="B6" s="5">
        <f t="shared" ca="1" si="0"/>
        <v>15</v>
      </c>
      <c r="C6" s="5" t="s">
        <v>11</v>
      </c>
      <c r="D6" s="5" t="s">
        <v>7</v>
      </c>
      <c r="E6" s="6">
        <v>43202</v>
      </c>
      <c r="F6" s="7"/>
      <c r="G6" s="5">
        <f>WEEKNUM(Bdd_Extraction_redmine_29[[#This Row],[Fermé]])</f>
        <v>0</v>
      </c>
    </row>
    <row r="7" spans="1:7" x14ac:dyDescent="0.25">
      <c r="A7" s="5">
        <v>10990</v>
      </c>
      <c r="B7" s="5">
        <f t="shared" ca="1" si="0"/>
        <v>15</v>
      </c>
      <c r="C7" s="5" t="s">
        <v>10</v>
      </c>
      <c r="D7" s="5" t="s">
        <v>7</v>
      </c>
      <c r="E7" s="6">
        <v>43202</v>
      </c>
      <c r="F7" s="7"/>
      <c r="G7" s="5">
        <f>WEEKNUM(Bdd_Extraction_redmine_29[[#This Row],[Fermé]])</f>
        <v>0</v>
      </c>
    </row>
    <row r="8" spans="1:7" x14ac:dyDescent="0.25">
      <c r="A8" s="5">
        <v>10988</v>
      </c>
      <c r="B8" s="5">
        <f t="shared" ca="1" si="0"/>
        <v>15</v>
      </c>
      <c r="C8" s="5" t="s">
        <v>12</v>
      </c>
      <c r="D8" s="5" t="s">
        <v>7</v>
      </c>
      <c r="E8" s="6">
        <v>43202</v>
      </c>
      <c r="F8" s="7"/>
      <c r="G8" s="5">
        <f>WEEKNUM(Bdd_Extraction_redmine_29[[#This Row],[Fermé]])</f>
        <v>0</v>
      </c>
    </row>
    <row r="9" spans="1:7" x14ac:dyDescent="0.25">
      <c r="A9" s="5">
        <v>10986</v>
      </c>
      <c r="B9" s="5">
        <f t="shared" ca="1" si="0"/>
        <v>15</v>
      </c>
      <c r="C9" s="5" t="s">
        <v>5</v>
      </c>
      <c r="D9" s="5" t="s">
        <v>7</v>
      </c>
      <c r="E9" s="6">
        <v>43202</v>
      </c>
      <c r="F9" s="7">
        <v>43202.602777777778</v>
      </c>
      <c r="G9" s="5">
        <f>WEEKNUM(Bdd_Extraction_redmine_29[[#This Row],[Fermé]])</f>
        <v>15</v>
      </c>
    </row>
    <row r="10" spans="1:7" x14ac:dyDescent="0.25">
      <c r="A10" s="5">
        <v>10985</v>
      </c>
      <c r="B10" s="5">
        <f t="shared" ca="1" si="0"/>
        <v>15</v>
      </c>
      <c r="C10" s="5" t="s">
        <v>5</v>
      </c>
      <c r="D10" s="5" t="s">
        <v>7</v>
      </c>
      <c r="E10" s="6">
        <v>43202</v>
      </c>
      <c r="F10" s="7">
        <v>43202.580555555556</v>
      </c>
      <c r="G10" s="5">
        <f>WEEKNUM(Bdd_Extraction_redmine_29[[#This Row],[Fermé]])</f>
        <v>15</v>
      </c>
    </row>
    <row r="11" spans="1:7" x14ac:dyDescent="0.25">
      <c r="A11" s="5">
        <v>10984</v>
      </c>
      <c r="B11" s="5">
        <f t="shared" ca="1" si="0"/>
        <v>15</v>
      </c>
      <c r="C11" s="5" t="s">
        <v>5</v>
      </c>
      <c r="D11" s="5" t="s">
        <v>7</v>
      </c>
      <c r="E11" s="6">
        <v>43202</v>
      </c>
      <c r="F11" s="7">
        <v>43202.570833333331</v>
      </c>
      <c r="G11" s="5">
        <f>WEEKNUM(Bdd_Extraction_redmine_29[[#This Row],[Fermé]])</f>
        <v>15</v>
      </c>
    </row>
    <row r="12" spans="1:7" x14ac:dyDescent="0.25">
      <c r="A12" s="5">
        <v>10983</v>
      </c>
      <c r="B12" s="5">
        <f t="shared" ca="1" si="0"/>
        <v>15</v>
      </c>
      <c r="C12" s="5" t="s">
        <v>5</v>
      </c>
      <c r="D12" s="5" t="s">
        <v>7</v>
      </c>
      <c r="E12" s="6">
        <v>43202</v>
      </c>
      <c r="F12" s="7">
        <v>43202.568749999999</v>
      </c>
      <c r="G12" s="5">
        <f>WEEKNUM(Bdd_Extraction_redmine_29[[#This Row],[Fermé]])</f>
        <v>15</v>
      </c>
    </row>
    <row r="13" spans="1:7" x14ac:dyDescent="0.25">
      <c r="A13" s="5">
        <v>10982</v>
      </c>
      <c r="B13" s="5">
        <f t="shared" ca="1" si="0"/>
        <v>15</v>
      </c>
      <c r="C13" s="5" t="s">
        <v>5</v>
      </c>
      <c r="D13" s="5" t="s">
        <v>7</v>
      </c>
      <c r="E13" s="6">
        <v>43202</v>
      </c>
      <c r="F13" s="7">
        <v>43202.551388888889</v>
      </c>
      <c r="G13" s="5">
        <f>WEEKNUM(Bdd_Extraction_redmine_29[[#This Row],[Fermé]])</f>
        <v>15</v>
      </c>
    </row>
    <row r="14" spans="1:7" x14ac:dyDescent="0.25">
      <c r="A14" s="5">
        <v>10977</v>
      </c>
      <c r="B14" s="5">
        <f t="shared" ca="1" si="0"/>
        <v>15</v>
      </c>
      <c r="C14" s="5" t="s">
        <v>5</v>
      </c>
      <c r="D14" s="5" t="s">
        <v>7</v>
      </c>
      <c r="E14" s="6">
        <v>43199</v>
      </c>
      <c r="F14" s="7">
        <v>43202.417361111111</v>
      </c>
      <c r="G14" s="5">
        <f>WEEKNUM(Bdd_Extraction_redmine_29[[#This Row],[Fermé]])</f>
        <v>15</v>
      </c>
    </row>
    <row r="15" spans="1:7" x14ac:dyDescent="0.25">
      <c r="A15" s="5">
        <v>10969</v>
      </c>
      <c r="B15" s="5">
        <f t="shared" ca="1" si="0"/>
        <v>15</v>
      </c>
      <c r="C15" s="5" t="s">
        <v>5</v>
      </c>
      <c r="D15" s="5" t="s">
        <v>7</v>
      </c>
      <c r="E15" s="6">
        <v>43200</v>
      </c>
      <c r="F15" s="7">
        <v>43202.46875</v>
      </c>
      <c r="G15" s="5">
        <f>WEEKNUM(Bdd_Extraction_redmine_29[[#This Row],[Fermé]])</f>
        <v>15</v>
      </c>
    </row>
    <row r="16" spans="1:7" x14ac:dyDescent="0.25">
      <c r="A16" s="5">
        <v>10965</v>
      </c>
      <c r="B16" s="5">
        <f t="shared" ca="1" si="0"/>
        <v>15</v>
      </c>
      <c r="C16" s="5" t="s">
        <v>5</v>
      </c>
      <c r="D16" s="5" t="s">
        <v>7</v>
      </c>
      <c r="E16" s="6">
        <v>43201</v>
      </c>
      <c r="F16" s="7">
        <v>43201.443749999999</v>
      </c>
      <c r="G16" s="5">
        <f>WEEKNUM(Bdd_Extraction_redmine_29[[#This Row],[Fermé]])</f>
        <v>15</v>
      </c>
    </row>
    <row r="17" spans="1:7" x14ac:dyDescent="0.25">
      <c r="A17" s="5">
        <v>10963</v>
      </c>
      <c r="B17" s="5">
        <f t="shared" ca="1" si="0"/>
        <v>15</v>
      </c>
      <c r="C17" s="5" t="s">
        <v>12</v>
      </c>
      <c r="D17" s="5" t="s">
        <v>7</v>
      </c>
      <c r="E17" s="6">
        <v>43201</v>
      </c>
      <c r="F17" s="7"/>
      <c r="G17" s="5">
        <f>WEEKNUM(Bdd_Extraction_redmine_29[[#This Row],[Fermé]])</f>
        <v>0</v>
      </c>
    </row>
    <row r="18" spans="1:7" x14ac:dyDescent="0.25">
      <c r="A18" s="5">
        <v>10961</v>
      </c>
      <c r="B18" s="5">
        <f t="shared" ca="1" si="0"/>
        <v>15</v>
      </c>
      <c r="C18" s="5" t="s">
        <v>11</v>
      </c>
      <c r="D18" s="5" t="s">
        <v>7</v>
      </c>
      <c r="E18" s="6">
        <v>43201</v>
      </c>
      <c r="F18" s="7"/>
      <c r="G18" s="5">
        <f>WEEKNUM(Bdd_Extraction_redmine_29[[#This Row],[Fermé]])</f>
        <v>0</v>
      </c>
    </row>
    <row r="19" spans="1:7" x14ac:dyDescent="0.25">
      <c r="A19" s="5">
        <v>10960</v>
      </c>
      <c r="B19" s="5">
        <f t="shared" ca="1" si="0"/>
        <v>15</v>
      </c>
      <c r="C19" s="5" t="s">
        <v>11</v>
      </c>
      <c r="D19" s="5" t="s">
        <v>7</v>
      </c>
      <c r="E19" s="6">
        <v>43201</v>
      </c>
      <c r="F19" s="7"/>
      <c r="G19" s="5">
        <f>WEEKNUM(Bdd_Extraction_redmine_29[[#This Row],[Fermé]])</f>
        <v>0</v>
      </c>
    </row>
    <row r="20" spans="1:7" x14ac:dyDescent="0.25">
      <c r="A20" s="5">
        <v>10959</v>
      </c>
      <c r="B20" s="5">
        <f t="shared" ca="1" si="0"/>
        <v>15</v>
      </c>
      <c r="C20" s="5" t="s">
        <v>11</v>
      </c>
      <c r="D20" s="5" t="s">
        <v>7</v>
      </c>
      <c r="E20" s="6">
        <v>43201</v>
      </c>
      <c r="F20" s="7"/>
      <c r="G20" s="5">
        <f>WEEKNUM(Bdd_Extraction_redmine_29[[#This Row],[Fermé]])</f>
        <v>0</v>
      </c>
    </row>
    <row r="21" spans="1:7" x14ac:dyDescent="0.25">
      <c r="A21" s="5">
        <v>10955</v>
      </c>
      <c r="B21" s="5">
        <f t="shared" ca="1" si="0"/>
        <v>15</v>
      </c>
      <c r="C21" s="5" t="s">
        <v>5</v>
      </c>
      <c r="D21" s="5" t="s">
        <v>7</v>
      </c>
      <c r="E21" s="6">
        <v>43200</v>
      </c>
      <c r="F21" s="7">
        <v>43200.648611111108</v>
      </c>
      <c r="G21" s="5">
        <f>WEEKNUM(Bdd_Extraction_redmine_29[[#This Row],[Fermé]])</f>
        <v>15</v>
      </c>
    </row>
    <row r="22" spans="1:7" x14ac:dyDescent="0.25">
      <c r="A22" s="5">
        <v>10952</v>
      </c>
      <c r="B22" s="5">
        <f t="shared" ca="1" si="0"/>
        <v>15</v>
      </c>
      <c r="C22" s="5" t="s">
        <v>10</v>
      </c>
      <c r="D22" s="5" t="s">
        <v>8</v>
      </c>
      <c r="E22" s="6">
        <v>43200</v>
      </c>
      <c r="F22" s="7"/>
      <c r="G22" s="5">
        <f>WEEKNUM(Bdd_Extraction_redmine_29[[#This Row],[Fermé]])</f>
        <v>0</v>
      </c>
    </row>
    <row r="23" spans="1:7" x14ac:dyDescent="0.25">
      <c r="A23" s="5">
        <v>10951</v>
      </c>
      <c r="B23" s="5">
        <f t="shared" ca="1" si="0"/>
        <v>15</v>
      </c>
      <c r="C23" s="5" t="s">
        <v>11</v>
      </c>
      <c r="D23" s="5" t="s">
        <v>7</v>
      </c>
      <c r="E23" s="6">
        <v>43200</v>
      </c>
      <c r="F23" s="7"/>
      <c r="G23" s="5">
        <f>WEEKNUM(Bdd_Extraction_redmine_29[[#This Row],[Fermé]])</f>
        <v>0</v>
      </c>
    </row>
    <row r="24" spans="1:7" x14ac:dyDescent="0.25">
      <c r="A24" s="5">
        <v>10949</v>
      </c>
      <c r="B24" s="5">
        <f t="shared" ca="1" si="0"/>
        <v>15</v>
      </c>
      <c r="C24" s="5" t="s">
        <v>12</v>
      </c>
      <c r="D24" s="5" t="s">
        <v>7</v>
      </c>
      <c r="E24" s="6">
        <v>43200</v>
      </c>
      <c r="F24" s="7"/>
      <c r="G24" s="5">
        <f>WEEKNUM(Bdd_Extraction_redmine_29[[#This Row],[Fermé]])</f>
        <v>0</v>
      </c>
    </row>
    <row r="25" spans="1:7" x14ac:dyDescent="0.25">
      <c r="A25" s="5">
        <v>10941</v>
      </c>
      <c r="B25" s="5">
        <f t="shared" ca="1" si="0"/>
        <v>15</v>
      </c>
      <c r="C25" s="5" t="s">
        <v>5</v>
      </c>
      <c r="D25" s="5" t="s">
        <v>7</v>
      </c>
      <c r="E25" s="6">
        <v>43200</v>
      </c>
      <c r="F25" s="7">
        <v>43200.565972222219</v>
      </c>
      <c r="G25" s="5">
        <f>WEEKNUM(Bdd_Extraction_redmine_29[[#This Row],[Fermé]])</f>
        <v>15</v>
      </c>
    </row>
    <row r="26" spans="1:7" x14ac:dyDescent="0.25">
      <c r="A26" s="5">
        <v>10939</v>
      </c>
      <c r="B26" s="5">
        <f t="shared" ca="1" si="0"/>
        <v>15</v>
      </c>
      <c r="C26" s="5" t="s">
        <v>5</v>
      </c>
      <c r="D26" s="5" t="s">
        <v>7</v>
      </c>
      <c r="E26" s="6">
        <v>43199</v>
      </c>
      <c r="F26" s="7">
        <v>43200.359027777777</v>
      </c>
      <c r="G26" s="5">
        <f>WEEKNUM(Bdd_Extraction_redmine_29[[#This Row],[Fermé]])</f>
        <v>15</v>
      </c>
    </row>
    <row r="27" spans="1:7" x14ac:dyDescent="0.25">
      <c r="A27" s="5">
        <v>10930</v>
      </c>
      <c r="B27" s="5">
        <f t="shared" ca="1" si="0"/>
        <v>15</v>
      </c>
      <c r="C27" s="5" t="s">
        <v>12</v>
      </c>
      <c r="D27" s="5" t="s">
        <v>7</v>
      </c>
      <c r="E27" s="6">
        <v>43199</v>
      </c>
      <c r="F27" s="7"/>
      <c r="G27" s="5">
        <f>WEEKNUM(Bdd_Extraction_redmine_29[[#This Row],[Fermé]])</f>
        <v>0</v>
      </c>
    </row>
    <row r="28" spans="1:7" x14ac:dyDescent="0.25">
      <c r="A28" s="5">
        <v>10928</v>
      </c>
      <c r="B28" s="5">
        <f t="shared" ca="1" si="0"/>
        <v>15</v>
      </c>
      <c r="C28" s="5" t="s">
        <v>12</v>
      </c>
      <c r="D28" s="5" t="s">
        <v>7</v>
      </c>
      <c r="E28" s="6">
        <v>43199</v>
      </c>
      <c r="F28" s="7">
        <v>43201.515277777777</v>
      </c>
      <c r="G28" s="5">
        <f>WEEKNUM(Bdd_Extraction_redmine_29[[#This Row],[Fermé]])</f>
        <v>15</v>
      </c>
    </row>
    <row r="29" spans="1:7" x14ac:dyDescent="0.25">
      <c r="A29" s="5">
        <v>10926</v>
      </c>
      <c r="B29" s="5">
        <f t="shared" ca="1" si="0"/>
        <v>15</v>
      </c>
      <c r="C29" s="5" t="s">
        <v>5</v>
      </c>
      <c r="D29" s="5" t="s">
        <v>7</v>
      </c>
      <c r="E29" s="6">
        <v>43199</v>
      </c>
      <c r="F29" s="7">
        <v>43202.390277777777</v>
      </c>
      <c r="G29" s="5">
        <f>WEEKNUM(Bdd_Extraction_redmine_29[[#This Row],[Fermé]])</f>
        <v>15</v>
      </c>
    </row>
    <row r="30" spans="1:7" x14ac:dyDescent="0.25">
      <c r="A30" s="5">
        <v>10909</v>
      </c>
      <c r="B30" s="5">
        <f t="shared" ca="1" si="0"/>
        <v>15</v>
      </c>
      <c r="C30" s="5" t="s">
        <v>10</v>
      </c>
      <c r="D30" s="5" t="s">
        <v>8</v>
      </c>
      <c r="E30" s="6">
        <v>43196</v>
      </c>
      <c r="F30" s="7"/>
      <c r="G30" s="5">
        <f>WEEKNUM(Bdd_Extraction_redmine_29[[#This Row],[Fermé]])</f>
        <v>0</v>
      </c>
    </row>
    <row r="31" spans="1:7" x14ac:dyDescent="0.25">
      <c r="A31" s="5">
        <v>10905</v>
      </c>
      <c r="B31" s="5">
        <f t="shared" ca="1" si="0"/>
        <v>15</v>
      </c>
      <c r="C31" s="5" t="s">
        <v>12</v>
      </c>
      <c r="D31" s="5" t="s">
        <v>7</v>
      </c>
      <c r="E31" s="6">
        <v>43196</v>
      </c>
      <c r="F31" s="7"/>
      <c r="G31" s="5">
        <f>WEEKNUM(Bdd_Extraction_redmine_29[[#This Row],[Fermé]])</f>
        <v>0</v>
      </c>
    </row>
    <row r="32" spans="1:7" x14ac:dyDescent="0.25">
      <c r="A32" s="5">
        <v>10898</v>
      </c>
      <c r="B32" s="5">
        <f t="shared" ca="1" si="0"/>
        <v>15</v>
      </c>
      <c r="C32" s="5" t="s">
        <v>10</v>
      </c>
      <c r="D32" s="5" t="s">
        <v>7</v>
      </c>
      <c r="E32" s="6">
        <v>43196</v>
      </c>
      <c r="F32" s="7"/>
      <c r="G32" s="5">
        <f>WEEKNUM(Bdd_Extraction_redmine_29[[#This Row],[Fermé]])</f>
        <v>0</v>
      </c>
    </row>
    <row r="33" spans="1:7" x14ac:dyDescent="0.25">
      <c r="A33" s="5">
        <v>10892</v>
      </c>
      <c r="B33" s="5">
        <f t="shared" ca="1" si="0"/>
        <v>15</v>
      </c>
      <c r="C33" s="5" t="s">
        <v>10</v>
      </c>
      <c r="D33" s="5" t="s">
        <v>8</v>
      </c>
      <c r="E33" s="6">
        <v>43195</v>
      </c>
      <c r="F33" s="7"/>
      <c r="G33" s="5">
        <f>WEEKNUM(Bdd_Extraction_redmine_29[[#This Row],[Fermé]])</f>
        <v>0</v>
      </c>
    </row>
    <row r="34" spans="1:7" x14ac:dyDescent="0.25">
      <c r="A34" s="5">
        <v>10890</v>
      </c>
      <c r="B34" s="5">
        <f t="shared" ca="1" si="0"/>
        <v>15</v>
      </c>
      <c r="C34" s="5" t="s">
        <v>10</v>
      </c>
      <c r="D34" s="5" t="s">
        <v>8</v>
      </c>
      <c r="E34" s="6">
        <v>43195</v>
      </c>
      <c r="F34" s="7"/>
      <c r="G34" s="5">
        <f>WEEKNUM(Bdd_Extraction_redmine_29[[#This Row],[Fermé]])</f>
        <v>0</v>
      </c>
    </row>
    <row r="35" spans="1:7" x14ac:dyDescent="0.25">
      <c r="A35" s="5">
        <v>10889</v>
      </c>
      <c r="B35" s="5">
        <f t="shared" ca="1" si="0"/>
        <v>15</v>
      </c>
      <c r="C35" s="5" t="s">
        <v>5</v>
      </c>
      <c r="D35" s="5" t="s">
        <v>8</v>
      </c>
      <c r="E35" s="6">
        <v>43195</v>
      </c>
      <c r="F35" s="7">
        <v>43202.606944444444</v>
      </c>
      <c r="G35" s="5">
        <f>WEEKNUM(Bdd_Extraction_redmine_29[[#This Row],[Fermé]])</f>
        <v>15</v>
      </c>
    </row>
    <row r="36" spans="1:7" x14ac:dyDescent="0.25">
      <c r="A36" s="5">
        <v>10871</v>
      </c>
      <c r="B36" s="5">
        <f t="shared" ca="1" si="0"/>
        <v>15</v>
      </c>
      <c r="C36" s="5" t="s">
        <v>10</v>
      </c>
      <c r="D36" s="5" t="s">
        <v>7</v>
      </c>
      <c r="E36" s="6">
        <v>43195</v>
      </c>
      <c r="F36" s="7"/>
      <c r="G36" s="5">
        <f>WEEKNUM(Bdd_Extraction_redmine_29[[#This Row],[Fermé]])</f>
        <v>0</v>
      </c>
    </row>
    <row r="37" spans="1:7" x14ac:dyDescent="0.25">
      <c r="A37" s="5">
        <v>10868</v>
      </c>
      <c r="B37" s="5">
        <f t="shared" ca="1" si="0"/>
        <v>15</v>
      </c>
      <c r="C37" s="5" t="s">
        <v>10</v>
      </c>
      <c r="D37" s="5" t="s">
        <v>8</v>
      </c>
      <c r="E37" s="6">
        <v>43194</v>
      </c>
      <c r="F37" s="7"/>
      <c r="G37" s="5">
        <f>WEEKNUM(Bdd_Extraction_redmine_29[[#This Row],[Fermé]])</f>
        <v>0</v>
      </c>
    </row>
    <row r="38" spans="1:7" x14ac:dyDescent="0.25">
      <c r="A38" s="5">
        <v>10858</v>
      </c>
      <c r="B38" s="5">
        <f t="shared" ca="1" si="0"/>
        <v>15</v>
      </c>
      <c r="C38" s="5" t="s">
        <v>12</v>
      </c>
      <c r="D38" s="5" t="s">
        <v>8</v>
      </c>
      <c r="E38" s="6">
        <v>43188</v>
      </c>
      <c r="F38" s="7"/>
      <c r="G38" s="5">
        <f>WEEKNUM(Bdd_Extraction_redmine_29[[#This Row],[Fermé]])</f>
        <v>0</v>
      </c>
    </row>
    <row r="39" spans="1:7" x14ac:dyDescent="0.25">
      <c r="A39" s="5">
        <v>10851</v>
      </c>
      <c r="B39" s="5">
        <f t="shared" ca="1" si="0"/>
        <v>15</v>
      </c>
      <c r="C39" s="5" t="s">
        <v>11</v>
      </c>
      <c r="D39" s="5" t="s">
        <v>8</v>
      </c>
      <c r="E39" s="6">
        <v>43194</v>
      </c>
      <c r="F39" s="7"/>
      <c r="G39" s="5">
        <f>WEEKNUM(Bdd_Extraction_redmine_29[[#This Row],[Fermé]])</f>
        <v>0</v>
      </c>
    </row>
    <row r="40" spans="1:7" x14ac:dyDescent="0.25">
      <c r="A40" s="5">
        <v>10831</v>
      </c>
      <c r="B40" s="5">
        <f t="shared" ca="1" si="0"/>
        <v>15</v>
      </c>
      <c r="C40" s="5" t="s">
        <v>12</v>
      </c>
      <c r="D40" s="5" t="s">
        <v>7</v>
      </c>
      <c r="E40" s="6">
        <v>43193</v>
      </c>
      <c r="F40" s="7"/>
      <c r="G40" s="5">
        <f>WEEKNUM(Bdd_Extraction_redmine_29[[#This Row],[Fermé]])</f>
        <v>0</v>
      </c>
    </row>
    <row r="41" spans="1:7" x14ac:dyDescent="0.25">
      <c r="A41" s="5">
        <v>10830</v>
      </c>
      <c r="B41" s="5">
        <f t="shared" ca="1" si="0"/>
        <v>15</v>
      </c>
      <c r="C41" s="5" t="s">
        <v>5</v>
      </c>
      <c r="D41" s="5" t="s">
        <v>7</v>
      </c>
      <c r="E41" s="6">
        <v>43193</v>
      </c>
      <c r="F41" s="7">
        <v>43199.54791666667</v>
      </c>
      <c r="G41" s="5">
        <f>WEEKNUM(Bdd_Extraction_redmine_29[[#This Row],[Fermé]])</f>
        <v>15</v>
      </c>
    </row>
    <row r="42" spans="1:7" x14ac:dyDescent="0.25">
      <c r="A42" s="5">
        <v>10804</v>
      </c>
      <c r="B42" s="5">
        <f t="shared" ca="1" si="0"/>
        <v>15</v>
      </c>
      <c r="C42" s="5" t="s">
        <v>12</v>
      </c>
      <c r="D42" s="5" t="s">
        <v>7</v>
      </c>
      <c r="E42" s="6">
        <v>43188</v>
      </c>
      <c r="F42" s="7"/>
      <c r="G42" s="5">
        <f>WEEKNUM(Bdd_Extraction_redmine_29[[#This Row],[Fermé]])</f>
        <v>0</v>
      </c>
    </row>
    <row r="43" spans="1:7" x14ac:dyDescent="0.25">
      <c r="A43" s="5">
        <v>10758</v>
      </c>
      <c r="B43" s="5">
        <f t="shared" ca="1" si="0"/>
        <v>15</v>
      </c>
      <c r="C43" s="5" t="s">
        <v>10</v>
      </c>
      <c r="D43" s="5" t="s">
        <v>8</v>
      </c>
      <c r="E43" s="6">
        <v>43187</v>
      </c>
      <c r="F43" s="7"/>
      <c r="G43" s="5">
        <f>WEEKNUM(Bdd_Extraction_redmine_29[[#This Row],[Fermé]])</f>
        <v>0</v>
      </c>
    </row>
    <row r="44" spans="1:7" x14ac:dyDescent="0.25">
      <c r="A44" s="5">
        <v>10744</v>
      </c>
      <c r="B44" s="5">
        <f t="shared" ca="1" si="0"/>
        <v>15</v>
      </c>
      <c r="C44" s="5" t="s">
        <v>10</v>
      </c>
      <c r="D44" s="5" t="s">
        <v>8</v>
      </c>
      <c r="E44" s="6">
        <v>43186</v>
      </c>
      <c r="F44" s="7"/>
      <c r="G44" s="5">
        <f>WEEKNUM(Bdd_Extraction_redmine_29[[#This Row],[Fermé]])</f>
        <v>0</v>
      </c>
    </row>
    <row r="45" spans="1:7" x14ac:dyDescent="0.25">
      <c r="A45" s="5">
        <v>10741</v>
      </c>
      <c r="B45" s="5">
        <f t="shared" ca="1" si="0"/>
        <v>15</v>
      </c>
      <c r="C45" s="5" t="s">
        <v>10</v>
      </c>
      <c r="D45" s="5" t="s">
        <v>8</v>
      </c>
      <c r="E45" s="6">
        <v>43186</v>
      </c>
      <c r="F45" s="7"/>
      <c r="G45" s="5">
        <f>WEEKNUM(Bdd_Extraction_redmine_29[[#This Row],[Fermé]])</f>
        <v>0</v>
      </c>
    </row>
    <row r="46" spans="1:7" x14ac:dyDescent="0.25">
      <c r="A46" s="5">
        <v>10726</v>
      </c>
      <c r="B46" s="5">
        <f t="shared" ca="1" si="0"/>
        <v>15</v>
      </c>
      <c r="C46" s="5" t="s">
        <v>12</v>
      </c>
      <c r="D46" s="5" t="s">
        <v>8</v>
      </c>
      <c r="E46" s="6">
        <v>43186</v>
      </c>
      <c r="F46" s="7"/>
      <c r="G46" s="5">
        <f>WEEKNUM(Bdd_Extraction_redmine_29[[#This Row],[Fermé]])</f>
        <v>0</v>
      </c>
    </row>
    <row r="47" spans="1:7" x14ac:dyDescent="0.25">
      <c r="A47" s="5">
        <v>10705</v>
      </c>
      <c r="B47" s="5">
        <f t="shared" ref="B47:B63" ca="1" si="1">WEEKNUM(TODAY())</f>
        <v>15</v>
      </c>
      <c r="C47" s="5" t="s">
        <v>12</v>
      </c>
      <c r="D47" s="5" t="s">
        <v>7</v>
      </c>
      <c r="E47" s="6">
        <v>43185</v>
      </c>
      <c r="F47" s="7"/>
      <c r="G47" s="5">
        <f>WEEKNUM(Bdd_Extraction_redmine_29[[#This Row],[Fermé]])</f>
        <v>0</v>
      </c>
    </row>
    <row r="48" spans="1:7" x14ac:dyDescent="0.25">
      <c r="A48" s="5">
        <v>10694</v>
      </c>
      <c r="B48" s="5">
        <f t="shared" ca="1" si="1"/>
        <v>15</v>
      </c>
      <c r="C48" s="5" t="s">
        <v>5</v>
      </c>
      <c r="D48" s="5" t="s">
        <v>7</v>
      </c>
      <c r="E48" s="6">
        <v>43182</v>
      </c>
      <c r="F48" s="7">
        <v>43202.465277777781</v>
      </c>
      <c r="G48" s="5">
        <f>WEEKNUM(Bdd_Extraction_redmine_29[[#This Row],[Fermé]])</f>
        <v>15</v>
      </c>
    </row>
    <row r="49" spans="1:7" x14ac:dyDescent="0.25">
      <c r="A49" s="5">
        <v>10686</v>
      </c>
      <c r="B49" s="5">
        <f t="shared" ca="1" si="1"/>
        <v>15</v>
      </c>
      <c r="C49" s="5" t="s">
        <v>10</v>
      </c>
      <c r="D49" s="5" t="s">
        <v>7</v>
      </c>
      <c r="E49" s="6">
        <v>43182</v>
      </c>
      <c r="F49" s="7"/>
      <c r="G49" s="5">
        <f>WEEKNUM(Bdd_Extraction_redmine_29[[#This Row],[Fermé]])</f>
        <v>0</v>
      </c>
    </row>
    <row r="50" spans="1:7" x14ac:dyDescent="0.25">
      <c r="A50" s="5">
        <v>10652</v>
      </c>
      <c r="B50" s="5">
        <f t="shared" ca="1" si="1"/>
        <v>15</v>
      </c>
      <c r="C50" s="5" t="s">
        <v>10</v>
      </c>
      <c r="D50" s="5" t="s">
        <v>8</v>
      </c>
      <c r="E50" s="6">
        <v>43180</v>
      </c>
      <c r="F50" s="7"/>
      <c r="G50" s="5">
        <f>WEEKNUM(Bdd_Extraction_redmine_29[[#This Row],[Fermé]])</f>
        <v>0</v>
      </c>
    </row>
    <row r="51" spans="1:7" x14ac:dyDescent="0.25">
      <c r="A51" s="5">
        <v>10637</v>
      </c>
      <c r="B51" s="5">
        <f t="shared" ca="1" si="1"/>
        <v>15</v>
      </c>
      <c r="C51" s="5" t="s">
        <v>10</v>
      </c>
      <c r="D51" s="5" t="s">
        <v>8</v>
      </c>
      <c r="E51" s="6">
        <v>43180</v>
      </c>
      <c r="F51" s="7"/>
      <c r="G51" s="5">
        <f>WEEKNUM(Bdd_Extraction_redmine_29[[#This Row],[Fermé]])</f>
        <v>0</v>
      </c>
    </row>
    <row r="52" spans="1:7" x14ac:dyDescent="0.25">
      <c r="A52" s="5">
        <v>10621</v>
      </c>
      <c r="B52" s="5">
        <f t="shared" ca="1" si="1"/>
        <v>15</v>
      </c>
      <c r="C52" s="5" t="s">
        <v>10</v>
      </c>
      <c r="D52" s="5" t="s">
        <v>8</v>
      </c>
      <c r="E52" s="6">
        <v>43179</v>
      </c>
      <c r="F52" s="7"/>
      <c r="G52" s="5">
        <f>WEEKNUM(Bdd_Extraction_redmine_29[[#This Row],[Fermé]])</f>
        <v>0</v>
      </c>
    </row>
    <row r="53" spans="1:7" x14ac:dyDescent="0.25">
      <c r="A53" s="5">
        <v>10618</v>
      </c>
      <c r="B53" s="5">
        <f t="shared" ca="1" si="1"/>
        <v>15</v>
      </c>
      <c r="C53" s="5" t="s">
        <v>5</v>
      </c>
      <c r="D53" s="5" t="s">
        <v>7</v>
      </c>
      <c r="E53" s="6">
        <v>43179</v>
      </c>
      <c r="F53" s="7">
        <v>43199.566666666666</v>
      </c>
      <c r="G53" s="5">
        <f>WEEKNUM(Bdd_Extraction_redmine_29[[#This Row],[Fermé]])</f>
        <v>15</v>
      </c>
    </row>
    <row r="54" spans="1:7" x14ac:dyDescent="0.25">
      <c r="A54" s="5">
        <v>10612</v>
      </c>
      <c r="B54" s="5">
        <f t="shared" ca="1" si="1"/>
        <v>15</v>
      </c>
      <c r="C54" s="5" t="s">
        <v>12</v>
      </c>
      <c r="D54" s="5" t="s">
        <v>7</v>
      </c>
      <c r="E54" s="6">
        <v>43178</v>
      </c>
      <c r="F54" s="7"/>
      <c r="G54" s="5">
        <f>WEEKNUM(Bdd_Extraction_redmine_29[[#This Row],[Fermé]])</f>
        <v>0</v>
      </c>
    </row>
    <row r="55" spans="1:7" x14ac:dyDescent="0.25">
      <c r="A55" s="5">
        <v>10608</v>
      </c>
      <c r="B55" s="5">
        <f t="shared" ca="1" si="1"/>
        <v>15</v>
      </c>
      <c r="C55" s="5" t="s">
        <v>10</v>
      </c>
      <c r="D55" s="5" t="s">
        <v>7</v>
      </c>
      <c r="E55" s="6">
        <v>43178</v>
      </c>
      <c r="F55" s="7"/>
      <c r="G55" s="5">
        <f>WEEKNUM(Bdd_Extraction_redmine_29[[#This Row],[Fermé]])</f>
        <v>0</v>
      </c>
    </row>
    <row r="56" spans="1:7" x14ac:dyDescent="0.25">
      <c r="A56" s="5">
        <v>10589</v>
      </c>
      <c r="B56" s="5">
        <f t="shared" ca="1" si="1"/>
        <v>15</v>
      </c>
      <c r="C56" s="5" t="s">
        <v>10</v>
      </c>
      <c r="D56" s="5" t="s">
        <v>8</v>
      </c>
      <c r="E56" s="6">
        <v>43175</v>
      </c>
      <c r="F56" s="7"/>
      <c r="G56" s="5">
        <f>WEEKNUM(Bdd_Extraction_redmine_29[[#This Row],[Fermé]])</f>
        <v>0</v>
      </c>
    </row>
    <row r="57" spans="1:7" x14ac:dyDescent="0.25">
      <c r="A57" s="5">
        <v>10581</v>
      </c>
      <c r="B57" s="5">
        <f t="shared" ca="1" si="1"/>
        <v>15</v>
      </c>
      <c r="C57" s="5" t="s">
        <v>10</v>
      </c>
      <c r="D57" s="5" t="s">
        <v>7</v>
      </c>
      <c r="E57" s="6">
        <v>43175</v>
      </c>
      <c r="F57" s="8"/>
      <c r="G57" s="9">
        <f>WEEKNUM(Bdd_Extraction_redmine_29[[#This Row],[Fermé]])</f>
        <v>0</v>
      </c>
    </row>
    <row r="58" spans="1:7" x14ac:dyDescent="0.25">
      <c r="A58" s="5">
        <v>10571</v>
      </c>
      <c r="B58" s="5">
        <f t="shared" ca="1" si="1"/>
        <v>15</v>
      </c>
      <c r="C58" s="5" t="s">
        <v>10</v>
      </c>
      <c r="D58" s="5" t="s">
        <v>8</v>
      </c>
      <c r="E58" s="6">
        <v>43175</v>
      </c>
      <c r="F58" s="7"/>
      <c r="G58" s="5">
        <f>WEEKNUM(Bdd_Extraction_redmine_29[[#This Row],[Fermé]])</f>
        <v>0</v>
      </c>
    </row>
    <row r="59" spans="1:7" x14ac:dyDescent="0.25">
      <c r="A59" s="5">
        <v>10569</v>
      </c>
      <c r="B59" s="5">
        <f t="shared" ca="1" si="1"/>
        <v>15</v>
      </c>
      <c r="C59" s="5" t="s">
        <v>10</v>
      </c>
      <c r="D59" s="5" t="s">
        <v>8</v>
      </c>
      <c r="E59" s="6">
        <v>43175</v>
      </c>
      <c r="F59" s="7"/>
      <c r="G59" s="5">
        <f>WEEKNUM(Bdd_Extraction_redmine_29[[#This Row],[Fermé]])</f>
        <v>0</v>
      </c>
    </row>
    <row r="60" spans="1:7" x14ac:dyDescent="0.25">
      <c r="A60" s="5">
        <v>10567</v>
      </c>
      <c r="B60" s="5">
        <f t="shared" ca="1" si="1"/>
        <v>15</v>
      </c>
      <c r="C60" s="5" t="s">
        <v>10</v>
      </c>
      <c r="D60" s="5" t="s">
        <v>7</v>
      </c>
      <c r="E60" s="6">
        <v>43175</v>
      </c>
      <c r="F60" s="7"/>
      <c r="G60" s="5">
        <f>WEEKNUM(Bdd_Extraction_redmine_29[[#This Row],[Fermé]])</f>
        <v>0</v>
      </c>
    </row>
    <row r="61" spans="1:7" x14ac:dyDescent="0.25">
      <c r="A61" s="5">
        <v>10554</v>
      </c>
      <c r="B61" s="5">
        <f t="shared" ca="1" si="1"/>
        <v>15</v>
      </c>
      <c r="C61" s="5" t="s">
        <v>10</v>
      </c>
      <c r="D61" s="5" t="s">
        <v>8</v>
      </c>
      <c r="E61" s="6">
        <v>43174</v>
      </c>
      <c r="F61" s="7">
        <v>43179.681250000001</v>
      </c>
      <c r="G61" s="5">
        <f>WEEKNUM(Bdd_Extraction_redmine_29[[#This Row],[Fermé]])</f>
        <v>12</v>
      </c>
    </row>
    <row r="62" spans="1:7" x14ac:dyDescent="0.25">
      <c r="A62" s="5">
        <v>10523</v>
      </c>
      <c r="B62" s="5">
        <f t="shared" ca="1" si="1"/>
        <v>15</v>
      </c>
      <c r="C62" s="5" t="s">
        <v>12</v>
      </c>
      <c r="D62" s="5" t="s">
        <v>7</v>
      </c>
      <c r="E62" s="6">
        <v>43173</v>
      </c>
      <c r="F62" s="7"/>
      <c r="G62" s="5">
        <f>WEEKNUM(Bdd_Extraction_redmine_29[[#This Row],[Fermé]])</f>
        <v>0</v>
      </c>
    </row>
    <row r="63" spans="1:7" x14ac:dyDescent="0.25">
      <c r="A63" s="5">
        <v>10503</v>
      </c>
      <c r="B63" s="5">
        <f t="shared" ca="1" si="1"/>
        <v>15</v>
      </c>
      <c r="C63" s="5" t="s">
        <v>9</v>
      </c>
      <c r="D63" s="5" t="s">
        <v>7</v>
      </c>
      <c r="E63" s="6">
        <v>43172</v>
      </c>
      <c r="F63" s="7"/>
      <c r="G63" s="5">
        <f>WEEKNUM(Bdd_Extraction_redmine_29[[#This Row],[Fermé]])</f>
        <v>0</v>
      </c>
    </row>
    <row r="64" spans="1:7" x14ac:dyDescent="0.25">
      <c r="A64" s="5">
        <v>10398</v>
      </c>
      <c r="B64" s="5">
        <f t="shared" ref="B64:B73" ca="1" si="2">WEEKNUM(TODAY())</f>
        <v>15</v>
      </c>
      <c r="C64" s="5" t="s">
        <v>10</v>
      </c>
      <c r="D64" s="5" t="s">
        <v>8</v>
      </c>
      <c r="E64" s="6">
        <v>43166</v>
      </c>
      <c r="F64" s="7"/>
      <c r="G64" s="5">
        <f>WEEKNUM(Bdd_Extraction_redmine_29[[#This Row],[Fermé]])</f>
        <v>0</v>
      </c>
    </row>
    <row r="65" spans="1:7" x14ac:dyDescent="0.25">
      <c r="A65" s="5">
        <v>10390</v>
      </c>
      <c r="B65" s="5">
        <f t="shared" ca="1" si="2"/>
        <v>15</v>
      </c>
      <c r="C65" s="5" t="s">
        <v>10</v>
      </c>
      <c r="D65" s="5" t="s">
        <v>8</v>
      </c>
      <c r="E65" s="6">
        <v>43166</v>
      </c>
      <c r="F65" s="7"/>
      <c r="G65" s="5">
        <f>WEEKNUM(Bdd_Extraction_redmine_29[[#This Row],[Fermé]])</f>
        <v>0</v>
      </c>
    </row>
    <row r="66" spans="1:7" x14ac:dyDescent="0.25">
      <c r="A66" s="5">
        <v>10384</v>
      </c>
      <c r="B66" s="5">
        <f t="shared" ca="1" si="2"/>
        <v>15</v>
      </c>
      <c r="C66" s="5" t="s">
        <v>12</v>
      </c>
      <c r="D66" s="5" t="s">
        <v>8</v>
      </c>
      <c r="E66" s="6">
        <v>43166</v>
      </c>
      <c r="F66" s="7"/>
      <c r="G66" s="5">
        <f>WEEKNUM(Bdd_Extraction_redmine_29[[#This Row],[Fermé]])</f>
        <v>0</v>
      </c>
    </row>
    <row r="67" spans="1:7" x14ac:dyDescent="0.25">
      <c r="A67" s="5">
        <v>10378</v>
      </c>
      <c r="B67" s="5">
        <f t="shared" ca="1" si="2"/>
        <v>15</v>
      </c>
      <c r="C67" s="5" t="s">
        <v>5</v>
      </c>
      <c r="D67" s="5" t="s">
        <v>8</v>
      </c>
      <c r="E67" s="6">
        <v>43166</v>
      </c>
      <c r="F67" s="7">
        <v>43201.48333333333</v>
      </c>
      <c r="G67" s="5">
        <f>WEEKNUM(Bdd_Extraction_redmine_29[[#This Row],[Fermé]])</f>
        <v>15</v>
      </c>
    </row>
    <row r="68" spans="1:7" x14ac:dyDescent="0.25">
      <c r="A68" s="5">
        <v>10373</v>
      </c>
      <c r="B68" s="5">
        <f t="shared" ca="1" si="2"/>
        <v>15</v>
      </c>
      <c r="C68" s="5" t="s">
        <v>10</v>
      </c>
      <c r="D68" s="5" t="s">
        <v>8</v>
      </c>
      <c r="E68" s="6">
        <v>43165</v>
      </c>
      <c r="F68" s="7"/>
      <c r="G68" s="5">
        <f>WEEKNUM(Bdd_Extraction_redmine_29[[#This Row],[Fermé]])</f>
        <v>0</v>
      </c>
    </row>
    <row r="69" spans="1:7" x14ac:dyDescent="0.25">
      <c r="A69" s="5">
        <v>10330</v>
      </c>
      <c r="B69" s="5">
        <f t="shared" ca="1" si="2"/>
        <v>15</v>
      </c>
      <c r="C69" s="5" t="s">
        <v>10</v>
      </c>
      <c r="D69" s="5" t="s">
        <v>8</v>
      </c>
      <c r="E69" s="6">
        <v>43161</v>
      </c>
      <c r="F69" s="7"/>
      <c r="G69" s="5">
        <f>WEEKNUM(Bdd_Extraction_redmine_29[[#This Row],[Fermé]])</f>
        <v>0</v>
      </c>
    </row>
    <row r="70" spans="1:7" x14ac:dyDescent="0.25">
      <c r="A70" s="5">
        <v>10319</v>
      </c>
      <c r="B70" s="5">
        <f t="shared" ca="1" si="2"/>
        <v>15</v>
      </c>
      <c r="C70" s="5" t="s">
        <v>10</v>
      </c>
      <c r="D70" s="5" t="s">
        <v>8</v>
      </c>
      <c r="E70" s="6">
        <v>43161</v>
      </c>
      <c r="F70" s="7"/>
      <c r="G70" s="5">
        <f>WEEKNUM(Bdd_Extraction_redmine_29[[#This Row],[Fermé]])</f>
        <v>0</v>
      </c>
    </row>
    <row r="71" spans="1:7" x14ac:dyDescent="0.25">
      <c r="A71" s="5">
        <v>10303</v>
      </c>
      <c r="B71" s="5">
        <f t="shared" ca="1" si="2"/>
        <v>15</v>
      </c>
      <c r="C71" s="5" t="s">
        <v>11</v>
      </c>
      <c r="D71" s="5" t="s">
        <v>7</v>
      </c>
      <c r="E71" s="6">
        <v>43160</v>
      </c>
      <c r="F71" s="7"/>
      <c r="G71" s="5">
        <f>WEEKNUM(Bdd_Extraction_redmine_29[[#This Row],[Fermé]])</f>
        <v>0</v>
      </c>
    </row>
    <row r="72" spans="1:7" x14ac:dyDescent="0.25">
      <c r="A72" s="5">
        <v>10292</v>
      </c>
      <c r="B72" s="5">
        <f t="shared" ca="1" si="2"/>
        <v>15</v>
      </c>
      <c r="C72" s="5" t="s">
        <v>10</v>
      </c>
      <c r="D72" s="5" t="s">
        <v>8</v>
      </c>
      <c r="E72" s="6">
        <v>43160</v>
      </c>
      <c r="F72" s="7"/>
      <c r="G72" s="5">
        <f>WEEKNUM(Bdd_Extraction_redmine_29[[#This Row],[Fermé]])</f>
        <v>0</v>
      </c>
    </row>
    <row r="73" spans="1:7" x14ac:dyDescent="0.25">
      <c r="A73" s="5">
        <v>10252</v>
      </c>
      <c r="B73" s="5">
        <f t="shared" ca="1" si="2"/>
        <v>15</v>
      </c>
      <c r="C73" s="5" t="s">
        <v>10</v>
      </c>
      <c r="D73" s="5" t="s">
        <v>8</v>
      </c>
      <c r="E73" s="6">
        <v>43158</v>
      </c>
      <c r="F73" s="7"/>
      <c r="G73" s="5">
        <f>WEEKNUM(Bdd_Extraction_redmine_29[[#This Row],[Fermé]])</f>
        <v>0</v>
      </c>
    </row>
    <row r="74" spans="1:7" x14ac:dyDescent="0.25">
      <c r="A74" s="5">
        <v>10206</v>
      </c>
      <c r="B74" s="5">
        <f t="shared" ref="B74:B80" ca="1" si="3">WEEKNUM(TODAY())</f>
        <v>15</v>
      </c>
      <c r="C74" s="5" t="s">
        <v>9</v>
      </c>
      <c r="D74" s="5" t="s">
        <v>7</v>
      </c>
      <c r="E74" s="6">
        <v>43153</v>
      </c>
      <c r="F74" s="7"/>
      <c r="G74" s="5">
        <f>WEEKNUM(Bdd_Extraction_redmine_29[[#This Row],[Fermé]])</f>
        <v>0</v>
      </c>
    </row>
    <row r="75" spans="1:7" x14ac:dyDescent="0.25">
      <c r="A75" s="5">
        <v>10202</v>
      </c>
      <c r="B75" s="5">
        <f t="shared" ca="1" si="3"/>
        <v>15</v>
      </c>
      <c r="C75" s="5" t="s">
        <v>12</v>
      </c>
      <c r="D75" s="5" t="s">
        <v>8</v>
      </c>
      <c r="E75" s="6">
        <v>43153</v>
      </c>
      <c r="F75" s="7">
        <v>43165.643750000003</v>
      </c>
      <c r="G75" s="5">
        <f>WEEKNUM(Bdd_Extraction_redmine_29[[#This Row],[Fermé]])</f>
        <v>10</v>
      </c>
    </row>
    <row r="76" spans="1:7" x14ac:dyDescent="0.25">
      <c r="A76" s="5">
        <v>10185</v>
      </c>
      <c r="B76" s="5">
        <f t="shared" ca="1" si="3"/>
        <v>15</v>
      </c>
      <c r="C76" s="5" t="s">
        <v>10</v>
      </c>
      <c r="D76" s="5" t="s">
        <v>8</v>
      </c>
      <c r="E76" s="6">
        <v>43152</v>
      </c>
      <c r="F76" s="7"/>
      <c r="G76" s="5">
        <f>WEEKNUM(Bdd_Extraction_redmine_29[[#This Row],[Fermé]])</f>
        <v>0</v>
      </c>
    </row>
    <row r="77" spans="1:7" x14ac:dyDescent="0.25">
      <c r="A77" s="5">
        <v>10096</v>
      </c>
      <c r="B77" s="5">
        <f t="shared" ca="1" si="3"/>
        <v>15</v>
      </c>
      <c r="C77" s="5" t="s">
        <v>12</v>
      </c>
      <c r="D77" s="5" t="s">
        <v>7</v>
      </c>
      <c r="E77" s="6">
        <v>43146</v>
      </c>
      <c r="F77" s="7"/>
      <c r="G77" s="5">
        <f>WEEKNUM(Bdd_Extraction_redmine_29[[#This Row],[Fermé]])</f>
        <v>0</v>
      </c>
    </row>
    <row r="78" spans="1:7" x14ac:dyDescent="0.25">
      <c r="A78" s="5">
        <v>10076</v>
      </c>
      <c r="B78" s="5">
        <f t="shared" ca="1" si="3"/>
        <v>15</v>
      </c>
      <c r="C78" s="5" t="s">
        <v>10</v>
      </c>
      <c r="D78" s="5" t="s">
        <v>8</v>
      </c>
      <c r="E78" s="6">
        <v>43145</v>
      </c>
      <c r="F78" s="7"/>
      <c r="G78" s="5">
        <f>WEEKNUM(Bdd_Extraction_redmine_29[[#This Row],[Fermé]])</f>
        <v>0</v>
      </c>
    </row>
    <row r="79" spans="1:7" x14ac:dyDescent="0.25">
      <c r="A79" s="5">
        <v>10050</v>
      </c>
      <c r="B79" s="5">
        <f t="shared" ca="1" si="3"/>
        <v>15</v>
      </c>
      <c r="C79" s="5" t="s">
        <v>10</v>
      </c>
      <c r="D79" s="5" t="s">
        <v>8</v>
      </c>
      <c r="E79" s="6">
        <v>43144</v>
      </c>
      <c r="F79" s="7"/>
      <c r="G79" s="5">
        <f>WEEKNUM(Bdd_Extraction_redmine_29[[#This Row],[Fermé]])</f>
        <v>0</v>
      </c>
    </row>
    <row r="80" spans="1:7" x14ac:dyDescent="0.25">
      <c r="A80" s="5">
        <v>10049</v>
      </c>
      <c r="B80" s="5">
        <f t="shared" ca="1" si="3"/>
        <v>15</v>
      </c>
      <c r="C80" s="5" t="s">
        <v>5</v>
      </c>
      <c r="D80" s="5" t="s">
        <v>8</v>
      </c>
      <c r="E80" s="6">
        <v>43144</v>
      </c>
      <c r="F80" s="7">
        <v>43202.636805555558</v>
      </c>
      <c r="G80" s="5">
        <f>WEEKNUM(Bdd_Extraction_redmine_29[[#This Row],[Fermé]])</f>
        <v>15</v>
      </c>
    </row>
    <row r="81" spans="1:7" x14ac:dyDescent="0.25">
      <c r="A81" s="5">
        <v>10034</v>
      </c>
      <c r="B81" s="5">
        <f t="shared" ref="B81:B90" ca="1" si="4">WEEKNUM(TODAY())</f>
        <v>15</v>
      </c>
      <c r="C81" s="5" t="s">
        <v>9</v>
      </c>
      <c r="D81" s="5" t="s">
        <v>7</v>
      </c>
      <c r="E81" s="6">
        <v>43143</v>
      </c>
      <c r="F81" s="7"/>
      <c r="G81" s="5">
        <f>WEEKNUM(Bdd_Extraction_redmine_29[[#This Row],[Fermé]])</f>
        <v>0</v>
      </c>
    </row>
    <row r="82" spans="1:7" x14ac:dyDescent="0.25">
      <c r="A82" s="5">
        <v>10022</v>
      </c>
      <c r="B82" s="5">
        <f t="shared" ca="1" si="4"/>
        <v>15</v>
      </c>
      <c r="C82" s="5" t="s">
        <v>10</v>
      </c>
      <c r="D82" s="5" t="s">
        <v>8</v>
      </c>
      <c r="E82" s="6">
        <v>43143</v>
      </c>
      <c r="F82" s="7"/>
      <c r="G82" s="5">
        <f>WEEKNUM(Bdd_Extraction_redmine_29[[#This Row],[Fermé]])</f>
        <v>0</v>
      </c>
    </row>
    <row r="83" spans="1:7" x14ac:dyDescent="0.25">
      <c r="A83" s="5">
        <v>9990</v>
      </c>
      <c r="B83" s="5">
        <f t="shared" ca="1" si="4"/>
        <v>15</v>
      </c>
      <c r="C83" s="5" t="s">
        <v>12</v>
      </c>
      <c r="D83" s="5" t="s">
        <v>8</v>
      </c>
      <c r="E83" s="6">
        <v>43139</v>
      </c>
      <c r="F83" s="7"/>
      <c r="G83" s="5">
        <f>WEEKNUM(Bdd_Extraction_redmine_29[[#This Row],[Fermé]])</f>
        <v>0</v>
      </c>
    </row>
    <row r="84" spans="1:7" x14ac:dyDescent="0.25">
      <c r="A84" s="5">
        <v>9915</v>
      </c>
      <c r="B84" s="5">
        <f t="shared" ca="1" si="4"/>
        <v>15</v>
      </c>
      <c r="C84" s="5" t="s">
        <v>12</v>
      </c>
      <c r="D84" s="5" t="s">
        <v>7</v>
      </c>
      <c r="E84" s="6">
        <v>43136</v>
      </c>
      <c r="F84" s="7"/>
      <c r="G84" s="5">
        <f>WEEKNUM(Bdd_Extraction_redmine_29[[#This Row],[Fermé]])</f>
        <v>0</v>
      </c>
    </row>
    <row r="85" spans="1:7" x14ac:dyDescent="0.25">
      <c r="A85" s="5">
        <v>9891</v>
      </c>
      <c r="B85" s="5">
        <f t="shared" ca="1" si="4"/>
        <v>15</v>
      </c>
      <c r="C85" s="5" t="s">
        <v>12</v>
      </c>
      <c r="D85" s="5" t="s">
        <v>7</v>
      </c>
      <c r="E85" s="6">
        <v>43133</v>
      </c>
      <c r="F85" s="7"/>
      <c r="G85" s="5">
        <f>WEEKNUM(Bdd_Extraction_redmine_29[[#This Row],[Fermé]])</f>
        <v>0</v>
      </c>
    </row>
    <row r="86" spans="1:7" x14ac:dyDescent="0.25">
      <c r="A86" s="5">
        <v>9889</v>
      </c>
      <c r="B86" s="5">
        <f t="shared" ca="1" si="4"/>
        <v>15</v>
      </c>
      <c r="C86" s="5" t="s">
        <v>10</v>
      </c>
      <c r="D86" s="5" t="s">
        <v>8</v>
      </c>
      <c r="E86" s="6">
        <v>43133</v>
      </c>
      <c r="F86" s="7"/>
      <c r="G86" s="5">
        <f>WEEKNUM(Bdd_Extraction_redmine_29[[#This Row],[Fermé]])</f>
        <v>0</v>
      </c>
    </row>
    <row r="87" spans="1:7" x14ac:dyDescent="0.25">
      <c r="A87" s="5">
        <v>9885</v>
      </c>
      <c r="B87" s="5">
        <f t="shared" ca="1" si="4"/>
        <v>15</v>
      </c>
      <c r="C87" s="5" t="s">
        <v>10</v>
      </c>
      <c r="D87" s="5" t="s">
        <v>7</v>
      </c>
      <c r="E87" s="6">
        <v>43132</v>
      </c>
      <c r="F87" s="7"/>
      <c r="G87" s="5">
        <f>WEEKNUM(Bdd_Extraction_redmine_29[[#This Row],[Fermé]])</f>
        <v>0</v>
      </c>
    </row>
    <row r="88" spans="1:7" x14ac:dyDescent="0.25">
      <c r="A88" s="5">
        <v>9815</v>
      </c>
      <c r="B88" s="5">
        <f t="shared" ca="1" si="4"/>
        <v>15</v>
      </c>
      <c r="C88" s="5" t="s">
        <v>10</v>
      </c>
      <c r="D88" s="5" t="s">
        <v>8</v>
      </c>
      <c r="E88" s="6">
        <v>43128</v>
      </c>
      <c r="F88" s="7"/>
      <c r="G88" s="5">
        <f>WEEKNUM(Bdd_Extraction_redmine_29[[#This Row],[Fermé]])</f>
        <v>0</v>
      </c>
    </row>
    <row r="89" spans="1:7" x14ac:dyDescent="0.25">
      <c r="A89" s="5">
        <v>9791</v>
      </c>
      <c r="B89" s="5">
        <f t="shared" ca="1" si="4"/>
        <v>15</v>
      </c>
      <c r="C89" s="5" t="s">
        <v>10</v>
      </c>
      <c r="D89" s="5" t="s">
        <v>7</v>
      </c>
      <c r="E89" s="6">
        <v>43125</v>
      </c>
      <c r="F89" s="7"/>
      <c r="G89" s="5">
        <f>WEEKNUM(Bdd_Extraction_redmine_29[[#This Row],[Fermé]])</f>
        <v>0</v>
      </c>
    </row>
    <row r="90" spans="1:7" x14ac:dyDescent="0.25">
      <c r="A90" s="5">
        <v>9790</v>
      </c>
      <c r="B90" s="5">
        <f t="shared" ca="1" si="4"/>
        <v>15</v>
      </c>
      <c r="C90" s="5" t="s">
        <v>10</v>
      </c>
      <c r="D90" s="5" t="s">
        <v>7</v>
      </c>
      <c r="E90" s="6">
        <v>43125</v>
      </c>
      <c r="F90" s="7"/>
      <c r="G90" s="5">
        <f>WEEKNUM(Bdd_Extraction_redmine_29[[#This Row],[Fermé]])</f>
        <v>0</v>
      </c>
    </row>
    <row r="91" spans="1:7" x14ac:dyDescent="0.25">
      <c r="A91" s="5">
        <v>9789</v>
      </c>
      <c r="B91" s="5">
        <f t="shared" ref="B91:B98" ca="1" si="5">WEEKNUM(TODAY())</f>
        <v>15</v>
      </c>
      <c r="C91" s="5" t="s">
        <v>10</v>
      </c>
      <c r="D91" s="5" t="s">
        <v>7</v>
      </c>
      <c r="E91" s="6">
        <v>43125</v>
      </c>
      <c r="F91" s="7"/>
      <c r="G91" s="5">
        <f>WEEKNUM(Bdd_Extraction_redmine_29[[#This Row],[Fermé]])</f>
        <v>0</v>
      </c>
    </row>
    <row r="92" spans="1:7" x14ac:dyDescent="0.25">
      <c r="A92" s="5">
        <v>9788</v>
      </c>
      <c r="B92" s="5">
        <f t="shared" ca="1" si="5"/>
        <v>15</v>
      </c>
      <c r="C92" s="5" t="s">
        <v>10</v>
      </c>
      <c r="D92" s="5" t="s">
        <v>7</v>
      </c>
      <c r="E92" s="6">
        <v>43125</v>
      </c>
      <c r="F92" s="7"/>
      <c r="G92" s="5">
        <f>WEEKNUM(Bdd_Extraction_redmine_29[[#This Row],[Fermé]])</f>
        <v>0</v>
      </c>
    </row>
    <row r="93" spans="1:7" x14ac:dyDescent="0.25">
      <c r="A93" s="5">
        <v>9787</v>
      </c>
      <c r="B93" s="5">
        <f t="shared" ca="1" si="5"/>
        <v>15</v>
      </c>
      <c r="C93" s="5" t="s">
        <v>10</v>
      </c>
      <c r="D93" s="5" t="s">
        <v>7</v>
      </c>
      <c r="E93" s="6">
        <v>43125</v>
      </c>
      <c r="F93" s="7"/>
      <c r="G93" s="5">
        <f>WEEKNUM(Bdd_Extraction_redmine_29[[#This Row],[Fermé]])</f>
        <v>0</v>
      </c>
    </row>
    <row r="94" spans="1:7" x14ac:dyDescent="0.25">
      <c r="A94" s="5">
        <v>9783</v>
      </c>
      <c r="B94" s="5">
        <f t="shared" ca="1" si="5"/>
        <v>15</v>
      </c>
      <c r="C94" s="5" t="s">
        <v>10</v>
      </c>
      <c r="D94" s="5" t="s">
        <v>7</v>
      </c>
      <c r="E94" s="6">
        <v>43125</v>
      </c>
      <c r="F94" s="7">
        <v>43126.551388888889</v>
      </c>
      <c r="G94" s="5">
        <f>WEEKNUM(Bdd_Extraction_redmine_29[[#This Row],[Fermé]])</f>
        <v>4</v>
      </c>
    </row>
    <row r="95" spans="1:7" x14ac:dyDescent="0.25">
      <c r="A95" s="5">
        <v>9733</v>
      </c>
      <c r="B95" s="5">
        <f t="shared" ca="1" si="5"/>
        <v>15</v>
      </c>
      <c r="C95" s="5" t="s">
        <v>10</v>
      </c>
      <c r="D95" s="5" t="s">
        <v>7</v>
      </c>
      <c r="E95" s="6">
        <v>43122</v>
      </c>
      <c r="F95" s="7"/>
      <c r="G95" s="5">
        <f>WEEKNUM(Bdd_Extraction_redmine_29[[#This Row],[Fermé]])</f>
        <v>0</v>
      </c>
    </row>
    <row r="96" spans="1:7" x14ac:dyDescent="0.25">
      <c r="A96" s="5">
        <v>9717</v>
      </c>
      <c r="B96" s="5">
        <f t="shared" ca="1" si="5"/>
        <v>15</v>
      </c>
      <c r="C96" s="5" t="s">
        <v>12</v>
      </c>
      <c r="D96" s="5" t="s">
        <v>7</v>
      </c>
      <c r="E96" s="6">
        <v>43119</v>
      </c>
      <c r="F96" s="7"/>
      <c r="G96" s="5">
        <f>WEEKNUM(Bdd_Extraction_redmine_29[[#This Row],[Fermé]])</f>
        <v>0</v>
      </c>
    </row>
    <row r="97" spans="1:7" x14ac:dyDescent="0.25">
      <c r="A97" s="5">
        <v>9673</v>
      </c>
      <c r="B97" s="5">
        <f t="shared" ca="1" si="5"/>
        <v>15</v>
      </c>
      <c r="C97" s="5" t="s">
        <v>10</v>
      </c>
      <c r="D97" s="5" t="s">
        <v>8</v>
      </c>
      <c r="E97" s="6">
        <v>43117</v>
      </c>
      <c r="F97" s="7"/>
      <c r="G97" s="5">
        <f>WEEKNUM(Bdd_Extraction_redmine_29[[#This Row],[Fermé]])</f>
        <v>0</v>
      </c>
    </row>
    <row r="98" spans="1:7" x14ac:dyDescent="0.25">
      <c r="A98" s="5">
        <v>9560</v>
      </c>
      <c r="B98" s="5">
        <f t="shared" ca="1" si="5"/>
        <v>15</v>
      </c>
      <c r="C98" s="5" t="s">
        <v>10</v>
      </c>
      <c r="D98" s="5" t="s">
        <v>8</v>
      </c>
      <c r="E98" s="6">
        <v>43110</v>
      </c>
      <c r="F98" s="7"/>
      <c r="G98" s="5">
        <f>WEEKNUM(Bdd_Extraction_redmine_29[[#This Row],[Fermé]])</f>
        <v>0</v>
      </c>
    </row>
    <row r="99" spans="1:7" x14ac:dyDescent="0.25">
      <c r="A99" s="5">
        <v>9512</v>
      </c>
      <c r="B99" s="5">
        <f t="shared" ref="B99:B102" ca="1" si="6">WEEKNUM(TODAY())</f>
        <v>15</v>
      </c>
      <c r="C99" s="5" t="s">
        <v>10</v>
      </c>
      <c r="D99" s="5" t="s">
        <v>8</v>
      </c>
      <c r="E99" s="6">
        <v>43105</v>
      </c>
      <c r="F99" s="7"/>
      <c r="G99" s="5">
        <f>WEEKNUM(Bdd_Extraction_redmine_29[[#This Row],[Fermé]])</f>
        <v>0</v>
      </c>
    </row>
    <row r="100" spans="1:7" x14ac:dyDescent="0.25">
      <c r="A100" s="5">
        <v>9500</v>
      </c>
      <c r="B100" s="5">
        <f t="shared" ca="1" si="6"/>
        <v>15</v>
      </c>
      <c r="C100" s="5" t="s">
        <v>11</v>
      </c>
      <c r="D100" s="5" t="s">
        <v>7</v>
      </c>
      <c r="E100" s="6">
        <v>43104</v>
      </c>
      <c r="F100" s="7"/>
      <c r="G100" s="5">
        <f>WEEKNUM(Bdd_Extraction_redmine_29[[#This Row],[Fermé]])</f>
        <v>0</v>
      </c>
    </row>
    <row r="101" spans="1:7" x14ac:dyDescent="0.25">
      <c r="A101" s="5">
        <v>9498</v>
      </c>
      <c r="B101" s="5">
        <f t="shared" ca="1" si="6"/>
        <v>15</v>
      </c>
      <c r="C101" s="5" t="s">
        <v>11</v>
      </c>
      <c r="D101" s="5" t="s">
        <v>7</v>
      </c>
      <c r="E101" s="6">
        <v>43104</v>
      </c>
      <c r="F101" s="7"/>
      <c r="G101" s="5">
        <f>WEEKNUM(Bdd_Extraction_redmine_29[[#This Row],[Fermé]])</f>
        <v>0</v>
      </c>
    </row>
    <row r="102" spans="1:7" x14ac:dyDescent="0.25">
      <c r="A102" s="5">
        <v>9381</v>
      </c>
      <c r="B102" s="5">
        <f t="shared" ca="1" si="6"/>
        <v>15</v>
      </c>
      <c r="C102" s="5" t="s">
        <v>10</v>
      </c>
      <c r="D102" s="5" t="s">
        <v>8</v>
      </c>
      <c r="E102" s="6">
        <v>43087</v>
      </c>
      <c r="F102" s="7"/>
      <c r="G102" s="5">
        <f>WEEKNUM(Bdd_Extraction_redmine_29[[#This Row],[Fermé]])</f>
        <v>0</v>
      </c>
    </row>
    <row r="103" spans="1:7" x14ac:dyDescent="0.25">
      <c r="A103" s="5">
        <v>9229</v>
      </c>
      <c r="B103" s="5">
        <f t="shared" ref="B103:B106" ca="1" si="7">WEEKNUM(TODAY())</f>
        <v>15</v>
      </c>
      <c r="C103" s="5" t="s">
        <v>9</v>
      </c>
      <c r="D103" s="5" t="s">
        <v>7</v>
      </c>
      <c r="E103" s="6">
        <v>43074</v>
      </c>
      <c r="F103" s="7"/>
      <c r="G103" s="5">
        <f>WEEKNUM(Bdd_Extraction_redmine_29[[#This Row],[Fermé]])</f>
        <v>0</v>
      </c>
    </row>
    <row r="104" spans="1:7" x14ac:dyDescent="0.25">
      <c r="A104" s="5">
        <v>9184</v>
      </c>
      <c r="B104" s="5">
        <f t="shared" ca="1" si="7"/>
        <v>15</v>
      </c>
      <c r="C104" s="5" t="s">
        <v>5</v>
      </c>
      <c r="D104" s="5" t="s">
        <v>7</v>
      </c>
      <c r="E104" s="6">
        <v>43069</v>
      </c>
      <c r="F104" s="7">
        <v>43200.493750000001</v>
      </c>
      <c r="G104" s="5">
        <f>WEEKNUM(Bdd_Extraction_redmine_29[[#This Row],[Fermé]])</f>
        <v>15</v>
      </c>
    </row>
    <row r="105" spans="1:7" x14ac:dyDescent="0.25">
      <c r="A105" s="5">
        <v>9125</v>
      </c>
      <c r="B105" s="5">
        <f t="shared" ca="1" si="7"/>
        <v>15</v>
      </c>
      <c r="C105" s="5" t="s">
        <v>10</v>
      </c>
      <c r="D105" s="5" t="s">
        <v>7</v>
      </c>
      <c r="E105" s="6">
        <v>43066</v>
      </c>
      <c r="F105" s="7"/>
      <c r="G105" s="5">
        <f>WEEKNUM(Bdd_Extraction_redmine_29[[#This Row],[Fermé]])</f>
        <v>0</v>
      </c>
    </row>
    <row r="106" spans="1:7" x14ac:dyDescent="0.25">
      <c r="A106" s="5">
        <v>9070</v>
      </c>
      <c r="B106" s="5">
        <f t="shared" ca="1" si="7"/>
        <v>15</v>
      </c>
      <c r="C106" s="5" t="s">
        <v>10</v>
      </c>
      <c r="D106" s="5" t="s">
        <v>8</v>
      </c>
      <c r="E106" s="6">
        <v>43062</v>
      </c>
      <c r="F106" s="7"/>
      <c r="G106" s="5">
        <f>WEEKNUM(Bdd_Extraction_redmine_29[[#This Row],[Fermé]])</f>
        <v>0</v>
      </c>
    </row>
    <row r="107" spans="1:7" x14ac:dyDescent="0.25">
      <c r="A107" s="5">
        <v>8977</v>
      </c>
      <c r="B107" s="5">
        <f t="shared" ref="B107:B113" ca="1" si="8">WEEKNUM(TODAY())</f>
        <v>15</v>
      </c>
      <c r="C107" s="5" t="s">
        <v>10</v>
      </c>
      <c r="D107" s="5" t="s">
        <v>8</v>
      </c>
      <c r="E107" s="6">
        <v>43059</v>
      </c>
      <c r="F107" s="7"/>
      <c r="G107" s="5">
        <f>WEEKNUM(Bdd_Extraction_redmine_29[[#This Row],[Fermé]])</f>
        <v>0</v>
      </c>
    </row>
    <row r="108" spans="1:7" x14ac:dyDescent="0.25">
      <c r="A108" s="5">
        <v>8932</v>
      </c>
      <c r="B108" s="5">
        <f t="shared" ca="1" si="8"/>
        <v>15</v>
      </c>
      <c r="C108" s="5" t="s">
        <v>11</v>
      </c>
      <c r="D108" s="5" t="s">
        <v>8</v>
      </c>
      <c r="E108" s="6">
        <v>43055</v>
      </c>
      <c r="F108" s="7"/>
      <c r="G108" s="5">
        <f>WEEKNUM(Bdd_Extraction_redmine_29[[#This Row],[Fermé]])</f>
        <v>0</v>
      </c>
    </row>
    <row r="109" spans="1:7" x14ac:dyDescent="0.25">
      <c r="A109" s="5">
        <v>8883</v>
      </c>
      <c r="B109" s="5">
        <f t="shared" ca="1" si="8"/>
        <v>15</v>
      </c>
      <c r="C109" s="5" t="s">
        <v>9</v>
      </c>
      <c r="D109" s="5" t="s">
        <v>8</v>
      </c>
      <c r="E109" s="6">
        <v>43053</v>
      </c>
      <c r="F109" s="7"/>
      <c r="G109" s="5">
        <f>WEEKNUM(Bdd_Extraction_redmine_29[[#This Row],[Fermé]])</f>
        <v>0</v>
      </c>
    </row>
    <row r="110" spans="1:7" x14ac:dyDescent="0.25">
      <c r="A110" s="5">
        <v>8848</v>
      </c>
      <c r="B110" s="5">
        <f t="shared" ca="1" si="8"/>
        <v>15</v>
      </c>
      <c r="C110" s="5" t="s">
        <v>11</v>
      </c>
      <c r="D110" s="5" t="s">
        <v>7</v>
      </c>
      <c r="E110" s="6">
        <v>43048</v>
      </c>
      <c r="F110" s="7"/>
      <c r="G110" s="5">
        <f>WEEKNUM(Bdd_Extraction_redmine_29[[#This Row],[Fermé]])</f>
        <v>0</v>
      </c>
    </row>
    <row r="111" spans="1:7" x14ac:dyDescent="0.25">
      <c r="A111" s="5">
        <v>8815</v>
      </c>
      <c r="B111" s="5">
        <f t="shared" ca="1" si="8"/>
        <v>15</v>
      </c>
      <c r="C111" s="5" t="s">
        <v>10</v>
      </c>
      <c r="D111" s="5" t="s">
        <v>8</v>
      </c>
      <c r="E111" s="6">
        <v>43046</v>
      </c>
      <c r="F111" s="7"/>
      <c r="G111" s="5">
        <f>WEEKNUM(Bdd_Extraction_redmine_29[[#This Row],[Fermé]])</f>
        <v>0</v>
      </c>
    </row>
    <row r="112" spans="1:7" x14ac:dyDescent="0.25">
      <c r="A112" s="5">
        <v>8785</v>
      </c>
      <c r="B112" s="5">
        <f t="shared" ca="1" si="8"/>
        <v>15</v>
      </c>
      <c r="C112" s="5" t="s">
        <v>10</v>
      </c>
      <c r="D112" s="5" t="s">
        <v>7</v>
      </c>
      <c r="E112" s="6">
        <v>43045</v>
      </c>
      <c r="F112" s="7"/>
      <c r="G112" s="5">
        <f>WEEKNUM(Bdd_Extraction_redmine_29[[#This Row],[Fermé]])</f>
        <v>0</v>
      </c>
    </row>
    <row r="113" spans="1:7" x14ac:dyDescent="0.25">
      <c r="A113" s="5">
        <v>8773</v>
      </c>
      <c r="B113" s="5">
        <f t="shared" ca="1" si="8"/>
        <v>15</v>
      </c>
      <c r="C113" s="5" t="s">
        <v>11</v>
      </c>
      <c r="D113" s="5" t="s">
        <v>7</v>
      </c>
      <c r="E113" s="6">
        <v>43042</v>
      </c>
      <c r="F113" s="7"/>
      <c r="G113" s="5">
        <f>WEEKNUM(Bdd_Extraction_redmine_29[[#This Row],[Fermé]])</f>
        <v>0</v>
      </c>
    </row>
    <row r="114" spans="1:7" x14ac:dyDescent="0.25">
      <c r="A114" s="5">
        <v>8631</v>
      </c>
      <c r="B114" s="5">
        <f t="shared" ref="B114:B118" ca="1" si="9">WEEKNUM(TODAY())</f>
        <v>15</v>
      </c>
      <c r="C114" s="5" t="s">
        <v>9</v>
      </c>
      <c r="D114" s="5" t="s">
        <v>7</v>
      </c>
      <c r="E114" s="6">
        <v>43035</v>
      </c>
      <c r="F114" s="7"/>
      <c r="G114" s="5">
        <f>WEEKNUM(Bdd_Extraction_redmine_29[[#This Row],[Fermé]])</f>
        <v>0</v>
      </c>
    </row>
    <row r="115" spans="1:7" x14ac:dyDescent="0.25">
      <c r="A115" s="5">
        <v>8542</v>
      </c>
      <c r="B115" s="5">
        <f t="shared" ca="1" si="9"/>
        <v>15</v>
      </c>
      <c r="C115" s="5" t="s">
        <v>10</v>
      </c>
      <c r="D115" s="5" t="s">
        <v>8</v>
      </c>
      <c r="E115" s="6">
        <v>43033</v>
      </c>
      <c r="F115" s="7"/>
      <c r="G115" s="5">
        <f>WEEKNUM(Bdd_Extraction_redmine_29[[#This Row],[Fermé]])</f>
        <v>0</v>
      </c>
    </row>
    <row r="116" spans="1:7" x14ac:dyDescent="0.25">
      <c r="A116" s="5">
        <v>8479</v>
      </c>
      <c r="B116" s="5">
        <f t="shared" ca="1" si="9"/>
        <v>15</v>
      </c>
      <c r="C116" s="5" t="s">
        <v>11</v>
      </c>
      <c r="D116" s="5" t="s">
        <v>6</v>
      </c>
      <c r="E116" s="6">
        <v>43028</v>
      </c>
      <c r="F116" s="7"/>
      <c r="G116" s="5">
        <f>WEEKNUM(Bdd_Extraction_redmine_29[[#This Row],[Fermé]])</f>
        <v>0</v>
      </c>
    </row>
    <row r="117" spans="1:7" x14ac:dyDescent="0.25">
      <c r="A117" s="5">
        <v>8475</v>
      </c>
      <c r="B117" s="5">
        <f t="shared" ca="1" si="9"/>
        <v>15</v>
      </c>
      <c r="C117" s="5" t="s">
        <v>10</v>
      </c>
      <c r="D117" s="5" t="s">
        <v>8</v>
      </c>
      <c r="E117" s="6">
        <v>43028</v>
      </c>
      <c r="F117" s="7"/>
      <c r="G117" s="5">
        <f>WEEKNUM(Bdd_Extraction_redmine_29[[#This Row],[Fermé]])</f>
        <v>0</v>
      </c>
    </row>
    <row r="118" spans="1:7" x14ac:dyDescent="0.25">
      <c r="A118" s="5">
        <v>8463</v>
      </c>
      <c r="B118" s="5">
        <f t="shared" ca="1" si="9"/>
        <v>15</v>
      </c>
      <c r="C118" s="5" t="s">
        <v>11</v>
      </c>
      <c r="D118" s="5" t="s">
        <v>6</v>
      </c>
      <c r="E118" s="6">
        <v>43028</v>
      </c>
      <c r="F118" s="7"/>
      <c r="G118" s="5">
        <f>WEEKNUM(Bdd_Extraction_redmine_29[[#This Row],[Fermé]])</f>
        <v>0</v>
      </c>
    </row>
    <row r="119" spans="1:7" x14ac:dyDescent="0.25">
      <c r="A119" s="5">
        <v>8460</v>
      </c>
      <c r="B119" s="5">
        <f t="shared" ref="B119:B125" ca="1" si="10">WEEKNUM(TODAY())</f>
        <v>15</v>
      </c>
      <c r="C119" s="5" t="s">
        <v>11</v>
      </c>
      <c r="D119" s="5" t="s">
        <v>6</v>
      </c>
      <c r="E119" s="6">
        <v>43028</v>
      </c>
      <c r="F119" s="7"/>
      <c r="G119" s="5">
        <f>WEEKNUM(Bdd_Extraction_redmine_29[[#This Row],[Fermé]])</f>
        <v>0</v>
      </c>
    </row>
    <row r="120" spans="1:7" x14ac:dyDescent="0.25">
      <c r="A120" s="5">
        <v>8450</v>
      </c>
      <c r="B120" s="5">
        <f t="shared" ca="1" si="10"/>
        <v>15</v>
      </c>
      <c r="C120" s="5" t="s">
        <v>10</v>
      </c>
      <c r="D120" s="5" t="s">
        <v>8</v>
      </c>
      <c r="E120" s="6">
        <v>43028</v>
      </c>
      <c r="F120" s="7"/>
      <c r="G120" s="5">
        <f>WEEKNUM(Bdd_Extraction_redmine_29[[#This Row],[Fermé]])</f>
        <v>0</v>
      </c>
    </row>
    <row r="121" spans="1:7" x14ac:dyDescent="0.25">
      <c r="A121" s="5">
        <v>8396</v>
      </c>
      <c r="B121" s="5">
        <f t="shared" ca="1" si="10"/>
        <v>15</v>
      </c>
      <c r="C121" s="5" t="s">
        <v>10</v>
      </c>
      <c r="D121" s="5" t="s">
        <v>8</v>
      </c>
      <c r="E121" s="6">
        <v>43026</v>
      </c>
      <c r="F121" s="7"/>
      <c r="G121" s="5">
        <f>WEEKNUM(Bdd_Extraction_redmine_29[[#This Row],[Fermé]])</f>
        <v>0</v>
      </c>
    </row>
    <row r="122" spans="1:7" x14ac:dyDescent="0.25">
      <c r="A122" s="5">
        <v>8383</v>
      </c>
      <c r="B122" s="5">
        <f t="shared" ca="1" si="10"/>
        <v>15</v>
      </c>
      <c r="C122" s="5" t="s">
        <v>9</v>
      </c>
      <c r="D122" s="5" t="s">
        <v>8</v>
      </c>
      <c r="E122" s="6">
        <v>43025</v>
      </c>
      <c r="F122" s="7">
        <v>43025.636111111111</v>
      </c>
      <c r="G122" s="5">
        <f>WEEKNUM(Bdd_Extraction_redmine_29[[#This Row],[Fermé]])</f>
        <v>42</v>
      </c>
    </row>
    <row r="123" spans="1:7" x14ac:dyDescent="0.25">
      <c r="A123" s="5">
        <v>8056</v>
      </c>
      <c r="B123" s="5">
        <f t="shared" ca="1" si="10"/>
        <v>15</v>
      </c>
      <c r="C123" s="5" t="s">
        <v>10</v>
      </c>
      <c r="D123" s="5" t="s">
        <v>7</v>
      </c>
      <c r="E123" s="6">
        <v>43012</v>
      </c>
      <c r="F123" s="7"/>
      <c r="G123" s="5">
        <f>WEEKNUM(Bdd_Extraction_redmine_29[[#This Row],[Fermé]])</f>
        <v>0</v>
      </c>
    </row>
    <row r="124" spans="1:7" x14ac:dyDescent="0.25">
      <c r="A124" s="5">
        <v>8055</v>
      </c>
      <c r="B124" s="5">
        <f t="shared" ca="1" si="10"/>
        <v>15</v>
      </c>
      <c r="C124" s="5" t="s">
        <v>10</v>
      </c>
      <c r="D124" s="5" t="s">
        <v>7</v>
      </c>
      <c r="E124" s="6">
        <v>43012</v>
      </c>
      <c r="F124" s="7"/>
      <c r="G124" s="5">
        <f>WEEKNUM(Bdd_Extraction_redmine_29[[#This Row],[Fermé]])</f>
        <v>0</v>
      </c>
    </row>
    <row r="125" spans="1:7" x14ac:dyDescent="0.25">
      <c r="A125" s="5">
        <v>8053</v>
      </c>
      <c r="B125" s="5">
        <f t="shared" ca="1" si="10"/>
        <v>15</v>
      </c>
      <c r="C125" s="5" t="s">
        <v>10</v>
      </c>
      <c r="D125" s="5" t="s">
        <v>7</v>
      </c>
      <c r="E125" s="6">
        <v>43012</v>
      </c>
      <c r="F125" s="7"/>
      <c r="G125" s="5">
        <f>WEEKNUM(Bdd_Extraction_redmine_29[[#This Row],[Fermé]])</f>
        <v>0</v>
      </c>
    </row>
    <row r="126" spans="1:7" x14ac:dyDescent="0.25">
      <c r="A126" s="5">
        <v>7976</v>
      </c>
      <c r="B126" s="5">
        <f t="shared" ref="B126:B127" ca="1" si="11">WEEKNUM(TODAY())</f>
        <v>15</v>
      </c>
      <c r="C126" s="5" t="s">
        <v>10</v>
      </c>
      <c r="D126" s="5" t="s">
        <v>8</v>
      </c>
      <c r="E126" s="6">
        <v>43012</v>
      </c>
      <c r="F126" s="7">
        <v>43048.619444444441</v>
      </c>
      <c r="G126" s="5">
        <f>WEEKNUM(Bdd_Extraction_redmine_29[[#This Row],[Fermé]])</f>
        <v>45</v>
      </c>
    </row>
    <row r="127" spans="1:7" x14ac:dyDescent="0.25">
      <c r="A127" s="5">
        <v>7889</v>
      </c>
      <c r="B127" s="5">
        <f t="shared" ca="1" si="11"/>
        <v>15</v>
      </c>
      <c r="C127" s="5" t="s">
        <v>9</v>
      </c>
      <c r="D127" s="5" t="s">
        <v>8</v>
      </c>
      <c r="E127" s="6">
        <v>43005</v>
      </c>
      <c r="F127" s="7"/>
      <c r="G127" s="5">
        <f>WEEKNUM(Bdd_Extraction_redmine_29[[#This Row],[Fermé]])</f>
        <v>0</v>
      </c>
    </row>
    <row r="128" spans="1:7" x14ac:dyDescent="0.25">
      <c r="A128" s="5">
        <v>7539</v>
      </c>
      <c r="B128" s="5">
        <f t="shared" ref="B128" ca="1" si="12">WEEKNUM(TODAY())</f>
        <v>15</v>
      </c>
      <c r="C128" s="5" t="s">
        <v>10</v>
      </c>
      <c r="D128" s="5" t="s">
        <v>7</v>
      </c>
      <c r="E128" s="6">
        <v>42975</v>
      </c>
      <c r="F128" s="7"/>
      <c r="G128" s="5">
        <f>WEEKNUM(Bdd_Extraction_redmine_29[[#This Row],[Fermé]])</f>
        <v>0</v>
      </c>
    </row>
    <row r="129" spans="1:7" x14ac:dyDescent="0.25">
      <c r="A129" s="5">
        <v>7330</v>
      </c>
      <c r="B129" s="5">
        <f t="shared" ref="B129:B138" ca="1" si="13">WEEKNUM(TODAY())</f>
        <v>15</v>
      </c>
      <c r="C129" s="5" t="s">
        <v>12</v>
      </c>
      <c r="D129" s="5" t="s">
        <v>6</v>
      </c>
      <c r="E129" s="6">
        <v>42935</v>
      </c>
      <c r="F129" s="7"/>
      <c r="G129" s="5">
        <f>WEEKNUM(Bdd_Extraction_redmine_29[[#This Row],[Fermé]])</f>
        <v>0</v>
      </c>
    </row>
    <row r="130" spans="1:7" x14ac:dyDescent="0.25">
      <c r="A130" s="5">
        <v>7329</v>
      </c>
      <c r="B130" s="5">
        <f t="shared" ca="1" si="13"/>
        <v>15</v>
      </c>
      <c r="C130" s="5" t="s">
        <v>5</v>
      </c>
      <c r="D130" s="5" t="s">
        <v>7</v>
      </c>
      <c r="E130" s="6">
        <v>42935</v>
      </c>
      <c r="F130" s="7">
        <v>43202.67083333333</v>
      </c>
      <c r="G130" s="5">
        <f>WEEKNUM(Bdd_Extraction_redmine_29[[#This Row],[Fermé]])</f>
        <v>15</v>
      </c>
    </row>
    <row r="131" spans="1:7" x14ac:dyDescent="0.25">
      <c r="A131" s="5">
        <v>7328</v>
      </c>
      <c r="B131" s="5">
        <f t="shared" ca="1" si="13"/>
        <v>15</v>
      </c>
      <c r="C131" s="5" t="s">
        <v>5</v>
      </c>
      <c r="D131" s="5" t="s">
        <v>7</v>
      </c>
      <c r="E131" s="6">
        <v>42935</v>
      </c>
      <c r="F131" s="7">
        <v>43202.668055555558</v>
      </c>
      <c r="G131" s="5">
        <f>WEEKNUM(Bdd_Extraction_redmine_29[[#This Row],[Fermé]])</f>
        <v>15</v>
      </c>
    </row>
    <row r="132" spans="1:7" x14ac:dyDescent="0.25">
      <c r="A132" s="5">
        <v>7325</v>
      </c>
      <c r="B132" s="5">
        <f t="shared" ca="1" si="13"/>
        <v>15</v>
      </c>
      <c r="C132" s="5" t="s">
        <v>11</v>
      </c>
      <c r="D132" s="5" t="s">
        <v>7</v>
      </c>
      <c r="E132" s="6">
        <v>42935</v>
      </c>
      <c r="F132" s="7"/>
      <c r="G132" s="5">
        <f>WEEKNUM(Bdd_Extraction_redmine_29[[#This Row],[Fermé]])</f>
        <v>0</v>
      </c>
    </row>
    <row r="133" spans="1:7" x14ac:dyDescent="0.25">
      <c r="A133" s="5">
        <v>7323</v>
      </c>
      <c r="B133" s="5">
        <f t="shared" ca="1" si="13"/>
        <v>15</v>
      </c>
      <c r="C133" s="5" t="s">
        <v>12</v>
      </c>
      <c r="D133" s="5" t="s">
        <v>6</v>
      </c>
      <c r="E133" s="6">
        <v>42935</v>
      </c>
      <c r="F133" s="7"/>
      <c r="G133" s="5">
        <f>WEEKNUM(Bdd_Extraction_redmine_29[[#This Row],[Fermé]])</f>
        <v>0</v>
      </c>
    </row>
    <row r="134" spans="1:7" x14ac:dyDescent="0.25">
      <c r="A134" s="5">
        <v>7322</v>
      </c>
      <c r="B134" s="5">
        <f t="shared" ca="1" si="13"/>
        <v>15</v>
      </c>
      <c r="C134" s="5" t="s">
        <v>5</v>
      </c>
      <c r="D134" s="5" t="s">
        <v>7</v>
      </c>
      <c r="E134" s="6">
        <v>42935</v>
      </c>
      <c r="F134" s="7">
        <v>43202.670138888891</v>
      </c>
      <c r="G134" s="5">
        <f>WEEKNUM(Bdd_Extraction_redmine_29[[#This Row],[Fermé]])</f>
        <v>15</v>
      </c>
    </row>
    <row r="135" spans="1:7" x14ac:dyDescent="0.25">
      <c r="A135" s="5">
        <v>7319</v>
      </c>
      <c r="B135" s="5">
        <f t="shared" ca="1" si="13"/>
        <v>15</v>
      </c>
      <c r="C135" s="5" t="s">
        <v>5</v>
      </c>
      <c r="D135" s="5" t="s">
        <v>7</v>
      </c>
      <c r="E135" s="6">
        <v>42935</v>
      </c>
      <c r="F135" s="7">
        <v>43202.666666666664</v>
      </c>
      <c r="G135" s="5">
        <f>WEEKNUM(Bdd_Extraction_redmine_29[[#This Row],[Fermé]])</f>
        <v>15</v>
      </c>
    </row>
    <row r="136" spans="1:7" x14ac:dyDescent="0.25">
      <c r="A136" s="5">
        <v>7317</v>
      </c>
      <c r="B136" s="5">
        <f t="shared" ca="1" si="13"/>
        <v>15</v>
      </c>
      <c r="C136" s="5" t="s">
        <v>5</v>
      </c>
      <c r="D136" s="5" t="s">
        <v>7</v>
      </c>
      <c r="E136" s="6">
        <v>42935</v>
      </c>
      <c r="F136" s="7">
        <v>43202.668749999997</v>
      </c>
      <c r="G136" s="5">
        <f>WEEKNUM(Bdd_Extraction_redmine_29[[#This Row],[Fermé]])</f>
        <v>15</v>
      </c>
    </row>
    <row r="137" spans="1:7" x14ac:dyDescent="0.25">
      <c r="A137" s="5">
        <v>7310</v>
      </c>
      <c r="B137" s="5">
        <f t="shared" ca="1" si="13"/>
        <v>15</v>
      </c>
      <c r="C137" s="5" t="s">
        <v>10</v>
      </c>
      <c r="D137" s="5" t="s">
        <v>7</v>
      </c>
      <c r="E137" s="6">
        <v>42935</v>
      </c>
      <c r="F137" s="7"/>
      <c r="G137" s="5">
        <f>WEEKNUM(Bdd_Extraction_redmine_29[[#This Row],[Fermé]])</f>
        <v>0</v>
      </c>
    </row>
    <row r="138" spans="1:7" x14ac:dyDescent="0.25">
      <c r="A138" s="5">
        <v>7309</v>
      </c>
      <c r="B138" s="5">
        <f t="shared" ca="1" si="13"/>
        <v>15</v>
      </c>
      <c r="C138" s="5" t="s">
        <v>5</v>
      </c>
      <c r="D138" s="5" t="s">
        <v>7</v>
      </c>
      <c r="E138" s="6">
        <v>42935</v>
      </c>
      <c r="F138" s="7">
        <v>43199.574305555558</v>
      </c>
      <c r="G138" s="5">
        <f>WEEKNUM(Bdd_Extraction_redmine_29[[#This Row],[Fermé]])</f>
        <v>15</v>
      </c>
    </row>
    <row r="139" spans="1:7" x14ac:dyDescent="0.25">
      <c r="A139" s="5">
        <v>7007</v>
      </c>
      <c r="B139" s="5">
        <f t="shared" ref="B139:B143" ca="1" si="14">WEEKNUM(TODAY())</f>
        <v>15</v>
      </c>
      <c r="C139" s="5" t="s">
        <v>5</v>
      </c>
      <c r="D139" s="5" t="s">
        <v>7</v>
      </c>
      <c r="E139" s="6">
        <v>42913</v>
      </c>
      <c r="F139" s="7">
        <v>43199.571527777778</v>
      </c>
      <c r="G139" s="5">
        <f>WEEKNUM(Bdd_Extraction_redmine_29[[#This Row],[Fermé]])</f>
        <v>15</v>
      </c>
    </row>
    <row r="140" spans="1:7" x14ac:dyDescent="0.25">
      <c r="A140" s="5">
        <v>7003</v>
      </c>
      <c r="B140" s="5">
        <f t="shared" ca="1" si="14"/>
        <v>15</v>
      </c>
      <c r="C140" s="5" t="s">
        <v>10</v>
      </c>
      <c r="D140" s="5" t="s">
        <v>8</v>
      </c>
      <c r="E140" s="6">
        <v>42913</v>
      </c>
      <c r="F140" s="7">
        <v>43179.668749999997</v>
      </c>
      <c r="G140" s="5">
        <f>WEEKNUM(Bdd_Extraction_redmine_29[[#This Row],[Fermé]])</f>
        <v>12</v>
      </c>
    </row>
    <row r="141" spans="1:7" x14ac:dyDescent="0.25">
      <c r="A141" s="5">
        <v>6984</v>
      </c>
      <c r="B141" s="5">
        <f t="shared" ca="1" si="14"/>
        <v>15</v>
      </c>
      <c r="C141" s="5" t="s">
        <v>10</v>
      </c>
      <c r="D141" s="5" t="s">
        <v>8</v>
      </c>
      <c r="E141" s="6">
        <v>42913</v>
      </c>
      <c r="F141" s="7"/>
      <c r="G141" s="5">
        <f>WEEKNUM(Bdd_Extraction_redmine_29[[#This Row],[Fermé]])</f>
        <v>0</v>
      </c>
    </row>
    <row r="142" spans="1:7" x14ac:dyDescent="0.25">
      <c r="A142" s="5">
        <v>6977</v>
      </c>
      <c r="B142" s="5">
        <f t="shared" ca="1" si="14"/>
        <v>15</v>
      </c>
      <c r="C142" s="5" t="s">
        <v>10</v>
      </c>
      <c r="D142" s="5" t="s">
        <v>8</v>
      </c>
      <c r="E142" s="6">
        <v>42912</v>
      </c>
      <c r="F142" s="7"/>
      <c r="G142" s="5">
        <f>WEEKNUM(Bdd_Extraction_redmine_29[[#This Row],[Fermé]])</f>
        <v>0</v>
      </c>
    </row>
    <row r="143" spans="1:7" x14ac:dyDescent="0.25">
      <c r="A143" s="5">
        <v>6951</v>
      </c>
      <c r="B143" s="5">
        <f t="shared" ca="1" si="14"/>
        <v>15</v>
      </c>
      <c r="C143" s="5" t="s">
        <v>10</v>
      </c>
      <c r="D143" s="5" t="s">
        <v>7</v>
      </c>
      <c r="E143" s="6">
        <v>42912</v>
      </c>
      <c r="F143" s="7"/>
      <c r="G143" s="5">
        <f>WEEKNUM(Bdd_Extraction_redmine_29[[#This Row],[Fermé]])</f>
        <v>0</v>
      </c>
    </row>
    <row r="144" spans="1:7" x14ac:dyDescent="0.25">
      <c r="A144" s="5">
        <v>6937</v>
      </c>
      <c r="B144" s="5">
        <f t="shared" ref="B144:B147" ca="1" si="15">WEEKNUM(TODAY())</f>
        <v>15</v>
      </c>
      <c r="C144" s="5" t="s">
        <v>10</v>
      </c>
      <c r="D144" s="5" t="s">
        <v>8</v>
      </c>
      <c r="E144" s="6">
        <v>42909</v>
      </c>
      <c r="F144" s="7"/>
      <c r="G144" s="5">
        <f>WEEKNUM(Bdd_Extraction_redmine_29[[#This Row],[Fermé]])</f>
        <v>0</v>
      </c>
    </row>
    <row r="145" spans="1:7" x14ac:dyDescent="0.25">
      <c r="A145" s="5">
        <v>6555</v>
      </c>
      <c r="B145" s="5">
        <f t="shared" ca="1" si="15"/>
        <v>15</v>
      </c>
      <c r="C145" s="5" t="s">
        <v>10</v>
      </c>
      <c r="D145" s="5" t="s">
        <v>7</v>
      </c>
      <c r="E145" s="6">
        <v>42872</v>
      </c>
      <c r="F145" s="7"/>
      <c r="G145" s="5">
        <f>WEEKNUM(Bdd_Extraction_redmine_29[[#This Row],[Fermé]])</f>
        <v>0</v>
      </c>
    </row>
    <row r="146" spans="1:7" x14ac:dyDescent="0.25">
      <c r="A146" s="5">
        <v>6549</v>
      </c>
      <c r="B146" s="5">
        <f t="shared" ca="1" si="15"/>
        <v>15</v>
      </c>
      <c r="C146" s="5" t="s">
        <v>9</v>
      </c>
      <c r="D146" s="5" t="s">
        <v>6</v>
      </c>
      <c r="E146" s="6">
        <v>42872</v>
      </c>
      <c r="F146" s="7"/>
      <c r="G146" s="5">
        <f>WEEKNUM(Bdd_Extraction_redmine_29[[#This Row],[Fermé]])</f>
        <v>0</v>
      </c>
    </row>
    <row r="147" spans="1:7" x14ac:dyDescent="0.25">
      <c r="A147" s="5">
        <v>6548</v>
      </c>
      <c r="B147" s="5">
        <f t="shared" ca="1" si="15"/>
        <v>15</v>
      </c>
      <c r="C147" s="5" t="s">
        <v>10</v>
      </c>
      <c r="D147" s="5" t="s">
        <v>7</v>
      </c>
      <c r="E147" s="6">
        <v>42872</v>
      </c>
      <c r="F147" s="7"/>
      <c r="G147" s="5">
        <f>WEEKNUM(Bdd_Extraction_redmine_29[[#This Row],[Fermé]])</f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0C8B35-875C-4D3D-9D0F-17CD17C3F5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Transformation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HERBOMEZ Renaud -EXT</dc:creator>
  <cp:lastModifiedBy>HERBOMEZ Renaud -EXT</cp:lastModifiedBy>
  <dcterms:created xsi:type="dcterms:W3CDTF">2018-02-26T06:54:16Z</dcterms:created>
  <dcterms:modified xsi:type="dcterms:W3CDTF">2018-04-13T12:14:29Z</dcterms:modified>
</cp:coreProperties>
</file>