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uli\Desktop\Shutters Casa Moda Excel Et Autres\"/>
    </mc:Choice>
  </mc:AlternateContent>
  <xr:revisionPtr revIDLastSave="0" documentId="12_ncr:500000_{6B3B6DE9-415E-4A7B-AF8C-E0C69DAF64E1}" xr6:coauthVersionLast="31" xr6:coauthVersionMax="31" xr10:uidLastSave="{00000000-0000-0000-0000-000000000000}"/>
  <bookViews>
    <workbookView xWindow="0" yWindow="0" windowWidth="20490" windowHeight="8625" xr2:uid="{CAB7CA58-4E76-406E-B739-B44D4564F552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H15" i="1" l="1"/>
  <c r="H14" i="1"/>
  <c r="H13" i="1"/>
  <c r="H12" i="1"/>
  <c r="H11" i="1"/>
  <c r="H10" i="1"/>
  <c r="H16" i="1"/>
  <c r="H17" i="1"/>
  <c r="H18" i="1"/>
  <c r="H19" i="1"/>
  <c r="H20" i="1"/>
  <c r="H21" i="1"/>
  <c r="H9" i="1"/>
  <c r="N9" i="1" s="1"/>
  <c r="F12" i="1"/>
  <c r="F10" i="1"/>
  <c r="F21" i="1"/>
  <c r="F20" i="1"/>
  <c r="F19" i="1"/>
  <c r="F18" i="1"/>
  <c r="F17" i="1"/>
  <c r="F16" i="1"/>
  <c r="F15" i="1"/>
  <c r="F14" i="1"/>
  <c r="F13" i="1"/>
  <c r="F11" i="1"/>
  <c r="F9" i="1"/>
  <c r="L9" i="1" s="1"/>
</calcChain>
</file>

<file path=xl/sharedStrings.xml><?xml version="1.0" encoding="utf-8"?>
<sst xmlns="http://schemas.openxmlformats.org/spreadsheetml/2006/main" count="61" uniqueCount="52">
  <si>
    <t>Hauteur</t>
  </si>
  <si>
    <t>Longueur</t>
  </si>
  <si>
    <t>Lames</t>
  </si>
  <si>
    <t>Tuyau Moteur</t>
  </si>
  <si>
    <t>Coulisse</t>
  </si>
  <si>
    <t>N°</t>
  </si>
  <si>
    <t>Caisson</t>
  </si>
  <si>
    <t xml:space="preserve">Coulisse </t>
  </si>
  <si>
    <t>Chutes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</si>
  <si>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</si>
  <si>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</si>
  <si>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</si>
  <si>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</si>
  <si>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</si>
  <si>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</si>
  <si>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</si>
  <si>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</si>
  <si>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</si>
  <si>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</si>
  <si>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</si>
  <si>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</si>
  <si>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</si>
  <si>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Prise de Mesure</t>
  </si>
  <si>
    <t>Découpe</t>
  </si>
  <si>
    <t>Lames de Shutters Cod.</t>
  </si>
  <si>
    <t>Caisson de Shutters</t>
  </si>
  <si>
    <t>Tuyau Moteur de Shutters</t>
  </si>
  <si>
    <t xml:space="preserve"> </t>
  </si>
  <si>
    <t>CAJON DE 5.80ML 205BOX/CVR</t>
  </si>
  <si>
    <t>CAJON DE 5.80ML 250BOX/CVR</t>
  </si>
  <si>
    <t>TUBO OCT. A/GALC DE 70MM X 7ML</t>
  </si>
  <si>
    <t>TUBO OCT. A/GALC DE 60MM X 7ML</t>
  </si>
  <si>
    <t>RIEL DE SHUT. DE 80MM BLANCO 6ML</t>
  </si>
  <si>
    <t>LAMINA P/SHUT. PERFORADA DE 63MM BLANCO</t>
  </si>
  <si>
    <t>Dimensions Utiles et Necessaires à Ne pas Modifier</t>
  </si>
  <si>
    <t>Nombre à découper</t>
  </si>
  <si>
    <t>Lames de Shutters</t>
  </si>
  <si>
    <t>Nom Du Client :</t>
  </si>
  <si>
    <t>°          Fiche Technique Pour Volet Roulant          °</t>
  </si>
  <si>
    <t>Client… Info.à Rajouter</t>
  </si>
  <si>
    <t>Réutilisation Des Chutes</t>
  </si>
  <si>
    <t>Quantité</t>
  </si>
  <si>
    <t>Coulisse.</t>
  </si>
  <si>
    <t>Caisson.</t>
  </si>
  <si>
    <t>Lames.</t>
  </si>
  <si>
    <t>Tuyau Moteur.</t>
  </si>
  <si>
    <t>Coulisse²</t>
  </si>
  <si>
    <t>Caisson Sh.</t>
  </si>
  <si>
    <t>Lames Sh.</t>
  </si>
  <si>
    <t>Tuyau Moteur Sh.</t>
  </si>
  <si>
    <t>Coulisse Sh.</t>
  </si>
  <si>
    <t>Information à Savoir : Tuyau et Caisson se découpe en Un Seul Exemplaire… Mesures en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</si>
</sst>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9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26"/>
      <color theme="0"/>
      <name val="Times New Roman"/>
      <family val="1"/>
    </font>
    <font>
      <b/>
      <i/>
      <sz val="24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Up">
        <bgColor theme="2"/>
      </patternFill>
    </fill>
    <fill>
      <patternFill patternType="solid">
        <fgColor theme="8" tint="-0.499984740745262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/>
      <top style="thin">
        <color auto="1"/>
      </top>
      <bottom style="thick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0" borderId="23" xfId="0" applyBorder="1"/>
    <xf numFmtId="0" fontId="1" fillId="2" borderId="29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" fontId="2" fillId="0" borderId="0" xfId="0" applyNumberFormat="1" applyFont="1" applyAlignment="1">
      <alignment horizontal="center"/>
    </xf>
    <xf numFmtId="1" fontId="5" fillId="2" borderId="30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40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/>
    <xf numFmtId="0" fontId="1" fillId="6" borderId="3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22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" fontId="4" fillId="5" borderId="37" xfId="0" applyNumberFormat="1" applyFont="1" applyFill="1" applyBorder="1" applyAlignment="1">
      <alignment horizontal="center" vertical="center"/>
    </xf>
    <xf numFmtId="1" fontId="4" fillId="5" borderId="39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vertical="center"/>
    </xf>
    <xf numFmtId="0" fontId="1" fillId="2" borderId="51" xfId="0" applyFont="1" applyFill="1" applyBorder="1" applyAlignment="1">
      <alignment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1" fontId="1" fillId="7" borderId="42" xfId="0" applyNumberFormat="1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7" borderId="14" xfId="0" applyFont="1" applyFill="1" applyBorder="1" applyAlignment="1">
      <alignment horizontal="center"/>
    </xf>
    <xf numFmtId="0" fontId="9" fillId="7" borderId="41" xfId="0" applyFont="1" applyFill="1" applyBorder="1" applyAlignment="1">
      <alignment horizontal="center"/>
    </xf>
    <xf numFmtId="0" fontId="9" fillId="7" borderId="43" xfId="0" applyFont="1" applyFill="1" applyBorder="1" applyAlignment="1">
      <alignment horizontal="center"/>
    </xf>
    <xf numFmtId="0" fontId="9" fillId="7" borderId="44" xfId="0" applyFont="1" applyFill="1" applyBorder="1" applyAlignment="1">
      <alignment horizontal="center"/>
    </xf>
    <xf numFmtId="0" fontId="9" fillId="7" borderId="36" xfId="0" applyFont="1" applyFill="1" applyBorder="1" applyAlignment="1">
      <alignment horizontal="center"/>
    </xf>
    <xf numFmtId="0" fontId="9" fillId="7" borderId="45" xfId="0" applyFont="1" applyFill="1" applyBorder="1" applyAlignment="1">
      <alignment horizontal="center"/>
    </xf>
    <xf numFmtId="0" fontId="10" fillId="7" borderId="37" xfId="0" applyFont="1" applyFill="1" applyBorder="1" applyAlignment="1">
      <alignment horizontal="center"/>
    </xf>
    <xf numFmtId="0" fontId="10" fillId="7" borderId="38" xfId="0" applyFont="1" applyFill="1" applyBorder="1" applyAlignment="1">
      <alignment horizontal="center"/>
    </xf>
    <xf numFmtId="0" fontId="10" fillId="7" borderId="39" xfId="0" applyFont="1" applyFill="1" applyBorder="1" applyAlignment="1">
      <alignment horizontal="center"/>
    </xf>
    <xf numFmtId="0" fontId="5" fillId="4" borderId="52" xfId="0" applyFont="1" applyFill="1" applyBorder="1" applyAlignment="1">
      <alignment horizontal="center" vertical="center"/>
    </xf>
    <xf numFmtId="1" fontId="5" fillId="4" borderId="53" xfId="0" applyNumberFormat="1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1" fontId="6" fillId="4" borderId="55" xfId="0" applyNumberFormat="1" applyFont="1" applyFill="1" applyBorder="1" applyAlignment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1" fontId="5" fillId="4" borderId="55" xfId="0" applyNumberFormat="1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/>
    </xf>
    <xf numFmtId="1" fontId="5" fillId="4" borderId="57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" formatCode="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0" formatCode="General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right style="thick">
          <color auto="1"/>
        </right>
        <bottom style="thick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60066"/>
      <color rgb="FFF5A617"/>
      <color rgb="FFEE83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727B4F-2D7A-4FBE-BFE2-3CCEF636E837}" name="Tableau2" displayName="Tableau2" ref="B8:S21" totalsRowShown="0" headerRowDxfId="2" dataDxfId="4" tableBorderDxfId="3">
  <autoFilter ref="B8:S21" xr:uid="{5E293EC5-BA2F-4ECA-B6CF-4F422F655987}"/>
  <tableColumns count="18">
    <tableColumn id="1" xr3:uid="{007F507D-F61E-4D75-AFA7-64E2F5D9D08B}" name="N°" dataDxfId="20"/>
    <tableColumn id="2" xr3:uid="{4C4C98C3-28E6-4FE1-ADC0-EE84C1FC2000}" name="Hauteur" dataDxfId="19"/>
    <tableColumn id="3" xr3:uid="{2887C250-27B4-40ED-A1B4-1177056CDBE7}" name="Longueur" dataDxfId="18"/>
    <tableColumn id="4" xr3:uid="{91852E91-CF77-4E2F-B6BF-A429002AF624}" name="Coulisse " dataDxfId="17"/>
    <tableColumn id="5" xr3:uid="{4F7BEB80-E8EF-4AEF-B3F7-6880A34E56AC}" name="Caisson" dataDxfId="16">
      <calculatedColumnFormula>D9+E9-13</calculatedColumnFormula>
    </tableColumn>
    <tableColumn id="6" xr3:uid="{2CA409F8-5C08-4982-A31F-59A897BC673D}" name="Lames" dataDxfId="1">
      <calculatedColumnFormula>D9+E9-93</calculatedColumnFormula>
    </tableColumn>
    <tableColumn id="7" xr3:uid="{CF69AD0B-649B-47A8-9041-24FF12A7A494}" name="Tuyau Moteur" dataDxfId="15">
      <calculatedColumnFormula>D9+E9-72</calculatedColumnFormula>
    </tableColumn>
    <tableColumn id="8" xr3:uid="{67D24510-C285-46E3-A064-4890C8FF4F52}" name="Coulisse" dataDxfId="14">
      <calculatedColumnFormula>C9</calculatedColumnFormula>
    </tableColumn>
    <tableColumn id="9" xr3:uid="{5A61353B-0E37-4A38-BE34-95CD15981AB9}" name="Coulisse²" dataDxfId="13"/>
    <tableColumn id="10" xr3:uid="{D93CC1D6-CADA-4521-A2B0-D9AA73FE3DCB}" name="Lames de Shutters" dataDxfId="0"/>
    <tableColumn id="11" xr3:uid="{A4A35AFC-35CE-4243-87DF-71D44FBC77F0}" name="Caisson." dataDxfId="12"/>
    <tableColumn id="12" xr3:uid="{3A69690D-E929-4F36-9637-977F9C5365F5}" name="Lames." dataDxfId="11"/>
    <tableColumn id="13" xr3:uid="{D1A47141-E4F2-46DE-8732-CD4E822BB7C1}" name="Tuyau Moteur." dataDxfId="10"/>
    <tableColumn id="14" xr3:uid="{44564070-7297-473D-952B-80B1F30A74A1}" name="Coulisse." dataDxfId="9"/>
    <tableColumn id="15" xr3:uid="{944F14ED-55B0-4F0A-BAEF-4896C0650DDF}" name="Caisson Sh." dataDxfId="8"/>
    <tableColumn id="16" xr3:uid="{E0C8D565-462D-43FD-ACF1-43E3F57A53B3}" name="Lames Sh." dataDxfId="7"/>
    <tableColumn id="17" xr3:uid="{FCE69956-EBCE-430D-8DB5-9100C6666319}" name="Tuyau Moteur Sh." dataDxfId="6"/>
    <tableColumn id="18" xr3:uid="{F3B75F8E-DB37-41B4-B8D6-B4E538232C83}" name="Coulisse Sh." dataDxfId="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4938F-8FC7-4D97-9A79-E417BD342F3A}">
  <dimension ref="A1:S29"/>
  <sheetViews>
    <sheetView tabSelected="1" topLeftCell="B8" zoomScale="85" zoomScaleNormal="85" workbookViewId="0">
      <selection activeCell="L21" sqref="L21"/>
    </sheetView>
  </sheetViews>
  <sheetFormatPr baseColWidth="10" defaultRowHeight="15" x14ac:dyDescent="0.25"/>
  <cols>
    <col min="1" max="1" width="5.7109375" customWidth="1"/>
    <col min="2" max="2" width="15.7109375" style="9" customWidth="1"/>
    <col min="3" max="7" width="15.7109375" customWidth="1"/>
    <col min="8" max="8" width="19.7109375" customWidth="1"/>
    <col min="9" max="9" width="15.7109375" customWidth="1"/>
    <col min="10" max="10" width="18.140625" style="23" customWidth="1"/>
    <col min="11" max="11" width="26.28515625" style="17" customWidth="1"/>
    <col min="12" max="13" width="15.7109375" customWidth="1"/>
    <col min="14" max="14" width="21" customWidth="1"/>
    <col min="15" max="17" width="15.7109375" customWidth="1"/>
    <col min="18" max="18" width="21" customWidth="1"/>
    <col min="19" max="19" width="16.42578125" customWidth="1"/>
  </cols>
  <sheetData>
    <row r="1" spans="1:19" ht="5.0999999999999996" customHeight="1" thickBot="1" x14ac:dyDescent="0.3">
      <c r="A1" s="7"/>
    </row>
    <row r="2" spans="1:19" ht="15.75" customHeight="1" thickTop="1" x14ac:dyDescent="0.25">
      <c r="A2" s="28"/>
      <c r="B2" s="75" t="s">
        <v>38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</row>
    <row r="3" spans="1:19" ht="15.75" customHeight="1" thickBot="1" x14ac:dyDescent="0.3">
      <c r="A3" s="28"/>
      <c r="B3" s="78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80"/>
    </row>
    <row r="4" spans="1:19" ht="15.75" thickTop="1" x14ac:dyDescent="0.25">
      <c r="A4" s="28"/>
    </row>
    <row r="5" spans="1:19" ht="15.75" x14ac:dyDescent="0.25">
      <c r="B5" s="45" t="s">
        <v>37</v>
      </c>
      <c r="C5" s="45"/>
      <c r="D5" s="45" t="s">
        <v>39</v>
      </c>
      <c r="E5" s="45"/>
      <c r="N5" s="52" t="s">
        <v>51</v>
      </c>
      <c r="O5" s="52"/>
      <c r="P5" s="52"/>
      <c r="Q5" s="52"/>
      <c r="R5" s="52"/>
      <c r="S5" s="52"/>
    </row>
    <row r="6" spans="1:19" ht="15.75" thickBot="1" x14ac:dyDescent="0.3"/>
    <row r="7" spans="1:19" ht="43.5" customHeight="1" thickTop="1" thickBot="1" x14ac:dyDescent="0.3">
      <c r="B7" s="10"/>
      <c r="C7" s="47" t="s">
        <v>22</v>
      </c>
      <c r="D7" s="48"/>
      <c r="E7" s="49"/>
      <c r="F7" s="47" t="s">
        <v>23</v>
      </c>
      <c r="G7" s="48"/>
      <c r="H7" s="48"/>
      <c r="I7" s="49"/>
      <c r="J7" s="50" t="s">
        <v>35</v>
      </c>
      <c r="K7" s="51"/>
      <c r="L7" s="47" t="s">
        <v>8</v>
      </c>
      <c r="M7" s="48"/>
      <c r="N7" s="48"/>
      <c r="O7" s="49"/>
      <c r="P7" s="47" t="s">
        <v>40</v>
      </c>
      <c r="Q7" s="48"/>
      <c r="R7" s="48"/>
      <c r="S7" s="49"/>
    </row>
    <row r="8" spans="1:19" s="74" customFormat="1" ht="24.95" customHeight="1" thickTop="1" thickBot="1" x14ac:dyDescent="0.3">
      <c r="B8" s="63" t="s">
        <v>5</v>
      </c>
      <c r="C8" s="64" t="s">
        <v>0</v>
      </c>
      <c r="D8" s="65" t="s">
        <v>1</v>
      </c>
      <c r="E8" s="66" t="s">
        <v>7</v>
      </c>
      <c r="F8" s="64" t="s">
        <v>6</v>
      </c>
      <c r="G8" s="65" t="s">
        <v>2</v>
      </c>
      <c r="H8" s="65" t="s">
        <v>3</v>
      </c>
      <c r="I8" s="67" t="s">
        <v>4</v>
      </c>
      <c r="J8" s="68" t="s">
        <v>46</v>
      </c>
      <c r="K8" s="69" t="s">
        <v>36</v>
      </c>
      <c r="L8" s="70" t="s">
        <v>43</v>
      </c>
      <c r="M8" s="71" t="s">
        <v>44</v>
      </c>
      <c r="N8" s="71" t="s">
        <v>45</v>
      </c>
      <c r="O8" s="72" t="s">
        <v>42</v>
      </c>
      <c r="P8" s="73" t="s">
        <v>47</v>
      </c>
      <c r="Q8" s="65" t="s">
        <v>48</v>
      </c>
      <c r="R8" s="65" t="s">
        <v>49</v>
      </c>
      <c r="S8" s="67" t="s">
        <v>50</v>
      </c>
    </row>
    <row r="9" spans="1:19" ht="24.95" customHeight="1" thickTop="1" x14ac:dyDescent="0.25">
      <c r="B9" s="11" t="s">
        <v>9</v>
      </c>
      <c r="C9" s="5">
        <v>1500</v>
      </c>
      <c r="D9" s="2">
        <v>700</v>
      </c>
      <c r="E9" s="6">
        <v>180</v>
      </c>
      <c r="F9" s="5">
        <f t="shared" ref="F9:F21" si="0">D9+E9-13</f>
        <v>867</v>
      </c>
      <c r="G9" s="2">
        <f t="shared" ref="G9:G21" si="1">D9+E9-93</f>
        <v>787</v>
      </c>
      <c r="H9" s="2">
        <f t="shared" ref="H9:H21" si="2">D9+E9-72</f>
        <v>808</v>
      </c>
      <c r="I9" s="2">
        <f t="shared" ref="I9:I21" si="3">C9</f>
        <v>1500</v>
      </c>
      <c r="J9" s="24">
        <v>2</v>
      </c>
      <c r="K9" s="18">
        <f>C9/C26+3</f>
        <v>26.80952380952381</v>
      </c>
      <c r="L9" s="5">
        <f>F27-F9</f>
        <v>4933</v>
      </c>
      <c r="M9" s="2"/>
      <c r="N9" s="2">
        <f>L27-H9</f>
        <v>6192</v>
      </c>
      <c r="O9" s="6"/>
      <c r="P9" s="2"/>
      <c r="Q9" s="2"/>
      <c r="R9" s="2"/>
      <c r="S9" s="2"/>
    </row>
    <row r="10" spans="1:19" ht="24.95" customHeight="1" x14ac:dyDescent="0.25">
      <c r="B10" s="12" t="s">
        <v>10</v>
      </c>
      <c r="C10" s="3">
        <v>1500</v>
      </c>
      <c r="D10" s="1">
        <v>5500</v>
      </c>
      <c r="E10" s="4">
        <v>180</v>
      </c>
      <c r="F10" s="3">
        <f t="shared" si="0"/>
        <v>5667</v>
      </c>
      <c r="G10" s="2">
        <f t="shared" si="1"/>
        <v>5587</v>
      </c>
      <c r="H10" s="1">
        <f t="shared" si="2"/>
        <v>5608</v>
      </c>
      <c r="I10" s="1">
        <f t="shared" si="3"/>
        <v>1500</v>
      </c>
      <c r="J10" s="25">
        <v>2</v>
      </c>
      <c r="K10" s="19">
        <f>C10/C26+3</f>
        <v>26.80952380952381</v>
      </c>
      <c r="L10" s="5"/>
      <c r="M10" s="1"/>
      <c r="N10" s="1"/>
      <c r="O10" s="4"/>
      <c r="P10" s="1"/>
      <c r="Q10" s="1"/>
      <c r="R10" s="1"/>
      <c r="S10" s="1"/>
    </row>
    <row r="11" spans="1:19" ht="24.95" customHeight="1" x14ac:dyDescent="0.25">
      <c r="B11" s="12" t="s">
        <v>11</v>
      </c>
      <c r="C11" s="3">
        <v>500</v>
      </c>
      <c r="D11" s="1">
        <v>500</v>
      </c>
      <c r="E11" s="4">
        <v>180</v>
      </c>
      <c r="F11" s="3">
        <f t="shared" si="0"/>
        <v>667</v>
      </c>
      <c r="G11" s="1">
        <f t="shared" si="1"/>
        <v>587</v>
      </c>
      <c r="H11" s="1">
        <f t="shared" si="2"/>
        <v>608</v>
      </c>
      <c r="I11" s="1">
        <f t="shared" si="3"/>
        <v>500</v>
      </c>
      <c r="J11" s="25">
        <v>2</v>
      </c>
      <c r="K11" s="19">
        <f>C11/C26+3</f>
        <v>10.936507936507937</v>
      </c>
      <c r="L11" s="5"/>
      <c r="M11" s="1"/>
      <c r="N11" s="1"/>
      <c r="O11" s="4"/>
      <c r="P11" s="1"/>
      <c r="Q11" s="1"/>
      <c r="R11" s="1"/>
      <c r="S11" s="1"/>
    </row>
    <row r="12" spans="1:19" ht="24.95" customHeight="1" x14ac:dyDescent="0.25">
      <c r="B12" s="12" t="s">
        <v>12</v>
      </c>
      <c r="C12" s="3">
        <v>1200</v>
      </c>
      <c r="D12" s="1">
        <v>1200</v>
      </c>
      <c r="E12" s="4">
        <v>180</v>
      </c>
      <c r="F12" s="3">
        <f t="shared" si="0"/>
        <v>1367</v>
      </c>
      <c r="G12" s="1">
        <f t="shared" si="1"/>
        <v>1287</v>
      </c>
      <c r="H12" s="1">
        <f t="shared" si="2"/>
        <v>1308</v>
      </c>
      <c r="I12" s="1">
        <f t="shared" si="3"/>
        <v>1200</v>
      </c>
      <c r="J12" s="25">
        <v>2</v>
      </c>
      <c r="K12" s="19">
        <f>C12/C26+3</f>
        <v>22.047619047619047</v>
      </c>
      <c r="L12" s="3"/>
      <c r="M12" s="1"/>
      <c r="N12" s="1"/>
      <c r="O12" s="4"/>
      <c r="P12" s="1"/>
      <c r="Q12" s="1"/>
      <c r="R12" s="1"/>
      <c r="S12" s="1"/>
    </row>
    <row r="13" spans="1:19" ht="24.95" customHeight="1" x14ac:dyDescent="0.25">
      <c r="B13" s="12" t="s">
        <v>13</v>
      </c>
      <c r="C13" s="3">
        <v>1300</v>
      </c>
      <c r="D13" s="1">
        <v>500</v>
      </c>
      <c r="E13" s="4">
        <v>180</v>
      </c>
      <c r="F13" s="3">
        <f t="shared" si="0"/>
        <v>667</v>
      </c>
      <c r="G13" s="1">
        <f t="shared" si="1"/>
        <v>587</v>
      </c>
      <c r="H13" s="1">
        <f t="shared" si="2"/>
        <v>608</v>
      </c>
      <c r="I13" s="1">
        <f t="shared" si="3"/>
        <v>1300</v>
      </c>
      <c r="J13" s="26">
        <v>2</v>
      </c>
      <c r="K13" s="20">
        <f>C13/C26+3</f>
        <v>23.634920634920636</v>
      </c>
      <c r="L13" s="8"/>
      <c r="M13" s="1"/>
      <c r="N13" s="1"/>
      <c r="O13" s="4"/>
      <c r="P13" s="1"/>
      <c r="Q13" s="1"/>
      <c r="R13" s="1"/>
      <c r="S13" s="1"/>
    </row>
    <row r="14" spans="1:19" ht="24.95" customHeight="1" x14ac:dyDescent="0.25">
      <c r="B14" s="12" t="s">
        <v>14</v>
      </c>
      <c r="C14" s="3">
        <v>2500</v>
      </c>
      <c r="D14" s="1">
        <v>2000</v>
      </c>
      <c r="E14" s="4">
        <v>180</v>
      </c>
      <c r="F14" s="3">
        <f t="shared" si="0"/>
        <v>2167</v>
      </c>
      <c r="G14" s="1">
        <f t="shared" si="1"/>
        <v>2087</v>
      </c>
      <c r="H14" s="1">
        <f t="shared" si="2"/>
        <v>2108</v>
      </c>
      <c r="I14" s="1">
        <f t="shared" si="3"/>
        <v>2500</v>
      </c>
      <c r="J14" s="25">
        <v>2</v>
      </c>
      <c r="K14" s="19">
        <f>C14/C26+3</f>
        <v>42.682539682539684</v>
      </c>
      <c r="L14" s="3"/>
      <c r="M14" s="1"/>
      <c r="N14" s="1"/>
      <c r="O14" s="4"/>
      <c r="P14" s="1"/>
      <c r="Q14" s="1"/>
      <c r="R14" s="1"/>
      <c r="S14" s="1"/>
    </row>
    <row r="15" spans="1:19" ht="24.95" customHeight="1" x14ac:dyDescent="0.25">
      <c r="B15" s="12" t="s">
        <v>15</v>
      </c>
      <c r="C15" s="3">
        <v>1200</v>
      </c>
      <c r="D15" s="1">
        <v>2300</v>
      </c>
      <c r="E15" s="4">
        <v>180</v>
      </c>
      <c r="F15" s="3">
        <f t="shared" si="0"/>
        <v>2467</v>
      </c>
      <c r="G15" s="1">
        <f t="shared" si="1"/>
        <v>2387</v>
      </c>
      <c r="H15" s="1">
        <f t="shared" si="2"/>
        <v>2408</v>
      </c>
      <c r="I15" s="1">
        <f t="shared" si="3"/>
        <v>1200</v>
      </c>
      <c r="J15" s="24">
        <v>2</v>
      </c>
      <c r="K15" s="21">
        <f>C15/C26+3</f>
        <v>22.047619047619047</v>
      </c>
      <c r="L15" s="5"/>
      <c r="M15" s="1"/>
      <c r="N15" s="1"/>
      <c r="O15" s="4"/>
      <c r="P15" s="1"/>
      <c r="Q15" s="1"/>
      <c r="R15" s="1"/>
      <c r="S15" s="1"/>
    </row>
    <row r="16" spans="1:19" ht="24.95" customHeight="1" x14ac:dyDescent="0.25">
      <c r="B16" s="12" t="s">
        <v>16</v>
      </c>
      <c r="C16" s="3">
        <v>1000</v>
      </c>
      <c r="D16" s="1">
        <v>5000</v>
      </c>
      <c r="E16" s="4">
        <v>180</v>
      </c>
      <c r="F16" s="3">
        <f t="shared" si="0"/>
        <v>5167</v>
      </c>
      <c r="G16" s="1">
        <f t="shared" si="1"/>
        <v>5087</v>
      </c>
      <c r="H16" s="1">
        <f t="shared" si="2"/>
        <v>5108</v>
      </c>
      <c r="I16" s="1">
        <f t="shared" si="3"/>
        <v>1000</v>
      </c>
      <c r="J16" s="25">
        <v>2</v>
      </c>
      <c r="K16" s="19">
        <f>C16/C26+3</f>
        <v>18.873015873015873</v>
      </c>
      <c r="L16" s="3"/>
      <c r="M16" s="1"/>
      <c r="N16" s="1"/>
      <c r="O16" s="4"/>
      <c r="P16" s="1"/>
      <c r="Q16" s="1"/>
      <c r="R16" s="1"/>
      <c r="S16" s="1"/>
    </row>
    <row r="17" spans="2:19" ht="24.95" customHeight="1" x14ac:dyDescent="0.25">
      <c r="B17" s="12" t="s">
        <v>17</v>
      </c>
      <c r="C17" s="3">
        <v>1500</v>
      </c>
      <c r="D17" s="1">
        <v>700</v>
      </c>
      <c r="E17" s="4">
        <v>180</v>
      </c>
      <c r="F17" s="3">
        <f t="shared" si="0"/>
        <v>867</v>
      </c>
      <c r="G17" s="1">
        <f t="shared" si="1"/>
        <v>787</v>
      </c>
      <c r="H17" s="1">
        <f t="shared" si="2"/>
        <v>808</v>
      </c>
      <c r="I17" s="1">
        <f t="shared" si="3"/>
        <v>1500</v>
      </c>
      <c r="J17" s="25">
        <v>2</v>
      </c>
      <c r="K17" s="19">
        <f>C17/C26+3</f>
        <v>26.80952380952381</v>
      </c>
      <c r="L17" s="3"/>
      <c r="M17" s="1"/>
      <c r="N17" s="1"/>
      <c r="O17" s="4"/>
      <c r="P17" s="1"/>
      <c r="Q17" s="1"/>
      <c r="R17" s="1"/>
      <c r="S17" s="1"/>
    </row>
    <row r="18" spans="2:19" ht="24.95" customHeight="1" x14ac:dyDescent="0.25">
      <c r="B18" s="12" t="s">
        <v>18</v>
      </c>
      <c r="C18" s="3">
        <v>2000</v>
      </c>
      <c r="D18" s="1">
        <v>1000</v>
      </c>
      <c r="E18" s="4">
        <v>180</v>
      </c>
      <c r="F18" s="3">
        <f t="shared" si="0"/>
        <v>1167</v>
      </c>
      <c r="G18" s="1">
        <f t="shared" si="1"/>
        <v>1087</v>
      </c>
      <c r="H18" s="1">
        <f t="shared" si="2"/>
        <v>1108</v>
      </c>
      <c r="I18" s="1">
        <f t="shared" si="3"/>
        <v>2000</v>
      </c>
      <c r="J18" s="25">
        <v>2</v>
      </c>
      <c r="K18" s="19">
        <f>C18/C26+3</f>
        <v>34.746031746031747</v>
      </c>
      <c r="L18" s="3"/>
      <c r="M18" s="1"/>
      <c r="N18" s="1"/>
      <c r="O18" s="4"/>
      <c r="P18" s="1"/>
      <c r="Q18" s="1"/>
      <c r="R18" s="1"/>
      <c r="S18" s="1"/>
    </row>
    <row r="19" spans="2:19" ht="24.95" customHeight="1" x14ac:dyDescent="0.25">
      <c r="B19" s="12" t="s">
        <v>19</v>
      </c>
      <c r="C19" s="3">
        <v>700</v>
      </c>
      <c r="D19" s="1">
        <v>450</v>
      </c>
      <c r="E19" s="4">
        <v>180</v>
      </c>
      <c r="F19" s="3">
        <f t="shared" si="0"/>
        <v>617</v>
      </c>
      <c r="G19" s="1">
        <f t="shared" si="1"/>
        <v>537</v>
      </c>
      <c r="H19" s="1">
        <f t="shared" si="2"/>
        <v>558</v>
      </c>
      <c r="I19" s="1">
        <f t="shared" si="3"/>
        <v>700</v>
      </c>
      <c r="J19" s="25">
        <v>2</v>
      </c>
      <c r="K19" s="19">
        <f>C19/C26+3</f>
        <v>14.111111111111111</v>
      </c>
      <c r="L19" s="3"/>
      <c r="M19" s="1"/>
      <c r="N19" s="1"/>
      <c r="O19" s="4"/>
      <c r="P19" s="1"/>
      <c r="Q19" s="1"/>
      <c r="R19" s="1"/>
      <c r="S19" s="1"/>
    </row>
    <row r="20" spans="2:19" ht="24.95" customHeight="1" x14ac:dyDescent="0.25">
      <c r="B20" s="12" t="s">
        <v>20</v>
      </c>
      <c r="C20" s="3">
        <v>3000</v>
      </c>
      <c r="D20" s="1">
        <v>475</v>
      </c>
      <c r="E20" s="4">
        <v>180</v>
      </c>
      <c r="F20" s="3">
        <f t="shared" si="0"/>
        <v>642</v>
      </c>
      <c r="G20" s="1">
        <f t="shared" si="1"/>
        <v>562</v>
      </c>
      <c r="H20" s="1">
        <f t="shared" si="2"/>
        <v>583</v>
      </c>
      <c r="I20" s="1">
        <f t="shared" si="3"/>
        <v>3000</v>
      </c>
      <c r="J20" s="25">
        <v>2</v>
      </c>
      <c r="K20" s="19">
        <f>C20/C26+3</f>
        <v>50.61904761904762</v>
      </c>
      <c r="L20" s="3"/>
      <c r="M20" s="1"/>
      <c r="N20" s="1"/>
      <c r="O20" s="4"/>
      <c r="P20" s="1"/>
      <c r="Q20" s="1"/>
      <c r="R20" s="1"/>
      <c r="S20" s="1"/>
    </row>
    <row r="21" spans="2:19" ht="24.95" customHeight="1" x14ac:dyDescent="0.25">
      <c r="B21" s="60" t="s">
        <v>21</v>
      </c>
      <c r="C21" s="8">
        <v>2000</v>
      </c>
      <c r="D21" s="61">
        <v>2300</v>
      </c>
      <c r="E21" s="62">
        <v>180</v>
      </c>
      <c r="F21" s="8">
        <f t="shared" si="0"/>
        <v>2467</v>
      </c>
      <c r="G21" s="61">
        <f t="shared" si="1"/>
        <v>2387</v>
      </c>
      <c r="H21" s="61">
        <f t="shared" si="2"/>
        <v>2408</v>
      </c>
      <c r="I21" s="61">
        <f t="shared" si="3"/>
        <v>2000</v>
      </c>
      <c r="J21" s="26">
        <v>2</v>
      </c>
      <c r="K21" s="20">
        <f>C21/C26+3</f>
        <v>34.746031746031747</v>
      </c>
      <c r="L21" s="8"/>
      <c r="M21" s="61"/>
      <c r="N21" s="61"/>
      <c r="O21" s="62"/>
      <c r="P21" s="61"/>
      <c r="Q21" s="61"/>
      <c r="R21" s="61"/>
      <c r="S21" s="61"/>
    </row>
    <row r="22" spans="2:19" ht="24.95" customHeight="1" thickBot="1" x14ac:dyDescent="0.3">
      <c r="B22" s="15"/>
      <c r="C22" s="16"/>
      <c r="D22" s="16"/>
      <c r="E22" s="16"/>
      <c r="F22" s="16"/>
      <c r="G22" s="16"/>
      <c r="H22" s="16"/>
      <c r="I22" s="16"/>
      <c r="J22" s="27"/>
      <c r="K22" s="22"/>
      <c r="L22" s="16"/>
      <c r="M22" s="16"/>
      <c r="N22" s="16"/>
      <c r="O22" s="16"/>
      <c r="P22" s="16"/>
      <c r="Q22" s="16"/>
      <c r="R22" s="16"/>
      <c r="S22" s="16"/>
    </row>
    <row r="23" spans="2:19" ht="31.5" thickTop="1" thickBot="1" x14ac:dyDescent="0.45">
      <c r="B23" s="81" t="s">
        <v>34</v>
      </c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3"/>
    </row>
    <row r="24" spans="2:19" ht="43.5" customHeight="1" thickTop="1" thickBot="1" x14ac:dyDescent="0.3">
      <c r="B24" s="94"/>
      <c r="C24" s="42" t="s">
        <v>24</v>
      </c>
      <c r="D24" s="43"/>
      <c r="E24" s="44"/>
      <c r="F24" s="42" t="s">
        <v>25</v>
      </c>
      <c r="G24" s="43"/>
      <c r="H24" s="43"/>
      <c r="I24" s="43"/>
      <c r="J24" s="84"/>
      <c r="K24" s="85"/>
      <c r="L24" s="42" t="s">
        <v>26</v>
      </c>
      <c r="M24" s="43"/>
      <c r="N24" s="43"/>
      <c r="O24" s="44"/>
      <c r="P24" s="43" t="s">
        <v>4</v>
      </c>
      <c r="Q24" s="43"/>
      <c r="R24" s="43"/>
      <c r="S24" s="44"/>
    </row>
    <row r="25" spans="2:19" ht="24.95" customHeight="1" thickBot="1" x14ac:dyDescent="0.3">
      <c r="B25" s="14"/>
      <c r="C25" s="38" t="s">
        <v>33</v>
      </c>
      <c r="D25" s="46"/>
      <c r="E25" s="41"/>
      <c r="F25" s="38" t="s">
        <v>28</v>
      </c>
      <c r="G25" s="39"/>
      <c r="H25" s="40" t="s">
        <v>29</v>
      </c>
      <c r="I25" s="46"/>
      <c r="J25" s="86"/>
      <c r="K25" s="87"/>
      <c r="L25" s="56" t="s">
        <v>30</v>
      </c>
      <c r="M25" s="57"/>
      <c r="N25" s="56" t="s">
        <v>31</v>
      </c>
      <c r="O25" s="57"/>
      <c r="P25" s="40" t="s">
        <v>32</v>
      </c>
      <c r="Q25" s="46"/>
      <c r="R25" s="46"/>
      <c r="S25" s="41"/>
    </row>
    <row r="26" spans="2:19" ht="24.95" customHeight="1" thickTop="1" x14ac:dyDescent="0.25">
      <c r="B26" s="11" t="s">
        <v>0</v>
      </c>
      <c r="C26" s="35">
        <v>63</v>
      </c>
      <c r="D26" s="36"/>
      <c r="E26" s="37"/>
      <c r="F26" s="29" t="s">
        <v>27</v>
      </c>
      <c r="G26" s="30"/>
      <c r="H26" s="30" t="s">
        <v>27</v>
      </c>
      <c r="I26" s="30"/>
      <c r="J26" s="88"/>
      <c r="K26" s="89"/>
      <c r="L26" s="29"/>
      <c r="M26" s="30"/>
      <c r="N26" s="30"/>
      <c r="O26" s="31"/>
      <c r="P26" s="29"/>
      <c r="Q26" s="30"/>
      <c r="R26" s="30"/>
      <c r="S26" s="31"/>
    </row>
    <row r="27" spans="2:19" ht="24.95" customHeight="1" x14ac:dyDescent="0.25">
      <c r="B27" s="12" t="s">
        <v>1</v>
      </c>
      <c r="C27" s="32">
        <v>6700</v>
      </c>
      <c r="D27" s="33"/>
      <c r="E27" s="34"/>
      <c r="F27" s="32">
        <v>5800</v>
      </c>
      <c r="G27" s="33"/>
      <c r="H27" s="33"/>
      <c r="I27" s="33"/>
      <c r="J27" s="90"/>
      <c r="K27" s="91"/>
      <c r="L27" s="32">
        <v>7000</v>
      </c>
      <c r="M27" s="33"/>
      <c r="N27" s="33"/>
      <c r="O27" s="34"/>
      <c r="P27" s="32">
        <v>6000</v>
      </c>
      <c r="Q27" s="33"/>
      <c r="R27" s="33"/>
      <c r="S27" s="34"/>
    </row>
    <row r="28" spans="2:19" ht="24.95" customHeight="1" thickBot="1" x14ac:dyDescent="0.3">
      <c r="B28" s="13" t="s">
        <v>41</v>
      </c>
      <c r="C28" s="53" t="s">
        <v>27</v>
      </c>
      <c r="D28" s="54"/>
      <c r="E28" s="55"/>
      <c r="F28" s="53" t="s">
        <v>27</v>
      </c>
      <c r="G28" s="58"/>
      <c r="H28" s="59" t="s">
        <v>27</v>
      </c>
      <c r="I28" s="54"/>
      <c r="J28" s="92"/>
      <c r="K28" s="93"/>
      <c r="L28" s="53" t="s">
        <v>27</v>
      </c>
      <c r="M28" s="58"/>
      <c r="N28" s="59"/>
      <c r="O28" s="55"/>
      <c r="P28" s="53" t="s">
        <v>27</v>
      </c>
      <c r="Q28" s="54"/>
      <c r="R28" s="54"/>
      <c r="S28" s="55"/>
    </row>
    <row r="29" spans="2:19" ht="15.75" thickTop="1" x14ac:dyDescent="0.25"/>
  </sheetData>
  <mergeCells count="37">
    <mergeCell ref="C28:E28"/>
    <mergeCell ref="P28:S28"/>
    <mergeCell ref="L28:M28"/>
    <mergeCell ref="N28:O28"/>
    <mergeCell ref="H28:I28"/>
    <mergeCell ref="F28:G28"/>
    <mergeCell ref="C24:E24"/>
    <mergeCell ref="B2:S3"/>
    <mergeCell ref="B5:C5"/>
    <mergeCell ref="D5:E5"/>
    <mergeCell ref="P25:S25"/>
    <mergeCell ref="C25:E25"/>
    <mergeCell ref="C7:E7"/>
    <mergeCell ref="F7:I7"/>
    <mergeCell ref="L7:O7"/>
    <mergeCell ref="P7:S7"/>
    <mergeCell ref="F24:I24"/>
    <mergeCell ref="L24:O24"/>
    <mergeCell ref="P24:S24"/>
    <mergeCell ref="J7:K7"/>
    <mergeCell ref="N5:S5"/>
    <mergeCell ref="J26:K26"/>
    <mergeCell ref="P26:S26"/>
    <mergeCell ref="P27:S27"/>
    <mergeCell ref="B23:S23"/>
    <mergeCell ref="C26:E26"/>
    <mergeCell ref="C27:E27"/>
    <mergeCell ref="F27:I27"/>
    <mergeCell ref="L27:O27"/>
    <mergeCell ref="L25:M25"/>
    <mergeCell ref="N25:O25"/>
    <mergeCell ref="L26:M26"/>
    <mergeCell ref="N26:O26"/>
    <mergeCell ref="F25:G25"/>
    <mergeCell ref="H25:I25"/>
    <mergeCell ref="F26:G26"/>
    <mergeCell ref="H26:I26"/>
  </mergeCell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Ajuliris.rd@gmail.com</dc:creator>
  <cp:lastModifiedBy>Ajuliris.rd@gmail.com</cp:lastModifiedBy>
  <cp:lastPrinted>2018-03-24T23:44:36Z</cp:lastPrinted>
  <dcterms:created xsi:type="dcterms:W3CDTF">2018-03-22T17:55:55Z</dcterms:created>
  <dcterms:modified xsi:type="dcterms:W3CDTF">2018-03-25T13:02:11Z</dcterms:modified>
</cp:coreProperties>
</file>