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BF9A099A-3D72-4129-BD74-10157CBE5A67}" xr6:coauthVersionLast="45" xr6:coauthVersionMax="45" xr10:uidLastSave="{00000000-0000-0000-0000-000000000000}"/>
  <bookViews>
    <workbookView xWindow="-120" yWindow="-120" windowWidth="29040" windowHeight="15990" xr2:uid="{9E672C3E-1745-454C-9249-3794659DA398}"/>
  </bookViews>
  <sheets>
    <sheet name="September" sheetId="1" r:id="rId1"/>
  </sheets>
  <externalReferences>
    <externalReference r:id="rId2"/>
  </externalReferences>
  <definedNames>
    <definedName name="_xlnm._FilterDatabase" localSheetId="0" hidden="1">September!$B$3:$V$14</definedName>
    <definedName name="augw1">[1]August!$F$98</definedName>
    <definedName name="augw2">[1]August!$J$98</definedName>
    <definedName name="augw3">[1]August!$N$98</definedName>
    <definedName name="augw4">[1]August!$R$98</definedName>
    <definedName name="cataug">[1]August!$D$4:$D$97</definedName>
    <definedName name="catjuly2">[1]July!$D$4:$D$75</definedName>
    <definedName name="catjune">[1]June!$D$4:$D$64</definedName>
    <definedName name="catoct">[1]October!$D$4:$D$101</definedName>
    <definedName name="catsep">September!$D$4:$D$13</definedName>
    <definedName name="julyw1">[1]July!$F$76</definedName>
    <definedName name="julyw2">[1]July!$J$76</definedName>
    <definedName name="julyw3">[1]July!$N$76</definedName>
    <definedName name="julyw4">[1]July!$R$76</definedName>
    <definedName name="julyw5">[1]July!$V$76</definedName>
    <definedName name="junew2">[1]June!$J$65</definedName>
    <definedName name="junew3">[1]June!$N$65</definedName>
    <definedName name="junew4">[1]June!$R$65</definedName>
    <definedName name="octw1">[1]October!$F$102</definedName>
    <definedName name="octw2">[1]October!$J$102</definedName>
    <definedName name="octw3">[1]October!$N$102</definedName>
    <definedName name="octw4">[1]October!$R$102</definedName>
    <definedName name="octw5">[1]October!$V$102</definedName>
    <definedName name="retaug1">[1]August!$H$98</definedName>
    <definedName name="retaug2">[1]August!$L$98</definedName>
    <definedName name="retaug3">[1]August!$P$98</definedName>
    <definedName name="retaug4">[1]August!$T$98</definedName>
    <definedName name="retjul2">[1]Returns!$G$69</definedName>
    <definedName name="retjul3">[1]Returns!$I$69</definedName>
    <definedName name="retjul4">[1]Returns!$K$69</definedName>
    <definedName name="retjul5">[1]Returns!$M$69</definedName>
    <definedName name="retjun">[1]Returns!$E$69</definedName>
    <definedName name="retsep1">September!$H$14</definedName>
    <definedName name="retsep2">September!$L$14</definedName>
    <definedName name="retsep3">September!$P$14</definedName>
    <definedName name="retsep4">September!$T$14</definedName>
    <definedName name="sepw1">September!$F$14</definedName>
    <definedName name="sepw2">September!$J$14</definedName>
    <definedName name="sepw3">September!$N$14</definedName>
    <definedName name="sepw4">September!$R$14</definedName>
    <definedName name="taug">[1]August!$V$4:$V$97</definedName>
    <definedName name="tjuly2">[1]July!$Z$4:$Z$75</definedName>
    <definedName name="tjune">[1]June!$Z$4:$Z$64</definedName>
    <definedName name="toct">[1]October!$Z$4:$Z$101</definedName>
    <definedName name="tsep">September!$V$4:$V$13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3" i="1" l="1"/>
  <c r="H13" i="1"/>
  <c r="S14" i="1"/>
  <c r="R14" i="1"/>
  <c r="Q14" i="1"/>
  <c r="O14" i="1"/>
  <c r="N14" i="1"/>
  <c r="M14" i="1"/>
  <c r="K14" i="1"/>
  <c r="J14" i="1"/>
  <c r="I14" i="1"/>
  <c r="G14" i="1"/>
  <c r="F14" i="1"/>
  <c r="E14" i="1"/>
  <c r="U14" i="1" s="1"/>
  <c r="W13" i="1"/>
  <c r="V13" i="1"/>
  <c r="U13" i="1"/>
  <c r="T13" i="1"/>
  <c r="P13" i="1"/>
  <c r="W12" i="1"/>
  <c r="V12" i="1"/>
  <c r="U12" i="1"/>
  <c r="T12" i="1"/>
  <c r="P12" i="1"/>
  <c r="X12" i="1" s="1"/>
  <c r="W11" i="1"/>
  <c r="V11" i="1"/>
  <c r="U11" i="1"/>
  <c r="T11" i="1"/>
  <c r="P11" i="1"/>
  <c r="W10" i="1"/>
  <c r="V10" i="1"/>
  <c r="U10" i="1"/>
  <c r="T10" i="1"/>
  <c r="P10" i="1"/>
  <c r="X10" i="1" s="1"/>
  <c r="W9" i="1"/>
  <c r="V9" i="1"/>
  <c r="U9" i="1"/>
  <c r="T9" i="1"/>
  <c r="P9" i="1"/>
  <c r="W8" i="1"/>
  <c r="V8" i="1"/>
  <c r="U8" i="1"/>
  <c r="T8" i="1"/>
  <c r="P8" i="1"/>
  <c r="X8" i="1" s="1"/>
  <c r="W7" i="1"/>
  <c r="V7" i="1"/>
  <c r="U7" i="1"/>
  <c r="T7" i="1"/>
  <c r="P7" i="1"/>
  <c r="W6" i="1"/>
  <c r="V6" i="1"/>
  <c r="U6" i="1"/>
  <c r="T6" i="1"/>
  <c r="P6" i="1"/>
  <c r="X6" i="1" s="1"/>
  <c r="W5" i="1"/>
  <c r="V5" i="1"/>
  <c r="U5" i="1"/>
  <c r="T5" i="1"/>
  <c r="P5" i="1"/>
  <c r="L5" i="1"/>
  <c r="H5" i="1"/>
  <c r="W4" i="1"/>
  <c r="V4" i="1"/>
  <c r="U4" i="1"/>
  <c r="T4" i="1"/>
  <c r="P4" i="1"/>
  <c r="L4" i="1"/>
  <c r="H4" i="1"/>
  <c r="X9" i="1" l="1"/>
  <c r="X5" i="1"/>
  <c r="X4" i="1"/>
  <c r="X7" i="1"/>
  <c r="X11" i="1"/>
  <c r="P14" i="1"/>
  <c r="V14" i="1"/>
  <c r="W14" i="1"/>
  <c r="L14" i="1"/>
  <c r="T14" i="1"/>
  <c r="X13" i="1"/>
  <c r="H14" i="1"/>
  <c r="X14" i="1" l="1"/>
</calcChain>
</file>

<file path=xl/sharedStrings.xml><?xml version="1.0" encoding="utf-8"?>
<sst xmlns="http://schemas.openxmlformats.org/spreadsheetml/2006/main" count="245" uniqueCount="26">
  <si>
    <t>WEEK 36</t>
  </si>
  <si>
    <t>WEEK 37</t>
  </si>
  <si>
    <t>WEEK 38</t>
  </si>
  <si>
    <t>WEEK 39</t>
  </si>
  <si>
    <t>TOTAL</t>
  </si>
  <si>
    <t>ITEM</t>
  </si>
  <si>
    <t>DESCRIPTION</t>
  </si>
  <si>
    <t>CATEGORY</t>
  </si>
  <si>
    <t>S</t>
  </si>
  <si>
    <t>SV</t>
  </si>
  <si>
    <t>L</t>
  </si>
  <si>
    <t>LF</t>
  </si>
  <si>
    <t>Misc Deli Item</t>
  </si>
  <si>
    <t>Misc</t>
  </si>
  <si>
    <t>Veg Snack With 1000 Island</t>
  </si>
  <si>
    <t>Tubbed Salad</t>
  </si>
  <si>
    <t>Galareta with Egg</t>
  </si>
  <si>
    <t>Chicken Shwarma</t>
  </si>
  <si>
    <t>Meal</t>
  </si>
  <si>
    <t>Meat Borekas</t>
  </si>
  <si>
    <t>Sweet &amp; Sour Chicken</t>
  </si>
  <si>
    <t>Beef Burgers with Potato Wedges</t>
  </si>
  <si>
    <t>Beef Stir Fry</t>
  </si>
  <si>
    <t>Braised Chicken Liver with Onions</t>
  </si>
  <si>
    <t>DELI</t>
  </si>
  <si>
    <t>TEST SI JE REMPLIS TOUTES LES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</si>
</sst>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[$£-809]#,##0"/>
  </numFmts>
  <fonts count="7" x14ac:knownFonts="1">
    <font>
      <sz val="10"/>
      <color rgb="FF000000"/>
      <name val="Times New Roman"/>
      <charset val="204"/>
    </font>
    <font>
      <sz val="14"/>
      <color rgb="FF000000"/>
      <name val="Times New Roman"/>
      <family val="1"/>
    </font>
    <font>
      <b/>
      <sz val="14"/>
      <color theme="5"/>
      <name val="Times New Roman"/>
      <family val="1"/>
    </font>
    <font>
      <b/>
      <sz val="14"/>
      <color theme="1"/>
      <name val="Times New Roman"/>
      <family val="1"/>
    </font>
    <font>
      <sz val="14"/>
      <color theme="0"/>
      <name val="Times New Roman"/>
      <family val="1"/>
    </font>
    <font>
      <sz val="16"/>
      <color rgb="FF000000"/>
      <name val="Times New Roman"/>
      <family val="1"/>
    </font>
    <font>
      <sz val="16"/>
      <color theme="7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medium">
        <color theme="1"/>
      </right>
      <top/>
      <bottom style="thin">
        <color theme="4"/>
      </bottom>
      <diagonal/>
    </border>
    <border>
      <left style="medium">
        <color theme="1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medium">
        <color theme="1"/>
      </right>
      <top/>
      <bottom style="thin">
        <color theme="5"/>
      </bottom>
      <diagonal/>
    </border>
    <border>
      <left style="medium">
        <color theme="1"/>
      </left>
      <right style="thin">
        <color theme="4"/>
      </right>
      <top/>
      <bottom style="thin">
        <color theme="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1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medium">
        <color theme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5"/>
      </left>
      <right style="medium">
        <color theme="1"/>
      </right>
      <top style="thin">
        <color theme="5"/>
      </top>
      <bottom style="thin">
        <color theme="5"/>
      </bottom>
      <diagonal/>
    </border>
    <border>
      <left style="medium">
        <color theme="1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/>
      <right style="thin">
        <color theme="4"/>
      </right>
      <top/>
      <bottom style="medium">
        <color theme="1"/>
      </bottom>
      <diagonal/>
    </border>
    <border>
      <left style="thin">
        <color theme="4"/>
      </left>
      <right style="thin">
        <color theme="4"/>
      </right>
      <top/>
      <bottom style="medium">
        <color theme="1"/>
      </bottom>
      <diagonal/>
    </border>
    <border>
      <left style="medium">
        <color theme="1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1"/>
      </bottom>
      <diagonal/>
    </border>
    <border>
      <left style="thin">
        <color theme="5"/>
      </left>
      <right style="medium">
        <color theme="1"/>
      </right>
      <top style="thin">
        <color theme="5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 style="medium">
        <color theme="1"/>
      </top>
      <bottom style="medium">
        <color theme="1"/>
      </bottom>
      <diagonal/>
    </border>
    <border>
      <left style="thin">
        <color theme="4"/>
      </left>
      <right style="thin">
        <color theme="4"/>
      </right>
      <top style="medium">
        <color theme="1"/>
      </top>
      <bottom style="medium">
        <color theme="1"/>
      </bottom>
      <diagonal/>
    </border>
    <border>
      <left style="thin">
        <color theme="4"/>
      </left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5"/>
      </right>
      <top style="thin">
        <color theme="5"/>
      </top>
      <bottom style="medium">
        <color theme="1"/>
      </bottom>
      <diagonal/>
    </border>
  </borders>
  <cellStyleXfs count="1">
    <xf numFmtId="0" fontId="0" fillId="0" borderId="0"/>
  </cellStyleXfs>
  <cellXfs count="82">
    <xf numFmtId="0" fontId="0" fillId="0" borderId="0" xfId="0"/>
    <xf numFmtId="2" fontId="1" fillId="2" borderId="0" xfId="0" applyNumberFormat="1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top"/>
    </xf>
    <xf numFmtId="2" fontId="1" fillId="0" borderId="1" xfId="0" applyNumberFormat="1" applyFont="1" applyBorder="1" applyAlignment="1">
      <alignment vertical="center"/>
    </xf>
    <xf numFmtId="2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left" vertical="top"/>
    </xf>
    <xf numFmtId="164" fontId="1" fillId="0" borderId="0" xfId="0" applyNumberFormat="1" applyFont="1" applyAlignment="1">
      <alignment horizontal="left" vertical="top"/>
    </xf>
    <xf numFmtId="2" fontId="4" fillId="4" borderId="2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" fontId="4" fillId="4" borderId="5" xfId="0" applyNumberFormat="1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1" fontId="4" fillId="4" borderId="6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" fontId="4" fillId="4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1" fontId="5" fillId="0" borderId="17" xfId="0" applyNumberFormat="1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1" fontId="5" fillId="0" borderId="20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" fontId="5" fillId="0" borderId="21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" fontId="5" fillId="0" borderId="22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1" fontId="5" fillId="0" borderId="23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" fontId="5" fillId="0" borderId="24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1" fontId="5" fillId="2" borderId="39" xfId="0" applyNumberFormat="1" applyFont="1" applyFill="1" applyBorder="1" applyAlignment="1">
      <alignment horizontal="center" vertical="center"/>
    </xf>
    <xf numFmtId="164" fontId="5" fillId="2" borderId="40" xfId="0" applyNumberFormat="1" applyFont="1" applyFill="1" applyBorder="1" applyAlignment="1">
      <alignment horizontal="center" vertical="center"/>
    </xf>
    <xf numFmtId="1" fontId="5" fillId="2" borderId="40" xfId="0" applyNumberFormat="1" applyFont="1" applyFill="1" applyBorder="1" applyAlignment="1">
      <alignment horizontal="center" vertical="center"/>
    </xf>
    <xf numFmtId="165" fontId="5" fillId="2" borderId="41" xfId="0" applyNumberFormat="1" applyFont="1" applyFill="1" applyBorder="1" applyAlignment="1">
      <alignment horizontal="center" vertical="center"/>
    </xf>
    <xf numFmtId="1" fontId="5" fillId="2" borderId="42" xfId="0" applyNumberFormat="1" applyFont="1" applyFill="1" applyBorder="1" applyAlignment="1">
      <alignment horizontal="center" vertical="center"/>
    </xf>
    <xf numFmtId="164" fontId="5" fillId="2" borderId="43" xfId="0" applyNumberFormat="1" applyFont="1" applyFill="1" applyBorder="1" applyAlignment="1">
      <alignment horizontal="center" vertical="center"/>
    </xf>
    <xf numFmtId="1" fontId="5" fillId="2" borderId="43" xfId="0" applyNumberFormat="1" applyFont="1" applyFill="1" applyBorder="1" applyAlignment="1">
      <alignment horizontal="center" vertical="center"/>
    </xf>
    <xf numFmtId="165" fontId="5" fillId="2" borderId="44" xfId="0" applyNumberFormat="1" applyFont="1" applyFill="1" applyBorder="1" applyAlignment="1">
      <alignment horizontal="center" vertical="center"/>
    </xf>
    <xf numFmtId="1" fontId="5" fillId="2" borderId="45" xfId="0" applyNumberFormat="1" applyFont="1" applyFill="1" applyBorder="1" applyAlignment="1">
      <alignment horizontal="center" vertical="center"/>
    </xf>
    <xf numFmtId="164" fontId="5" fillId="2" borderId="46" xfId="0" applyNumberFormat="1" applyFont="1" applyFill="1" applyBorder="1" applyAlignment="1">
      <alignment horizontal="center" vertical="center"/>
    </xf>
    <xf numFmtId="1" fontId="5" fillId="2" borderId="46" xfId="0" applyNumberFormat="1" applyFont="1" applyFill="1" applyBorder="1" applyAlignment="1">
      <alignment horizontal="center" vertical="center"/>
    </xf>
    <xf numFmtId="165" fontId="5" fillId="2" borderId="47" xfId="0" applyNumberFormat="1" applyFont="1" applyFill="1" applyBorder="1" applyAlignment="1">
      <alignment horizontal="center" vertical="center"/>
    </xf>
    <xf numFmtId="1" fontId="5" fillId="2" borderId="48" xfId="0" applyNumberFormat="1" applyFont="1" applyFill="1" applyBorder="1" applyAlignment="1">
      <alignment horizontal="center" vertical="center"/>
    </xf>
    <xf numFmtId="165" fontId="5" fillId="2" borderId="3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left" vertical="center"/>
    </xf>
    <xf numFmtId="0" fontId="6" fillId="5" borderId="30" xfId="0" applyFont="1" applyFill="1" applyBorder="1" applyAlignment="1">
      <alignment horizontal="center" vertical="center"/>
    </xf>
    <xf numFmtId="1" fontId="6" fillId="5" borderId="31" xfId="0" applyNumberFormat="1" applyFont="1" applyFill="1" applyBorder="1" applyAlignment="1">
      <alignment horizontal="center" vertical="center"/>
    </xf>
    <xf numFmtId="164" fontId="6" fillId="5" borderId="32" xfId="0" applyNumberFormat="1" applyFont="1" applyFill="1" applyBorder="1" applyAlignment="1">
      <alignment horizontal="center" vertical="center"/>
    </xf>
    <xf numFmtId="1" fontId="6" fillId="5" borderId="32" xfId="0" applyNumberFormat="1" applyFont="1" applyFill="1" applyBorder="1" applyAlignment="1">
      <alignment horizontal="center" vertical="center"/>
    </xf>
    <xf numFmtId="164" fontId="6" fillId="5" borderId="13" xfId="0" applyNumberFormat="1" applyFont="1" applyFill="1" applyBorder="1" applyAlignment="1">
      <alignment horizontal="center" vertical="center"/>
    </xf>
    <xf numFmtId="1" fontId="6" fillId="5" borderId="26" xfId="0" applyNumberFormat="1" applyFont="1" applyFill="1" applyBorder="1" applyAlignment="1">
      <alignment horizontal="center" vertical="center"/>
    </xf>
    <xf numFmtId="164" fontId="6" fillId="5" borderId="27" xfId="0" applyNumberFormat="1" applyFont="1" applyFill="1" applyBorder="1" applyAlignment="1">
      <alignment horizontal="center" vertical="center"/>
    </xf>
    <xf numFmtId="1" fontId="6" fillId="5" borderId="27" xfId="0" applyNumberFormat="1" applyFont="1" applyFill="1" applyBorder="1" applyAlignment="1">
      <alignment horizontal="center" vertical="center"/>
    </xf>
    <xf numFmtId="164" fontId="6" fillId="5" borderId="16" xfId="0" applyNumberFormat="1" applyFont="1" applyFill="1" applyBorder="1" applyAlignment="1">
      <alignment horizontal="center" vertical="center"/>
    </xf>
    <xf numFmtId="1" fontId="6" fillId="5" borderId="33" xfId="0" applyNumberFormat="1" applyFont="1" applyFill="1" applyBorder="1" applyAlignment="1">
      <alignment horizontal="center" vertical="center"/>
    </xf>
    <xf numFmtId="164" fontId="6" fillId="5" borderId="34" xfId="0" applyNumberFormat="1" applyFont="1" applyFill="1" applyBorder="1" applyAlignment="1">
      <alignment horizontal="center" vertical="center"/>
    </xf>
    <xf numFmtId="1" fontId="6" fillId="5" borderId="34" xfId="0" applyNumberFormat="1" applyFont="1" applyFill="1" applyBorder="1" applyAlignment="1">
      <alignment horizontal="center" vertical="center"/>
    </xf>
    <xf numFmtId="164" fontId="6" fillId="5" borderId="0" xfId="0" applyNumberFormat="1" applyFont="1" applyFill="1" applyAlignment="1">
      <alignment horizontal="center" vertical="center"/>
    </xf>
    <xf numFmtId="1" fontId="6" fillId="5" borderId="14" xfId="0" applyNumberFormat="1" applyFont="1" applyFill="1" applyBorder="1" applyAlignment="1">
      <alignment horizontal="center" vertical="center"/>
    </xf>
    <xf numFmtId="164" fontId="6" fillId="5" borderId="15" xfId="0" applyNumberFormat="1" applyFont="1" applyFill="1" applyBorder="1" applyAlignment="1">
      <alignment horizontal="center" vertical="center"/>
    </xf>
    <xf numFmtId="1" fontId="6" fillId="5" borderId="35" xfId="0" applyNumberFormat="1" applyFont="1" applyFill="1" applyBorder="1" applyAlignment="1">
      <alignment horizontal="center" vertical="center"/>
    </xf>
    <xf numFmtId="164" fontId="6" fillId="5" borderId="3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Halpern's%20LTD/Deli/Deli%20Dash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V3"/>
      <sheetName val="Price List"/>
      <sheetName val="June"/>
      <sheetName val="July"/>
      <sheetName val="August"/>
      <sheetName val="September"/>
      <sheetName val="October"/>
      <sheetName val="Returns"/>
      <sheetName val="Return Template"/>
      <sheetName val="Order Form"/>
    </sheetNames>
    <sheetDataSet>
      <sheetData sheetId="0"/>
      <sheetData sheetId="1">
        <row r="5">
          <cell r="A5">
            <v>547</v>
          </cell>
          <cell r="B5" t="str">
            <v>Misc Deli Item</v>
          </cell>
          <cell r="C5" t="str">
            <v>N/A</v>
          </cell>
          <cell r="D5" t="str">
            <v>N/A</v>
          </cell>
          <cell r="E5" t="str">
            <v>Misc</v>
          </cell>
          <cell r="F5" t="str">
            <v>N/A</v>
          </cell>
          <cell r="G5" t="str">
            <v>N/A</v>
          </cell>
          <cell r="H5" t="str">
            <v>N/A</v>
          </cell>
          <cell r="I5" t="str">
            <v>N/A</v>
          </cell>
          <cell r="J5" t="str">
            <v>N/A</v>
          </cell>
          <cell r="K5" t="str">
            <v>N/A</v>
          </cell>
        </row>
        <row r="6">
          <cell r="A6">
            <v>1674</v>
          </cell>
          <cell r="B6" t="str">
            <v>Veg Snack With 1000 Island</v>
          </cell>
          <cell r="D6" t="str">
            <v>Parev</v>
          </cell>
          <cell r="E6" t="str">
            <v>Tubbed Salad</v>
          </cell>
          <cell r="F6">
            <v>14</v>
          </cell>
          <cell r="G6" t="str">
            <v xml:space="preserve">Halperns </v>
          </cell>
          <cell r="H6">
            <v>1.83</v>
          </cell>
          <cell r="I6">
            <v>2.65</v>
          </cell>
          <cell r="J6">
            <v>0.4480874316939889</v>
          </cell>
          <cell r="K6">
            <v>0.30943396226415087</v>
          </cell>
        </row>
        <row r="7">
          <cell r="A7">
            <v>2049</v>
          </cell>
          <cell r="B7" t="str">
            <v>Garden Pea Soup</v>
          </cell>
          <cell r="C7" t="str">
            <v>400 G</v>
          </cell>
          <cell r="D7" t="str">
            <v>Parev</v>
          </cell>
          <cell r="E7" t="str">
            <v>Soup</v>
          </cell>
          <cell r="F7">
            <v>8</v>
          </cell>
          <cell r="G7" t="str">
            <v>Shefa</v>
          </cell>
          <cell r="H7">
            <v>1.65</v>
          </cell>
          <cell r="I7">
            <v>2.39</v>
          </cell>
          <cell r="J7">
            <v>0.44848484848484871</v>
          </cell>
          <cell r="K7">
            <v>0.30962343096234318</v>
          </cell>
        </row>
        <row r="8">
          <cell r="A8">
            <v>2418</v>
          </cell>
          <cell r="B8" t="str">
            <v>Butternut Squash Soup</v>
          </cell>
          <cell r="C8" t="str">
            <v>400 G</v>
          </cell>
          <cell r="D8" t="str">
            <v>Parev</v>
          </cell>
          <cell r="E8" t="str">
            <v>Soup</v>
          </cell>
          <cell r="F8">
            <v>8</v>
          </cell>
          <cell r="G8" t="str">
            <v>Shefa</v>
          </cell>
          <cell r="H8">
            <v>1.65</v>
          </cell>
          <cell r="I8">
            <v>2.39</v>
          </cell>
          <cell r="J8">
            <v>0.44848484848484871</v>
          </cell>
          <cell r="K8">
            <v>0.30962343096234318</v>
          </cell>
        </row>
        <row r="9">
          <cell r="A9">
            <v>2629</v>
          </cell>
          <cell r="B9" t="str">
            <v>Corn Salad</v>
          </cell>
          <cell r="C9" t="str">
            <v>200 G</v>
          </cell>
          <cell r="D9" t="str">
            <v>Parev</v>
          </cell>
          <cell r="E9" t="str">
            <v>Salad</v>
          </cell>
          <cell r="F9">
            <v>14</v>
          </cell>
          <cell r="G9" t="str">
            <v xml:space="preserve">Halperns </v>
          </cell>
          <cell r="H9">
            <v>1.69</v>
          </cell>
          <cell r="I9">
            <v>2.4500000000000002</v>
          </cell>
          <cell r="J9">
            <v>0.4497041420118344</v>
          </cell>
          <cell r="K9">
            <v>0.31020408163265312</v>
          </cell>
        </row>
        <row r="10">
          <cell r="A10">
            <v>2635</v>
          </cell>
          <cell r="B10" t="str">
            <v>Spaghetti Bolognese</v>
          </cell>
          <cell r="D10" t="str">
            <v>Meaty</v>
          </cell>
          <cell r="E10" t="str">
            <v>Main</v>
          </cell>
          <cell r="F10">
            <v>8</v>
          </cell>
          <cell r="G10" t="str">
            <v>Shefa</v>
          </cell>
          <cell r="H10">
            <v>3.23</v>
          </cell>
          <cell r="I10">
            <v>3.99</v>
          </cell>
          <cell r="J10">
            <v>0.23529411764705888</v>
          </cell>
          <cell r="K10">
            <v>0.19047619047619052</v>
          </cell>
        </row>
        <row r="11">
          <cell r="A11">
            <v>2645</v>
          </cell>
          <cell r="B11" t="str">
            <v>Roasted Veg Tomato Pasta</v>
          </cell>
          <cell r="C11" t="str">
            <v>250 G</v>
          </cell>
          <cell r="D11" t="str">
            <v>Parev</v>
          </cell>
          <cell r="E11" t="str">
            <v>Side</v>
          </cell>
          <cell r="F11">
            <v>8</v>
          </cell>
          <cell r="G11" t="str">
            <v xml:space="preserve">Halperns </v>
          </cell>
          <cell r="H11">
            <v>1.72</v>
          </cell>
          <cell r="I11">
            <v>2.4900000000000002</v>
          </cell>
          <cell r="J11">
            <v>0.44767441860465129</v>
          </cell>
          <cell r="K11">
            <v>0.30923694779116473</v>
          </cell>
        </row>
        <row r="12">
          <cell r="A12">
            <v>2674</v>
          </cell>
          <cell r="B12" t="str">
            <v>Teriyaki Salmon Meal</v>
          </cell>
          <cell r="D12" t="str">
            <v>Parev</v>
          </cell>
          <cell r="E12" t="str">
            <v>Meal</v>
          </cell>
          <cell r="F12">
            <v>8</v>
          </cell>
          <cell r="G12" t="str">
            <v xml:space="preserve">Halperns </v>
          </cell>
          <cell r="H12">
            <v>3.44</v>
          </cell>
          <cell r="I12">
            <v>4.99</v>
          </cell>
          <cell r="J12">
            <v>0.45058139534883734</v>
          </cell>
          <cell r="K12">
            <v>0.31062124248496997</v>
          </cell>
        </row>
        <row r="13">
          <cell r="A13">
            <v>2678</v>
          </cell>
          <cell r="B13" t="str">
            <v>Flaked Salmon Salad</v>
          </cell>
          <cell r="D13" t="str">
            <v>Parev</v>
          </cell>
          <cell r="E13" t="str">
            <v>Tubbed Salad</v>
          </cell>
          <cell r="F13">
            <v>8</v>
          </cell>
          <cell r="G13" t="str">
            <v xml:space="preserve">Halperns </v>
          </cell>
          <cell r="H13">
            <v>3.44</v>
          </cell>
          <cell r="I13">
            <v>4.99</v>
          </cell>
          <cell r="J13">
            <v>0.45058139534883734</v>
          </cell>
          <cell r="K13">
            <v>0.31062124248496997</v>
          </cell>
        </row>
        <row r="14">
          <cell r="A14">
            <v>2679</v>
          </cell>
          <cell r="B14" t="str">
            <v>Cucumber Salad</v>
          </cell>
          <cell r="C14" t="str">
            <v>150 G</v>
          </cell>
          <cell r="D14" t="str">
            <v>Parev</v>
          </cell>
          <cell r="E14" t="str">
            <v>Salad</v>
          </cell>
          <cell r="F14">
            <v>20</v>
          </cell>
          <cell r="G14" t="str">
            <v>Shefa</v>
          </cell>
          <cell r="H14">
            <v>1.37</v>
          </cell>
          <cell r="I14">
            <v>1.99</v>
          </cell>
          <cell r="J14">
            <v>0.45255474452554734</v>
          </cell>
          <cell r="K14">
            <v>0.31155778894472358</v>
          </cell>
        </row>
        <row r="15">
          <cell r="A15">
            <v>2696</v>
          </cell>
          <cell r="B15" t="str">
            <v>Grilled Chicken Salad</v>
          </cell>
          <cell r="D15" t="str">
            <v>Parev</v>
          </cell>
          <cell r="E15" t="str">
            <v>Tubbed Salad</v>
          </cell>
          <cell r="F15">
            <v>8</v>
          </cell>
          <cell r="G15" t="str">
            <v xml:space="preserve">Halperns </v>
          </cell>
          <cell r="H15">
            <v>3.44</v>
          </cell>
          <cell r="I15">
            <v>4.99</v>
          </cell>
          <cell r="J15">
            <v>0.45058139534883734</v>
          </cell>
          <cell r="K15">
            <v>0.31062124248496997</v>
          </cell>
        </row>
        <row r="16">
          <cell r="A16">
            <v>2851</v>
          </cell>
          <cell r="B16" t="str">
            <v>Potato Latke 2'S</v>
          </cell>
          <cell r="C16" t="str">
            <v>2 units</v>
          </cell>
          <cell r="D16" t="str">
            <v>Parev</v>
          </cell>
          <cell r="E16" t="str">
            <v>Side</v>
          </cell>
          <cell r="F16">
            <v>8</v>
          </cell>
          <cell r="G16" t="str">
            <v xml:space="preserve">Halperns </v>
          </cell>
          <cell r="H16">
            <v>1.37</v>
          </cell>
          <cell r="I16">
            <v>1.99</v>
          </cell>
          <cell r="J16">
            <v>0.45255474452554734</v>
          </cell>
          <cell r="K16">
            <v>0.31155778894472358</v>
          </cell>
        </row>
        <row r="17">
          <cell r="A17">
            <v>3032</v>
          </cell>
          <cell r="B17" t="str">
            <v>Tuna Salad</v>
          </cell>
          <cell r="C17" t="str">
            <v>200 G</v>
          </cell>
          <cell r="D17" t="str">
            <v>Parev</v>
          </cell>
          <cell r="E17" t="str">
            <v>Salad</v>
          </cell>
          <cell r="F17">
            <v>10</v>
          </cell>
          <cell r="G17" t="str">
            <v>Shefa</v>
          </cell>
          <cell r="H17">
            <v>1.72</v>
          </cell>
          <cell r="I17">
            <v>2.4900000000000002</v>
          </cell>
          <cell r="J17">
            <v>0.44767441860465129</v>
          </cell>
          <cell r="K17">
            <v>0.30923694779116473</v>
          </cell>
        </row>
        <row r="18">
          <cell r="A18">
            <v>3040</v>
          </cell>
          <cell r="B18" t="str">
            <v>5 Poached Fish Balls</v>
          </cell>
          <cell r="C18" t="str">
            <v>5 units</v>
          </cell>
          <cell r="D18" t="str">
            <v>Parev</v>
          </cell>
          <cell r="E18" t="str">
            <v>Fish</v>
          </cell>
          <cell r="F18">
            <v>8</v>
          </cell>
          <cell r="G18" t="str">
            <v xml:space="preserve">Halperns </v>
          </cell>
          <cell r="H18">
            <v>3.44</v>
          </cell>
          <cell r="I18">
            <v>4.99</v>
          </cell>
          <cell r="J18">
            <v>0.45058139534883734</v>
          </cell>
          <cell r="K18">
            <v>0.31062124248496997</v>
          </cell>
        </row>
        <row r="19">
          <cell r="A19">
            <v>3042</v>
          </cell>
          <cell r="B19" t="str">
            <v>Veg Minesrtrone Soup</v>
          </cell>
          <cell r="C19" t="str">
            <v>400 G</v>
          </cell>
          <cell r="D19" t="str">
            <v>Parev</v>
          </cell>
          <cell r="E19" t="str">
            <v>Soup</v>
          </cell>
          <cell r="F19">
            <v>8</v>
          </cell>
          <cell r="G19" t="str">
            <v>Shefa</v>
          </cell>
          <cell r="H19">
            <v>1.65</v>
          </cell>
          <cell r="I19">
            <v>2.39</v>
          </cell>
          <cell r="J19">
            <v>0.44848484848484871</v>
          </cell>
          <cell r="K19">
            <v>0.30962343096234318</v>
          </cell>
        </row>
        <row r="20">
          <cell r="A20">
            <v>3043</v>
          </cell>
          <cell r="B20" t="str">
            <v>Classic Veg Soup</v>
          </cell>
          <cell r="C20" t="str">
            <v>400 G</v>
          </cell>
          <cell r="D20" t="str">
            <v>Parev</v>
          </cell>
          <cell r="E20" t="str">
            <v>Soup</v>
          </cell>
          <cell r="F20">
            <v>8</v>
          </cell>
          <cell r="G20" t="str">
            <v xml:space="preserve">Halperns </v>
          </cell>
          <cell r="H20">
            <v>1.65</v>
          </cell>
          <cell r="I20">
            <v>2.39</v>
          </cell>
          <cell r="J20">
            <v>0.44848484848484871</v>
          </cell>
          <cell r="K20">
            <v>0.30962343096234318</v>
          </cell>
        </row>
        <row r="21">
          <cell r="A21">
            <v>3076</v>
          </cell>
          <cell r="B21" t="str">
            <v>Tehina</v>
          </cell>
          <cell r="C21" t="str">
            <v>200 G</v>
          </cell>
          <cell r="D21" t="str">
            <v>Parev</v>
          </cell>
          <cell r="E21" t="str">
            <v>Salad</v>
          </cell>
          <cell r="F21">
            <v>10</v>
          </cell>
          <cell r="G21" t="str">
            <v>Shefa</v>
          </cell>
          <cell r="H21">
            <v>1.76</v>
          </cell>
          <cell r="I21">
            <v>2.5499999999999998</v>
          </cell>
          <cell r="J21">
            <v>0.44886363636363624</v>
          </cell>
          <cell r="K21">
            <v>0.30980392156862741</v>
          </cell>
        </row>
        <row r="22">
          <cell r="A22">
            <v>3081</v>
          </cell>
          <cell r="B22" t="str">
            <v>Classic Tomato Soup</v>
          </cell>
          <cell r="C22" t="str">
            <v>400 G</v>
          </cell>
          <cell r="D22" t="str">
            <v>Parev</v>
          </cell>
          <cell r="E22" t="str">
            <v>Soup</v>
          </cell>
          <cell r="F22">
            <v>8</v>
          </cell>
          <cell r="G22" t="str">
            <v>Shefa</v>
          </cell>
          <cell r="H22">
            <v>1.65</v>
          </cell>
          <cell r="I22">
            <v>2.39</v>
          </cell>
          <cell r="J22">
            <v>0.44848484848484871</v>
          </cell>
          <cell r="K22">
            <v>0.30962343096234318</v>
          </cell>
        </row>
        <row r="23">
          <cell r="A23">
            <v>3091</v>
          </cell>
          <cell r="B23" t="str">
            <v>Tuna Dip</v>
          </cell>
          <cell r="C23" t="str">
            <v>200 G</v>
          </cell>
          <cell r="D23" t="str">
            <v>Parev</v>
          </cell>
          <cell r="E23" t="str">
            <v>Salad</v>
          </cell>
          <cell r="F23">
            <v>10</v>
          </cell>
          <cell r="G23" t="str">
            <v>Shefa</v>
          </cell>
          <cell r="H23">
            <v>1.72</v>
          </cell>
          <cell r="I23">
            <v>2.4900000000000002</v>
          </cell>
          <cell r="J23">
            <v>0.44767441860465129</v>
          </cell>
          <cell r="K23">
            <v>0.30923694779116473</v>
          </cell>
        </row>
        <row r="24">
          <cell r="A24">
            <v>3094</v>
          </cell>
          <cell r="B24" t="str">
            <v>Marinated Green Olives</v>
          </cell>
          <cell r="C24" t="str">
            <v>150 G</v>
          </cell>
          <cell r="D24" t="str">
            <v>Parev</v>
          </cell>
          <cell r="E24" t="str">
            <v>Salad</v>
          </cell>
          <cell r="F24">
            <v>20</v>
          </cell>
          <cell r="G24" t="str">
            <v>Shefa</v>
          </cell>
          <cell r="H24">
            <v>1.79</v>
          </cell>
          <cell r="I24">
            <v>2.59</v>
          </cell>
          <cell r="J24">
            <v>0.44692737430167595</v>
          </cell>
          <cell r="K24">
            <v>0.30888030888030882</v>
          </cell>
        </row>
        <row r="25">
          <cell r="A25">
            <v>3096</v>
          </cell>
          <cell r="B25" t="str">
            <v>Spicy Matbucha</v>
          </cell>
          <cell r="C25" t="str">
            <v>200 G</v>
          </cell>
          <cell r="D25" t="str">
            <v>Parev</v>
          </cell>
          <cell r="E25" t="str">
            <v>Salad</v>
          </cell>
          <cell r="F25">
            <v>10</v>
          </cell>
          <cell r="G25" t="str">
            <v>Shefa</v>
          </cell>
          <cell r="H25">
            <v>1.76</v>
          </cell>
          <cell r="I25">
            <v>2.5499999999999998</v>
          </cell>
          <cell r="J25">
            <v>0.44886363636363624</v>
          </cell>
          <cell r="K25">
            <v>0.30980392156862741</v>
          </cell>
        </row>
        <row r="26">
          <cell r="A26">
            <v>3160</v>
          </cell>
          <cell r="B26" t="str">
            <v>Kneidels</v>
          </cell>
          <cell r="C26" t="str">
            <v>4 units</v>
          </cell>
          <cell r="D26" t="str">
            <v>Parev</v>
          </cell>
          <cell r="E26" t="str">
            <v>Side</v>
          </cell>
          <cell r="F26">
            <v>6</v>
          </cell>
          <cell r="G26" t="str">
            <v xml:space="preserve">Halperns </v>
          </cell>
          <cell r="H26">
            <v>1.17</v>
          </cell>
          <cell r="I26">
            <v>1.69</v>
          </cell>
          <cell r="J26">
            <v>0.44444444444444442</v>
          </cell>
          <cell r="K26">
            <v>0.30769230769230771</v>
          </cell>
        </row>
        <row r="27">
          <cell r="A27">
            <v>3254</v>
          </cell>
          <cell r="B27" t="str">
            <v>Potato Latkes 4'S</v>
          </cell>
          <cell r="C27" t="str">
            <v>4 units</v>
          </cell>
          <cell r="D27" t="str">
            <v>Parev</v>
          </cell>
          <cell r="E27" t="str">
            <v>Side</v>
          </cell>
          <cell r="F27">
            <v>8</v>
          </cell>
          <cell r="G27" t="str">
            <v>Shefa</v>
          </cell>
          <cell r="H27">
            <v>2.41</v>
          </cell>
          <cell r="I27">
            <v>3.49</v>
          </cell>
          <cell r="J27">
            <v>0.44813278008298751</v>
          </cell>
          <cell r="K27">
            <v>0.30945558739255014</v>
          </cell>
        </row>
        <row r="28">
          <cell r="A28">
            <v>3284</v>
          </cell>
          <cell r="B28" t="str">
            <v>Grilled Pargiot Sandwich</v>
          </cell>
          <cell r="D28" t="str">
            <v>Meaty</v>
          </cell>
          <cell r="E28" t="str">
            <v>Sandwich</v>
          </cell>
          <cell r="F28">
            <v>4</v>
          </cell>
          <cell r="G28" t="str">
            <v>N/A</v>
          </cell>
          <cell r="H28">
            <v>2.75</v>
          </cell>
          <cell r="I28">
            <v>3.99</v>
          </cell>
          <cell r="J28">
            <v>0.45090909090909093</v>
          </cell>
          <cell r="K28">
            <v>0.31077694235588976</v>
          </cell>
        </row>
        <row r="29">
          <cell r="A29">
            <v>3618</v>
          </cell>
          <cell r="B29" t="str">
            <v>Tuna Salad Sandwich</v>
          </cell>
          <cell r="D29" t="str">
            <v>Parev</v>
          </cell>
          <cell r="E29" t="str">
            <v>Sandwich</v>
          </cell>
          <cell r="F29">
            <v>4</v>
          </cell>
          <cell r="G29" t="str">
            <v>N/A</v>
          </cell>
          <cell r="H29">
            <v>1.37</v>
          </cell>
          <cell r="I29">
            <v>1.99</v>
          </cell>
          <cell r="J29">
            <v>0.45255474452554734</v>
          </cell>
          <cell r="K29">
            <v>0.31155778894472358</v>
          </cell>
        </row>
        <row r="30">
          <cell r="A30">
            <v>3641</v>
          </cell>
          <cell r="B30" t="str">
            <v>Egg &amp; Red Onion Sandwich</v>
          </cell>
          <cell r="D30" t="str">
            <v>Parev</v>
          </cell>
          <cell r="E30" t="str">
            <v>Sandwich</v>
          </cell>
          <cell r="F30">
            <v>4</v>
          </cell>
          <cell r="G30" t="str">
            <v>N/A</v>
          </cell>
          <cell r="H30">
            <v>1.37</v>
          </cell>
          <cell r="I30">
            <v>1.99</v>
          </cell>
          <cell r="J30">
            <v>0.45255474452554734</v>
          </cell>
          <cell r="K30">
            <v>0.31155778894472358</v>
          </cell>
        </row>
        <row r="31">
          <cell r="A31">
            <v>4001</v>
          </cell>
          <cell r="B31" t="str">
            <v>Egg &amp; Fresh Red Onion</v>
          </cell>
          <cell r="C31" t="str">
            <v>200 G</v>
          </cell>
          <cell r="D31" t="str">
            <v>Parev</v>
          </cell>
          <cell r="E31" t="str">
            <v>Salad</v>
          </cell>
          <cell r="F31">
            <v>5</v>
          </cell>
          <cell r="G31" t="str">
            <v xml:space="preserve">Halperns </v>
          </cell>
          <cell r="H31">
            <v>1.37</v>
          </cell>
          <cell r="I31">
            <v>1.99</v>
          </cell>
          <cell r="J31">
            <v>0.45255474452554734</v>
          </cell>
          <cell r="K31">
            <v>0.31155778894472358</v>
          </cell>
        </row>
        <row r="32">
          <cell r="A32">
            <v>4037</v>
          </cell>
          <cell r="B32" t="str">
            <v>Potato Kugel</v>
          </cell>
          <cell r="C32" t="str">
            <v>750 G</v>
          </cell>
          <cell r="D32" t="str">
            <v>Parev</v>
          </cell>
          <cell r="E32" t="str">
            <v>Kugel</v>
          </cell>
          <cell r="F32">
            <v>6</v>
          </cell>
          <cell r="G32" t="str">
            <v xml:space="preserve">Halperns </v>
          </cell>
          <cell r="H32">
            <v>2.68</v>
          </cell>
          <cell r="I32">
            <v>3.89</v>
          </cell>
          <cell r="J32">
            <v>0.45149253731343286</v>
          </cell>
          <cell r="K32">
            <v>0.31105398457583544</v>
          </cell>
        </row>
        <row r="33">
          <cell r="A33">
            <v>4043</v>
          </cell>
          <cell r="B33" t="str">
            <v>Classic Chicken Soup</v>
          </cell>
          <cell r="C33" t="str">
            <v>400 G</v>
          </cell>
          <cell r="D33" t="str">
            <v>Meaty</v>
          </cell>
          <cell r="E33" t="str">
            <v>Soup</v>
          </cell>
          <cell r="F33">
            <v>7</v>
          </cell>
          <cell r="G33" t="str">
            <v xml:space="preserve">Halperns </v>
          </cell>
          <cell r="H33">
            <v>1.79</v>
          </cell>
          <cell r="I33">
            <v>2.4</v>
          </cell>
          <cell r="J33">
            <v>0.34078212290502785</v>
          </cell>
          <cell r="K33">
            <v>0.25416666666666665</v>
          </cell>
        </row>
        <row r="34">
          <cell r="A34">
            <v>4178</v>
          </cell>
          <cell r="B34" t="str">
            <v>Egg &amp; Avocado Sandwich</v>
          </cell>
          <cell r="D34" t="str">
            <v>Parev</v>
          </cell>
          <cell r="E34" t="str">
            <v>Sandwich</v>
          </cell>
          <cell r="F34">
            <v>4</v>
          </cell>
          <cell r="G34" t="str">
            <v>N/A</v>
          </cell>
          <cell r="H34">
            <v>1.37</v>
          </cell>
          <cell r="I34">
            <v>1.99</v>
          </cell>
          <cell r="J34">
            <v>0.45255474452554734</v>
          </cell>
          <cell r="K34">
            <v>0.31155778894472358</v>
          </cell>
        </row>
        <row r="35">
          <cell r="A35">
            <v>4521</v>
          </cell>
          <cell r="B35" t="str">
            <v>Celeriac Coleslaw</v>
          </cell>
          <cell r="C35" t="str">
            <v>150 G</v>
          </cell>
          <cell r="D35" t="str">
            <v>Parev</v>
          </cell>
          <cell r="E35" t="str">
            <v>Salad</v>
          </cell>
          <cell r="F35">
            <v>8</v>
          </cell>
          <cell r="G35" t="str">
            <v xml:space="preserve">Halperns </v>
          </cell>
          <cell r="H35">
            <v>1.51</v>
          </cell>
          <cell r="I35">
            <v>2.19</v>
          </cell>
          <cell r="J35">
            <v>0.45033112582781443</v>
          </cell>
          <cell r="K35">
            <v>0.31050228310502281</v>
          </cell>
        </row>
        <row r="36">
          <cell r="A36">
            <v>4795</v>
          </cell>
          <cell r="B36" t="str">
            <v>Deli Schnitsel Sandwich</v>
          </cell>
          <cell r="D36" t="str">
            <v>Meaty</v>
          </cell>
          <cell r="E36" t="str">
            <v>Sandwich</v>
          </cell>
          <cell r="F36">
            <v>4</v>
          </cell>
          <cell r="G36" t="str">
            <v>N/A</v>
          </cell>
          <cell r="H36">
            <v>2.75</v>
          </cell>
          <cell r="I36">
            <v>3.99</v>
          </cell>
          <cell r="J36">
            <v>0.45090909090909093</v>
          </cell>
          <cell r="K36">
            <v>0.31077694235588976</v>
          </cell>
        </row>
        <row r="37">
          <cell r="A37">
            <v>4845</v>
          </cell>
          <cell r="B37" t="str">
            <v>Fancy Cucumber Salad</v>
          </cell>
          <cell r="C37" t="str">
            <v>150 G</v>
          </cell>
          <cell r="D37" t="str">
            <v>Parev</v>
          </cell>
          <cell r="E37" t="str">
            <v>Salad</v>
          </cell>
          <cell r="F37">
            <v>12</v>
          </cell>
          <cell r="G37" t="str">
            <v>Shefa</v>
          </cell>
          <cell r="H37">
            <v>1.37</v>
          </cell>
          <cell r="I37">
            <v>1.99</v>
          </cell>
          <cell r="J37">
            <v>0.45255474452554734</v>
          </cell>
          <cell r="K37">
            <v>0.31155778894472358</v>
          </cell>
        </row>
        <row r="38">
          <cell r="A38">
            <v>5007</v>
          </cell>
          <cell r="B38" t="str">
            <v>Aubergine Mayo</v>
          </cell>
          <cell r="C38" t="str">
            <v>200 G</v>
          </cell>
          <cell r="D38" t="str">
            <v>Parev</v>
          </cell>
          <cell r="E38" t="str">
            <v>Salad</v>
          </cell>
          <cell r="F38">
            <v>10</v>
          </cell>
          <cell r="G38" t="str">
            <v>Shefa</v>
          </cell>
          <cell r="H38">
            <v>1.76</v>
          </cell>
          <cell r="I38">
            <v>2.5499999999999998</v>
          </cell>
          <cell r="J38">
            <v>0.44886363636363624</v>
          </cell>
          <cell r="K38">
            <v>0.30980392156862741</v>
          </cell>
        </row>
        <row r="39">
          <cell r="A39">
            <v>5013</v>
          </cell>
          <cell r="B39" t="str">
            <v>Tuna &amp; Egg Sandwich</v>
          </cell>
          <cell r="D39" t="str">
            <v>Parev</v>
          </cell>
          <cell r="E39" t="str">
            <v>Sandwich</v>
          </cell>
          <cell r="F39">
            <v>4</v>
          </cell>
          <cell r="G39" t="str">
            <v>N/A</v>
          </cell>
          <cell r="H39">
            <v>1.37</v>
          </cell>
          <cell r="I39">
            <v>1.99</v>
          </cell>
          <cell r="J39">
            <v>0.45255474452554734</v>
          </cell>
          <cell r="K39">
            <v>0.31155778894472358</v>
          </cell>
        </row>
        <row r="40">
          <cell r="A40">
            <v>5016</v>
          </cell>
          <cell r="B40" t="str">
            <v>Chopped Liver</v>
          </cell>
          <cell r="C40" t="str">
            <v>200 G</v>
          </cell>
          <cell r="D40" t="str">
            <v>Meaty</v>
          </cell>
          <cell r="E40" t="str">
            <v>Liver</v>
          </cell>
          <cell r="F40">
            <v>6</v>
          </cell>
          <cell r="G40" t="str">
            <v xml:space="preserve">Halperns </v>
          </cell>
          <cell r="H40">
            <v>3.17</v>
          </cell>
          <cell r="I40">
            <v>4.59</v>
          </cell>
          <cell r="J40">
            <v>0.44794952681388001</v>
          </cell>
          <cell r="K40">
            <v>0.30936819172113289</v>
          </cell>
        </row>
        <row r="41">
          <cell r="A41">
            <v>5021</v>
          </cell>
          <cell r="B41" t="str">
            <v>Sweet &amp; Sour Aubergine</v>
          </cell>
          <cell r="C41" t="str">
            <v>200 G</v>
          </cell>
          <cell r="D41" t="str">
            <v>Parev</v>
          </cell>
          <cell r="E41" t="str">
            <v>Salad</v>
          </cell>
          <cell r="F41">
            <v>10</v>
          </cell>
          <cell r="G41" t="str">
            <v>Shefa</v>
          </cell>
          <cell r="H41">
            <v>1.76</v>
          </cell>
          <cell r="I41">
            <v>2.5499999999999998</v>
          </cell>
          <cell r="J41">
            <v>0.44886363636363624</v>
          </cell>
          <cell r="K41">
            <v>0.30980392156862741</v>
          </cell>
        </row>
        <row r="42">
          <cell r="A42">
            <v>5022</v>
          </cell>
          <cell r="B42" t="str">
            <v>Egg &amp; Fried Onion</v>
          </cell>
          <cell r="C42" t="str">
            <v>200 G</v>
          </cell>
          <cell r="D42" t="str">
            <v>Parev</v>
          </cell>
          <cell r="E42" t="str">
            <v>Salad</v>
          </cell>
          <cell r="F42">
            <v>5</v>
          </cell>
          <cell r="G42" t="str">
            <v xml:space="preserve">Halperns </v>
          </cell>
          <cell r="H42">
            <v>1.37</v>
          </cell>
          <cell r="I42">
            <v>1.99</v>
          </cell>
          <cell r="J42">
            <v>0.45255474452554734</v>
          </cell>
          <cell r="K42">
            <v>0.31155778894472358</v>
          </cell>
        </row>
        <row r="43">
          <cell r="A43">
            <v>5035</v>
          </cell>
          <cell r="B43" t="str">
            <v>Red Cabbage Salad</v>
          </cell>
          <cell r="C43" t="str">
            <v>150 G</v>
          </cell>
          <cell r="D43" t="str">
            <v>Parev</v>
          </cell>
          <cell r="E43" t="str">
            <v>Salad</v>
          </cell>
          <cell r="F43">
            <v>8</v>
          </cell>
          <cell r="G43" t="str">
            <v xml:space="preserve">Halperns </v>
          </cell>
          <cell r="H43">
            <v>1.65</v>
          </cell>
          <cell r="I43">
            <v>2.39</v>
          </cell>
          <cell r="J43">
            <v>0.44848484848484871</v>
          </cell>
          <cell r="K43">
            <v>0.30962343096234318</v>
          </cell>
        </row>
        <row r="44">
          <cell r="A44">
            <v>5045</v>
          </cell>
          <cell r="B44" t="str">
            <v>Chopped Liver Frozen</v>
          </cell>
          <cell r="C44" t="str">
            <v>200 G</v>
          </cell>
          <cell r="D44" t="str">
            <v>Meaty</v>
          </cell>
          <cell r="E44" t="str">
            <v>Liver</v>
          </cell>
          <cell r="F44">
            <v>120</v>
          </cell>
          <cell r="G44" t="str">
            <v xml:space="preserve">Halperns </v>
          </cell>
          <cell r="I44">
            <v>2.99</v>
          </cell>
          <cell r="J44" t="str">
            <v/>
          </cell>
          <cell r="K44" t="str">
            <v/>
          </cell>
        </row>
        <row r="45">
          <cell r="A45">
            <v>5056</v>
          </cell>
          <cell r="B45" t="str">
            <v>Grivin</v>
          </cell>
          <cell r="C45" t="str">
            <v>70 G</v>
          </cell>
          <cell r="D45" t="str">
            <v>Meaty</v>
          </cell>
          <cell r="E45" t="str">
            <v>Salad</v>
          </cell>
          <cell r="F45">
            <v>18</v>
          </cell>
          <cell r="G45" t="str">
            <v xml:space="preserve">Halperns </v>
          </cell>
          <cell r="H45">
            <v>1.65</v>
          </cell>
          <cell r="I45">
            <v>2.39</v>
          </cell>
          <cell r="J45">
            <v>0.44848484848484871</v>
          </cell>
          <cell r="K45">
            <v>0.30962343096234318</v>
          </cell>
        </row>
        <row r="46">
          <cell r="A46">
            <v>5060</v>
          </cell>
          <cell r="B46" t="str">
            <v>5 Fried Fish Balls</v>
          </cell>
          <cell r="C46" t="str">
            <v>5 units</v>
          </cell>
          <cell r="D46" t="str">
            <v>Parev</v>
          </cell>
          <cell r="E46" t="str">
            <v>Fish</v>
          </cell>
          <cell r="F46">
            <v>8</v>
          </cell>
          <cell r="G46" t="str">
            <v xml:space="preserve">Halperns </v>
          </cell>
          <cell r="H46">
            <v>3.44</v>
          </cell>
          <cell r="I46">
            <v>4.99</v>
          </cell>
          <cell r="J46">
            <v>0.45058139534883734</v>
          </cell>
          <cell r="K46">
            <v>0.31062124248496997</v>
          </cell>
        </row>
        <row r="47">
          <cell r="A47">
            <v>5072</v>
          </cell>
          <cell r="B47" t="str">
            <v>Matbucha</v>
          </cell>
          <cell r="C47" t="str">
            <v>200 G</v>
          </cell>
          <cell r="D47" t="str">
            <v>Parev</v>
          </cell>
          <cell r="E47" t="str">
            <v>Salad</v>
          </cell>
          <cell r="F47">
            <v>10</v>
          </cell>
          <cell r="G47" t="str">
            <v>Shefa</v>
          </cell>
          <cell r="H47">
            <v>1.76</v>
          </cell>
          <cell r="I47">
            <v>2.5499999999999998</v>
          </cell>
          <cell r="J47">
            <v>0.44886363636363624</v>
          </cell>
          <cell r="K47">
            <v>0.30980392156862741</v>
          </cell>
        </row>
        <row r="48">
          <cell r="A48">
            <v>5075</v>
          </cell>
          <cell r="B48" t="str">
            <v>Egg &amp; Chives</v>
          </cell>
          <cell r="C48" t="str">
            <v>200 G</v>
          </cell>
          <cell r="D48" t="str">
            <v>Parev</v>
          </cell>
          <cell r="E48" t="str">
            <v>Salad</v>
          </cell>
          <cell r="F48">
            <v>5</v>
          </cell>
          <cell r="G48" t="str">
            <v xml:space="preserve">Halperns </v>
          </cell>
          <cell r="H48">
            <v>1.37</v>
          </cell>
          <cell r="I48">
            <v>1.99</v>
          </cell>
          <cell r="J48">
            <v>0.45255474452554734</v>
          </cell>
          <cell r="K48">
            <v>0.31155778894472358</v>
          </cell>
        </row>
        <row r="49">
          <cell r="A49">
            <v>5092</v>
          </cell>
          <cell r="B49" t="str">
            <v>Creamy Hummus Tehina</v>
          </cell>
          <cell r="C49" t="str">
            <v>200 G</v>
          </cell>
          <cell r="D49" t="str">
            <v>Parev</v>
          </cell>
          <cell r="E49" t="str">
            <v>Salad</v>
          </cell>
          <cell r="F49">
            <v>8</v>
          </cell>
          <cell r="G49" t="str">
            <v>Shefa</v>
          </cell>
          <cell r="H49">
            <v>1.76</v>
          </cell>
          <cell r="I49">
            <v>2.5499999999999998</v>
          </cell>
          <cell r="J49">
            <v>0.44886363636363624</v>
          </cell>
          <cell r="K49">
            <v>0.30980392156862741</v>
          </cell>
        </row>
        <row r="50">
          <cell r="A50">
            <v>5095</v>
          </cell>
          <cell r="B50" t="str">
            <v>Roasted Salmon Spread</v>
          </cell>
          <cell r="C50" t="str">
            <v>150 G</v>
          </cell>
          <cell r="D50" t="str">
            <v>Parev</v>
          </cell>
          <cell r="E50" t="str">
            <v>Salad</v>
          </cell>
          <cell r="F50">
            <v>10</v>
          </cell>
          <cell r="G50" t="str">
            <v xml:space="preserve">Halperns </v>
          </cell>
          <cell r="H50">
            <v>1.76</v>
          </cell>
          <cell r="I50">
            <v>2.5499999999999998</v>
          </cell>
          <cell r="J50">
            <v>0.44886363636363624</v>
          </cell>
          <cell r="K50">
            <v>0.30980392156862741</v>
          </cell>
        </row>
        <row r="51">
          <cell r="A51">
            <v>5289</v>
          </cell>
          <cell r="B51" t="str">
            <v>Scottish Lentil Soup</v>
          </cell>
          <cell r="C51" t="str">
            <v>400 G</v>
          </cell>
          <cell r="D51" t="str">
            <v>Parev</v>
          </cell>
          <cell r="E51" t="str">
            <v>Soup</v>
          </cell>
          <cell r="F51">
            <v>8</v>
          </cell>
          <cell r="G51" t="str">
            <v>Shefa</v>
          </cell>
          <cell r="H51">
            <v>1.65</v>
          </cell>
          <cell r="I51">
            <v>2.39</v>
          </cell>
          <cell r="J51">
            <v>0.44848484848484871</v>
          </cell>
          <cell r="K51">
            <v>0.30962343096234318</v>
          </cell>
        </row>
        <row r="52">
          <cell r="A52">
            <v>5486</v>
          </cell>
          <cell r="B52" t="str">
            <v>ChK Lvr Sauted Os - NEW WEIGHT 1708</v>
          </cell>
          <cell r="C52" t="str">
            <v>150 G</v>
          </cell>
          <cell r="D52" t="str">
            <v>Parev</v>
          </cell>
          <cell r="E52" t="str">
            <v>Liver</v>
          </cell>
          <cell r="F52">
            <v>6</v>
          </cell>
          <cell r="G52" t="str">
            <v>Shefa</v>
          </cell>
          <cell r="H52">
            <v>2.75</v>
          </cell>
          <cell r="I52">
            <v>3.99</v>
          </cell>
          <cell r="J52">
            <v>0.45090909090909093</v>
          </cell>
          <cell r="K52">
            <v>0.31077694235588976</v>
          </cell>
        </row>
        <row r="53">
          <cell r="A53">
            <v>5592</v>
          </cell>
          <cell r="B53" t="str">
            <v>Tuna &amp; Carmelised Onion</v>
          </cell>
          <cell r="C53" t="str">
            <v>200 G</v>
          </cell>
          <cell r="D53" t="str">
            <v>Parev</v>
          </cell>
          <cell r="E53" t="str">
            <v>Salad</v>
          </cell>
          <cell r="F53">
            <v>10</v>
          </cell>
          <cell r="G53" t="str">
            <v xml:space="preserve">Halperns </v>
          </cell>
          <cell r="H53">
            <v>1.76</v>
          </cell>
          <cell r="I53">
            <v>2.5499999999999998</v>
          </cell>
          <cell r="J53">
            <v>0.44886363636363624</v>
          </cell>
          <cell r="K53">
            <v>0.30980392156862741</v>
          </cell>
        </row>
        <row r="54">
          <cell r="A54">
            <v>5771</v>
          </cell>
          <cell r="B54" t="str">
            <v>Heimish Carrot &amp; Celery</v>
          </cell>
          <cell r="C54" t="str">
            <v>150 G</v>
          </cell>
          <cell r="D54" t="str">
            <v>Parev</v>
          </cell>
          <cell r="E54" t="str">
            <v>Salad</v>
          </cell>
          <cell r="F54">
            <v>8</v>
          </cell>
          <cell r="G54" t="str">
            <v xml:space="preserve">Halperns </v>
          </cell>
          <cell r="H54">
            <v>1.51</v>
          </cell>
          <cell r="I54">
            <v>2.19</v>
          </cell>
          <cell r="J54">
            <v>0.45033112582781443</v>
          </cell>
          <cell r="K54">
            <v>0.31050228310502281</v>
          </cell>
        </row>
        <row r="55">
          <cell r="A55">
            <v>5935</v>
          </cell>
          <cell r="B55" t="str">
            <v>Teriyaki Chicken Meal</v>
          </cell>
          <cell r="D55" t="str">
            <v>Meaty</v>
          </cell>
          <cell r="E55" t="str">
            <v>Meal</v>
          </cell>
          <cell r="F55">
            <v>8</v>
          </cell>
          <cell r="G55" t="str">
            <v xml:space="preserve">Halperns </v>
          </cell>
          <cell r="H55">
            <v>3.44</v>
          </cell>
          <cell r="I55">
            <v>4.99</v>
          </cell>
          <cell r="J55">
            <v>0.45058139534883734</v>
          </cell>
          <cell r="K55">
            <v>0.31062124248496997</v>
          </cell>
        </row>
        <row r="56">
          <cell r="A56">
            <v>6153</v>
          </cell>
          <cell r="B56" t="str">
            <v>Smoked Salmon Pate</v>
          </cell>
          <cell r="C56" t="str">
            <v>150 G</v>
          </cell>
          <cell r="D56" t="str">
            <v>Parev</v>
          </cell>
          <cell r="E56" t="str">
            <v>Salad</v>
          </cell>
          <cell r="F56">
            <v>10</v>
          </cell>
          <cell r="G56" t="str">
            <v>Shefa</v>
          </cell>
          <cell r="H56">
            <v>2.06</v>
          </cell>
          <cell r="I56">
            <v>2.99</v>
          </cell>
          <cell r="J56">
            <v>0.45145631067961167</v>
          </cell>
          <cell r="K56">
            <v>0.31103678929765888</v>
          </cell>
        </row>
        <row r="57">
          <cell r="A57">
            <v>6291</v>
          </cell>
          <cell r="B57" t="str">
            <v>Flaked Salmon Couscous Meal</v>
          </cell>
          <cell r="D57" t="str">
            <v>Parev</v>
          </cell>
          <cell r="E57" t="str">
            <v>Meal</v>
          </cell>
          <cell r="F57">
            <v>8</v>
          </cell>
          <cell r="G57" t="str">
            <v>Shefa</v>
          </cell>
          <cell r="H57">
            <v>3.44</v>
          </cell>
          <cell r="I57">
            <v>4.99</v>
          </cell>
          <cell r="J57">
            <v>0.45058139534883734</v>
          </cell>
          <cell r="K57">
            <v>0.31062124248496997</v>
          </cell>
        </row>
        <row r="58">
          <cell r="A58">
            <v>6327</v>
          </cell>
          <cell r="B58" t="str">
            <v>Russian Potato Salad</v>
          </cell>
          <cell r="C58" t="str">
            <v>200 G</v>
          </cell>
          <cell r="D58" t="str">
            <v>Parev</v>
          </cell>
          <cell r="E58" t="str">
            <v>Salad</v>
          </cell>
          <cell r="F58">
            <v>8</v>
          </cell>
          <cell r="G58" t="str">
            <v xml:space="preserve">Halperns </v>
          </cell>
          <cell r="H58">
            <v>1.37</v>
          </cell>
          <cell r="I58">
            <v>1.99</v>
          </cell>
          <cell r="J58">
            <v>0.45255474452554734</v>
          </cell>
          <cell r="K58">
            <v>0.31155778894472358</v>
          </cell>
        </row>
        <row r="59">
          <cell r="A59">
            <v>8052</v>
          </cell>
          <cell r="B59" t="str">
            <v>Mushroom Soup</v>
          </cell>
          <cell r="C59" t="str">
            <v>400 G</v>
          </cell>
          <cell r="D59" t="str">
            <v>Parev</v>
          </cell>
          <cell r="E59" t="str">
            <v>Soup</v>
          </cell>
          <cell r="F59">
            <v>8</v>
          </cell>
          <cell r="G59" t="str">
            <v>Shefa</v>
          </cell>
          <cell r="H59">
            <v>1.65</v>
          </cell>
          <cell r="I59">
            <v>2.39</v>
          </cell>
          <cell r="J59">
            <v>0.44848484848484871</v>
          </cell>
          <cell r="K59">
            <v>0.30962343096234318</v>
          </cell>
        </row>
        <row r="60">
          <cell r="A60">
            <v>8055</v>
          </cell>
          <cell r="B60" t="str">
            <v>Heimishe Potato Salad</v>
          </cell>
          <cell r="C60" t="str">
            <v>200 G</v>
          </cell>
          <cell r="D60" t="str">
            <v>Parev</v>
          </cell>
          <cell r="E60" t="str">
            <v>Salad</v>
          </cell>
          <cell r="F60">
            <v>8</v>
          </cell>
          <cell r="G60" t="str">
            <v xml:space="preserve">Halperns </v>
          </cell>
          <cell r="H60">
            <v>1.37</v>
          </cell>
          <cell r="I60">
            <v>1.99</v>
          </cell>
          <cell r="J60">
            <v>0.45255474452554734</v>
          </cell>
          <cell r="K60">
            <v>0.31155778894472358</v>
          </cell>
        </row>
        <row r="61">
          <cell r="A61">
            <v>8089</v>
          </cell>
          <cell r="B61" t="str">
            <v>Egg Mayo</v>
          </cell>
          <cell r="C61" t="str">
            <v>200 G</v>
          </cell>
          <cell r="D61" t="str">
            <v>Parev</v>
          </cell>
          <cell r="E61" t="str">
            <v>Salad</v>
          </cell>
          <cell r="F61">
            <v>5</v>
          </cell>
          <cell r="G61" t="str">
            <v xml:space="preserve">Halperns </v>
          </cell>
          <cell r="H61">
            <v>1.37</v>
          </cell>
          <cell r="I61">
            <v>1.99</v>
          </cell>
          <cell r="J61">
            <v>0.45255474452554734</v>
          </cell>
          <cell r="K61">
            <v>0.31155778894472358</v>
          </cell>
        </row>
        <row r="62">
          <cell r="A62">
            <v>8564</v>
          </cell>
          <cell r="B62" t="str">
            <v>Veg Snack With Hummus</v>
          </cell>
          <cell r="D62" t="str">
            <v>Parev</v>
          </cell>
          <cell r="E62" t="str">
            <v>Tubbed Salad</v>
          </cell>
          <cell r="F62">
            <v>14</v>
          </cell>
          <cell r="G62" t="str">
            <v xml:space="preserve">Halperns </v>
          </cell>
          <cell r="H62">
            <v>1.83</v>
          </cell>
          <cell r="I62">
            <v>2.65</v>
          </cell>
          <cell r="J62">
            <v>0.4480874316939889</v>
          </cell>
          <cell r="K62">
            <v>0.30943396226415087</v>
          </cell>
        </row>
        <row r="63">
          <cell r="A63">
            <v>8859</v>
          </cell>
          <cell r="B63" t="str">
            <v>Pargiot Salad</v>
          </cell>
          <cell r="D63" t="str">
            <v>Meaty</v>
          </cell>
          <cell r="E63" t="str">
            <v>Tubbed Salad</v>
          </cell>
          <cell r="F63">
            <v>8</v>
          </cell>
          <cell r="G63" t="str">
            <v xml:space="preserve">Halperns </v>
          </cell>
          <cell r="H63">
            <v>3.44</v>
          </cell>
          <cell r="I63">
            <v>4.99</v>
          </cell>
          <cell r="J63">
            <v>0.45058139534883734</v>
          </cell>
          <cell r="K63">
            <v>0.31062124248496997</v>
          </cell>
        </row>
        <row r="64">
          <cell r="A64">
            <v>9124</v>
          </cell>
          <cell r="B64" t="str">
            <v>Shepherd'S Pie</v>
          </cell>
          <cell r="D64" t="str">
            <v>Meaty</v>
          </cell>
          <cell r="E64" t="str">
            <v>Main</v>
          </cell>
          <cell r="F64">
            <v>8</v>
          </cell>
          <cell r="G64" t="str">
            <v xml:space="preserve">Halperns </v>
          </cell>
          <cell r="H64">
            <v>3.44</v>
          </cell>
          <cell r="I64">
            <v>3.99</v>
          </cell>
          <cell r="J64">
            <v>0.15988372093023262</v>
          </cell>
          <cell r="K64">
            <v>0.1378446115288221</v>
          </cell>
        </row>
        <row r="65">
          <cell r="A65">
            <v>3600</v>
          </cell>
          <cell r="B65" t="str">
            <v>Chicken Fettuccini</v>
          </cell>
          <cell r="C65" t="str">
            <v>350 G</v>
          </cell>
          <cell r="D65" t="str">
            <v>Meaty</v>
          </cell>
          <cell r="E65" t="str">
            <v>Main</v>
          </cell>
          <cell r="F65">
            <v>10</v>
          </cell>
          <cell r="G65" t="str">
            <v xml:space="preserve">Halperns </v>
          </cell>
          <cell r="H65">
            <v>3.44</v>
          </cell>
          <cell r="I65">
            <v>4.99</v>
          </cell>
          <cell r="J65">
            <v>0.45058139534883734</v>
          </cell>
          <cell r="K65">
            <v>0.31062124248496997</v>
          </cell>
        </row>
        <row r="66">
          <cell r="A66">
            <v>3601</v>
          </cell>
          <cell r="B66" t="str">
            <v>Classic Stir Fry</v>
          </cell>
          <cell r="C66" t="str">
            <v>350 G</v>
          </cell>
          <cell r="D66" t="str">
            <v>Meaty</v>
          </cell>
          <cell r="E66" t="str">
            <v>Main</v>
          </cell>
          <cell r="F66">
            <v>10</v>
          </cell>
          <cell r="G66" t="str">
            <v xml:space="preserve">Halperns </v>
          </cell>
          <cell r="H66">
            <v>3.44</v>
          </cell>
          <cell r="I66">
            <v>4.99</v>
          </cell>
          <cell r="J66">
            <v>0.45058139534883734</v>
          </cell>
          <cell r="K66">
            <v>0.31062124248496997</v>
          </cell>
        </row>
        <row r="67">
          <cell r="A67">
            <v>3602</v>
          </cell>
          <cell r="B67" t="str">
            <v>Teriyaki Stir Fry</v>
          </cell>
          <cell r="C67" t="str">
            <v>350 G</v>
          </cell>
          <cell r="D67" t="str">
            <v>Meaty</v>
          </cell>
          <cell r="E67" t="str">
            <v>Main</v>
          </cell>
          <cell r="F67">
            <v>10</v>
          </cell>
          <cell r="G67" t="str">
            <v xml:space="preserve">Halperns </v>
          </cell>
          <cell r="H67">
            <v>3.44</v>
          </cell>
          <cell r="I67">
            <v>4.99</v>
          </cell>
          <cell r="J67">
            <v>0.45058139534883734</v>
          </cell>
          <cell r="K67">
            <v>0.31062124248496997</v>
          </cell>
        </row>
        <row r="68">
          <cell r="A68">
            <v>3606</v>
          </cell>
          <cell r="B68" t="str">
            <v>Teriyaki Salmon Meal</v>
          </cell>
          <cell r="C68" t="str">
            <v>2 units</v>
          </cell>
          <cell r="D68" t="str">
            <v>Parev</v>
          </cell>
          <cell r="E68" t="str">
            <v>Main</v>
          </cell>
          <cell r="F68">
            <v>10</v>
          </cell>
          <cell r="G68" t="str">
            <v xml:space="preserve">Halperns </v>
          </cell>
          <cell r="H68">
            <v>5.86</v>
          </cell>
          <cell r="I68">
            <v>8.49</v>
          </cell>
          <cell r="J68">
            <v>0.44880546075085315</v>
          </cell>
          <cell r="K68">
            <v>0.30977620730270905</v>
          </cell>
        </row>
        <row r="69">
          <cell r="A69">
            <v>6840</v>
          </cell>
          <cell r="B69" t="str">
            <v>Sweet &amp; Sour Salmon</v>
          </cell>
          <cell r="C69" t="str">
            <v>2 units</v>
          </cell>
          <cell r="D69" t="str">
            <v>Parev</v>
          </cell>
          <cell r="E69" t="str">
            <v>Meal</v>
          </cell>
          <cell r="F69">
            <v>10</v>
          </cell>
          <cell r="G69" t="str">
            <v xml:space="preserve">Halperns </v>
          </cell>
          <cell r="H69">
            <v>5.86</v>
          </cell>
          <cell r="I69">
            <v>8.49</v>
          </cell>
          <cell r="J69">
            <v>0.44880546075085315</v>
          </cell>
          <cell r="K69">
            <v>0.30977620730270905</v>
          </cell>
        </row>
        <row r="70">
          <cell r="A70">
            <v>7520</v>
          </cell>
          <cell r="B70" t="str">
            <v>Lemon Herb Salmon</v>
          </cell>
          <cell r="C70" t="str">
            <v>2 units</v>
          </cell>
          <cell r="D70" t="str">
            <v>Parev</v>
          </cell>
          <cell r="E70" t="str">
            <v>Meal</v>
          </cell>
          <cell r="F70">
            <v>10</v>
          </cell>
          <cell r="G70" t="str">
            <v xml:space="preserve">Halperns </v>
          </cell>
          <cell r="H70">
            <v>5.86</v>
          </cell>
          <cell r="I70">
            <v>8.49</v>
          </cell>
          <cell r="J70">
            <v>0.44880546075085315</v>
          </cell>
          <cell r="K70">
            <v>0.30977620730270905</v>
          </cell>
        </row>
        <row r="71">
          <cell r="A71">
            <v>7530</v>
          </cell>
          <cell r="B71" t="str">
            <v>Haddock Goujon</v>
          </cell>
          <cell r="D71" t="str">
            <v>Parev</v>
          </cell>
          <cell r="E71" t="str">
            <v>Meal</v>
          </cell>
          <cell r="F71">
            <v>10</v>
          </cell>
          <cell r="G71" t="str">
            <v xml:space="preserve">Halperns </v>
          </cell>
          <cell r="H71">
            <v>4.82</v>
          </cell>
          <cell r="I71">
            <v>6.99</v>
          </cell>
          <cell r="J71">
            <v>0.450207468879668</v>
          </cell>
          <cell r="K71">
            <v>0.31044349070100141</v>
          </cell>
        </row>
        <row r="72">
          <cell r="A72">
            <v>7540</v>
          </cell>
          <cell r="B72" t="str">
            <v>Sauteed Potato &amp; Onion</v>
          </cell>
          <cell r="D72" t="str">
            <v>Parev</v>
          </cell>
          <cell r="E72" t="str">
            <v>Meal</v>
          </cell>
          <cell r="F72">
            <v>10</v>
          </cell>
          <cell r="G72" t="str">
            <v xml:space="preserve">Halperns </v>
          </cell>
          <cell r="H72">
            <v>2.75</v>
          </cell>
          <cell r="I72">
            <v>3.99</v>
          </cell>
          <cell r="J72">
            <v>0.45090909090909093</v>
          </cell>
          <cell r="K72">
            <v>0.31077694235588976</v>
          </cell>
        </row>
        <row r="73">
          <cell r="A73">
            <v>7550</v>
          </cell>
          <cell r="B73" t="str">
            <v>Quinoa</v>
          </cell>
          <cell r="D73" t="str">
            <v>Parev</v>
          </cell>
          <cell r="E73" t="str">
            <v>Meal</v>
          </cell>
          <cell r="F73">
            <v>10</v>
          </cell>
          <cell r="G73" t="str">
            <v xml:space="preserve">Halperns </v>
          </cell>
          <cell r="H73">
            <v>4.13</v>
          </cell>
          <cell r="I73">
            <v>5.99</v>
          </cell>
          <cell r="J73">
            <v>0.45036319612590803</v>
          </cell>
          <cell r="K73">
            <v>0.31051752921535897</v>
          </cell>
        </row>
        <row r="74">
          <cell r="A74">
            <v>2929</v>
          </cell>
          <cell r="B74" t="str">
            <v>Roasted Sweet Potato</v>
          </cell>
          <cell r="D74" t="str">
            <v>Parev</v>
          </cell>
          <cell r="E74" t="str">
            <v>Meal</v>
          </cell>
          <cell r="F74">
            <v>10</v>
          </cell>
          <cell r="G74" t="str">
            <v xml:space="preserve">Halperns </v>
          </cell>
          <cell r="H74">
            <v>2.75</v>
          </cell>
          <cell r="I74">
            <v>3.99</v>
          </cell>
          <cell r="J74">
            <v>0.45090909090909093</v>
          </cell>
          <cell r="K74">
            <v>0.31077694235588976</v>
          </cell>
        </row>
        <row r="75">
          <cell r="A75">
            <v>1701</v>
          </cell>
          <cell r="B75" t="str">
            <v>Baked Slmn Couscous - DUPLICATE 6291</v>
          </cell>
          <cell r="C75" t="str">
            <v>200 G</v>
          </cell>
          <cell r="D75" t="str">
            <v>Parev</v>
          </cell>
          <cell r="F75">
            <v>10</v>
          </cell>
          <cell r="G75" t="str">
            <v>Shefa</v>
          </cell>
          <cell r="H75">
            <v>4.4758620689655171</v>
          </cell>
          <cell r="I75">
            <v>6.49</v>
          </cell>
          <cell r="J75">
            <v>0.45000000000000018</v>
          </cell>
          <cell r="K75">
            <v>0.31034482758620696</v>
          </cell>
        </row>
        <row r="76">
          <cell r="A76">
            <v>1702</v>
          </cell>
          <cell r="B76" t="str">
            <v>Galareta with Egg</v>
          </cell>
          <cell r="C76" t="str">
            <v>180 G</v>
          </cell>
          <cell r="D76" t="str">
            <v>Meaty</v>
          </cell>
          <cell r="E76" t="str">
            <v>Salad</v>
          </cell>
          <cell r="F76">
            <v>8</v>
          </cell>
          <cell r="G76" t="str">
            <v>Shefa</v>
          </cell>
          <cell r="H76">
            <v>1.3724137931034484</v>
          </cell>
          <cell r="I76">
            <v>1.99</v>
          </cell>
          <cell r="J76">
            <v>0.44999999999999996</v>
          </cell>
          <cell r="K76">
            <v>0.31034482758620685</v>
          </cell>
        </row>
        <row r="77">
          <cell r="A77">
            <v>1703</v>
          </cell>
          <cell r="B77" t="str">
            <v>Chicken Shwarma</v>
          </cell>
          <cell r="C77" t="str">
            <v>300 G</v>
          </cell>
          <cell r="D77" t="str">
            <v>Meaty</v>
          </cell>
          <cell r="E77" t="str">
            <v>Meal</v>
          </cell>
          <cell r="F77">
            <v>10</v>
          </cell>
          <cell r="G77" t="str">
            <v>Shefa</v>
          </cell>
          <cell r="H77">
            <v>4.8206896551724139</v>
          </cell>
          <cell r="I77">
            <v>6.99</v>
          </cell>
          <cell r="J77">
            <v>0.44999999999999996</v>
          </cell>
          <cell r="K77">
            <v>0.31034482758620691</v>
          </cell>
        </row>
        <row r="78">
          <cell r="A78">
            <v>1704</v>
          </cell>
          <cell r="B78" t="str">
            <v>Meat Borekas</v>
          </cell>
          <cell r="C78" t="str">
            <v>2 units</v>
          </cell>
          <cell r="D78" t="str">
            <v>Meaty</v>
          </cell>
          <cell r="E78" t="str">
            <v>Misc</v>
          </cell>
          <cell r="F78">
            <v>8</v>
          </cell>
          <cell r="G78" t="str">
            <v>Shefa</v>
          </cell>
          <cell r="H78">
            <v>2.7517241379310349</v>
          </cell>
          <cell r="I78">
            <v>3.99</v>
          </cell>
          <cell r="J78">
            <v>0.44999999999999996</v>
          </cell>
          <cell r="K78">
            <v>0.31034482758620685</v>
          </cell>
        </row>
        <row r="79">
          <cell r="A79">
            <v>1705</v>
          </cell>
          <cell r="B79" t="str">
            <v>Sweet &amp; Sour Chicken</v>
          </cell>
          <cell r="C79" t="str">
            <v>470 G</v>
          </cell>
          <cell r="D79" t="str">
            <v>Meaty</v>
          </cell>
          <cell r="E79" t="str">
            <v>Meal</v>
          </cell>
          <cell r="F79">
            <v>10</v>
          </cell>
          <cell r="G79" t="str">
            <v>Shefa</v>
          </cell>
          <cell r="H79">
            <v>4.1310344827586212</v>
          </cell>
          <cell r="I79">
            <v>5.99</v>
          </cell>
          <cell r="J79">
            <v>0.44999999999999996</v>
          </cell>
          <cell r="K79">
            <v>0.31034482758620685</v>
          </cell>
        </row>
        <row r="80">
          <cell r="A80">
            <v>1706</v>
          </cell>
          <cell r="B80" t="str">
            <v>Beef Burgers with Potato Wedges</v>
          </cell>
          <cell r="C80" t="str">
            <v>400 G</v>
          </cell>
          <cell r="D80" t="str">
            <v>Meaty</v>
          </cell>
          <cell r="E80" t="str">
            <v>Meal</v>
          </cell>
          <cell r="F80">
            <v>10</v>
          </cell>
          <cell r="G80" t="str">
            <v>Shefa</v>
          </cell>
          <cell r="H80">
            <v>3.0275862068965518</v>
          </cell>
          <cell r="I80">
            <v>4.3899999999999997</v>
          </cell>
          <cell r="J80">
            <v>0.44999999999999996</v>
          </cell>
          <cell r="K80">
            <v>0.31034482758620685</v>
          </cell>
        </row>
        <row r="81">
          <cell r="A81">
            <v>1707</v>
          </cell>
          <cell r="B81" t="str">
            <v>Beef Stir Fry</v>
          </cell>
          <cell r="C81" t="str">
            <v>470 G</v>
          </cell>
          <cell r="D81" t="str">
            <v>Meaty</v>
          </cell>
          <cell r="E81" t="str">
            <v>Meal</v>
          </cell>
          <cell r="F81">
            <v>10</v>
          </cell>
          <cell r="G81" t="str">
            <v>Shefa</v>
          </cell>
          <cell r="H81">
            <v>3.7862068965517244</v>
          </cell>
          <cell r="I81">
            <v>5.49</v>
          </cell>
          <cell r="J81">
            <v>0.44999999999999996</v>
          </cell>
          <cell r="K81">
            <v>0.31034482758620691</v>
          </cell>
        </row>
        <row r="82">
          <cell r="A82">
            <v>1708</v>
          </cell>
          <cell r="B82" t="str">
            <v>Braised Chicken Liver with Onions</v>
          </cell>
          <cell r="C82" t="str">
            <v>350 G</v>
          </cell>
          <cell r="D82" t="str">
            <v>Meaty</v>
          </cell>
          <cell r="E82" t="str">
            <v>Meal</v>
          </cell>
          <cell r="F82">
            <v>10</v>
          </cell>
          <cell r="G82" t="str">
            <v>Shefa</v>
          </cell>
          <cell r="H82">
            <v>3.7862068965517244</v>
          </cell>
          <cell r="I82">
            <v>5.49</v>
          </cell>
          <cell r="J82">
            <v>0.44999999999999996</v>
          </cell>
          <cell r="K82">
            <v>0.31034482758620691</v>
          </cell>
        </row>
        <row r="83">
          <cell r="A83">
            <v>1709</v>
          </cell>
          <cell r="B83" t="str">
            <v>Chicken Curry Rogan Josh</v>
          </cell>
          <cell r="C83" t="str">
            <v>470 G</v>
          </cell>
          <cell r="D83" t="str">
            <v>Meaty</v>
          </cell>
          <cell r="E83" t="str">
            <v>Meal</v>
          </cell>
          <cell r="F83">
            <v>10</v>
          </cell>
          <cell r="G83" t="str">
            <v>Shefa</v>
          </cell>
          <cell r="H83">
            <v>4.4758620689655171</v>
          </cell>
          <cell r="I83">
            <v>6.49</v>
          </cell>
          <cell r="J83">
            <v>0.45000000000000018</v>
          </cell>
          <cell r="K83">
            <v>0.31034482758620696</v>
          </cell>
        </row>
        <row r="84">
          <cell r="A84">
            <v>1710</v>
          </cell>
          <cell r="B84" t="str">
            <v>Chinese Shredded Beef</v>
          </cell>
          <cell r="C84" t="str">
            <v>400 G</v>
          </cell>
          <cell r="D84" t="str">
            <v>Meaty</v>
          </cell>
          <cell r="E84" t="str">
            <v>Meal</v>
          </cell>
          <cell r="F84">
            <v>10</v>
          </cell>
          <cell r="G84" t="str">
            <v>Shefa</v>
          </cell>
          <cell r="H84">
            <v>3.0965517241379312</v>
          </cell>
          <cell r="I84">
            <v>4.49</v>
          </cell>
          <cell r="J84">
            <v>0.44999999999999996</v>
          </cell>
          <cell r="K84">
            <v>0.31034482758620691</v>
          </cell>
        </row>
        <row r="85">
          <cell r="A85">
            <v>1733</v>
          </cell>
          <cell r="B85" t="str">
            <v>Meat Balls in Tomato Sauce</v>
          </cell>
          <cell r="C85" t="str">
            <v>530 G</v>
          </cell>
          <cell r="D85" t="str">
            <v>Meaty</v>
          </cell>
          <cell r="E85" t="str">
            <v>Meal</v>
          </cell>
          <cell r="F85">
            <v>10</v>
          </cell>
          <cell r="G85" t="str">
            <v>Shefa</v>
          </cell>
          <cell r="H85">
            <v>4.7931034482758621</v>
          </cell>
          <cell r="I85">
            <v>6.95</v>
          </cell>
          <cell r="J85">
            <v>0.44999999999999996</v>
          </cell>
          <cell r="K85">
            <v>0.31034482758620691</v>
          </cell>
        </row>
        <row r="86">
          <cell r="A86">
            <v>1712</v>
          </cell>
          <cell r="B86" t="str">
            <v>Parev Cholent</v>
          </cell>
          <cell r="C86" t="str">
            <v>700 G</v>
          </cell>
          <cell r="D86" t="str">
            <v>Parev</v>
          </cell>
          <cell r="E86" t="str">
            <v>Meal</v>
          </cell>
          <cell r="F86">
            <v>10</v>
          </cell>
          <cell r="G86" t="str">
            <v>Shefa</v>
          </cell>
          <cell r="H86">
            <v>3.0965517241379312</v>
          </cell>
          <cell r="I86">
            <v>4.49</v>
          </cell>
          <cell r="J86">
            <v>0.44999999999999996</v>
          </cell>
          <cell r="K86">
            <v>0.31034482758620691</v>
          </cell>
        </row>
        <row r="87">
          <cell r="A87">
            <v>1713</v>
          </cell>
          <cell r="B87" t="str">
            <v>Steak in Red Wine Sauce</v>
          </cell>
          <cell r="C87" t="str">
            <v>350 G</v>
          </cell>
          <cell r="D87" t="str">
            <v>Meaty</v>
          </cell>
          <cell r="E87" t="str">
            <v>Meal</v>
          </cell>
          <cell r="F87">
            <v>10</v>
          </cell>
          <cell r="G87" t="str">
            <v>Shefa</v>
          </cell>
          <cell r="H87">
            <v>4.8206896551724139</v>
          </cell>
          <cell r="I87">
            <v>6.99</v>
          </cell>
          <cell r="J87">
            <v>0.44999999999999996</v>
          </cell>
          <cell r="K87">
            <v>0.31034482758620691</v>
          </cell>
        </row>
        <row r="88">
          <cell r="A88">
            <v>1714</v>
          </cell>
          <cell r="B88" t="str">
            <v>Sticky Chinese Chicken Wings</v>
          </cell>
          <cell r="C88" t="str">
            <v>500 G</v>
          </cell>
          <cell r="D88" t="str">
            <v>Meaty</v>
          </cell>
          <cell r="E88" t="str">
            <v>Meal</v>
          </cell>
          <cell r="F88">
            <v>10</v>
          </cell>
          <cell r="G88" t="str">
            <v>Shefa</v>
          </cell>
          <cell r="H88">
            <v>2.0620689655172417</v>
          </cell>
          <cell r="I88">
            <v>2.99</v>
          </cell>
          <cell r="J88">
            <v>0.44999999999999996</v>
          </cell>
          <cell r="K88">
            <v>0.31034482758620685</v>
          </cell>
        </row>
        <row r="89">
          <cell r="A89">
            <v>1715</v>
          </cell>
          <cell r="B89" t="str">
            <v>Pasta Bolognese</v>
          </cell>
          <cell r="C89" t="str">
            <v>450 G</v>
          </cell>
          <cell r="D89" t="str">
            <v>Meaty</v>
          </cell>
          <cell r="E89" t="str">
            <v>Meal</v>
          </cell>
          <cell r="F89">
            <v>10</v>
          </cell>
          <cell r="G89" t="str">
            <v>Shefa</v>
          </cell>
          <cell r="H89">
            <v>2.6827586206896554</v>
          </cell>
          <cell r="I89">
            <v>3.89</v>
          </cell>
          <cell r="J89">
            <v>0.44999999999999996</v>
          </cell>
          <cell r="K89">
            <v>0.31034482758620685</v>
          </cell>
        </row>
        <row r="90">
          <cell r="A90">
            <v>1716</v>
          </cell>
          <cell r="B90" t="str">
            <v>Moroccan Shakshuka</v>
          </cell>
          <cell r="C90" t="str">
            <v>200 G</v>
          </cell>
          <cell r="D90" t="str">
            <v>Parev</v>
          </cell>
          <cell r="E90" t="str">
            <v>Salad</v>
          </cell>
          <cell r="F90">
            <v>21</v>
          </cell>
          <cell r="G90" t="str">
            <v>Shefa</v>
          </cell>
          <cell r="H90">
            <v>1.7241379310344829</v>
          </cell>
          <cell r="I90">
            <v>2.5</v>
          </cell>
          <cell r="J90">
            <v>0.44999999999999996</v>
          </cell>
          <cell r="K90">
            <v>0.31034482758620685</v>
          </cell>
        </row>
        <row r="91">
          <cell r="A91">
            <v>1734</v>
          </cell>
          <cell r="B91" t="str">
            <v>Taboule Salad</v>
          </cell>
          <cell r="C91" t="str">
            <v>200 G</v>
          </cell>
          <cell r="D91" t="str">
            <v>Parev</v>
          </cell>
          <cell r="E91" t="str">
            <v>Salad</v>
          </cell>
          <cell r="F91">
            <v>9</v>
          </cell>
          <cell r="G91" t="str">
            <v>Shefa</v>
          </cell>
          <cell r="H91">
            <v>1.7586206896551724</v>
          </cell>
          <cell r="I91">
            <v>2.5499999999999998</v>
          </cell>
          <cell r="J91">
            <v>0.44999999999999996</v>
          </cell>
          <cell r="K91">
            <v>0.31034482758620685</v>
          </cell>
        </row>
        <row r="92">
          <cell r="A92">
            <v>1718</v>
          </cell>
          <cell r="B92" t="str">
            <v>Tuna Salad - DUPLICATE 3032</v>
          </cell>
          <cell r="C92" t="str">
            <v>200 G</v>
          </cell>
          <cell r="D92" t="str">
            <v>Parev</v>
          </cell>
          <cell r="E92" t="str">
            <v>Salad</v>
          </cell>
          <cell r="F92">
            <v>7</v>
          </cell>
          <cell r="G92" t="str">
            <v>Shefa</v>
          </cell>
          <cell r="H92">
            <v>2.2689655172413796</v>
          </cell>
          <cell r="I92">
            <v>3.29</v>
          </cell>
          <cell r="J92">
            <v>0.44999999999999973</v>
          </cell>
          <cell r="K92">
            <v>0.3103448275862068</v>
          </cell>
        </row>
        <row r="93">
          <cell r="A93">
            <v>1719</v>
          </cell>
          <cell r="B93" t="str">
            <v>Matbucha - DUPLICATE 5072</v>
          </cell>
          <cell r="C93" t="str">
            <v>200 G</v>
          </cell>
          <cell r="D93" t="str">
            <v>Parev</v>
          </cell>
          <cell r="E93" t="str">
            <v>Salad</v>
          </cell>
          <cell r="F93">
            <v>21</v>
          </cell>
          <cell r="G93" t="str">
            <v>Shefa</v>
          </cell>
          <cell r="H93">
            <v>1.7586206896551724</v>
          </cell>
          <cell r="I93">
            <v>2.5499999999999998</v>
          </cell>
          <cell r="J93">
            <v>0.44999999999999996</v>
          </cell>
          <cell r="K93">
            <v>0.31034482758620685</v>
          </cell>
        </row>
        <row r="94">
          <cell r="A94">
            <v>1720</v>
          </cell>
          <cell r="B94" t="str">
            <v>Smoked Salmon Pate - DUPLICATE 6153</v>
          </cell>
          <cell r="C94" t="str">
            <v>200 G</v>
          </cell>
          <cell r="D94" t="str">
            <v>Parev</v>
          </cell>
          <cell r="E94" t="str">
            <v>Salad</v>
          </cell>
          <cell r="F94">
            <v>14</v>
          </cell>
          <cell r="G94" t="str">
            <v>Shefa</v>
          </cell>
          <cell r="H94">
            <v>2.2689655172413796</v>
          </cell>
          <cell r="I94">
            <v>3.29</v>
          </cell>
          <cell r="J94">
            <v>0.44999999999999973</v>
          </cell>
          <cell r="K94">
            <v>0.3103448275862068</v>
          </cell>
        </row>
        <row r="95">
          <cell r="A95">
            <v>1721</v>
          </cell>
          <cell r="B95" t="str">
            <v>Tuna Mayo Dip - DUPLICATE 3091</v>
          </cell>
          <cell r="C95" t="str">
            <v>200 G</v>
          </cell>
          <cell r="D95" t="str">
            <v>Parev</v>
          </cell>
          <cell r="E95" t="str">
            <v>Salad</v>
          </cell>
          <cell r="F95">
            <v>14</v>
          </cell>
          <cell r="G95" t="str">
            <v>Shefa</v>
          </cell>
          <cell r="H95">
            <v>2.2689655172413796</v>
          </cell>
          <cell r="I95">
            <v>3.29</v>
          </cell>
          <cell r="J95">
            <v>0.44999999999999973</v>
          </cell>
          <cell r="K95">
            <v>0.3103448275862068</v>
          </cell>
        </row>
        <row r="96">
          <cell r="A96">
            <v>1722</v>
          </cell>
          <cell r="B96" t="str">
            <v>Rice with Peppers &amp; Carrots</v>
          </cell>
          <cell r="C96" t="str">
            <v>400 G</v>
          </cell>
          <cell r="D96" t="str">
            <v>Parev</v>
          </cell>
          <cell r="E96" t="str">
            <v>Side</v>
          </cell>
          <cell r="F96">
            <v>10</v>
          </cell>
          <cell r="G96" t="str">
            <v>Shefa</v>
          </cell>
          <cell r="H96">
            <v>2.2689655172413796</v>
          </cell>
          <cell r="I96">
            <v>3.29</v>
          </cell>
          <cell r="J96">
            <v>0.44999999999999973</v>
          </cell>
          <cell r="K96">
            <v>0.3103448275862068</v>
          </cell>
        </row>
        <row r="97">
          <cell r="A97">
            <v>1723</v>
          </cell>
          <cell r="B97" t="str">
            <v>Yellow Rice</v>
          </cell>
          <cell r="C97" t="str">
            <v>400 G</v>
          </cell>
          <cell r="D97" t="str">
            <v>Parev</v>
          </cell>
          <cell r="E97" t="str">
            <v>Side</v>
          </cell>
          <cell r="F97">
            <v>10</v>
          </cell>
          <cell r="G97" t="str">
            <v>Shefa</v>
          </cell>
          <cell r="H97">
            <v>2.0620689655172417</v>
          </cell>
          <cell r="I97">
            <v>2.99</v>
          </cell>
          <cell r="J97">
            <v>0.44999999999999996</v>
          </cell>
          <cell r="K97">
            <v>0.31034482758620685</v>
          </cell>
        </row>
        <row r="98">
          <cell r="A98">
            <v>1735</v>
          </cell>
          <cell r="B98" t="str">
            <v>Roast Potatoes with Paprika</v>
          </cell>
          <cell r="C98" t="str">
            <v>450 G</v>
          </cell>
          <cell r="D98" t="str">
            <v>Parev</v>
          </cell>
          <cell r="E98" t="str">
            <v>Side</v>
          </cell>
          <cell r="F98">
            <v>10</v>
          </cell>
          <cell r="G98" t="str">
            <v>Shefa</v>
          </cell>
          <cell r="H98">
            <v>2.2689655172413796</v>
          </cell>
          <cell r="I98">
            <v>3.29</v>
          </cell>
          <cell r="J98">
            <v>0.44999999999999973</v>
          </cell>
          <cell r="K98">
            <v>0.3103448275862068</v>
          </cell>
        </row>
        <row r="99">
          <cell r="A99">
            <v>1725</v>
          </cell>
          <cell r="B99" t="str">
            <v>White Rice</v>
          </cell>
          <cell r="C99" t="str">
            <v>400 G</v>
          </cell>
          <cell r="D99" t="str">
            <v>Parev</v>
          </cell>
          <cell r="E99" t="str">
            <v>Side</v>
          </cell>
          <cell r="F99">
            <v>10</v>
          </cell>
          <cell r="G99" t="str">
            <v>Shefa</v>
          </cell>
          <cell r="H99">
            <v>2.0620689655172417</v>
          </cell>
          <cell r="I99">
            <v>2.99</v>
          </cell>
          <cell r="J99">
            <v>0.44999999999999996</v>
          </cell>
          <cell r="K99">
            <v>0.31034482758620685</v>
          </cell>
        </row>
        <row r="100">
          <cell r="A100">
            <v>1732</v>
          </cell>
          <cell r="B100" t="str">
            <v>Beef Cholent</v>
          </cell>
          <cell r="C100" t="str">
            <v>700 G</v>
          </cell>
          <cell r="D100" t="str">
            <v>Meaty</v>
          </cell>
          <cell r="E100" t="str">
            <v>Meal</v>
          </cell>
          <cell r="F100">
            <v>10</v>
          </cell>
          <cell r="G100" t="str">
            <v>Shefa</v>
          </cell>
          <cell r="H100">
            <v>3.7862068965517244</v>
          </cell>
          <cell r="I100">
            <v>5.49</v>
          </cell>
          <cell r="J100">
            <v>0.44999999999999996</v>
          </cell>
          <cell r="K100">
            <v>0.31034482758620691</v>
          </cell>
        </row>
        <row r="101">
          <cell r="A101">
            <v>8745</v>
          </cell>
          <cell r="B101" t="str">
            <v>Aubergine &amp; Egg Sandwich</v>
          </cell>
          <cell r="D101" t="str">
            <v>Parev</v>
          </cell>
          <cell r="E101" t="str">
            <v>Sandwich</v>
          </cell>
          <cell r="F101">
            <v>4</v>
          </cell>
          <cell r="G101" t="str">
            <v>Shefa</v>
          </cell>
          <cell r="H101">
            <v>1.37</v>
          </cell>
          <cell r="I101">
            <v>1.99</v>
          </cell>
          <cell r="J101">
            <v>0.45255474452554734</v>
          </cell>
          <cell r="K101">
            <v>0.31155778894472358</v>
          </cell>
        </row>
        <row r="102">
          <cell r="A102">
            <v>3608</v>
          </cell>
          <cell r="B102" t="str">
            <v>Simanim</v>
          </cell>
          <cell r="D102" t="str">
            <v>Parev</v>
          </cell>
          <cell r="E102" t="str">
            <v>Seasonal</v>
          </cell>
          <cell r="H102">
            <v>2.75</v>
          </cell>
          <cell r="I102">
            <v>3.99</v>
          </cell>
          <cell r="J102">
            <v>0.45090909090909093</v>
          </cell>
          <cell r="K102">
            <v>0.31077694235588976</v>
          </cell>
        </row>
        <row r="103">
          <cell r="A103">
            <v>3609</v>
          </cell>
          <cell r="B103" t="str">
            <v>Grilled Aubergine Sandwich</v>
          </cell>
          <cell r="D103" t="str">
            <v>Parev</v>
          </cell>
          <cell r="E103" t="str">
            <v>Sandwich</v>
          </cell>
          <cell r="F103">
            <v>4</v>
          </cell>
          <cell r="H103">
            <v>1.37</v>
          </cell>
          <cell r="I103">
            <v>1.99</v>
          </cell>
          <cell r="J103">
            <v>0.45255474452554734</v>
          </cell>
          <cell r="K103">
            <v>0.31155778894472358</v>
          </cell>
        </row>
        <row r="104">
          <cell r="A104">
            <v>3610</v>
          </cell>
          <cell r="B104" t="str">
            <v>Smoked Salmon Sandwich</v>
          </cell>
          <cell r="D104" t="str">
            <v>Parev</v>
          </cell>
          <cell r="E104" t="str">
            <v>Sandwich</v>
          </cell>
          <cell r="F104">
            <v>4</v>
          </cell>
          <cell r="H104">
            <v>2.06</v>
          </cell>
          <cell r="I104">
            <v>2.99</v>
          </cell>
          <cell r="J104">
            <v>0.45145631067961167</v>
          </cell>
          <cell r="K104">
            <v>0.31103678929765888</v>
          </cell>
        </row>
        <row r="105">
          <cell r="A105" t="str">
            <v>0163</v>
          </cell>
          <cell r="B105" t="str">
            <v>Frozen Potato Kugel</v>
          </cell>
          <cell r="C105" t="str">
            <v>200 G</v>
          </cell>
          <cell r="D105" t="str">
            <v>Parev</v>
          </cell>
          <cell r="E105" t="str">
            <v>Kugel</v>
          </cell>
          <cell r="F105">
            <v>120</v>
          </cell>
          <cell r="G105" t="str">
            <v>Halperns</v>
          </cell>
          <cell r="I105">
            <v>2.99</v>
          </cell>
          <cell r="J105" t="str">
            <v/>
          </cell>
          <cell r="K105" t="str">
            <v/>
          </cell>
        </row>
        <row r="106">
          <cell r="A106" t="str">
            <v>0164</v>
          </cell>
          <cell r="B106" t="str">
            <v>Frozen Sauteed Liver and Onions</v>
          </cell>
          <cell r="C106" t="str">
            <v>200 G</v>
          </cell>
          <cell r="D106" t="str">
            <v>Meaty</v>
          </cell>
          <cell r="E106" t="str">
            <v>Liver</v>
          </cell>
          <cell r="F106">
            <v>120</v>
          </cell>
          <cell r="G106" t="str">
            <v>Halperns</v>
          </cell>
          <cell r="I106">
            <v>2.99</v>
          </cell>
          <cell r="J106" t="str">
            <v/>
          </cell>
          <cell r="K106" t="str">
            <v/>
          </cell>
        </row>
        <row r="107">
          <cell r="A107">
            <v>2457</v>
          </cell>
          <cell r="B107" t="str">
            <v>Flaked Dill Salmon Sandwich</v>
          </cell>
          <cell r="D107" t="str">
            <v>Parev</v>
          </cell>
          <cell r="E107" t="str">
            <v>Sandwich</v>
          </cell>
          <cell r="H107">
            <v>1.37</v>
          </cell>
          <cell r="I107">
            <v>1.99</v>
          </cell>
          <cell r="J107">
            <v>0.45255474452554734</v>
          </cell>
          <cell r="K107">
            <v>0.31155778894472358</v>
          </cell>
        </row>
        <row r="108">
          <cell r="A108">
            <v>3011</v>
          </cell>
          <cell r="B108" t="str">
            <v>Flaked Salmon Sandwich</v>
          </cell>
          <cell r="D108" t="str">
            <v>Parev</v>
          </cell>
          <cell r="E108" t="str">
            <v>Sandwich</v>
          </cell>
          <cell r="H108">
            <v>1.37</v>
          </cell>
          <cell r="I108">
            <v>1.99</v>
          </cell>
          <cell r="J108">
            <v>0.45255474452554734</v>
          </cell>
          <cell r="K108">
            <v>0.31155778894472358</v>
          </cell>
        </row>
        <row r="109">
          <cell r="A109">
            <v>1258</v>
          </cell>
          <cell r="B109" t="str">
            <v>Peeled Pomegranates</v>
          </cell>
          <cell r="D109" t="str">
            <v>Parev</v>
          </cell>
          <cell r="E109" t="str">
            <v>Seasonal</v>
          </cell>
          <cell r="G109" t="str">
            <v>Halperns</v>
          </cell>
          <cell r="H109">
            <v>2.06</v>
          </cell>
          <cell r="I109">
            <v>2.99</v>
          </cell>
          <cell r="J109">
            <v>0.45145631067961167</v>
          </cell>
          <cell r="K109">
            <v>0.31103678929765888</v>
          </cell>
        </row>
        <row r="110">
          <cell r="J110" t="str">
            <v/>
          </cell>
          <cell r="K110" t="str">
            <v/>
          </cell>
        </row>
        <row r="111">
          <cell r="J111" t="str">
            <v/>
          </cell>
          <cell r="K111" t="str">
            <v/>
          </cell>
        </row>
        <row r="112">
          <cell r="J112" t="str">
            <v/>
          </cell>
          <cell r="K112" t="str">
            <v/>
          </cell>
        </row>
        <row r="113">
          <cell r="J113" t="str">
            <v/>
          </cell>
          <cell r="K113" t="str">
            <v/>
          </cell>
        </row>
        <row r="114">
          <cell r="J114" t="str">
            <v/>
          </cell>
          <cell r="K114" t="str">
            <v/>
          </cell>
        </row>
        <row r="115">
          <cell r="J115" t="str">
            <v/>
          </cell>
          <cell r="K115" t="str">
            <v/>
          </cell>
        </row>
        <row r="116">
          <cell r="J116" t="str">
            <v/>
          </cell>
          <cell r="K116" t="str">
            <v/>
          </cell>
        </row>
        <row r="117">
          <cell r="J117" t="str">
            <v/>
          </cell>
          <cell r="K117" t="str">
            <v/>
          </cell>
        </row>
      </sheetData>
      <sheetData sheetId="2">
        <row r="4">
          <cell r="D4" t="str">
            <v>Misc</v>
          </cell>
          <cell r="Z4">
            <v>4.59</v>
          </cell>
        </row>
        <row r="5">
          <cell r="D5" t="str">
            <v>Tubbed Salad</v>
          </cell>
          <cell r="Z5">
            <v>210.03999999999996</v>
          </cell>
        </row>
        <row r="6">
          <cell r="D6" t="str">
            <v>Soup</v>
          </cell>
          <cell r="Z6">
            <v>37.520000000000003</v>
          </cell>
        </row>
        <row r="7">
          <cell r="D7" t="str">
            <v>Soup</v>
          </cell>
          <cell r="Z7">
            <v>35.369999999999997</v>
          </cell>
        </row>
        <row r="8">
          <cell r="D8" t="str">
            <v>Salad</v>
          </cell>
          <cell r="Z8">
            <v>74.45</v>
          </cell>
        </row>
        <row r="9">
          <cell r="D9" t="str">
            <v>Main</v>
          </cell>
          <cell r="Z9">
            <v>67.03</v>
          </cell>
        </row>
        <row r="10">
          <cell r="D10" t="str">
            <v>Side</v>
          </cell>
          <cell r="Z10">
            <v>67.22999999999999</v>
          </cell>
        </row>
        <row r="11">
          <cell r="D11" t="str">
            <v>Meal</v>
          </cell>
          <cell r="Z11">
            <v>269.46000000000004</v>
          </cell>
        </row>
        <row r="12">
          <cell r="D12" t="str">
            <v>Tubbed Salad</v>
          </cell>
          <cell r="Z12">
            <v>279.44</v>
          </cell>
        </row>
        <row r="13">
          <cell r="D13" t="str">
            <v>Salad</v>
          </cell>
          <cell r="Z13">
            <v>52.73</v>
          </cell>
        </row>
        <row r="14">
          <cell r="D14" t="str">
            <v>Tubbed Salad</v>
          </cell>
          <cell r="Z14">
            <v>301.88</v>
          </cell>
        </row>
        <row r="15">
          <cell r="D15" t="str">
            <v>Side</v>
          </cell>
          <cell r="Z15">
            <v>50.740000000000009</v>
          </cell>
        </row>
        <row r="16">
          <cell r="D16" t="str">
            <v>Salad</v>
          </cell>
          <cell r="Z16">
            <v>66.489999999999995</v>
          </cell>
        </row>
        <row r="17">
          <cell r="D17" t="str">
            <v>Fish</v>
          </cell>
          <cell r="Z17">
            <v>163.67000000000002</v>
          </cell>
        </row>
        <row r="18">
          <cell r="D18" t="str">
            <v>Soup</v>
          </cell>
          <cell r="Z18">
            <v>61.899999999999991</v>
          </cell>
        </row>
        <row r="19">
          <cell r="D19" t="str">
            <v>Soup</v>
          </cell>
          <cell r="Z19">
            <v>74.09</v>
          </cell>
        </row>
        <row r="20">
          <cell r="D20" t="str">
            <v>Salad</v>
          </cell>
          <cell r="Z20">
            <v>32.89</v>
          </cell>
        </row>
        <row r="21">
          <cell r="D21" t="str">
            <v>Soup</v>
          </cell>
          <cell r="Z21">
            <v>16.25</v>
          </cell>
        </row>
        <row r="22">
          <cell r="D22" t="str">
            <v>Salad</v>
          </cell>
          <cell r="Z22">
            <v>49.3</v>
          </cell>
        </row>
        <row r="23">
          <cell r="D23" t="str">
            <v>Salad</v>
          </cell>
          <cell r="Z23">
            <v>51.539999999999992</v>
          </cell>
        </row>
        <row r="24">
          <cell r="D24" t="str">
            <v>Salad</v>
          </cell>
          <cell r="Z24">
            <v>35.18</v>
          </cell>
        </row>
        <row r="25">
          <cell r="D25" t="str">
            <v>Side</v>
          </cell>
          <cell r="Z25">
            <v>69.790000000000006</v>
          </cell>
        </row>
        <row r="26">
          <cell r="D26" t="str">
            <v>Side</v>
          </cell>
          <cell r="Z26">
            <v>20.59</v>
          </cell>
        </row>
        <row r="27">
          <cell r="D27" t="str">
            <v>Sandwich</v>
          </cell>
          <cell r="Z27">
            <v>203.49</v>
          </cell>
        </row>
        <row r="28">
          <cell r="D28" t="str">
            <v>Sandwich</v>
          </cell>
          <cell r="Z28">
            <v>151.03999999999996</v>
          </cell>
        </row>
        <row r="29">
          <cell r="D29" t="str">
            <v>Sandwich</v>
          </cell>
          <cell r="Z29">
            <v>152.63999999999999</v>
          </cell>
        </row>
        <row r="30">
          <cell r="D30" t="str">
            <v>Salad</v>
          </cell>
          <cell r="Z30">
            <v>0</v>
          </cell>
        </row>
        <row r="31">
          <cell r="D31" t="str">
            <v>Kugel</v>
          </cell>
          <cell r="Z31">
            <v>328.29999999999995</v>
          </cell>
        </row>
        <row r="32">
          <cell r="D32" t="str">
            <v>Soup</v>
          </cell>
          <cell r="Z32">
            <v>155.28</v>
          </cell>
        </row>
        <row r="33">
          <cell r="D33" t="str">
            <v>Sandwich</v>
          </cell>
          <cell r="Z33">
            <v>61.489999999999995</v>
          </cell>
        </row>
        <row r="34">
          <cell r="D34" t="str">
            <v>Salad</v>
          </cell>
          <cell r="Z34">
            <v>121.98</v>
          </cell>
        </row>
        <row r="35">
          <cell r="D35" t="str">
            <v>Sandwich</v>
          </cell>
          <cell r="Z35">
            <v>235.01</v>
          </cell>
        </row>
        <row r="36">
          <cell r="D36" t="str">
            <v>Salad</v>
          </cell>
          <cell r="Z36">
            <v>30.66</v>
          </cell>
        </row>
        <row r="37">
          <cell r="D37" t="str">
            <v>Salad</v>
          </cell>
          <cell r="Z37">
            <v>30.339999999999996</v>
          </cell>
        </row>
        <row r="38">
          <cell r="D38" t="str">
            <v>Sandwich</v>
          </cell>
          <cell r="Z38">
            <v>164.97</v>
          </cell>
        </row>
        <row r="39">
          <cell r="D39" t="str">
            <v>Liver</v>
          </cell>
          <cell r="Z39">
            <v>1915.59</v>
          </cell>
        </row>
        <row r="40">
          <cell r="D40" t="str">
            <v>Salad</v>
          </cell>
          <cell r="Z40">
            <v>44.64</v>
          </cell>
        </row>
        <row r="41">
          <cell r="D41" t="str">
            <v>Salad</v>
          </cell>
          <cell r="Z41">
            <v>493.32000000000005</v>
          </cell>
        </row>
        <row r="42">
          <cell r="D42" t="str">
            <v>Salad</v>
          </cell>
          <cell r="Z42">
            <v>83.88</v>
          </cell>
        </row>
        <row r="43">
          <cell r="Z43">
            <v>0</v>
          </cell>
        </row>
        <row r="44">
          <cell r="D44" t="str">
            <v>Salad</v>
          </cell>
          <cell r="Z44">
            <v>49.47</v>
          </cell>
        </row>
        <row r="45">
          <cell r="D45" t="str">
            <v>Fish</v>
          </cell>
          <cell r="Z45">
            <v>157.68</v>
          </cell>
        </row>
        <row r="46">
          <cell r="D46" t="str">
            <v>Salad</v>
          </cell>
          <cell r="Z46">
            <v>48.690000000000005</v>
          </cell>
        </row>
        <row r="47">
          <cell r="D47" t="str">
            <v>Salad</v>
          </cell>
          <cell r="Z47">
            <v>40.279999999999994</v>
          </cell>
        </row>
        <row r="48">
          <cell r="D48" t="str">
            <v>Salad</v>
          </cell>
          <cell r="Z48">
            <v>133.82999999999998</v>
          </cell>
        </row>
        <row r="49">
          <cell r="D49" t="str">
            <v>Salad</v>
          </cell>
          <cell r="Z49">
            <v>22.430000000000003</v>
          </cell>
        </row>
        <row r="50">
          <cell r="D50" t="str">
            <v>Salad</v>
          </cell>
          <cell r="Z50">
            <v>139.21</v>
          </cell>
        </row>
        <row r="51">
          <cell r="D51" t="str">
            <v>Soup</v>
          </cell>
          <cell r="Z51">
            <v>32.74</v>
          </cell>
        </row>
        <row r="52">
          <cell r="D52" t="str">
            <v>Liver</v>
          </cell>
          <cell r="Z52">
            <v>47.480000000000004</v>
          </cell>
        </row>
        <row r="53">
          <cell r="D53" t="str">
            <v>Salad</v>
          </cell>
          <cell r="Z53">
            <v>173.37</v>
          </cell>
        </row>
        <row r="54">
          <cell r="D54" t="str">
            <v>Salad</v>
          </cell>
          <cell r="Z54">
            <v>130.54</v>
          </cell>
        </row>
        <row r="55">
          <cell r="D55" t="str">
            <v>Meal</v>
          </cell>
          <cell r="Z55">
            <v>194.60999999999999</v>
          </cell>
        </row>
        <row r="56">
          <cell r="D56" t="str">
            <v>Salad</v>
          </cell>
          <cell r="Z56">
            <v>0</v>
          </cell>
        </row>
        <row r="57">
          <cell r="D57" t="str">
            <v>Meal</v>
          </cell>
          <cell r="Z57">
            <v>63.870000000000005</v>
          </cell>
        </row>
        <row r="58">
          <cell r="D58" t="str">
            <v>Salad</v>
          </cell>
          <cell r="Z58">
            <v>59.699999999999989</v>
          </cell>
        </row>
        <row r="59">
          <cell r="D59" t="str">
            <v>Soup</v>
          </cell>
          <cell r="Z59">
            <v>54.25</v>
          </cell>
        </row>
        <row r="60">
          <cell r="D60" t="str">
            <v>Salad</v>
          </cell>
          <cell r="Z60">
            <v>59.5</v>
          </cell>
        </row>
        <row r="61">
          <cell r="D61" t="str">
            <v>Salad</v>
          </cell>
          <cell r="Z61">
            <v>143.57</v>
          </cell>
        </row>
        <row r="62">
          <cell r="D62" t="str">
            <v>Tubbed Salad</v>
          </cell>
          <cell r="Z62">
            <v>160.34</v>
          </cell>
        </row>
        <row r="63">
          <cell r="D63" t="str">
            <v>Tubbed Salad</v>
          </cell>
          <cell r="Z63">
            <v>164.17</v>
          </cell>
        </row>
        <row r="64">
          <cell r="D64" t="str">
            <v>Main</v>
          </cell>
          <cell r="Z64">
            <v>174.76</v>
          </cell>
        </row>
        <row r="65">
          <cell r="J65">
            <v>1528.49</v>
          </cell>
          <cell r="N65">
            <v>2410.0500000000006</v>
          </cell>
          <cell r="R65">
            <v>2034.2900000000006</v>
          </cell>
        </row>
      </sheetData>
      <sheetData sheetId="3">
        <row r="4">
          <cell r="D4" t="str">
            <v>Misc</v>
          </cell>
          <cell r="Z4">
            <v>59.33</v>
          </cell>
        </row>
        <row r="5">
          <cell r="D5" t="str">
            <v>Tubbed Salad</v>
          </cell>
          <cell r="Z5">
            <v>249.53</v>
          </cell>
        </row>
        <row r="6">
          <cell r="D6" t="str">
            <v>Soup</v>
          </cell>
          <cell r="Z6">
            <v>90.35</v>
          </cell>
        </row>
        <row r="7">
          <cell r="D7" t="str">
            <v>Soup</v>
          </cell>
          <cell r="Z7">
            <v>65.84</v>
          </cell>
        </row>
        <row r="8">
          <cell r="D8" t="str">
            <v>Salad</v>
          </cell>
          <cell r="Z8">
            <v>140.47999999999999</v>
          </cell>
        </row>
        <row r="9">
          <cell r="D9" t="str">
            <v>Main</v>
          </cell>
          <cell r="Z9">
            <v>111.32</v>
          </cell>
        </row>
        <row r="10">
          <cell r="D10" t="str">
            <v>Side</v>
          </cell>
          <cell r="Z10">
            <v>113.29</v>
          </cell>
        </row>
        <row r="11">
          <cell r="D11" t="str">
            <v>Meal</v>
          </cell>
          <cell r="Z11">
            <v>393.21000000000004</v>
          </cell>
        </row>
        <row r="12">
          <cell r="D12" t="str">
            <v>Tubbed Salad</v>
          </cell>
          <cell r="Z12">
            <v>421.13</v>
          </cell>
        </row>
        <row r="13">
          <cell r="D13" t="str">
            <v>Salad</v>
          </cell>
          <cell r="Z13">
            <v>37.01</v>
          </cell>
        </row>
        <row r="14">
          <cell r="D14" t="str">
            <v>Tubbed Salad</v>
          </cell>
          <cell r="Z14">
            <v>324.83</v>
          </cell>
        </row>
        <row r="15">
          <cell r="D15" t="str">
            <v>Side</v>
          </cell>
          <cell r="Z15">
            <v>33.630000000000003</v>
          </cell>
        </row>
        <row r="16">
          <cell r="D16" t="str">
            <v>Salad</v>
          </cell>
          <cell r="Z16">
            <v>101.97</v>
          </cell>
        </row>
        <row r="17">
          <cell r="D17" t="str">
            <v>Fish</v>
          </cell>
          <cell r="Z17">
            <v>119.26</v>
          </cell>
        </row>
        <row r="18">
          <cell r="D18" t="str">
            <v>Soup</v>
          </cell>
          <cell r="Z18">
            <v>96.309999999999988</v>
          </cell>
        </row>
        <row r="19">
          <cell r="D19" t="str">
            <v>Soup</v>
          </cell>
          <cell r="Z19">
            <v>183.79999999999998</v>
          </cell>
        </row>
        <row r="20">
          <cell r="D20" t="str">
            <v>Salad</v>
          </cell>
          <cell r="Z20">
            <v>17.850000000000001</v>
          </cell>
        </row>
        <row r="21">
          <cell r="D21" t="str">
            <v>Soup</v>
          </cell>
          <cell r="Z21">
            <v>99.06</v>
          </cell>
        </row>
        <row r="22">
          <cell r="D22" t="str">
            <v>Salad</v>
          </cell>
          <cell r="Z22">
            <v>34.36</v>
          </cell>
        </row>
        <row r="23">
          <cell r="D23" t="str">
            <v>Salad</v>
          </cell>
          <cell r="Z23">
            <v>40.660000000000004</v>
          </cell>
        </row>
        <row r="24">
          <cell r="D24" t="str">
            <v>Salad</v>
          </cell>
          <cell r="Z24">
            <v>62.47</v>
          </cell>
        </row>
        <row r="25">
          <cell r="D25" t="str">
            <v>Side</v>
          </cell>
          <cell r="Z25">
            <v>111.72</v>
          </cell>
        </row>
        <row r="26">
          <cell r="D26" t="str">
            <v>Side</v>
          </cell>
          <cell r="Z26">
            <v>34.730000000000004</v>
          </cell>
        </row>
        <row r="27">
          <cell r="D27" t="str">
            <v>Sandwich</v>
          </cell>
          <cell r="Z27">
            <v>349.12</v>
          </cell>
        </row>
        <row r="28">
          <cell r="D28" t="str">
            <v>Sandwich</v>
          </cell>
          <cell r="Z28">
            <v>148.65</v>
          </cell>
        </row>
        <row r="29">
          <cell r="D29" t="str">
            <v>Sandwich</v>
          </cell>
          <cell r="Z29">
            <v>141.09</v>
          </cell>
        </row>
        <row r="30">
          <cell r="D30" t="str">
            <v>Salad</v>
          </cell>
          <cell r="Z30">
            <v>72.03</v>
          </cell>
        </row>
        <row r="31">
          <cell r="D31" t="str">
            <v>Kugel</v>
          </cell>
          <cell r="Z31">
            <v>396.18</v>
          </cell>
        </row>
        <row r="32">
          <cell r="D32" t="str">
            <v>Soup</v>
          </cell>
          <cell r="Z32">
            <v>241.31</v>
          </cell>
        </row>
        <row r="33">
          <cell r="D33" t="str">
            <v>Sandwich</v>
          </cell>
          <cell r="Z33">
            <v>179</v>
          </cell>
        </row>
        <row r="34">
          <cell r="D34" t="str">
            <v>Salad</v>
          </cell>
          <cell r="Z34">
            <v>138.84</v>
          </cell>
        </row>
        <row r="35">
          <cell r="D35" t="str">
            <v>Sandwich</v>
          </cell>
          <cell r="Z35">
            <v>310.82</v>
          </cell>
        </row>
        <row r="36">
          <cell r="D36" t="str">
            <v>Salad</v>
          </cell>
          <cell r="Z36">
            <v>19.899999999999999</v>
          </cell>
        </row>
        <row r="37">
          <cell r="D37" t="str">
            <v>Salad</v>
          </cell>
          <cell r="Z37">
            <v>50.49</v>
          </cell>
        </row>
        <row r="38">
          <cell r="D38" t="str">
            <v>Sandwich</v>
          </cell>
          <cell r="Z38">
            <v>146.76000000000002</v>
          </cell>
        </row>
        <row r="39">
          <cell r="D39" t="str">
            <v>Liver</v>
          </cell>
          <cell r="Z39">
            <v>2045.25</v>
          </cell>
        </row>
        <row r="40">
          <cell r="D40" t="str">
            <v>Salad</v>
          </cell>
          <cell r="Z40">
            <v>59.4</v>
          </cell>
        </row>
        <row r="41">
          <cell r="D41" t="str">
            <v>Salad</v>
          </cell>
          <cell r="Z41">
            <v>431.33000000000004</v>
          </cell>
        </row>
        <row r="42">
          <cell r="D42" t="str">
            <v>Salad</v>
          </cell>
          <cell r="Z42">
            <v>23.659999999999997</v>
          </cell>
        </row>
        <row r="43">
          <cell r="D43" t="str">
            <v>Liver</v>
          </cell>
          <cell r="Z43">
            <v>145.26999999999998</v>
          </cell>
        </row>
        <row r="44">
          <cell r="D44" t="str">
            <v>Salad</v>
          </cell>
          <cell r="Z44">
            <v>197.77</v>
          </cell>
        </row>
        <row r="45">
          <cell r="D45" t="str">
            <v>Fish</v>
          </cell>
          <cell r="Z45">
            <v>215.81</v>
          </cell>
        </row>
        <row r="46">
          <cell r="D46" t="str">
            <v>Salad</v>
          </cell>
          <cell r="Z46">
            <v>64.63</v>
          </cell>
        </row>
        <row r="47">
          <cell r="D47" t="str">
            <v>Salad</v>
          </cell>
          <cell r="Z47">
            <v>35.699999999999996</v>
          </cell>
        </row>
        <row r="48">
          <cell r="D48" t="str">
            <v>Salad</v>
          </cell>
          <cell r="Z48">
            <v>124.47</v>
          </cell>
        </row>
        <row r="49">
          <cell r="D49" t="str">
            <v>Salad</v>
          </cell>
          <cell r="Z49">
            <v>5.0999999999999996</v>
          </cell>
        </row>
        <row r="50">
          <cell r="D50" t="str">
            <v>Salad</v>
          </cell>
          <cell r="Z50">
            <v>131.29999999999998</v>
          </cell>
        </row>
        <row r="51">
          <cell r="D51" t="str">
            <v>Soup</v>
          </cell>
          <cell r="Z51">
            <v>81.25</v>
          </cell>
        </row>
        <row r="52">
          <cell r="D52" t="str">
            <v>Liver</v>
          </cell>
          <cell r="Z52">
            <v>117.31</v>
          </cell>
        </row>
        <row r="53">
          <cell r="D53" t="str">
            <v>Salad</v>
          </cell>
          <cell r="Z53">
            <v>204.76</v>
          </cell>
        </row>
        <row r="54">
          <cell r="D54" t="str">
            <v>Salad</v>
          </cell>
          <cell r="Z54">
            <v>201.49</v>
          </cell>
        </row>
        <row r="55">
          <cell r="D55" t="str">
            <v>Meal</v>
          </cell>
          <cell r="Z55">
            <v>275.93</v>
          </cell>
        </row>
        <row r="56">
          <cell r="D56" t="str">
            <v>Salad</v>
          </cell>
          <cell r="Z56">
            <v>73.7</v>
          </cell>
        </row>
        <row r="57">
          <cell r="D57" t="str">
            <v>Meal</v>
          </cell>
          <cell r="Z57">
            <v>224.05</v>
          </cell>
        </row>
        <row r="58">
          <cell r="D58" t="str">
            <v>Salad</v>
          </cell>
          <cell r="Z58">
            <v>71.239999999999995</v>
          </cell>
        </row>
        <row r="59">
          <cell r="D59" t="str">
            <v>Soup</v>
          </cell>
          <cell r="Z59">
            <v>89.38</v>
          </cell>
        </row>
        <row r="60">
          <cell r="D60" t="str">
            <v>Salad</v>
          </cell>
          <cell r="Z60">
            <v>103.08</v>
          </cell>
        </row>
        <row r="61">
          <cell r="D61" t="str">
            <v>Salad</v>
          </cell>
          <cell r="Z61">
            <v>144.86000000000001</v>
          </cell>
        </row>
        <row r="62">
          <cell r="D62" t="str">
            <v>Tubbed Salad</v>
          </cell>
          <cell r="Z62">
            <v>150.26999999999998</v>
          </cell>
        </row>
        <row r="63">
          <cell r="D63" t="str">
            <v>Tubbed Salad</v>
          </cell>
          <cell r="Z63">
            <v>315.10000000000002</v>
          </cell>
        </row>
        <row r="64">
          <cell r="D64" t="str">
            <v>Main</v>
          </cell>
          <cell r="Z64">
            <v>181.74</v>
          </cell>
        </row>
        <row r="65">
          <cell r="D65" t="str">
            <v>Main</v>
          </cell>
          <cell r="Z65">
            <v>3.99</v>
          </cell>
        </row>
        <row r="66">
          <cell r="D66" t="str">
            <v>Main</v>
          </cell>
          <cell r="Z66">
            <v>11.97</v>
          </cell>
        </row>
        <row r="67">
          <cell r="D67" t="str">
            <v>Main</v>
          </cell>
          <cell r="Z67">
            <v>3.99</v>
          </cell>
        </row>
        <row r="68">
          <cell r="D68" t="str">
            <v>Main</v>
          </cell>
          <cell r="Z68">
            <v>0</v>
          </cell>
        </row>
        <row r="69">
          <cell r="D69" t="str">
            <v>Meal</v>
          </cell>
          <cell r="Z69">
            <v>0</v>
          </cell>
        </row>
        <row r="70">
          <cell r="D70" t="str">
            <v>Meal</v>
          </cell>
          <cell r="Z70">
            <v>0</v>
          </cell>
        </row>
        <row r="71">
          <cell r="D71" t="str">
            <v>Meal</v>
          </cell>
          <cell r="Z71">
            <v>0</v>
          </cell>
        </row>
        <row r="72">
          <cell r="D72" t="str">
            <v>Meal</v>
          </cell>
          <cell r="Z72">
            <v>0</v>
          </cell>
        </row>
        <row r="73">
          <cell r="D73" t="str">
            <v>Meal</v>
          </cell>
          <cell r="Z73">
            <v>0</v>
          </cell>
        </row>
        <row r="74">
          <cell r="D74" t="str">
            <v>Meal</v>
          </cell>
          <cell r="Z74">
            <v>0</v>
          </cell>
        </row>
        <row r="75">
          <cell r="Z75">
            <v>0</v>
          </cell>
        </row>
        <row r="76">
          <cell r="F76">
            <v>2335.09</v>
          </cell>
          <cell r="J76">
            <v>2296.0500000000006</v>
          </cell>
          <cell r="N76">
            <v>2182.9300000000007</v>
          </cell>
          <cell r="R76">
            <v>2006.6000000000004</v>
          </cell>
          <cell r="V76">
            <v>2049.4600000000005</v>
          </cell>
        </row>
      </sheetData>
      <sheetData sheetId="4">
        <row r="4">
          <cell r="D4" t="str">
            <v>Misc</v>
          </cell>
          <cell r="V4">
            <v>52.910000000000004</v>
          </cell>
        </row>
        <row r="5">
          <cell r="D5" t="str">
            <v>Tubbed Salad</v>
          </cell>
          <cell r="V5">
            <v>147.75</v>
          </cell>
        </row>
        <row r="6">
          <cell r="D6" t="str">
            <v>Meal</v>
          </cell>
          <cell r="V6">
            <v>0</v>
          </cell>
        </row>
        <row r="7">
          <cell r="D7" t="str">
            <v>Misc</v>
          </cell>
          <cell r="V7">
            <v>11.54</v>
          </cell>
        </row>
        <row r="8">
          <cell r="D8" t="str">
            <v>Meal</v>
          </cell>
          <cell r="V8">
            <v>27.96</v>
          </cell>
        </row>
        <row r="9">
          <cell r="D9" t="str">
            <v>Misc</v>
          </cell>
          <cell r="V9">
            <v>11.57</v>
          </cell>
        </row>
        <row r="10">
          <cell r="D10" t="str">
            <v>Meal</v>
          </cell>
          <cell r="V10">
            <v>23.96</v>
          </cell>
        </row>
        <row r="11">
          <cell r="D11" t="str">
            <v>Meal</v>
          </cell>
          <cell r="V11">
            <v>17.559999999999999</v>
          </cell>
        </row>
        <row r="12">
          <cell r="D12" t="str">
            <v>Meal</v>
          </cell>
          <cell r="V12">
            <v>10.98</v>
          </cell>
        </row>
        <row r="13">
          <cell r="D13" t="str">
            <v>Meal</v>
          </cell>
          <cell r="V13">
            <v>0</v>
          </cell>
        </row>
        <row r="14">
          <cell r="D14" t="str">
            <v>Meal</v>
          </cell>
          <cell r="V14">
            <v>6.17</v>
          </cell>
        </row>
        <row r="15">
          <cell r="D15" t="str">
            <v>Meal</v>
          </cell>
          <cell r="V15">
            <v>17.510000000000002</v>
          </cell>
        </row>
        <row r="16">
          <cell r="D16" t="str">
            <v>Meal</v>
          </cell>
          <cell r="V16">
            <v>0</v>
          </cell>
        </row>
        <row r="17">
          <cell r="D17" t="str">
            <v>Meal</v>
          </cell>
          <cell r="V17">
            <v>4.49</v>
          </cell>
        </row>
        <row r="18">
          <cell r="D18" t="str">
            <v>Meal</v>
          </cell>
          <cell r="V18">
            <v>20.62</v>
          </cell>
        </row>
        <row r="19">
          <cell r="D19" t="str">
            <v>Meal</v>
          </cell>
          <cell r="V19">
            <v>2.99</v>
          </cell>
        </row>
        <row r="20">
          <cell r="D20" t="str">
            <v>Meal</v>
          </cell>
          <cell r="V20">
            <v>0</v>
          </cell>
        </row>
        <row r="21">
          <cell r="D21" t="str">
            <v>Salad</v>
          </cell>
          <cell r="V21">
            <v>15</v>
          </cell>
        </row>
        <row r="22">
          <cell r="D22" t="str">
            <v>Salad</v>
          </cell>
          <cell r="V22">
            <v>7.14</v>
          </cell>
        </row>
        <row r="23">
          <cell r="D23" t="str">
            <v>Side</v>
          </cell>
          <cell r="V23">
            <v>12.84</v>
          </cell>
        </row>
        <row r="24">
          <cell r="D24" t="str">
            <v>Side</v>
          </cell>
          <cell r="V24">
            <v>17.940000000000001</v>
          </cell>
        </row>
        <row r="25">
          <cell r="D25" t="str">
            <v>Side</v>
          </cell>
          <cell r="V25">
            <v>16.29</v>
          </cell>
        </row>
        <row r="26">
          <cell r="D26" t="str">
            <v>Side</v>
          </cell>
          <cell r="V26">
            <v>5.98</v>
          </cell>
        </row>
        <row r="27">
          <cell r="D27" t="str">
            <v>Meal</v>
          </cell>
          <cell r="V27">
            <v>0</v>
          </cell>
        </row>
        <row r="28">
          <cell r="D28" t="str">
            <v>Soup</v>
          </cell>
          <cell r="V28">
            <v>64.05</v>
          </cell>
        </row>
        <row r="29">
          <cell r="D29" t="str">
            <v>Soup</v>
          </cell>
          <cell r="V29">
            <v>50.19</v>
          </cell>
        </row>
        <row r="30">
          <cell r="D30" t="str">
            <v>Salad</v>
          </cell>
          <cell r="V30">
            <v>87.45</v>
          </cell>
        </row>
        <row r="31">
          <cell r="D31" t="str">
            <v>Main</v>
          </cell>
          <cell r="V31">
            <v>35.910000000000004</v>
          </cell>
        </row>
        <row r="32">
          <cell r="D32" t="str">
            <v>Side</v>
          </cell>
          <cell r="V32">
            <v>94.12</v>
          </cell>
        </row>
        <row r="33">
          <cell r="D33" t="str">
            <v>Meal</v>
          </cell>
          <cell r="V33">
            <v>199.6</v>
          </cell>
        </row>
        <row r="34">
          <cell r="D34" t="str">
            <v>Tubbed Salad</v>
          </cell>
          <cell r="V34">
            <v>229.04</v>
          </cell>
        </row>
        <row r="35">
          <cell r="D35" t="str">
            <v>Salad</v>
          </cell>
          <cell r="V35">
            <v>0</v>
          </cell>
        </row>
        <row r="36">
          <cell r="D36" t="str">
            <v>Tubbed Salad</v>
          </cell>
          <cell r="V36">
            <v>99.3</v>
          </cell>
        </row>
        <row r="37">
          <cell r="D37" t="str">
            <v>Side</v>
          </cell>
          <cell r="V37">
            <v>0</v>
          </cell>
        </row>
        <row r="38">
          <cell r="D38" t="str">
            <v>Salad</v>
          </cell>
          <cell r="V38">
            <v>42.33</v>
          </cell>
        </row>
        <row r="39">
          <cell r="D39" t="str">
            <v>Fish</v>
          </cell>
          <cell r="V39">
            <v>0</v>
          </cell>
        </row>
        <row r="40">
          <cell r="D40" t="str">
            <v>Soup</v>
          </cell>
          <cell r="V40">
            <v>94.52</v>
          </cell>
        </row>
        <row r="41">
          <cell r="D41" t="str">
            <v>Soup</v>
          </cell>
          <cell r="V41">
            <v>96.560000000000016</v>
          </cell>
        </row>
        <row r="42">
          <cell r="D42" t="str">
            <v>Salad</v>
          </cell>
          <cell r="V42">
            <v>0</v>
          </cell>
        </row>
        <row r="43">
          <cell r="D43" t="str">
            <v>Soup</v>
          </cell>
          <cell r="V43">
            <v>70.029999999999987</v>
          </cell>
        </row>
        <row r="44">
          <cell r="D44" t="str">
            <v>Salad</v>
          </cell>
          <cell r="V44">
            <v>9.4600000000000009</v>
          </cell>
        </row>
        <row r="45">
          <cell r="D45" t="str">
            <v>Salad</v>
          </cell>
          <cell r="V45">
            <v>0</v>
          </cell>
        </row>
        <row r="46">
          <cell r="D46" t="str">
            <v>Salad</v>
          </cell>
          <cell r="V46">
            <v>7.65</v>
          </cell>
        </row>
        <row r="47">
          <cell r="D47" t="str">
            <v>Side</v>
          </cell>
          <cell r="V47">
            <v>57.959999999999994</v>
          </cell>
        </row>
        <row r="48">
          <cell r="D48" t="str">
            <v>Side</v>
          </cell>
          <cell r="V48">
            <v>0</v>
          </cell>
        </row>
        <row r="49">
          <cell r="D49" t="str">
            <v>Sandwich</v>
          </cell>
          <cell r="V49">
            <v>199.5</v>
          </cell>
        </row>
        <row r="50">
          <cell r="D50" t="str">
            <v>Sandwich</v>
          </cell>
          <cell r="V50">
            <v>166.76</v>
          </cell>
        </row>
        <row r="51">
          <cell r="D51" t="str">
            <v>Sandwich</v>
          </cell>
          <cell r="V51">
            <v>162.97999999999999</v>
          </cell>
        </row>
        <row r="52">
          <cell r="D52" t="str">
            <v>Salad</v>
          </cell>
          <cell r="V52">
            <v>41.49</v>
          </cell>
        </row>
        <row r="53">
          <cell r="D53" t="str">
            <v>Kugel</v>
          </cell>
          <cell r="V53">
            <v>650.28</v>
          </cell>
        </row>
        <row r="54">
          <cell r="D54" t="str">
            <v>Soup</v>
          </cell>
          <cell r="V54">
            <v>125.03999999999999</v>
          </cell>
        </row>
        <row r="55">
          <cell r="D55" t="str">
            <v>Sandwich</v>
          </cell>
          <cell r="V55">
            <v>166.56</v>
          </cell>
        </row>
        <row r="56">
          <cell r="D56" t="str">
            <v>Salad</v>
          </cell>
          <cell r="V56">
            <v>113</v>
          </cell>
        </row>
        <row r="57">
          <cell r="D57" t="str">
            <v>Sandwich</v>
          </cell>
          <cell r="V57">
            <v>191.52</v>
          </cell>
        </row>
        <row r="58">
          <cell r="D58" t="str">
            <v>Salad</v>
          </cell>
          <cell r="V58">
            <v>0</v>
          </cell>
        </row>
        <row r="59">
          <cell r="D59" t="str">
            <v>Salad</v>
          </cell>
          <cell r="V59">
            <v>0</v>
          </cell>
        </row>
        <row r="60">
          <cell r="D60" t="str">
            <v>Sandwich</v>
          </cell>
          <cell r="V60">
            <v>133.13</v>
          </cell>
        </row>
        <row r="61">
          <cell r="D61" t="str">
            <v>Liver</v>
          </cell>
          <cell r="V61">
            <v>1560.1</v>
          </cell>
        </row>
        <row r="62">
          <cell r="D62" t="str">
            <v>Salad</v>
          </cell>
          <cell r="V62">
            <v>0</v>
          </cell>
        </row>
        <row r="63">
          <cell r="D63" t="str">
            <v>Salad</v>
          </cell>
          <cell r="V63">
            <v>250.93</v>
          </cell>
        </row>
        <row r="64">
          <cell r="D64" t="str">
            <v>Salad</v>
          </cell>
          <cell r="V64">
            <v>0</v>
          </cell>
        </row>
        <row r="65">
          <cell r="D65" t="str">
            <v>Liver</v>
          </cell>
          <cell r="V65">
            <v>17.64</v>
          </cell>
        </row>
        <row r="66">
          <cell r="D66" t="str">
            <v>Salad</v>
          </cell>
          <cell r="V66">
            <v>128.1</v>
          </cell>
        </row>
        <row r="67">
          <cell r="D67" t="str">
            <v>Fish</v>
          </cell>
          <cell r="V67">
            <v>123.75</v>
          </cell>
        </row>
        <row r="68">
          <cell r="D68" t="str">
            <v>Salad</v>
          </cell>
          <cell r="V68">
            <v>39.51</v>
          </cell>
        </row>
        <row r="69">
          <cell r="D69" t="str">
            <v>Salad</v>
          </cell>
          <cell r="V69">
            <v>9.94</v>
          </cell>
        </row>
        <row r="70">
          <cell r="D70" t="str">
            <v>Salad</v>
          </cell>
          <cell r="V70">
            <v>45.17</v>
          </cell>
        </row>
        <row r="71">
          <cell r="D71" t="str">
            <v>Salad</v>
          </cell>
          <cell r="V71">
            <v>0</v>
          </cell>
        </row>
        <row r="72">
          <cell r="D72" t="str">
            <v>Salad</v>
          </cell>
          <cell r="V72">
            <v>70.88</v>
          </cell>
        </row>
        <row r="73">
          <cell r="D73" t="str">
            <v>Soup</v>
          </cell>
          <cell r="V73">
            <v>66.440000000000012</v>
          </cell>
        </row>
        <row r="74">
          <cell r="D74" t="str">
            <v>Liver</v>
          </cell>
          <cell r="V74">
            <v>51.070000000000007</v>
          </cell>
        </row>
        <row r="75">
          <cell r="D75" t="str">
            <v>Salad</v>
          </cell>
          <cell r="V75">
            <v>126.74</v>
          </cell>
        </row>
        <row r="76">
          <cell r="D76" t="str">
            <v>Salad</v>
          </cell>
          <cell r="V76">
            <v>96.35</v>
          </cell>
        </row>
        <row r="77">
          <cell r="D77" t="str">
            <v>Meal</v>
          </cell>
          <cell r="V77">
            <v>59.879999999999995</v>
          </cell>
        </row>
        <row r="78">
          <cell r="D78" t="str">
            <v>Salad</v>
          </cell>
          <cell r="V78">
            <v>23.92</v>
          </cell>
        </row>
        <row r="79">
          <cell r="D79" t="str">
            <v>Meal</v>
          </cell>
          <cell r="V79">
            <v>153.19000000000003</v>
          </cell>
        </row>
        <row r="80">
          <cell r="D80" t="str">
            <v>Salad</v>
          </cell>
          <cell r="V80">
            <v>35.619999999999997</v>
          </cell>
        </row>
        <row r="81">
          <cell r="D81" t="str">
            <v>Soup</v>
          </cell>
          <cell r="V81">
            <v>25.810000000000002</v>
          </cell>
        </row>
        <row r="82">
          <cell r="D82" t="str">
            <v>Salad</v>
          </cell>
          <cell r="V82">
            <v>58.910000000000004</v>
          </cell>
        </row>
        <row r="83">
          <cell r="D83" t="str">
            <v>Salad</v>
          </cell>
          <cell r="V83">
            <v>62.49</v>
          </cell>
        </row>
        <row r="84">
          <cell r="D84" t="str">
            <v>Tubbed Salad</v>
          </cell>
          <cell r="V84">
            <v>79.36999999999999</v>
          </cell>
        </row>
        <row r="85">
          <cell r="D85" t="str">
            <v>Tubbed Salad</v>
          </cell>
          <cell r="V85">
            <v>84.83</v>
          </cell>
        </row>
        <row r="86">
          <cell r="D86" t="str">
            <v>Main</v>
          </cell>
          <cell r="V86">
            <v>0</v>
          </cell>
        </row>
        <row r="87">
          <cell r="D87" t="str">
            <v>Main</v>
          </cell>
          <cell r="V87">
            <v>11.97</v>
          </cell>
        </row>
        <row r="88">
          <cell r="D88" t="str">
            <v>Main</v>
          </cell>
          <cell r="V88">
            <v>11.97</v>
          </cell>
        </row>
        <row r="89">
          <cell r="D89" t="str">
            <v>Main</v>
          </cell>
          <cell r="V89">
            <v>15.56</v>
          </cell>
        </row>
        <row r="90">
          <cell r="D90" t="str">
            <v>Main</v>
          </cell>
          <cell r="V90">
            <v>62.910000000000004</v>
          </cell>
        </row>
        <row r="91">
          <cell r="D91" t="str">
            <v>Meal</v>
          </cell>
          <cell r="V91">
            <v>25.47</v>
          </cell>
        </row>
        <row r="92">
          <cell r="D92" t="str">
            <v>Meal</v>
          </cell>
          <cell r="V92">
            <v>42.45</v>
          </cell>
        </row>
        <row r="93">
          <cell r="D93" t="str">
            <v>Meal</v>
          </cell>
          <cell r="V93">
            <v>27.96</v>
          </cell>
        </row>
        <row r="94">
          <cell r="D94" t="str">
            <v>Meal</v>
          </cell>
          <cell r="V94">
            <v>15.96</v>
          </cell>
        </row>
        <row r="95">
          <cell r="D95" t="str">
            <v>Meal</v>
          </cell>
          <cell r="V95">
            <v>23.96</v>
          </cell>
        </row>
        <row r="96">
          <cell r="D96" t="str">
            <v>Meal</v>
          </cell>
          <cell r="V96">
            <v>47.480000000000004</v>
          </cell>
        </row>
        <row r="97">
          <cell r="V97">
            <v>0</v>
          </cell>
        </row>
        <row r="98">
          <cell r="F98">
            <v>1709.2800000000007</v>
          </cell>
          <cell r="H98">
            <v>25.62</v>
          </cell>
          <cell r="J98">
            <v>1546.2100000000005</v>
          </cell>
          <cell r="L98">
            <v>56.930000000000007</v>
          </cell>
          <cell r="N98">
            <v>1790.2800000000004</v>
          </cell>
          <cell r="P98">
            <v>3.66</v>
          </cell>
          <cell r="R98">
            <v>2030.1899999999998</v>
          </cell>
          <cell r="T98">
            <v>10.039999999999999</v>
          </cell>
        </row>
      </sheetData>
      <sheetData sheetId="5"/>
      <sheetData sheetId="6">
        <row r="4">
          <cell r="D4" t="str">
            <v>Misc</v>
          </cell>
          <cell r="Z4">
            <v>39.870000000000005</v>
          </cell>
        </row>
        <row r="5">
          <cell r="D5" t="str">
            <v>Tubbed Salad</v>
          </cell>
          <cell r="Z5">
            <v>31.54</v>
          </cell>
        </row>
        <row r="6">
          <cell r="D6" t="str">
            <v>Misc</v>
          </cell>
          <cell r="Z6">
            <v>15.52</v>
          </cell>
        </row>
        <row r="7">
          <cell r="D7" t="str">
            <v>Meal</v>
          </cell>
          <cell r="Z7">
            <v>69.2</v>
          </cell>
        </row>
        <row r="8">
          <cell r="D8" t="str">
            <v>Misc</v>
          </cell>
          <cell r="Z8">
            <v>11.97</v>
          </cell>
        </row>
        <row r="9">
          <cell r="D9" t="str">
            <v>Meal</v>
          </cell>
          <cell r="Z9">
            <v>68.88</v>
          </cell>
        </row>
        <row r="10">
          <cell r="D10" t="str">
            <v>Meal</v>
          </cell>
          <cell r="Z10">
            <v>17.579999999999998</v>
          </cell>
        </row>
        <row r="11">
          <cell r="D11" t="str">
            <v>Meal</v>
          </cell>
          <cell r="Z11">
            <v>38.430000000000007</v>
          </cell>
        </row>
        <row r="12">
          <cell r="D12" t="str">
            <v>Meal</v>
          </cell>
          <cell r="Z12">
            <v>37.35</v>
          </cell>
        </row>
        <row r="13">
          <cell r="D13" t="str">
            <v>Meal</v>
          </cell>
          <cell r="Z13">
            <v>77.88000000000001</v>
          </cell>
        </row>
        <row r="14">
          <cell r="D14" t="str">
            <v>Meal</v>
          </cell>
          <cell r="Z14">
            <v>20.21</v>
          </cell>
        </row>
        <row r="15">
          <cell r="D15" t="str">
            <v>Meal</v>
          </cell>
          <cell r="Z15">
            <v>48.05</v>
          </cell>
        </row>
        <row r="16">
          <cell r="D16" t="str">
            <v>Meal</v>
          </cell>
          <cell r="Z16">
            <v>27.96</v>
          </cell>
        </row>
        <row r="17">
          <cell r="D17" t="str">
            <v>Meal</v>
          </cell>
          <cell r="Z17">
            <v>14.940000000000001</v>
          </cell>
        </row>
        <row r="18">
          <cell r="D18" t="str">
            <v>Meal</v>
          </cell>
          <cell r="Z18">
            <v>0</v>
          </cell>
        </row>
        <row r="19">
          <cell r="D19" t="str">
            <v>Salad</v>
          </cell>
          <cell r="Z19">
            <v>30</v>
          </cell>
        </row>
        <row r="20">
          <cell r="D20" t="str">
            <v>Side</v>
          </cell>
          <cell r="Z20">
            <v>35.86</v>
          </cell>
        </row>
        <row r="21">
          <cell r="D21" t="str">
            <v>Side</v>
          </cell>
          <cell r="Z21">
            <v>35</v>
          </cell>
        </row>
        <row r="22">
          <cell r="D22" t="str">
            <v>Side</v>
          </cell>
          <cell r="Z22">
            <v>32.590000000000003</v>
          </cell>
        </row>
        <row r="23">
          <cell r="D23" t="str">
            <v>Meal</v>
          </cell>
          <cell r="Z23">
            <v>5.49</v>
          </cell>
        </row>
        <row r="24">
          <cell r="D24" t="str">
            <v>Meal</v>
          </cell>
          <cell r="Z24">
            <v>66.02000000000001</v>
          </cell>
        </row>
        <row r="25">
          <cell r="D25" t="str">
            <v>Salad</v>
          </cell>
          <cell r="Z25">
            <v>37.21</v>
          </cell>
        </row>
        <row r="26">
          <cell r="D26" t="str">
            <v>Side</v>
          </cell>
          <cell r="Z26">
            <v>23.04</v>
          </cell>
        </row>
        <row r="27">
          <cell r="D27" t="str">
            <v>Soup</v>
          </cell>
          <cell r="Z27">
            <v>37.519999999999996</v>
          </cell>
        </row>
        <row r="28">
          <cell r="D28" t="str">
            <v>Soup</v>
          </cell>
          <cell r="Z28">
            <v>49.71</v>
          </cell>
        </row>
        <row r="29">
          <cell r="D29" t="str">
            <v>Sandwich</v>
          </cell>
          <cell r="Z29">
            <v>35.82</v>
          </cell>
        </row>
        <row r="30">
          <cell r="D30" t="str">
            <v>Salad</v>
          </cell>
          <cell r="Z30">
            <v>65.650000000000006</v>
          </cell>
        </row>
        <row r="31">
          <cell r="D31" t="str">
            <v>Main</v>
          </cell>
          <cell r="Z31">
            <v>3.99</v>
          </cell>
        </row>
        <row r="32">
          <cell r="D32" t="str">
            <v>Side</v>
          </cell>
          <cell r="Z32">
            <v>31.869999999999997</v>
          </cell>
        </row>
        <row r="33">
          <cell r="D33" t="str">
            <v>Meal</v>
          </cell>
          <cell r="Z33">
            <v>84.33</v>
          </cell>
        </row>
        <row r="34">
          <cell r="D34" t="str">
            <v>Tubbed Salad</v>
          </cell>
          <cell r="Z34">
            <v>79.84</v>
          </cell>
        </row>
        <row r="35">
          <cell r="D35" t="str">
            <v>Salad</v>
          </cell>
          <cell r="Z35">
            <v>5.97</v>
          </cell>
        </row>
        <row r="36">
          <cell r="D36" t="str">
            <v>Tubbed Salad</v>
          </cell>
          <cell r="Z36">
            <v>66.860000000000014</v>
          </cell>
        </row>
        <row r="37">
          <cell r="D37" t="str">
            <v>Side</v>
          </cell>
          <cell r="Z37">
            <v>9.75</v>
          </cell>
        </row>
        <row r="38">
          <cell r="D38" t="str">
            <v>Meal</v>
          </cell>
          <cell r="Z38">
            <v>35.5</v>
          </cell>
        </row>
        <row r="39">
          <cell r="D39" t="str">
            <v>Sandwich</v>
          </cell>
          <cell r="Z39">
            <v>61.29</v>
          </cell>
        </row>
        <row r="40">
          <cell r="D40" t="str">
            <v>Salad</v>
          </cell>
          <cell r="Z40">
            <v>36.85</v>
          </cell>
        </row>
        <row r="41">
          <cell r="D41" t="str">
            <v>Fish</v>
          </cell>
          <cell r="Z41">
            <v>4.99</v>
          </cell>
        </row>
        <row r="42">
          <cell r="D42" t="str">
            <v>Soup</v>
          </cell>
          <cell r="Z42">
            <v>81.97</v>
          </cell>
        </row>
        <row r="43">
          <cell r="D43" t="str">
            <v>Soup</v>
          </cell>
          <cell r="Z43">
            <v>61.89</v>
          </cell>
        </row>
        <row r="44">
          <cell r="D44" t="str">
            <v>Salad</v>
          </cell>
          <cell r="Z44">
            <v>0</v>
          </cell>
        </row>
        <row r="45">
          <cell r="D45" t="str">
            <v>Soup</v>
          </cell>
          <cell r="Z45">
            <v>44.93</v>
          </cell>
        </row>
        <row r="46">
          <cell r="D46" t="str">
            <v>Salad</v>
          </cell>
          <cell r="Z46">
            <v>18.420000000000002</v>
          </cell>
        </row>
        <row r="47">
          <cell r="D47" t="str">
            <v>Salad</v>
          </cell>
          <cell r="Z47">
            <v>23.18</v>
          </cell>
        </row>
        <row r="48">
          <cell r="D48" t="str">
            <v>Salad</v>
          </cell>
          <cell r="Z48">
            <v>22.439999999999998</v>
          </cell>
        </row>
        <row r="49">
          <cell r="D49" t="str">
            <v>Side</v>
          </cell>
          <cell r="Z49">
            <v>97.34</v>
          </cell>
        </row>
        <row r="50">
          <cell r="D50" t="str">
            <v>Side</v>
          </cell>
          <cell r="Z50">
            <v>20.59</v>
          </cell>
        </row>
        <row r="51">
          <cell r="D51" t="str">
            <v>Sandwich</v>
          </cell>
          <cell r="Z51">
            <v>163.59</v>
          </cell>
        </row>
        <row r="52">
          <cell r="D52" t="str">
            <v>Main</v>
          </cell>
          <cell r="Z52">
            <v>31.92</v>
          </cell>
        </row>
        <row r="53">
          <cell r="D53" t="str">
            <v>Main</v>
          </cell>
          <cell r="Z53">
            <v>31.91</v>
          </cell>
        </row>
        <row r="54">
          <cell r="D54" t="str">
            <v>Main</v>
          </cell>
          <cell r="Z54">
            <v>43.09</v>
          </cell>
        </row>
        <row r="55">
          <cell r="D55" t="str">
            <v>Main</v>
          </cell>
          <cell r="Z55">
            <v>42.45</v>
          </cell>
        </row>
        <row r="56">
          <cell r="D56" t="str">
            <v>Sandwich</v>
          </cell>
          <cell r="Z56">
            <v>47.36</v>
          </cell>
        </row>
        <row r="57">
          <cell r="D57" t="str">
            <v>Sandwich</v>
          </cell>
          <cell r="Z57">
            <v>35.28</v>
          </cell>
        </row>
        <row r="58">
          <cell r="D58" t="str">
            <v>Sandwich</v>
          </cell>
          <cell r="Z58">
            <v>61.69</v>
          </cell>
        </row>
        <row r="59">
          <cell r="D59" t="str">
            <v>Sandwich</v>
          </cell>
          <cell r="Z59">
            <v>65.67</v>
          </cell>
        </row>
        <row r="60">
          <cell r="D60" t="str">
            <v>Salad</v>
          </cell>
          <cell r="Z60">
            <v>62.679999999999993</v>
          </cell>
        </row>
        <row r="61">
          <cell r="D61" t="str">
            <v>Kugel</v>
          </cell>
          <cell r="Z61">
            <v>217.64999999999998</v>
          </cell>
        </row>
        <row r="62">
          <cell r="D62" t="str">
            <v>Soup</v>
          </cell>
          <cell r="Z62">
            <v>131.51999999999998</v>
          </cell>
        </row>
        <row r="63">
          <cell r="D63" t="str">
            <v>Sandwich</v>
          </cell>
          <cell r="Z63">
            <v>98.100000000000009</v>
          </cell>
        </row>
        <row r="64">
          <cell r="D64" t="str">
            <v>Salad</v>
          </cell>
          <cell r="Z64">
            <v>86.509999999999991</v>
          </cell>
        </row>
        <row r="65">
          <cell r="D65" t="str">
            <v>Sandwich</v>
          </cell>
          <cell r="Z65">
            <v>147.22999999999999</v>
          </cell>
        </row>
        <row r="66">
          <cell r="D66" t="str">
            <v>Salad</v>
          </cell>
          <cell r="Z66">
            <v>9.5499999999999989</v>
          </cell>
        </row>
        <row r="67">
          <cell r="D67" t="str">
            <v>Salad</v>
          </cell>
          <cell r="Z67">
            <v>17.600000000000001</v>
          </cell>
        </row>
        <row r="68">
          <cell r="D68" t="str">
            <v>Sandwich</v>
          </cell>
          <cell r="Z68">
            <v>53.53</v>
          </cell>
        </row>
        <row r="69">
          <cell r="D69" t="str">
            <v>Liver</v>
          </cell>
          <cell r="Z69">
            <v>1164.46</v>
          </cell>
        </row>
        <row r="70">
          <cell r="D70" t="str">
            <v>Salad</v>
          </cell>
          <cell r="Z70">
            <v>17.850000000000001</v>
          </cell>
        </row>
        <row r="71">
          <cell r="D71" t="str">
            <v>Salad</v>
          </cell>
          <cell r="Z71">
            <v>162.16</v>
          </cell>
        </row>
        <row r="72">
          <cell r="D72" t="str">
            <v>Salad</v>
          </cell>
          <cell r="Z72">
            <v>0</v>
          </cell>
        </row>
        <row r="73">
          <cell r="D73" t="str">
            <v>Liver</v>
          </cell>
          <cell r="Z73">
            <v>8.9700000000000006</v>
          </cell>
        </row>
        <row r="74">
          <cell r="D74" t="str">
            <v>Salad</v>
          </cell>
          <cell r="Z74">
            <v>134.32</v>
          </cell>
        </row>
        <row r="75">
          <cell r="D75" t="str">
            <v>Fish</v>
          </cell>
          <cell r="Z75">
            <v>64.87</v>
          </cell>
        </row>
        <row r="76">
          <cell r="D76" t="str">
            <v>Salad</v>
          </cell>
          <cell r="Z76">
            <v>21.669999999999998</v>
          </cell>
        </row>
        <row r="77">
          <cell r="D77" t="str">
            <v>Salad</v>
          </cell>
          <cell r="Z77">
            <v>52.82</v>
          </cell>
        </row>
        <row r="78">
          <cell r="D78" t="str">
            <v>Salad</v>
          </cell>
          <cell r="Z78">
            <v>0</v>
          </cell>
        </row>
        <row r="79">
          <cell r="D79" t="str">
            <v>Salad</v>
          </cell>
          <cell r="Z79">
            <v>30.099999999999998</v>
          </cell>
        </row>
        <row r="80">
          <cell r="D80" t="str">
            <v>Soup</v>
          </cell>
          <cell r="Z80">
            <v>38.010000000000005</v>
          </cell>
        </row>
        <row r="81">
          <cell r="D81" t="str">
            <v>Salad</v>
          </cell>
          <cell r="Z81">
            <v>52.510000000000005</v>
          </cell>
        </row>
        <row r="82">
          <cell r="D82" t="str">
            <v>Salad</v>
          </cell>
          <cell r="Z82">
            <v>60.879999999999995</v>
          </cell>
        </row>
        <row r="83">
          <cell r="D83" t="str">
            <v>Meal</v>
          </cell>
          <cell r="Z83">
            <v>64.87</v>
          </cell>
        </row>
        <row r="84">
          <cell r="D84" t="str">
            <v>Salad</v>
          </cell>
          <cell r="Z84">
            <v>19.130000000000003</v>
          </cell>
        </row>
        <row r="85">
          <cell r="D85" t="str">
            <v>Meal</v>
          </cell>
          <cell r="Z85">
            <v>24.950000000000003</v>
          </cell>
        </row>
        <row r="86">
          <cell r="D86" t="str">
            <v>Salad</v>
          </cell>
          <cell r="Z86">
            <v>29.65</v>
          </cell>
        </row>
        <row r="87">
          <cell r="D87" t="str">
            <v>Meal</v>
          </cell>
          <cell r="Z87">
            <v>59.430000000000007</v>
          </cell>
        </row>
        <row r="88">
          <cell r="D88" t="str">
            <v>Meal</v>
          </cell>
          <cell r="Z88">
            <v>33.97</v>
          </cell>
        </row>
        <row r="89">
          <cell r="D89" t="str">
            <v>Meal</v>
          </cell>
          <cell r="Z89">
            <v>90.86</v>
          </cell>
        </row>
        <row r="90">
          <cell r="D90" t="str">
            <v>Meal</v>
          </cell>
          <cell r="Z90">
            <v>31.92</v>
          </cell>
        </row>
        <row r="91">
          <cell r="D91" t="str">
            <v>Meal</v>
          </cell>
          <cell r="Z91">
            <v>0</v>
          </cell>
        </row>
        <row r="92">
          <cell r="D92" t="str">
            <v>Soup</v>
          </cell>
          <cell r="Z92">
            <v>49.47</v>
          </cell>
        </row>
        <row r="93">
          <cell r="D93" t="str">
            <v>Salad</v>
          </cell>
          <cell r="Z93">
            <v>39.799999999999997</v>
          </cell>
        </row>
        <row r="94">
          <cell r="D94" t="str">
            <v>Salad</v>
          </cell>
          <cell r="Z94">
            <v>74.92</v>
          </cell>
        </row>
        <row r="95">
          <cell r="D95" t="str">
            <v>Tubbed Salad</v>
          </cell>
          <cell r="Z95">
            <v>26.5</v>
          </cell>
        </row>
        <row r="96">
          <cell r="D96" t="str">
            <v>Sandwich</v>
          </cell>
          <cell r="Z96">
            <v>0</v>
          </cell>
        </row>
        <row r="97">
          <cell r="D97" t="str">
            <v>Tubbed Salad</v>
          </cell>
          <cell r="Z97">
            <v>71.850000000000009</v>
          </cell>
        </row>
        <row r="98">
          <cell r="D98" t="str">
            <v>Main</v>
          </cell>
          <cell r="Z98">
            <v>15.96</v>
          </cell>
        </row>
        <row r="99">
          <cell r="D99" t="str">
            <v>Kugel</v>
          </cell>
          <cell r="Z99">
            <v>0</v>
          </cell>
        </row>
        <row r="100">
          <cell r="D100" t="str">
            <v>Liver</v>
          </cell>
          <cell r="Z100">
            <v>0</v>
          </cell>
        </row>
        <row r="101">
          <cell r="Z101">
            <v>0</v>
          </cell>
        </row>
        <row r="102">
          <cell r="F102">
            <v>1552.4599999999998</v>
          </cell>
          <cell r="J102">
            <v>2508.8899999999994</v>
          </cell>
          <cell r="N102">
            <v>1493.1700000000005</v>
          </cell>
          <cell r="R102">
            <v>0</v>
          </cell>
          <cell r="V102">
            <v>0</v>
          </cell>
        </row>
      </sheetData>
      <sheetData sheetId="7">
        <row r="69">
          <cell r="E69">
            <v>118.97</v>
          </cell>
          <cell r="G69">
            <v>188.75000000000003</v>
          </cell>
          <cell r="I69">
            <v>143.74</v>
          </cell>
          <cell r="K69">
            <v>101.26000000000002</v>
          </cell>
          <cell r="M69">
            <v>85.419999999999987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F70B5-D60C-444F-8FF4-879B410752F5}">
  <sheetPr>
    <pageSetUpPr fitToPage="1"/>
  </sheetPr>
  <dimension ref="B1:X14"/>
  <sheetViews>
    <sheetView tabSelected="1" zoomScale="70" zoomScaleNormal="70" workbookViewId="0">
      <selection activeCell="R17" sqref="R17"/>
    </sheetView>
  </sheetViews>
  <sheetFormatPr baseColWidth="10" defaultColWidth="6.33203125" defaultRowHeight="21.95" customHeight="1" x14ac:dyDescent="0.2"/>
  <cols>
    <col min="1" max="1" width="2" style="4" customWidth="1"/>
    <col min="2" max="2" width="12.6640625" style="6" customWidth="1"/>
    <col min="3" max="3" width="81.1640625" style="4" customWidth="1"/>
    <col min="4" max="4" width="23.83203125" style="4" customWidth="1"/>
    <col min="5" max="5" width="10" style="7" customWidth="1"/>
    <col min="6" max="6" width="15.33203125" style="8" customWidth="1"/>
    <col min="7" max="7" width="10" style="7" customWidth="1"/>
    <col min="8" max="8" width="12.83203125" style="8" customWidth="1"/>
    <col min="9" max="9" width="10" style="7" customWidth="1"/>
    <col min="10" max="10" width="16" style="8" customWidth="1"/>
    <col min="11" max="11" width="10" style="7" customWidth="1"/>
    <col min="12" max="12" width="12.83203125" style="8" customWidth="1"/>
    <col min="13" max="13" width="10" style="7" customWidth="1"/>
    <col min="14" max="14" width="15.33203125" style="8" customWidth="1"/>
    <col min="15" max="15" width="10" style="7" customWidth="1"/>
    <col min="16" max="16" width="12.83203125" style="8" customWidth="1"/>
    <col min="17" max="17" width="10" style="7" customWidth="1"/>
    <col min="18" max="18" width="16" style="8" customWidth="1"/>
    <col min="19" max="19" width="10" style="7" customWidth="1"/>
    <col min="20" max="20" width="12.83203125" style="8" customWidth="1"/>
    <col min="21" max="21" width="10" style="7" customWidth="1"/>
    <col min="22" max="22" width="19.33203125" style="8" customWidth="1"/>
    <col min="23" max="23" width="10" style="7" customWidth="1"/>
    <col min="24" max="24" width="18.83203125" style="8" customWidth="1"/>
    <col min="25" max="16384" width="6.33203125" style="4"/>
  </cols>
  <sheetData>
    <row r="1" spans="2:24" ht="26.1" customHeight="1" x14ac:dyDescent="0.2">
      <c r="B1" s="1" t="s">
        <v>24</v>
      </c>
      <c r="C1" s="1"/>
      <c r="D1" s="1"/>
      <c r="E1" s="2" t="s">
        <v>0</v>
      </c>
      <c r="F1" s="2"/>
      <c r="G1" s="2"/>
      <c r="H1" s="2"/>
      <c r="I1" s="2" t="s">
        <v>1</v>
      </c>
      <c r="J1" s="2"/>
      <c r="K1" s="2"/>
      <c r="L1" s="2"/>
      <c r="M1" s="2" t="s">
        <v>2</v>
      </c>
      <c r="N1" s="2"/>
      <c r="O1" s="2"/>
      <c r="P1" s="2"/>
      <c r="Q1" s="2" t="s">
        <v>3</v>
      </c>
      <c r="R1" s="2"/>
      <c r="S1" s="2"/>
      <c r="T1" s="2"/>
      <c r="U1" s="3" t="s">
        <v>4</v>
      </c>
      <c r="V1" s="3"/>
      <c r="W1" s="3"/>
      <c r="X1" s="3"/>
    </row>
    <row r="2" spans="2:24" ht="6.95" customHeight="1" thickBot="1" x14ac:dyDescent="0.25">
      <c r="B2" s="5"/>
      <c r="C2" s="5"/>
      <c r="D2" s="6"/>
    </row>
    <row r="3" spans="2:24" s="17" customFormat="1" ht="35.1" customHeight="1" thickBot="1" x14ac:dyDescent="0.25">
      <c r="B3" s="9" t="s">
        <v>5</v>
      </c>
      <c r="C3" s="10" t="s">
        <v>6</v>
      </c>
      <c r="D3" s="11" t="s">
        <v>7</v>
      </c>
      <c r="E3" s="12" t="s">
        <v>8</v>
      </c>
      <c r="F3" s="13" t="s">
        <v>9</v>
      </c>
      <c r="G3" s="14" t="s">
        <v>10</v>
      </c>
      <c r="H3" s="15" t="s">
        <v>11</v>
      </c>
      <c r="I3" s="16" t="s">
        <v>8</v>
      </c>
      <c r="J3" s="13" t="s">
        <v>9</v>
      </c>
      <c r="K3" s="14" t="s">
        <v>10</v>
      </c>
      <c r="L3" s="15" t="s">
        <v>11</v>
      </c>
      <c r="M3" s="16" t="s">
        <v>8</v>
      </c>
      <c r="N3" s="13" t="s">
        <v>9</v>
      </c>
      <c r="O3" s="14" t="s">
        <v>10</v>
      </c>
      <c r="P3" s="15" t="s">
        <v>11</v>
      </c>
      <c r="Q3" s="16" t="s">
        <v>8</v>
      </c>
      <c r="R3" s="13" t="s">
        <v>9</v>
      </c>
      <c r="S3" s="14" t="s">
        <v>10</v>
      </c>
      <c r="T3" s="15" t="s">
        <v>11</v>
      </c>
      <c r="U3" s="16" t="s">
        <v>8</v>
      </c>
      <c r="V3" s="13" t="s">
        <v>9</v>
      </c>
      <c r="W3" s="14" t="s">
        <v>10</v>
      </c>
      <c r="X3" s="15" t="s">
        <v>11</v>
      </c>
    </row>
    <row r="4" spans="2:24" s="31" customFormat="1" ht="29.1" customHeight="1" x14ac:dyDescent="0.2">
      <c r="B4" s="18">
        <v>2569</v>
      </c>
      <c r="C4" s="19" t="s">
        <v>12</v>
      </c>
      <c r="D4" s="20" t="s">
        <v>13</v>
      </c>
      <c r="E4" s="21">
        <v>-1</v>
      </c>
      <c r="F4" s="22">
        <v>-3.98</v>
      </c>
      <c r="G4" s="23"/>
      <c r="H4" s="24" t="str">
        <f>IF(ISBLANK(G4),"",G4*'[1]Price List'!$H5)</f>
        <v/>
      </c>
      <c r="I4" s="25"/>
      <c r="J4" s="26"/>
      <c r="K4" s="27"/>
      <c r="L4" s="28" t="str">
        <f>IF(ISBLANK(K4),"",K4*'[1]Price List'!$H5)</f>
        <v/>
      </c>
      <c r="M4" s="29"/>
      <c r="N4" s="22"/>
      <c r="O4" s="23"/>
      <c r="P4" s="24" t="str">
        <f>IF(ISBLANK(O4),"",O4*VLOOKUP(B4,'[1]Price List'!$A$5:$K$117,8,0))</f>
        <v/>
      </c>
      <c r="Q4" s="25">
        <v>16</v>
      </c>
      <c r="R4" s="26">
        <v>64.44</v>
      </c>
      <c r="S4" s="27"/>
      <c r="T4" s="28" t="str">
        <f>IF(ISBLANK(S4),"",S4*VLOOKUP(B4,'[1]Price List'!$A$5:$K$117,8,0))</f>
        <v/>
      </c>
      <c r="U4" s="25">
        <f t="shared" ref="U4:V12" si="0">SUM(E4,I4,M4,Q4)</f>
        <v>15</v>
      </c>
      <c r="V4" s="26">
        <f t="shared" si="0"/>
        <v>60.46</v>
      </c>
      <c r="W4" s="27">
        <f>SUM(G4+O4+S4+K4)</f>
        <v>0</v>
      </c>
      <c r="X4" s="30" t="e">
        <f t="shared" ref="X4:X12" si="1">SUM(H4+P4+T4+L4)</f>
        <v>#VALUE!</v>
      </c>
    </row>
    <row r="5" spans="2:24" s="31" customFormat="1" ht="33" customHeight="1" x14ac:dyDescent="0.2">
      <c r="B5" s="32">
        <v>5589</v>
      </c>
      <c r="C5" s="33" t="s">
        <v>14</v>
      </c>
      <c r="D5" s="34" t="s">
        <v>15</v>
      </c>
      <c r="E5" s="35">
        <v>8</v>
      </c>
      <c r="F5" s="36">
        <v>21.2</v>
      </c>
      <c r="G5" s="37"/>
      <c r="H5" s="38" t="str">
        <f>IF(ISBLANK(G5),"",G5*'[1]Price List'!$H6)</f>
        <v/>
      </c>
      <c r="I5" s="39">
        <v>7</v>
      </c>
      <c r="J5" s="40">
        <v>18.55</v>
      </c>
      <c r="K5" s="41"/>
      <c r="L5" s="42" t="str">
        <f>IF(ISBLANK(K5),"",K5*'[1]Price List'!$H6)</f>
        <v/>
      </c>
      <c r="M5" s="43">
        <v>10</v>
      </c>
      <c r="N5" s="36">
        <v>26.24</v>
      </c>
      <c r="O5" s="37"/>
      <c r="P5" s="38" t="str">
        <f>IF(ISBLANK(O5),"",O5*VLOOKUP(B5,'[1]Price List'!$A$5:$K$117,8,0))</f>
        <v/>
      </c>
      <c r="Q5" s="39">
        <v>12</v>
      </c>
      <c r="R5" s="40">
        <v>30.5</v>
      </c>
      <c r="S5" s="41"/>
      <c r="T5" s="42" t="str">
        <f>IF(ISBLANK(S5),"",S5*VLOOKUP(B5,'[1]Price List'!$A$5:$K$117,8,0))</f>
        <v/>
      </c>
      <c r="U5" s="25">
        <f t="shared" si="0"/>
        <v>37</v>
      </c>
      <c r="V5" s="26">
        <f t="shared" si="0"/>
        <v>96.49</v>
      </c>
      <c r="W5" s="41">
        <f t="shared" ref="W5:W12" si="2">SUM(G5+O5+S5+K5)</f>
        <v>0</v>
      </c>
      <c r="X5" s="44" t="e">
        <f t="shared" si="1"/>
        <v>#VALUE!</v>
      </c>
    </row>
    <row r="6" spans="2:24" s="31" customFormat="1" ht="33" customHeight="1" x14ac:dyDescent="0.2">
      <c r="B6" s="32">
        <v>1702</v>
      </c>
      <c r="C6" s="33" t="s">
        <v>16</v>
      </c>
      <c r="D6" s="34" t="s">
        <v>13</v>
      </c>
      <c r="E6" s="35">
        <v>4</v>
      </c>
      <c r="F6" s="36">
        <v>7.96</v>
      </c>
      <c r="G6" s="37"/>
      <c r="H6" s="38"/>
      <c r="I6" s="39">
        <v>6</v>
      </c>
      <c r="J6" s="40">
        <v>11.84</v>
      </c>
      <c r="K6" s="41"/>
      <c r="L6" s="42"/>
      <c r="M6" s="43">
        <v>3</v>
      </c>
      <c r="N6" s="36">
        <v>5.97</v>
      </c>
      <c r="O6" s="37">
        <v>4</v>
      </c>
      <c r="P6" s="38">
        <f>IF(ISBLANK(O6),"",O6*VLOOKUP(B6,'[1]Price List'!$A$5:$K$117,8,0))</f>
        <v>5.4896551724137934</v>
      </c>
      <c r="Q6" s="39">
        <v>3</v>
      </c>
      <c r="R6" s="40">
        <v>5.57</v>
      </c>
      <c r="S6" s="41">
        <v>7</v>
      </c>
      <c r="T6" s="42">
        <f>IF(ISBLANK(S6),"",S6*VLOOKUP(B6,'[1]Price List'!$A$5:$K$117,8,0))</f>
        <v>9.6068965517241391</v>
      </c>
      <c r="U6" s="25">
        <f t="shared" si="0"/>
        <v>16</v>
      </c>
      <c r="V6" s="26">
        <f t="shared" si="0"/>
        <v>31.34</v>
      </c>
      <c r="W6" s="41">
        <f t="shared" si="2"/>
        <v>11</v>
      </c>
      <c r="X6" s="44">
        <f t="shared" si="1"/>
        <v>15.096551724137932</v>
      </c>
    </row>
    <row r="7" spans="2:24" s="31" customFormat="1" ht="33" customHeight="1" x14ac:dyDescent="0.2">
      <c r="B7" s="32">
        <v>1703</v>
      </c>
      <c r="C7" s="33" t="s">
        <v>17</v>
      </c>
      <c r="D7" s="34" t="s">
        <v>18</v>
      </c>
      <c r="E7" s="35">
        <v>2</v>
      </c>
      <c r="F7" s="36">
        <v>13.98</v>
      </c>
      <c r="G7" s="37"/>
      <c r="H7" s="38"/>
      <c r="I7" s="39">
        <v>9</v>
      </c>
      <c r="J7" s="40">
        <v>62.21</v>
      </c>
      <c r="K7" s="41"/>
      <c r="L7" s="42"/>
      <c r="M7" s="43">
        <v>7</v>
      </c>
      <c r="N7" s="36">
        <v>48.23</v>
      </c>
      <c r="O7" s="37">
        <v>1</v>
      </c>
      <c r="P7" s="38">
        <f>IF(ISBLANK(O7),"",O7*VLOOKUP(B7,'[1]Price List'!$A$5:$K$117,8,0))</f>
        <v>4.8206896551724139</v>
      </c>
      <c r="Q7" s="39">
        <v>7</v>
      </c>
      <c r="R7" s="40">
        <v>47.53</v>
      </c>
      <c r="S7" s="41"/>
      <c r="T7" s="42" t="str">
        <f>IF(ISBLANK(S7),"",S7*VLOOKUP(B7,'[1]Price List'!$A$5:$K$117,8,0))</f>
        <v/>
      </c>
      <c r="U7" s="25">
        <f t="shared" si="0"/>
        <v>25</v>
      </c>
      <c r="V7" s="26">
        <f t="shared" si="0"/>
        <v>171.95</v>
      </c>
      <c r="W7" s="41">
        <f t="shared" si="2"/>
        <v>1</v>
      </c>
      <c r="X7" s="44" t="e">
        <f t="shared" si="1"/>
        <v>#VALUE!</v>
      </c>
    </row>
    <row r="8" spans="2:24" s="31" customFormat="1" ht="33" customHeight="1" x14ac:dyDescent="0.2">
      <c r="B8" s="32">
        <v>1704</v>
      </c>
      <c r="C8" s="33" t="s">
        <v>19</v>
      </c>
      <c r="D8" s="34" t="s">
        <v>13</v>
      </c>
      <c r="E8" s="35">
        <v>12</v>
      </c>
      <c r="F8" s="36">
        <v>47.48</v>
      </c>
      <c r="G8" s="37"/>
      <c r="H8" s="38"/>
      <c r="I8" s="39">
        <v>7</v>
      </c>
      <c r="J8" s="40">
        <v>27.93</v>
      </c>
      <c r="K8" s="41"/>
      <c r="L8" s="42"/>
      <c r="M8" s="43">
        <v>5</v>
      </c>
      <c r="N8" s="36">
        <v>19.170000000000002</v>
      </c>
      <c r="O8" s="37"/>
      <c r="P8" s="38" t="str">
        <f>IF(ISBLANK(O8),"",O8*VLOOKUP(B8,'[1]Price List'!$A$5:$K$117,8,0))</f>
        <v/>
      </c>
      <c r="Q8" s="39">
        <v>2</v>
      </c>
      <c r="R8" s="40">
        <v>7.98</v>
      </c>
      <c r="S8" s="41">
        <v>8</v>
      </c>
      <c r="T8" s="42">
        <f>IF(ISBLANK(S8),"",S8*VLOOKUP(B8,'[1]Price List'!$A$5:$K$117,8,0))</f>
        <v>22.013793103448279</v>
      </c>
      <c r="U8" s="25">
        <f t="shared" si="0"/>
        <v>26</v>
      </c>
      <c r="V8" s="26">
        <f t="shared" si="0"/>
        <v>102.56</v>
      </c>
      <c r="W8" s="41">
        <f t="shared" si="2"/>
        <v>8</v>
      </c>
      <c r="X8" s="44" t="e">
        <f t="shared" si="1"/>
        <v>#VALUE!</v>
      </c>
    </row>
    <row r="9" spans="2:24" s="31" customFormat="1" ht="33" customHeight="1" x14ac:dyDescent="0.2">
      <c r="B9" s="32">
        <v>1705</v>
      </c>
      <c r="C9" s="33" t="s">
        <v>20</v>
      </c>
      <c r="D9" s="34" t="s">
        <v>18</v>
      </c>
      <c r="E9" s="35">
        <v>2</v>
      </c>
      <c r="F9" s="36">
        <v>11.98</v>
      </c>
      <c r="G9" s="37"/>
      <c r="H9" s="38"/>
      <c r="I9" s="39">
        <v>5</v>
      </c>
      <c r="J9" s="40">
        <v>29.35</v>
      </c>
      <c r="K9" s="41"/>
      <c r="L9" s="42"/>
      <c r="M9" s="43">
        <v>5</v>
      </c>
      <c r="N9" s="36">
        <v>29.95</v>
      </c>
      <c r="O9" s="37"/>
      <c r="P9" s="38" t="str">
        <f>IF(ISBLANK(O9),"",O9*VLOOKUP(B9,'[1]Price List'!$A$5:$K$117,8,0))</f>
        <v/>
      </c>
      <c r="Q9" s="39">
        <v>3</v>
      </c>
      <c r="R9" s="40">
        <v>17.97</v>
      </c>
      <c r="S9" s="41">
        <v>2</v>
      </c>
      <c r="T9" s="42">
        <f>IF(ISBLANK(S9),"",S9*VLOOKUP(B9,'[1]Price List'!$A$5:$K$117,8,0))</f>
        <v>8.2620689655172423</v>
      </c>
      <c r="U9" s="25">
        <f t="shared" si="0"/>
        <v>15</v>
      </c>
      <c r="V9" s="26">
        <f t="shared" si="0"/>
        <v>89.25</v>
      </c>
      <c r="W9" s="41">
        <f t="shared" si="2"/>
        <v>2</v>
      </c>
      <c r="X9" s="44" t="e">
        <f t="shared" si="1"/>
        <v>#VALUE!</v>
      </c>
    </row>
    <row r="10" spans="2:24" s="31" customFormat="1" ht="33" customHeight="1" x14ac:dyDescent="0.2">
      <c r="B10" s="32">
        <v>1706</v>
      </c>
      <c r="C10" s="33" t="s">
        <v>21</v>
      </c>
      <c r="D10" s="34" t="s">
        <v>18</v>
      </c>
      <c r="E10" s="35">
        <v>7</v>
      </c>
      <c r="F10" s="36">
        <v>29.85</v>
      </c>
      <c r="G10" s="37"/>
      <c r="H10" s="38"/>
      <c r="I10" s="39">
        <v>2</v>
      </c>
      <c r="J10" s="40">
        <v>8.7799999999999994</v>
      </c>
      <c r="K10" s="41"/>
      <c r="L10" s="42"/>
      <c r="M10" s="43">
        <v>2</v>
      </c>
      <c r="N10" s="36">
        <v>8.7799999999999994</v>
      </c>
      <c r="O10" s="37">
        <v>2</v>
      </c>
      <c r="P10" s="38">
        <f>IF(ISBLANK(O10),"",O10*VLOOKUP(B10,'[1]Price List'!$A$5:$K$117,8,0))</f>
        <v>6.0551724137931036</v>
      </c>
      <c r="Q10" s="39">
        <v>5</v>
      </c>
      <c r="R10" s="40">
        <v>21.95</v>
      </c>
      <c r="S10" s="41"/>
      <c r="T10" s="42" t="str">
        <f>IF(ISBLANK(S10),"",S10*VLOOKUP(B10,'[1]Price List'!$A$5:$K$117,8,0))</f>
        <v/>
      </c>
      <c r="U10" s="25">
        <f t="shared" si="0"/>
        <v>16</v>
      </c>
      <c r="V10" s="26">
        <f t="shared" si="0"/>
        <v>69.36</v>
      </c>
      <c r="W10" s="41">
        <f t="shared" si="2"/>
        <v>2</v>
      </c>
      <c r="X10" s="44" t="e">
        <f t="shared" si="1"/>
        <v>#VALUE!</v>
      </c>
    </row>
    <row r="11" spans="2:24" s="31" customFormat="1" ht="33" customHeight="1" x14ac:dyDescent="0.2">
      <c r="B11" s="32">
        <v>1707</v>
      </c>
      <c r="C11" s="33" t="s">
        <v>22</v>
      </c>
      <c r="D11" s="34" t="s">
        <v>18</v>
      </c>
      <c r="E11" s="35">
        <v>4</v>
      </c>
      <c r="F11" s="36">
        <v>20.86</v>
      </c>
      <c r="G11" s="37"/>
      <c r="H11" s="38"/>
      <c r="I11" s="39">
        <v>2</v>
      </c>
      <c r="J11" s="40">
        <v>10.98</v>
      </c>
      <c r="K11" s="41"/>
      <c r="L11" s="42"/>
      <c r="M11" s="43">
        <v>5</v>
      </c>
      <c r="N11" s="36">
        <v>27.45</v>
      </c>
      <c r="O11" s="37"/>
      <c r="P11" s="38" t="str">
        <f>IF(ISBLANK(O11),"",O11*VLOOKUP(B11,'[1]Price List'!$A$5:$K$117,8,0))</f>
        <v/>
      </c>
      <c r="Q11" s="39">
        <v>3</v>
      </c>
      <c r="R11" s="40">
        <v>16.47</v>
      </c>
      <c r="S11" s="41">
        <v>4</v>
      </c>
      <c r="T11" s="42">
        <f>IF(ISBLANK(S11),"",S11*VLOOKUP(B11,'[1]Price List'!$A$5:$K$117,8,0))</f>
        <v>15.144827586206898</v>
      </c>
      <c r="U11" s="25">
        <f t="shared" si="0"/>
        <v>14</v>
      </c>
      <c r="V11" s="26">
        <f t="shared" si="0"/>
        <v>75.759999999999991</v>
      </c>
      <c r="W11" s="41">
        <f t="shared" si="2"/>
        <v>4</v>
      </c>
      <c r="X11" s="44" t="e">
        <f t="shared" si="1"/>
        <v>#VALUE!</v>
      </c>
    </row>
    <row r="12" spans="2:24" s="31" customFormat="1" ht="33" customHeight="1" x14ac:dyDescent="0.2">
      <c r="B12" s="32">
        <v>1708</v>
      </c>
      <c r="C12" s="33" t="s">
        <v>23</v>
      </c>
      <c r="D12" s="34" t="s">
        <v>18</v>
      </c>
      <c r="E12" s="35">
        <v>4</v>
      </c>
      <c r="F12" s="36">
        <v>21.41</v>
      </c>
      <c r="G12" s="37"/>
      <c r="H12" s="38"/>
      <c r="I12" s="39"/>
      <c r="J12" s="40"/>
      <c r="K12" s="41"/>
      <c r="L12" s="42"/>
      <c r="M12" s="43">
        <v>2</v>
      </c>
      <c r="N12" s="36">
        <v>10.98</v>
      </c>
      <c r="O12" s="37"/>
      <c r="P12" s="38" t="str">
        <f>IF(ISBLANK(O12),"",O12*VLOOKUP(B12,'[1]Price List'!$A$5:$K$117,8,0))</f>
        <v/>
      </c>
      <c r="Q12" s="39">
        <v>6</v>
      </c>
      <c r="R12" s="40">
        <v>30.74</v>
      </c>
      <c r="S12" s="41"/>
      <c r="T12" s="42" t="str">
        <f>IF(ISBLANK(S12),"",S12*VLOOKUP(B12,'[1]Price List'!$A$5:$K$117,8,0))</f>
        <v/>
      </c>
      <c r="U12" s="25">
        <f t="shared" si="0"/>
        <v>12</v>
      </c>
      <c r="V12" s="26">
        <f t="shared" si="0"/>
        <v>63.129999999999995</v>
      </c>
      <c r="W12" s="41">
        <f t="shared" si="2"/>
        <v>0</v>
      </c>
      <c r="X12" s="44" t="e">
        <f t="shared" si="1"/>
        <v>#VALUE!</v>
      </c>
    </row>
    <row r="13" spans="2:24" s="31" customFormat="1" ht="30" customHeight="1" thickBot="1" x14ac:dyDescent="0.25">
      <c r="B13" s="63">
        <v>3032</v>
      </c>
      <c r="C13" s="64" t="s">
        <v>25</v>
      </c>
      <c r="D13" s="65"/>
      <c r="E13" s="66"/>
      <c r="F13" s="67"/>
      <c r="G13" s="68">
        <v>2</v>
      </c>
      <c r="H13" s="69">
        <f>IF(ISBLANK(G13),"",G13*VLOOKUP(B13,'[1]Price List'!$A$5:$K$117,8,0))</f>
        <v>3.44</v>
      </c>
      <c r="I13" s="70"/>
      <c r="J13" s="71"/>
      <c r="K13" s="72">
        <v>2</v>
      </c>
      <c r="L13" s="73">
        <f>IF(ISBLANK(K13),"",K13*VLOOKUP(B13,'[1]Price List'!$A$5:$K$117,8,0))</f>
        <v>3.44</v>
      </c>
      <c r="M13" s="74"/>
      <c r="N13" s="75"/>
      <c r="O13" s="76">
        <v>3</v>
      </c>
      <c r="P13" s="69">
        <f>IF(ISBLANK(O13),"",O13*VLOOKUP(B13,'[1]Price List'!$A$5:$K$117,8,0))</f>
        <v>5.16</v>
      </c>
      <c r="Q13" s="70"/>
      <c r="R13" s="77"/>
      <c r="S13" s="72">
        <v>3</v>
      </c>
      <c r="T13" s="73">
        <f>IF(ISBLANK(S13),"",S13*VLOOKUP(B13,'[1]Price List'!$A$5:$K$117,8,0))</f>
        <v>5.16</v>
      </c>
      <c r="U13" s="78">
        <f t="shared" ref="U13:V14" si="3">SUM(E13,I13,M13,Q13)</f>
        <v>0</v>
      </c>
      <c r="V13" s="79">
        <f t="shared" si="3"/>
        <v>0</v>
      </c>
      <c r="W13" s="80">
        <f t="shared" ref="W13:X13" si="4">SUM(G13+O13+S13+K13)</f>
        <v>10</v>
      </c>
      <c r="X13" s="81">
        <f t="shared" si="4"/>
        <v>17.2</v>
      </c>
    </row>
    <row r="14" spans="2:24" s="62" customFormat="1" ht="33.950000000000003" customHeight="1" thickBot="1" x14ac:dyDescent="0.25">
      <c r="B14" s="45"/>
      <c r="C14" s="46" t="s">
        <v>4</v>
      </c>
      <c r="D14" s="47"/>
      <c r="E14" s="48">
        <f>SUM(E4:E13)</f>
        <v>42</v>
      </c>
      <c r="F14" s="49">
        <f>SUM(F4:F13)</f>
        <v>170.73999999999998</v>
      </c>
      <c r="G14" s="50">
        <f>SUM(G4:G13)</f>
        <v>2</v>
      </c>
      <c r="H14" s="51">
        <f>SUM(H4:H13)</f>
        <v>3.44</v>
      </c>
      <c r="I14" s="52">
        <f>SUM(I4:I13)</f>
        <v>38</v>
      </c>
      <c r="J14" s="53">
        <f>SUM(J4:J13)</f>
        <v>169.64</v>
      </c>
      <c r="K14" s="54">
        <f>SUM(K4:K13)</f>
        <v>2</v>
      </c>
      <c r="L14" s="55">
        <f>SUM(L4:L13)</f>
        <v>3.44</v>
      </c>
      <c r="M14" s="56">
        <f>SUM(M4:M13)</f>
        <v>39</v>
      </c>
      <c r="N14" s="57">
        <f>SUM(N4:N13)</f>
        <v>176.76999999999998</v>
      </c>
      <c r="O14" s="58">
        <f>SUM(O4:O13)</f>
        <v>10</v>
      </c>
      <c r="P14" s="59">
        <f>SUM(P4:P13)</f>
        <v>21.525517241379308</v>
      </c>
      <c r="Q14" s="52">
        <f>SUM(Q4:Q13)</f>
        <v>57</v>
      </c>
      <c r="R14" s="57">
        <f>SUM(R4:R13)</f>
        <v>243.14999999999998</v>
      </c>
      <c r="S14" s="54">
        <f>SUM(S4:S13)</f>
        <v>24</v>
      </c>
      <c r="T14" s="55">
        <f>SUM(T4:T13)</f>
        <v>60.187586206896555</v>
      </c>
      <c r="U14" s="52">
        <f t="shared" si="3"/>
        <v>176</v>
      </c>
      <c r="V14" s="55">
        <f t="shared" si="3"/>
        <v>760.3</v>
      </c>
      <c r="W14" s="60">
        <f>SUM(G14,K14,O14,S14)</f>
        <v>38</v>
      </c>
      <c r="X14" s="61">
        <f>SUM(H14,L14,P14,T14)</f>
        <v>88.593103448275855</v>
      </c>
    </row>
  </sheetData>
  <mergeCells count="6">
    <mergeCell ref="B1:D1"/>
    <mergeCell ref="E1:H1"/>
    <mergeCell ref="I1:L1"/>
    <mergeCell ref="M1:P1"/>
    <mergeCell ref="Q1:T1"/>
    <mergeCell ref="U1:X1"/>
  </mergeCells>
  <conditionalFormatting sqref="W4:X4">
    <cfRule type="top10" dxfId="5" priority="5" bottom="1" rank="5"/>
    <cfRule type="top10" dxfId="4" priority="6" rank="5"/>
  </conditionalFormatting>
  <conditionalFormatting sqref="V4:V13">
    <cfRule type="top10" dxfId="3" priority="7" bottom="1" rank="5"/>
    <cfRule type="top10" dxfId="2" priority="8" rank="5"/>
  </conditionalFormatting>
  <conditionalFormatting sqref="U4:U13">
    <cfRule type="top10" dxfId="1" priority="11" bottom="1" rank="5"/>
    <cfRule type="top10" dxfId="0" priority="12" rank="5"/>
  </conditionalFormatting>
  <pageMargins left="0.4" right="0.4" top="0.87152777777777779" bottom="0.3" header="0.3" footer="0.3"/>
  <pageSetup paperSize="8" scale="48" fitToHeight="3" orientation="portrait" r:id="rId1"/>
  <headerFooter>
    <oddHeader>&amp;L&amp;G&amp;R&amp;G</oddHeader>
    <oddFooter>&amp;LPrinted on &amp;D&amp;CPage &amp;P / &amp;N&amp;R&amp;F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September</vt:lpstr>
      <vt:lpstr>catsep</vt:lpstr>
      <vt:lpstr>retsep1</vt:lpstr>
      <vt:lpstr>retsep2</vt:lpstr>
      <vt:lpstr>retsep3</vt:lpstr>
      <vt:lpstr>retsep4</vt:lpstr>
      <vt:lpstr>sepw1</vt:lpstr>
      <vt:lpstr>sepw2</vt:lpstr>
      <vt:lpstr>sepw3</vt:lpstr>
      <vt:lpstr>sepw4</vt:lpstr>
      <vt:lpstr>tsep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2019-10-23T14:54:45Z</dcterms:created>
  <dcterms:modified xsi:type="dcterms:W3CDTF">2019-10-23T14:59:18Z</dcterms:modified>
</cp:coreProperties>
</file>