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ropbox\Shefa\"/>
    </mc:Choice>
  </mc:AlternateContent>
  <xr:revisionPtr revIDLastSave="0" documentId="13_ncr:1_{BE7FCC38-7308-4C28-8D2B-4B0EA2B2D041}" xr6:coauthVersionLast="47" xr6:coauthVersionMax="47" xr10:uidLastSave="{00000000-0000-0000-0000-000000000000}"/>
  <bookViews>
    <workbookView xWindow="0" yWindow="1335" windowWidth="24000" windowHeight="11565" xr2:uid="{41471BB7-9F54-8742-A39F-58D904747DD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3" i="1"/>
  <c r="K3" i="1" l="1" a="1"/>
  <c r="K3" i="1" s="1"/>
  <c r="J3" i="1" a="1"/>
  <c r="J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<sst xmlns="http://schemas.openxmlformats.org/spreadsheetml/2006/main" count="74" uniqueCount="74">
  <si>
    <t>John</t>
  </si>
  <si>
    <t>Julia</t>
  </si>
  <si>
    <t>Robert</t>
  </si>
  <si>
    <t>Richard</t>
  </si>
  <si>
    <t>Alice</t>
  </si>
  <si>
    <t>Martin</t>
  </si>
  <si>
    <t>Dave</t>
  </si>
  <si>
    <t>Steven</t>
  </si>
  <si>
    <t>Jessica</t>
  </si>
  <si>
    <t>Ashley</t>
  </si>
  <si>
    <t>Michelle</t>
  </si>
  <si>
    <t>Jason</t>
  </si>
  <si>
    <t>Emma</t>
  </si>
  <si>
    <t>Ethan</t>
  </si>
  <si>
    <t>Rose</t>
  </si>
  <si>
    <t>Louis</t>
  </si>
  <si>
    <t>Fox</t>
  </si>
  <si>
    <t>Conway</t>
  </si>
  <si>
    <t>Eaton</t>
  </si>
  <si>
    <t>Kollman</t>
  </si>
  <si>
    <t>Tranmer</t>
  </si>
  <si>
    <t>Hardison</t>
  </si>
  <si>
    <t>Spacks</t>
  </si>
  <si>
    <t>Slone</t>
  </si>
  <si>
    <t>Knapp</t>
  </si>
  <si>
    <t>Goodall</t>
  </si>
  <si>
    <t>Nolan</t>
  </si>
  <si>
    <t>Hammock</t>
  </si>
  <si>
    <t>Jarrell</t>
  </si>
  <si>
    <t>Fisher</t>
  </si>
  <si>
    <t>Haldi</t>
  </si>
  <si>
    <t>Ettner</t>
  </si>
  <si>
    <t>4/5/1989</t>
  </si>
  <si>
    <t>6/6/1988</t>
  </si>
  <si>
    <t>27/3/1997</t>
  </si>
  <si>
    <t>12/8/1996</t>
  </si>
  <si>
    <t>17/1/1999</t>
  </si>
  <si>
    <t>4/11/2000</t>
  </si>
  <si>
    <t>1/8/2001</t>
  </si>
  <si>
    <t>9/9/1997</t>
  </si>
  <si>
    <t>18/12/1998</t>
  </si>
  <si>
    <t>22/4/1996</t>
  </si>
  <si>
    <t>21/8/1992</t>
  </si>
  <si>
    <t>8/12/1997</t>
  </si>
  <si>
    <t>11/10/1999</t>
  </si>
  <si>
    <t>3/7/2002</t>
  </si>
  <si>
    <t>2/6/2000</t>
  </si>
  <si>
    <t>First Name</t>
  </si>
  <si>
    <t>Last Name</t>
  </si>
  <si>
    <t>Full Name</t>
  </si>
  <si>
    <t>Date of Birth</t>
  </si>
  <si>
    <t>Alice Ettner</t>
  </si>
  <si>
    <t>Ashley Eaton</t>
  </si>
  <si>
    <t>Dave Haldi</t>
  </si>
  <si>
    <t>Emma Fisher</t>
  </si>
  <si>
    <t>Ethan Jarrell</t>
  </si>
  <si>
    <t>Jason Hammock</t>
  </si>
  <si>
    <t>Jessica Fox</t>
  </si>
  <si>
    <t>John Kollman</t>
  </si>
  <si>
    <t>Julia Tranmer</t>
  </si>
  <si>
    <t>Louis Hardison</t>
  </si>
  <si>
    <t>Martin Spacks</t>
  </si>
  <si>
    <t>Michelle Slone</t>
  </si>
  <si>
    <t>Richard Conway</t>
  </si>
  <si>
    <t>Robert Knapp</t>
  </si>
  <si>
    <t>Rose Goodall</t>
  </si>
  <si>
    <t>Steven Nolan</t>
  </si>
  <si>
    <t>Age</t>
  </si>
  <si>
    <t>Under 23</t>
  </si>
  <si>
    <t>Above 23</t>
  </si>
  <si>
    <t>Age2</t>
  </si>
  <si>
    <t>cmt ca peut etre 21 ??</t>
  </si>
  <si>
    <t>Age3</t>
  </si>
  <si>
    <t>ca devrait etre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</si>
</sst>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14" fontId="0" fillId="2" borderId="0" xfId="0" applyNumberFormat="1" applyFill="1" applyAlignment="1">
      <alignment horizontal="center" vertical="center"/>
    </xf>
    <xf numFmtId="16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0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10">
    <dxf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638175</xdr:colOff>
      <xdr:row>10</xdr:row>
      <xdr:rowOff>85725</xdr:rowOff>
    </xdr:from>
    <xdr:to>
      <xdr:col>7</xdr:col>
      <xdr:colOff>200025</xdr:colOff>
      <xdr:row>12</xdr:row>
      <xdr:rowOff>66675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B2DC6AF-7312-4B3F-9658-A1DB12A43A56}"/>
            </a:ext>
          </a:extLst>
        </xdr:cNvPr>
        <xdr:cNvCxnSpPr/>
      </xdr:nvCxnSpPr>
      <xdr:spPr>
        <a:xfrm flipH="1">
          <a:off x="7477125" y="2800350"/>
          <a:ext cx="400050" cy="5334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12</xdr:row>
      <xdr:rowOff>200025</xdr:rowOff>
    </xdr:from>
    <xdr:to>
      <xdr:col>8</xdr:col>
      <xdr:colOff>152400</xdr:colOff>
      <xdr:row>16</xdr:row>
      <xdr:rowOff>38100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F388C42-8896-4D39-A842-05AF3738FA6A}"/>
            </a:ext>
          </a:extLst>
        </xdr:cNvPr>
        <xdr:cNvCxnSpPr/>
      </xdr:nvCxnSpPr>
      <xdr:spPr>
        <a:xfrm flipH="1" flipV="1">
          <a:off x="6629400" y="3467100"/>
          <a:ext cx="2038350" cy="9429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7C1A2B-9BE8-EC4A-B528-E9B66963A742}" name="Students" displayName="Students" ref="B2:H18" totalsRowShown="0" headerRowDxfId="9" dataDxfId="7" headerRowBorderDxfId="8">
  <autoFilter ref="B2:H18" xr:uid="{CC7C1A2B-9BE8-EC4A-B528-E9B66963A74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E762D08C-9FFC-2643-B6A3-79EBFCA082EC}" name="First Name" dataDxfId="6"/>
    <tableColumn id="2" xr3:uid="{17ABE7F4-D84E-EE46-BE5A-51C5B8459BBD}" name="Last Name" dataDxfId="5"/>
    <tableColumn id="3" xr3:uid="{809249D4-3E5D-0749-B245-CF644A01370F}" name="Full Name" dataDxfId="4"/>
    <tableColumn id="4" xr3:uid="{C68E4613-C1CE-D74B-AEE4-B80ADAE17684}" name="Date of Birth" dataDxfId="3"/>
    <tableColumn id="5" xr3:uid="{E50C3D74-2588-2F4C-B425-61F03A68630A}" name="Age" dataDxfId="2">
      <calculatedColumnFormula>INT((TODAY()-E3)/365)</calculatedColumnFormula>
    </tableColumn>
    <tableColumn id="6" xr3:uid="{5BD2CEE2-09C6-4440-A5C5-881418C185E5}" name="Age2" dataDxfId="1">
      <calculatedColumnFormula>DATEDIF(Students[[#This Row],[Date of Birth]],TODAY(),"Y")</calculatedColumnFormula>
    </tableColumn>
    <tableColumn id="7" xr3:uid="{11D8502B-A214-4ABD-AF3F-498631AF62C9}" name="Age3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5A272-AA6A-7746-A39A-C53F3C54D18E}">
  <dimension ref="B2:K18"/>
  <sheetViews>
    <sheetView tabSelected="1" topLeftCell="A4" workbookViewId="0">
      <selection activeCell="I18" sqref="I18"/>
    </sheetView>
  </sheetViews>
  <sheetFormatPr baseColWidth="10" defaultRowHeight="15.75" x14ac:dyDescent="0.25"/>
  <cols>
    <col min="2" max="4" width="17.875" customWidth="1"/>
    <col min="5" max="5" width="14.125" customWidth="1"/>
    <col min="10" max="11" width="17.375" style="1" customWidth="1"/>
  </cols>
  <sheetData>
    <row r="2" spans="2:11" ht="24" customHeight="1" thickBot="1" x14ac:dyDescent="0.3">
      <c r="B2" s="2" t="s">
        <v>47</v>
      </c>
      <c r="C2" s="2" t="s">
        <v>48</v>
      </c>
      <c r="D2" s="2" t="s">
        <v>49</v>
      </c>
      <c r="E2" s="2" t="s">
        <v>50</v>
      </c>
      <c r="F2" s="4" t="s">
        <v>67</v>
      </c>
      <c r="G2" s="2" t="s">
        <v>70</v>
      </c>
      <c r="H2" s="2" t="s">
        <v>72</v>
      </c>
      <c r="J2" s="4" t="s">
        <v>68</v>
      </c>
      <c r="K2" s="4" t="s">
        <v>69</v>
      </c>
    </row>
    <row r="3" spans="2:11" s="1" customFormat="1" ht="21.95" customHeight="1" x14ac:dyDescent="0.25">
      <c r="B3" s="1" t="s">
        <v>4</v>
      </c>
      <c r="C3" s="1" t="s">
        <v>31</v>
      </c>
      <c r="D3" s="1" t="s">
        <v>51</v>
      </c>
      <c r="E3" s="3" t="s">
        <v>32</v>
      </c>
      <c r="F3" s="5">
        <f ca="1">INT((TODAY()-E3)/365)</f>
        <v>32</v>
      </c>
      <c r="G3" s="7">
        <f ca="1">DATEDIF(Students[[#This Row],[Date of Birth]],TODAY(),"Y")</f>
        <v>32</v>
      </c>
      <c r="J3" s="1" t="str" cm="1">
        <f t="array" aca="1" ref="J3:J10" ca="1">_xlfn._xlws.FILTER(Students[Full Name],Students[Age]&lt;23,"")</f>
        <v>Ethan Jarrell</v>
      </c>
      <c r="K3" s="1" t="str" cm="1">
        <f t="array" aca="1" ref="K3:K10" ca="1">_xlfn._xlws.FILTER(Students[Full Name],Students[Age]&gt;=23,"")</f>
        <v>Alice Ettner</v>
      </c>
    </row>
    <row r="4" spans="2:11" s="1" customFormat="1" ht="21.95" customHeight="1" x14ac:dyDescent="0.25">
      <c r="B4" s="1" t="s">
        <v>9</v>
      </c>
      <c r="C4" s="1" t="s">
        <v>18</v>
      </c>
      <c r="D4" s="1" t="s">
        <v>52</v>
      </c>
      <c r="E4" s="3" t="s">
        <v>33</v>
      </c>
      <c r="F4" s="5">
        <f t="shared" ref="F4:F18" ca="1" si="0">INT((TODAY()-E4)/365)</f>
        <v>33</v>
      </c>
      <c r="G4" s="7">
        <f ca="1">DATEDIF(Students[[#This Row],[Date of Birth]],TODAY(),"Y")</f>
        <v>33</v>
      </c>
      <c r="J4" s="1" t="str">
        <f ca="1"/>
        <v>Jason Hammock</v>
      </c>
      <c r="K4" s="1" t="str">
        <f ca="1"/>
        <v>Ashley Eaton</v>
      </c>
    </row>
    <row r="5" spans="2:11" s="1" customFormat="1" ht="21.95" customHeight="1" x14ac:dyDescent="0.25">
      <c r="B5" s="1" t="s">
        <v>6</v>
      </c>
      <c r="C5" s="1" t="s">
        <v>30</v>
      </c>
      <c r="D5" s="1" t="s">
        <v>53</v>
      </c>
      <c r="E5" s="3" t="s">
        <v>34</v>
      </c>
      <c r="F5" s="5">
        <f t="shared" ca="1" si="0"/>
        <v>24</v>
      </c>
      <c r="G5" s="7">
        <f ca="1">DATEDIF(Students[[#This Row],[Date of Birth]],TODAY(),"Y")</f>
        <v>24</v>
      </c>
      <c r="J5" s="1" t="str">
        <f ca="1"/>
        <v>Jessica Fox</v>
      </c>
      <c r="K5" s="1" t="str">
        <f ca="1"/>
        <v>Dave Haldi</v>
      </c>
    </row>
    <row r="6" spans="2:11" s="1" customFormat="1" ht="21.95" customHeight="1" x14ac:dyDescent="0.25">
      <c r="B6" s="1" t="s">
        <v>12</v>
      </c>
      <c r="C6" s="1" t="s">
        <v>29</v>
      </c>
      <c r="D6" s="1" t="s">
        <v>54</v>
      </c>
      <c r="E6" s="3" t="s">
        <v>35</v>
      </c>
      <c r="F6" s="5">
        <f t="shared" ca="1" si="0"/>
        <v>24</v>
      </c>
      <c r="G6" s="7">
        <f ca="1">DATEDIF(Students[[#This Row],[Date of Birth]],TODAY(),"Y")</f>
        <v>24</v>
      </c>
      <c r="J6" s="1" t="str">
        <f ca="1"/>
        <v>Julia Tranmer</v>
      </c>
      <c r="K6" s="1" t="str">
        <f ca="1"/>
        <v>Emma Fisher</v>
      </c>
    </row>
    <row r="7" spans="2:11" s="1" customFormat="1" ht="21.95" customHeight="1" x14ac:dyDescent="0.25">
      <c r="B7" s="1" t="s">
        <v>13</v>
      </c>
      <c r="C7" s="1" t="s">
        <v>28</v>
      </c>
      <c r="D7" s="1" t="s">
        <v>55</v>
      </c>
      <c r="E7" s="3" t="s">
        <v>36</v>
      </c>
      <c r="F7" s="5">
        <f t="shared" ca="1" si="0"/>
        <v>22</v>
      </c>
      <c r="G7" s="7">
        <f ca="1">DATEDIF(Students[[#This Row],[Date of Birth]],TODAY(),"Y")</f>
        <v>22</v>
      </c>
      <c r="J7" s="1" t="str">
        <f ca="1"/>
        <v>Martin Spacks</v>
      </c>
      <c r="K7" s="1" t="str">
        <f ca="1"/>
        <v>John Kollman</v>
      </c>
    </row>
    <row r="8" spans="2:11" s="1" customFormat="1" ht="21.95" customHeight="1" x14ac:dyDescent="0.25">
      <c r="B8" s="1" t="s">
        <v>11</v>
      </c>
      <c r="C8" s="1" t="s">
        <v>27</v>
      </c>
      <c r="D8" s="1" t="s">
        <v>56</v>
      </c>
      <c r="E8" s="3" t="s">
        <v>37</v>
      </c>
      <c r="F8" s="5">
        <f t="shared" ca="1" si="0"/>
        <v>20</v>
      </c>
      <c r="G8" s="7">
        <f ca="1">DATEDIF(Students[[#This Row],[Date of Birth]],TODAY(),"Y")</f>
        <v>20</v>
      </c>
      <c r="J8" s="1" t="str">
        <f ca="1"/>
        <v>Robert Knapp</v>
      </c>
      <c r="K8" s="1" t="str">
        <f ca="1"/>
        <v>Louis Hardison</v>
      </c>
    </row>
    <row r="9" spans="2:11" s="1" customFormat="1" ht="21.95" customHeight="1" x14ac:dyDescent="0.25">
      <c r="B9" s="1" t="s">
        <v>8</v>
      </c>
      <c r="C9" s="1" t="s">
        <v>16</v>
      </c>
      <c r="D9" s="1" t="s">
        <v>57</v>
      </c>
      <c r="E9" s="3" t="s">
        <v>38</v>
      </c>
      <c r="F9" s="5">
        <f t="shared" ca="1" si="0"/>
        <v>19</v>
      </c>
      <c r="G9" s="7">
        <f ca="1">DATEDIF(Students[[#This Row],[Date of Birth]],TODAY(),"Y")</f>
        <v>19</v>
      </c>
      <c r="J9" s="1" t="str">
        <f ca="1"/>
        <v>Rose Goodall</v>
      </c>
      <c r="K9" s="1" t="str">
        <f ca="1"/>
        <v>Michelle Slone</v>
      </c>
    </row>
    <row r="10" spans="2:11" s="1" customFormat="1" ht="21.95" customHeight="1" x14ac:dyDescent="0.25">
      <c r="B10" s="1" t="s">
        <v>0</v>
      </c>
      <c r="C10" s="1" t="s">
        <v>19</v>
      </c>
      <c r="D10" s="1" t="s">
        <v>58</v>
      </c>
      <c r="E10" s="3" t="s">
        <v>39</v>
      </c>
      <c r="F10" s="5">
        <f t="shared" ca="1" si="0"/>
        <v>23</v>
      </c>
      <c r="G10" s="7">
        <f ca="1">DATEDIF(Students[[#This Row],[Date of Birth]],TODAY(),"Y")</f>
        <v>23</v>
      </c>
      <c r="H10" s="1" t="s">
        <v>71</v>
      </c>
      <c r="J10" s="1" t="str">
        <f ca="1"/>
        <v>Steven Nolan</v>
      </c>
      <c r="K10" s="1" t="str">
        <f ca="1"/>
        <v>Richard Conway</v>
      </c>
    </row>
    <row r="11" spans="2:11" s="1" customFormat="1" ht="21.95" customHeight="1" x14ac:dyDescent="0.25">
      <c r="B11" s="1" t="s">
        <v>1</v>
      </c>
      <c r="C11" s="1" t="s">
        <v>20</v>
      </c>
      <c r="D11" s="1" t="s">
        <v>59</v>
      </c>
      <c r="E11" s="3" t="s">
        <v>40</v>
      </c>
      <c r="F11" s="5">
        <f t="shared" ca="1" si="0"/>
        <v>22</v>
      </c>
      <c r="G11" s="7">
        <f ca="1">DATEDIF(Students[[#This Row],[Date of Birth]],TODAY(),"Y")</f>
        <v>22</v>
      </c>
    </row>
    <row r="12" spans="2:11" s="1" customFormat="1" ht="21.95" customHeight="1" x14ac:dyDescent="0.25">
      <c r="B12" s="1" t="s">
        <v>15</v>
      </c>
      <c r="C12" s="1" t="s">
        <v>21</v>
      </c>
      <c r="D12" s="1" t="s">
        <v>60</v>
      </c>
      <c r="E12" s="3" t="s">
        <v>41</v>
      </c>
      <c r="F12" s="5">
        <f t="shared" ca="1" si="0"/>
        <v>25</v>
      </c>
      <c r="G12" s="7">
        <f ca="1">DATEDIF(Students[[#This Row],[Date of Birth]],TODAY(),"Y")</f>
        <v>25</v>
      </c>
    </row>
    <row r="13" spans="2:11" s="1" customFormat="1" ht="21.95" customHeight="1" x14ac:dyDescent="0.25">
      <c r="B13" s="8" t="s">
        <v>5</v>
      </c>
      <c r="C13" s="8" t="s">
        <v>22</v>
      </c>
      <c r="D13" s="8" t="s">
        <v>61</v>
      </c>
      <c r="E13" s="9">
        <v>36365</v>
      </c>
      <c r="F13" s="13">
        <f t="shared" ca="1" si="0"/>
        <v>22</v>
      </c>
      <c r="G13" s="13">
        <f ca="1">DATEDIF(Students[[#This Row],[Date of Birth]],TODAY(),"Y")</f>
        <v>21</v>
      </c>
      <c r="I13" s="10">
        <v>44399</v>
      </c>
      <c r="J13" s="11">
        <v>22</v>
      </c>
    </row>
    <row r="14" spans="2:11" s="1" customFormat="1" ht="21.95" customHeight="1" x14ac:dyDescent="0.25">
      <c r="B14" s="1" t="s">
        <v>10</v>
      </c>
      <c r="C14" s="1" t="s">
        <v>23</v>
      </c>
      <c r="D14" s="1" t="s">
        <v>62</v>
      </c>
      <c r="E14" s="3" t="s">
        <v>42</v>
      </c>
      <c r="F14" s="5">
        <f t="shared" ca="1" si="0"/>
        <v>28</v>
      </c>
      <c r="G14" s="7">
        <f ca="1">DATEDIF(Students[[#This Row],[Date of Birth]],TODAY(),"Y")</f>
        <v>28</v>
      </c>
      <c r="I14" s="10">
        <v>44400</v>
      </c>
      <c r="J14" s="12">
        <v>23</v>
      </c>
    </row>
    <row r="15" spans="2:11" s="1" customFormat="1" ht="21.95" customHeight="1" x14ac:dyDescent="0.25">
      <c r="B15" s="1" t="s">
        <v>3</v>
      </c>
      <c r="C15" s="1" t="s">
        <v>17</v>
      </c>
      <c r="D15" s="1" t="s">
        <v>63</v>
      </c>
      <c r="E15" s="3" t="s">
        <v>43</v>
      </c>
      <c r="F15" s="5">
        <f t="shared" ca="1" si="0"/>
        <v>23</v>
      </c>
      <c r="G15" s="7">
        <f ca="1">DATEDIF(Students[[#This Row],[Date of Birth]],TODAY(),"Y")</f>
        <v>23</v>
      </c>
      <c r="J15" s="6"/>
    </row>
    <row r="16" spans="2:11" s="1" customFormat="1" ht="21.95" customHeight="1" x14ac:dyDescent="0.25">
      <c r="B16" s="1" t="s">
        <v>2</v>
      </c>
      <c r="C16" s="1" t="s">
        <v>24</v>
      </c>
      <c r="D16" s="1" t="s">
        <v>64</v>
      </c>
      <c r="E16" s="3" t="s">
        <v>44</v>
      </c>
      <c r="F16" s="5">
        <f t="shared" ca="1" si="0"/>
        <v>21</v>
      </c>
      <c r="G16" s="7">
        <f ca="1">DATEDIF(Students[[#This Row],[Date of Birth]],TODAY(),"Y")</f>
        <v>21</v>
      </c>
    </row>
    <row r="17" spans="2:9" s="1" customFormat="1" ht="21.95" customHeight="1" x14ac:dyDescent="0.25">
      <c r="B17" s="1" t="s">
        <v>14</v>
      </c>
      <c r="C17" s="1" t="s">
        <v>25</v>
      </c>
      <c r="D17" s="1" t="s">
        <v>65</v>
      </c>
      <c r="E17" s="3" t="s">
        <v>45</v>
      </c>
      <c r="F17" s="5">
        <f t="shared" ca="1" si="0"/>
        <v>19</v>
      </c>
      <c r="G17" s="7">
        <f ca="1">DATEDIF(Students[[#This Row],[Date of Birth]],TODAY(),"Y")</f>
        <v>19</v>
      </c>
      <c r="I17" s="1" t="s">
        <v>73</v>
      </c>
    </row>
    <row r="18" spans="2:9" s="1" customFormat="1" ht="21.95" customHeight="1" x14ac:dyDescent="0.25">
      <c r="B18" s="1" t="s">
        <v>7</v>
      </c>
      <c r="C18" s="1" t="s">
        <v>26</v>
      </c>
      <c r="D18" s="1" t="s">
        <v>66</v>
      </c>
      <c r="E18" s="3" t="s">
        <v>46</v>
      </c>
      <c r="F18" s="5">
        <f t="shared" ca="1" si="0"/>
        <v>21</v>
      </c>
      <c r="G18" s="7">
        <f ca="1">DATEDIF(Students[[#This Row],[Date of Birth]],TODAY(),"Y")</f>
        <v>21</v>
      </c>
    </row>
  </sheetData>
  <sortState xmlns:xlrd2="http://schemas.microsoft.com/office/spreadsheetml/2017/richdata2" ref="B3:B18">
    <sortCondition ref="B3:B18"/>
  </sortState>
  <phoneticPr fontId="2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</dc:creator>
  <cp:lastModifiedBy>Daniel</cp:lastModifiedBy>
  <dcterms:created xsi:type="dcterms:W3CDTF">2021-07-22T19:50:29Z</dcterms:created>
  <dcterms:modified xsi:type="dcterms:W3CDTF">2021-07-23T09:34:11Z</dcterms:modified>
</cp:coreProperties>
</file>