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"/>
    </mc:Choice>
  </mc:AlternateContent>
  <xr:revisionPtr revIDLastSave="0" documentId="13_ncr:1_{F4A7F4EE-F602-4A1C-991F-C4DB7E7649EE}" xr6:coauthVersionLast="45" xr6:coauthVersionMax="45" xr10:uidLastSave="{00000000-0000-0000-0000-000000000000}"/>
  <bookViews>
    <workbookView xWindow="-120" yWindow="-120" windowWidth="24240" windowHeight="13140" xr2:uid="{9153926A-E93E-43F2-B429-0414F4E6BDCD}"/>
  </bookViews>
  <sheets>
    <sheet name="Ingrédients" sheetId="1" r:id="rId1"/>
    <sheet name="Recettes" sheetId="2" r:id="rId2"/>
    <sheet name="Calcul de Marg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2" i="3" l="1"/>
  <c r="L29" i="3"/>
  <c r="H15" i="1"/>
  <c r="H21" i="1"/>
  <c r="H5" i="1" l="1"/>
  <c r="H6" i="1"/>
  <c r="H7" i="1"/>
  <c r="H8" i="1"/>
  <c r="H9" i="1"/>
  <c r="H10" i="1"/>
  <c r="H11" i="1"/>
  <c r="H12" i="1"/>
  <c r="H13" i="1"/>
  <c r="H14" i="1"/>
  <c r="H16" i="1"/>
  <c r="H17" i="1"/>
  <c r="H18" i="1"/>
  <c r="H19" i="1"/>
  <c r="H20" i="1"/>
  <c r="H22" i="1"/>
</calcChain>
</file>

<file path=xl/sharedStrings.xml><?xml version="1.0" encoding="utf-8"?>
<sst xmlns="http://schemas.openxmlformats.org/spreadsheetml/2006/main" count="129" uniqueCount="75">
  <si>
    <t>Marque</t>
  </si>
  <si>
    <t>Fournisseur</t>
  </si>
  <si>
    <t>Prix</t>
  </si>
  <si>
    <t>Prix Unitaire</t>
  </si>
  <si>
    <t>Concombre</t>
  </si>
  <si>
    <t>Tomate</t>
  </si>
  <si>
    <t>Avocat</t>
  </si>
  <si>
    <t>Aubergine</t>
  </si>
  <si>
    <t>Ketchup</t>
  </si>
  <si>
    <t>Mayonnaise</t>
  </si>
  <si>
    <t>Huile</t>
  </si>
  <si>
    <t>Sel</t>
  </si>
  <si>
    <t>Riz</t>
  </si>
  <si>
    <t>Poivron Rouge</t>
  </si>
  <si>
    <t>Poivron Vert</t>
  </si>
  <si>
    <t>Carotte</t>
  </si>
  <si>
    <t>Poivre Noir</t>
  </si>
  <si>
    <t>Olives Vertes</t>
  </si>
  <si>
    <t>Blancs de Poulet</t>
  </si>
  <si>
    <t>Primeur</t>
  </si>
  <si>
    <t>F&amp;L</t>
  </si>
  <si>
    <t>Epicerie</t>
  </si>
  <si>
    <t>Condiments</t>
  </si>
  <si>
    <t>Crespo</t>
  </si>
  <si>
    <t>Ducros</t>
  </si>
  <si>
    <t>Lesieur</t>
  </si>
  <si>
    <t>Amora</t>
  </si>
  <si>
    <t>Heinz</t>
  </si>
  <si>
    <t>Metro</t>
  </si>
  <si>
    <t>Tilda</t>
  </si>
  <si>
    <t>Auchan</t>
  </si>
  <si>
    <t>Citron</t>
  </si>
  <si>
    <t>Kilos / Litres</t>
  </si>
  <si>
    <t>Pieces</t>
  </si>
  <si>
    <t>Riz au poulet</t>
  </si>
  <si>
    <t>Tomates - sauce à l'ail</t>
  </si>
  <si>
    <t>Concombre marinés</t>
  </si>
  <si>
    <t>Ingrédient</t>
  </si>
  <si>
    <t>Département</t>
  </si>
  <si>
    <t>Quantité</t>
  </si>
  <si>
    <t>Unité</t>
  </si>
  <si>
    <t>Plat</t>
  </si>
  <si>
    <t>Code Produit</t>
  </si>
  <si>
    <t>Packaging</t>
  </si>
  <si>
    <t>Poids</t>
  </si>
  <si>
    <t>Column1</t>
  </si>
  <si>
    <t>Column2</t>
  </si>
  <si>
    <t>Column3</t>
  </si>
  <si>
    <t>Column4</t>
  </si>
  <si>
    <t>Column5</t>
  </si>
  <si>
    <t>Column6</t>
  </si>
  <si>
    <t>G</t>
  </si>
  <si>
    <t>Qté Produite</t>
  </si>
  <si>
    <t>Code</t>
  </si>
  <si>
    <t>Catégorie</t>
  </si>
  <si>
    <t>CALCUL DE MARGE</t>
  </si>
  <si>
    <t>Ingrédients</t>
  </si>
  <si>
    <t>Qty</t>
  </si>
  <si>
    <t>PU</t>
  </si>
  <si>
    <t>Total</t>
  </si>
  <si>
    <t>pcs</t>
  </si>
  <si>
    <t>Boulettes de poisson</t>
  </si>
  <si>
    <t>Filets de Merlan</t>
  </si>
  <si>
    <t>Ferme'Village</t>
  </si>
  <si>
    <t>Frais</t>
  </si>
  <si>
    <t>Farine T45</t>
  </si>
  <si>
    <t>Francine</t>
  </si>
  <si>
    <t>TVA</t>
  </si>
  <si>
    <t>Prix de vente</t>
  </si>
  <si>
    <t>Marge brut</t>
  </si>
  <si>
    <t>Prix de Revient</t>
  </si>
  <si>
    <t xml:space="preserve">3 kg de riz, 1,3 kg de poulet, 20 g de sel, 40 cl d'huile </t>
  </si>
  <si>
    <t>Etiquette</t>
  </si>
  <si>
    <t>Noir</t>
  </si>
  <si>
    <t>Tup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</si>
</sst>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FF00"/>
      </left>
      <right style="thin">
        <color rgb="FFFFFF00"/>
      </right>
      <top style="medium">
        <color rgb="FFFFFF00"/>
      </top>
      <bottom style="medium">
        <color rgb="FFFFFF00"/>
      </bottom>
      <diagonal/>
    </border>
    <border>
      <left style="thin">
        <color rgb="FFFFFF00"/>
      </left>
      <right style="thin">
        <color rgb="FFFFFF00"/>
      </right>
      <top style="medium">
        <color rgb="FFFFFF00"/>
      </top>
      <bottom style="medium">
        <color rgb="FFFFFF00"/>
      </bottom>
      <diagonal/>
    </border>
    <border>
      <left style="thin">
        <color rgb="FFFFFF00"/>
      </left>
      <right style="medium">
        <color rgb="FFFFFF00"/>
      </right>
      <top style="medium">
        <color rgb="FFFFFF00"/>
      </top>
      <bottom style="medium">
        <color rgb="FFFFFF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7" xfId="0" applyBorder="1"/>
    <xf numFmtId="0" fontId="0" fillId="0" borderId="0" xfId="0" applyBorder="1"/>
    <xf numFmtId="0" fontId="0" fillId="0" borderId="1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2" borderId="16" xfId="0" applyFill="1" applyBorder="1"/>
    <xf numFmtId="0" fontId="0" fillId="0" borderId="17" xfId="0" applyBorder="1"/>
    <xf numFmtId="0" fontId="0" fillId="2" borderId="17" xfId="0" applyFill="1" applyBorder="1"/>
    <xf numFmtId="0" fontId="0" fillId="0" borderId="18" xfId="0" applyBorder="1"/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0" xfId="0" applyFill="1" applyBorder="1" applyAlignment="1">
      <alignment horizontal="left" vertical="center"/>
    </xf>
    <xf numFmtId="164" fontId="0" fillId="0" borderId="19" xfId="0" applyNumberForma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9" fontId="0" fillId="0" borderId="19" xfId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22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&quot;€&quot;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9</xdr:row>
      <xdr:rowOff>165100</xdr:rowOff>
    </xdr:from>
    <xdr:to>
      <xdr:col>3</xdr:col>
      <xdr:colOff>95250</xdr:colOff>
      <xdr:row>16</xdr:row>
      <xdr:rowOff>63500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DB600A7-3ED5-445F-9DAB-7659C2B16A6D}"/>
            </a:ext>
          </a:extLst>
        </xdr:cNvPr>
        <xdr:cNvSpPr txBox="1"/>
      </xdr:nvSpPr>
      <xdr:spPr>
        <a:xfrm>
          <a:off x="266700" y="2667000"/>
          <a:ext cx="3225800" cy="1187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COMMENT</a:t>
          </a:r>
          <a:r>
            <a:rPr lang="fr-FR" sz="1400" baseline="0">
              <a:solidFill>
                <a:srgbClr val="FF0000"/>
              </a:solidFill>
            </a:rPr>
            <a:t> STRUCTURER LES INGREDIENTS ET LEURS QUANTITES, LIGNES OU COLONNES ? DIFFERENTES FEUILLES ? DIFFERENTS CLASSEURS ET CREER DES REQUETES PQ ?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565150</xdr:colOff>
      <xdr:row>11</xdr:row>
      <xdr:rowOff>12700</xdr:rowOff>
    </xdr:from>
    <xdr:to>
      <xdr:col>14</xdr:col>
      <xdr:colOff>69850</xdr:colOff>
      <xdr:row>18</xdr:row>
      <xdr:rowOff>165100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180F06FD-321D-4A6E-9509-188CA9E11C63}"/>
            </a:ext>
          </a:extLst>
        </xdr:cNvPr>
        <xdr:cNvSpPr txBox="1"/>
      </xdr:nvSpPr>
      <xdr:spPr>
        <a:xfrm>
          <a:off x="9525000" y="2882900"/>
          <a:ext cx="3225800" cy="144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CHAQUE</a:t>
          </a:r>
          <a:r>
            <a:rPr lang="fr-FR" sz="1400" baseline="0">
              <a:solidFill>
                <a:schemeClr val="accent6">
                  <a:lumMod val="75000"/>
                </a:schemeClr>
              </a:solidFill>
            </a:rPr>
            <a:t> LIGNE REPRESENTE UNE RECETTE, ON DOIT LISTER LES INGREDIENTS AVEC LES QUANTITES, LES DERNIERES COLONNES INFORMENT LA QUANTITE PRODUITE POUR CHAQUE RECETTE</a:t>
          </a:r>
          <a:endParaRPr lang="fr-FR" sz="14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171450</xdr:colOff>
      <xdr:row>3</xdr:row>
      <xdr:rowOff>171450</xdr:rowOff>
    </xdr:from>
    <xdr:to>
      <xdr:col>17</xdr:col>
      <xdr:colOff>349250</xdr:colOff>
      <xdr:row>11</xdr:row>
      <xdr:rowOff>127000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8CCD0A-2FA5-468D-8761-3806A95EF242}"/>
            </a:ext>
          </a:extLst>
        </xdr:cNvPr>
        <xdr:cNvSpPr txBox="1"/>
      </xdr:nvSpPr>
      <xdr:spPr>
        <a:xfrm>
          <a:off x="8077200" y="1028700"/>
          <a:ext cx="3225800" cy="1441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POUR LES INFOS</a:t>
          </a:r>
        </a:p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CATEGORIE</a:t>
          </a:r>
        </a:p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PLAT</a:t>
          </a:r>
        </a:p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POIDS</a:t>
          </a:r>
        </a:p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ON UTILISERA UNE RECHERCHE</a:t>
          </a:r>
          <a:r>
            <a:rPr lang="fr-FR" sz="1400" baseline="0">
              <a:solidFill>
                <a:schemeClr val="accent6">
                  <a:lumMod val="75000"/>
                </a:schemeClr>
              </a:solidFill>
            </a:rPr>
            <a:t> V DEPUIS LE TABLEAU 'PRODUITS'</a:t>
          </a:r>
          <a:endParaRPr lang="fr-FR" sz="14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0</xdr:col>
      <xdr:colOff>292100</xdr:colOff>
      <xdr:row>0</xdr:row>
      <xdr:rowOff>152400</xdr:rowOff>
    </xdr:from>
    <xdr:to>
      <xdr:col>5</xdr:col>
      <xdr:colOff>406400</xdr:colOff>
      <xdr:row>2</xdr:row>
      <xdr:rowOff>323850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9CE9BB7A-2DE1-4B5B-9C61-D4285D130355}"/>
            </a:ext>
          </a:extLst>
        </xdr:cNvPr>
        <xdr:cNvSpPr txBox="1"/>
      </xdr:nvSpPr>
      <xdr:spPr>
        <a:xfrm>
          <a:off x="292100" y="152400"/>
          <a:ext cx="3225800" cy="546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chemeClr val="accent6">
                  <a:lumMod val="75000"/>
                </a:schemeClr>
              </a:solidFill>
            </a:rPr>
            <a:t>ICI ON FERA UNE SAISIE</a:t>
          </a:r>
          <a:r>
            <a:rPr lang="fr-FR" sz="1400" baseline="0">
              <a:solidFill>
                <a:schemeClr val="accent6">
                  <a:lumMod val="75000"/>
                </a:schemeClr>
              </a:solidFill>
            </a:rPr>
            <a:t> MANUELLE OU LISTE DEROULANTE</a:t>
          </a:r>
          <a:endParaRPr lang="fr-FR" sz="1400">
            <a:solidFill>
              <a:schemeClr val="accent6">
                <a:lumMod val="75000"/>
              </a:schemeClr>
            </a:solidFill>
          </a:endParaRPr>
        </a:p>
      </xdr:txBody>
    </xdr:sp>
    <xdr:clientData/>
  </xdr:twoCellAnchor>
  <xdr:twoCellAnchor>
    <xdr:from>
      <xdr:col>4</xdr:col>
      <xdr:colOff>298450</xdr:colOff>
      <xdr:row>2</xdr:row>
      <xdr:rowOff>355600</xdr:rowOff>
    </xdr:from>
    <xdr:to>
      <xdr:col>4</xdr:col>
      <xdr:colOff>317500</xdr:colOff>
      <xdr:row>3</xdr:row>
      <xdr:rowOff>165100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66782F48-A6AF-4EAC-A902-EF13C3CAA054}"/>
            </a:ext>
          </a:extLst>
        </xdr:cNvPr>
        <xdr:cNvCxnSpPr/>
      </xdr:nvCxnSpPr>
      <xdr:spPr>
        <a:xfrm>
          <a:off x="2559050" y="730250"/>
          <a:ext cx="19050" cy="2921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5</xdr:row>
      <xdr:rowOff>88900</xdr:rowOff>
    </xdr:from>
    <xdr:to>
      <xdr:col>12</xdr:col>
      <xdr:colOff>114300</xdr:colOff>
      <xdr:row>9</xdr:row>
      <xdr:rowOff>69850</xdr:rowOff>
    </xdr:to>
    <xdr:cxnSp macro="">
      <xdr:nvCxnSpPr>
        <xdr:cNvPr id="7" name="Straight Arrow Connector 6">
          <a:extLst>
            <a:ext uri="{FF2B5EF4-FFF2-40B4-BE49-F238E27FC236}">
              <a16:creationId xmlns:a16="http://schemas.microsoft.com/office/drawing/2014/main" id="{91CED163-D1F1-420E-99CD-CBBEA50AABFF}"/>
            </a:ext>
          </a:extLst>
        </xdr:cNvPr>
        <xdr:cNvCxnSpPr/>
      </xdr:nvCxnSpPr>
      <xdr:spPr>
        <a:xfrm flipH="1" flipV="1">
          <a:off x="5365750" y="1327150"/>
          <a:ext cx="2654300" cy="71755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438150</xdr:rowOff>
    </xdr:from>
    <xdr:to>
      <xdr:col>12</xdr:col>
      <xdr:colOff>25400</xdr:colOff>
      <xdr:row>5</xdr:row>
      <xdr:rowOff>69850</xdr:rowOff>
    </xdr:to>
    <xdr:sp macro="" textlink="">
      <xdr:nvSpPr>
        <xdr:cNvPr id="8" name="Oval 7">
          <a:extLst>
            <a:ext uri="{FF2B5EF4-FFF2-40B4-BE49-F238E27FC236}">
              <a16:creationId xmlns:a16="http://schemas.microsoft.com/office/drawing/2014/main" id="{A6EB2204-8726-4EE4-9B01-4ABACD2DEF3E}"/>
            </a:ext>
          </a:extLst>
        </xdr:cNvPr>
        <xdr:cNvSpPr/>
      </xdr:nvSpPr>
      <xdr:spPr>
        <a:xfrm>
          <a:off x="2946400" y="812800"/>
          <a:ext cx="4984750" cy="4953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342900</xdr:colOff>
      <xdr:row>23</xdr:row>
      <xdr:rowOff>9525</xdr:rowOff>
    </xdr:from>
    <xdr:to>
      <xdr:col>4</xdr:col>
      <xdr:colOff>295275</xdr:colOff>
      <xdr:row>29</xdr:row>
      <xdr:rowOff>85725</xdr:rowOff>
    </xdr:to>
    <xdr:sp macro="" textlink="">
      <xdr:nvSpPr>
        <xdr:cNvPr id="10" name="TextBox 1">
          <a:extLst>
            <a:ext uri="{FF2B5EF4-FFF2-40B4-BE49-F238E27FC236}">
              <a16:creationId xmlns:a16="http://schemas.microsoft.com/office/drawing/2014/main" id="{169D2C52-61F1-43DB-B04E-FD62DDD6AAD1}"/>
            </a:ext>
          </a:extLst>
        </xdr:cNvPr>
        <xdr:cNvSpPr txBox="1"/>
      </xdr:nvSpPr>
      <xdr:spPr>
        <a:xfrm>
          <a:off x="342900" y="4705350"/>
          <a:ext cx="21907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JE</a:t>
          </a:r>
          <a:r>
            <a:rPr lang="fr-FR" sz="1400" baseline="0">
              <a:solidFill>
                <a:srgbClr val="FF0000"/>
              </a:solidFill>
            </a:rPr>
            <a:t> VOUDRAIS QUE LES PACKAGING S'AFFICHENT DEPUIS LA FEUILLE 'RECETTES' 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342900</xdr:colOff>
      <xdr:row>10</xdr:row>
      <xdr:rowOff>76200</xdr:rowOff>
    </xdr:from>
    <xdr:to>
      <xdr:col>11</xdr:col>
      <xdr:colOff>209550</xdr:colOff>
      <xdr:row>16</xdr:row>
      <xdr:rowOff>152400</xdr:rowOff>
    </xdr:to>
    <xdr:sp macro="" textlink="">
      <xdr:nvSpPr>
        <xdr:cNvPr id="11" name="TextBox 1">
          <a:extLst>
            <a:ext uri="{FF2B5EF4-FFF2-40B4-BE49-F238E27FC236}">
              <a16:creationId xmlns:a16="http://schemas.microsoft.com/office/drawing/2014/main" id="{BCB981C6-6199-4E38-955A-12EB29C664CB}"/>
            </a:ext>
          </a:extLst>
        </xdr:cNvPr>
        <xdr:cNvSpPr txBox="1"/>
      </xdr:nvSpPr>
      <xdr:spPr>
        <a:xfrm>
          <a:off x="4876800" y="2295525"/>
          <a:ext cx="21907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JE PENSE QU'ON</a:t>
          </a:r>
          <a:r>
            <a:rPr lang="fr-FR" sz="1400" baseline="0">
              <a:solidFill>
                <a:srgbClr val="FF0000"/>
              </a:solidFill>
            </a:rPr>
            <a:t> PEUT RETROUVER LES PRIX UNITAIRE DES INGREDIENTS AVEC UNE RECHERCHEV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  <xdr:twoCellAnchor>
    <xdr:from>
      <xdr:col>6</xdr:col>
      <xdr:colOff>9525</xdr:colOff>
      <xdr:row>6</xdr:row>
      <xdr:rowOff>180976</xdr:rowOff>
    </xdr:from>
    <xdr:to>
      <xdr:col>7</xdr:col>
      <xdr:colOff>28575</xdr:colOff>
      <xdr:row>20</xdr:row>
      <xdr:rowOff>9526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C79B9A-AAF0-40A9-9647-F65597ABF2A5}"/>
            </a:ext>
          </a:extLst>
        </xdr:cNvPr>
        <xdr:cNvSpPr/>
      </xdr:nvSpPr>
      <xdr:spPr>
        <a:xfrm>
          <a:off x="3667125" y="1638301"/>
          <a:ext cx="895350" cy="2495550"/>
        </a:xfrm>
        <a:prstGeom prst="rect">
          <a:avLst/>
        </a:prstGeom>
        <a:noFill/>
        <a:ln w="3810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6</xdr:col>
      <xdr:colOff>781050</xdr:colOff>
      <xdr:row>12</xdr:row>
      <xdr:rowOff>76200</xdr:rowOff>
    </xdr:from>
    <xdr:to>
      <xdr:col>7</xdr:col>
      <xdr:colOff>457200</xdr:colOff>
      <xdr:row>13</xdr:row>
      <xdr:rowOff>0</xdr:rowOff>
    </xdr:to>
    <xdr:cxnSp macro="">
      <xdr:nvCxnSpPr>
        <xdr:cNvPr id="12" name="Straight Arrow Connector 6">
          <a:extLst>
            <a:ext uri="{FF2B5EF4-FFF2-40B4-BE49-F238E27FC236}">
              <a16:creationId xmlns:a16="http://schemas.microsoft.com/office/drawing/2014/main" id="{AC87CE6B-8465-4122-8F14-9231523E6FA7}"/>
            </a:ext>
          </a:extLst>
        </xdr:cNvPr>
        <xdr:cNvCxnSpPr/>
      </xdr:nvCxnSpPr>
      <xdr:spPr>
        <a:xfrm flipH="1" flipV="1">
          <a:off x="4438650" y="2676525"/>
          <a:ext cx="552450" cy="114300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609599</xdr:colOff>
      <xdr:row>6</xdr:row>
      <xdr:rowOff>171450</xdr:rowOff>
    </xdr:from>
    <xdr:to>
      <xdr:col>5</xdr:col>
      <xdr:colOff>552449</xdr:colOff>
      <xdr:row>20</xdr:row>
      <xdr:rowOff>28575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C0876C0E-1047-4E79-B020-96873B47902C}"/>
            </a:ext>
          </a:extLst>
        </xdr:cNvPr>
        <xdr:cNvSpPr/>
      </xdr:nvSpPr>
      <xdr:spPr>
        <a:xfrm>
          <a:off x="1628774" y="1628775"/>
          <a:ext cx="1971675" cy="2524125"/>
        </a:xfrm>
        <a:prstGeom prst="rect">
          <a:avLst/>
        </a:prstGeom>
        <a:noFill/>
        <a:ln w="38100">
          <a:solidFill>
            <a:schemeClr val="accent6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295275</xdr:colOff>
      <xdr:row>13</xdr:row>
      <xdr:rowOff>9525</xdr:rowOff>
    </xdr:from>
    <xdr:to>
      <xdr:col>5</xdr:col>
      <xdr:colOff>457200</xdr:colOff>
      <xdr:row>19</xdr:row>
      <xdr:rowOff>85725</xdr:rowOff>
    </xdr:to>
    <xdr:sp macro="" textlink="">
      <xdr:nvSpPr>
        <xdr:cNvPr id="9" name="TextBox 1">
          <a:extLst>
            <a:ext uri="{FF2B5EF4-FFF2-40B4-BE49-F238E27FC236}">
              <a16:creationId xmlns:a16="http://schemas.microsoft.com/office/drawing/2014/main" id="{3D03D868-CEB4-47F3-8FE2-3CED9CAD59DC}"/>
            </a:ext>
          </a:extLst>
        </xdr:cNvPr>
        <xdr:cNvSpPr txBox="1"/>
      </xdr:nvSpPr>
      <xdr:spPr>
        <a:xfrm>
          <a:off x="1314450" y="2800350"/>
          <a:ext cx="21907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JE</a:t>
          </a:r>
          <a:r>
            <a:rPr lang="fr-FR" sz="1400" baseline="0">
              <a:solidFill>
                <a:srgbClr val="FF0000"/>
              </a:solidFill>
            </a:rPr>
            <a:t> VOUDRAIS QUE LES INGREDIENTS S'AFFICHENT DEPUIS LA FEUILLE 'RECETTES' 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8456E1-6149-4ADC-8BC7-2D9040C3665C}" name="Ingrédients" displayName="Ingrédients" ref="A4:H22" totalsRowShown="0" headerRowDxfId="21">
  <autoFilter ref="A4:H22" xr:uid="{71889785-622A-4DEF-9CD7-3BB64313C2E6}"/>
  <tableColumns count="8">
    <tableColumn id="1" xr3:uid="{C9C5F0AA-CCDE-4A51-B43B-BF0E95FD6559}" name="Ingrédient" dataDxfId="20"/>
    <tableColumn id="2" xr3:uid="{AFB20709-350F-445D-9C46-64A72B914269}" name="Marque" dataDxfId="19"/>
    <tableColumn id="3" xr3:uid="{C18D7B4A-C525-4AB6-9340-24894D917D3E}" name="Fournisseur" dataDxfId="18"/>
    <tableColumn id="4" xr3:uid="{25A58BFE-8A83-4C1D-AC78-1EA5CB991FD6}" name="Département" dataDxfId="17"/>
    <tableColumn id="5" xr3:uid="{24331C04-9710-4ACC-83E3-680563136209}" name="Prix" dataDxfId="16"/>
    <tableColumn id="6" xr3:uid="{89ACEBC1-79A4-4499-A7CF-9FC935724905}" name="Quantité" dataDxfId="15"/>
    <tableColumn id="7" xr3:uid="{300C686E-C17C-494F-8C0F-CB8DE21AFE9E}" name="Unité" dataDxfId="14"/>
    <tableColumn id="8" xr3:uid="{104CB5C2-BABF-4763-B938-B018112D7975}" name="Prix Unitaire" dataDxfId="13">
      <calculatedColumnFormula>Ingrédients[[#This Row],[Prix]]/Ingrédients[[#This Row],[Quantité]]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C8D0483-AB40-4C64-92B0-DF14CDC64F38}" name="Produits" displayName="Produits" ref="A4:L8" totalsRowShown="0" headerRowDxfId="12">
  <autoFilter ref="A4:L8" xr:uid="{CA03F7E3-0D39-4CAC-8769-7890162E67FA}"/>
  <tableColumns count="12">
    <tableColumn id="1" xr3:uid="{30697F26-86F3-42A4-9671-3589A272AC6D}" name="Code Produit" dataDxfId="11"/>
    <tableColumn id="2" xr3:uid="{D8E68D1F-6D5B-45B1-BDCE-13936BC8063B}" name="Column1" dataDxfId="10"/>
    <tableColumn id="3" xr3:uid="{8146DBD2-558B-4346-ACED-9FADC1BF7CF9}" name="Column2" dataDxfId="9"/>
    <tableColumn id="4" xr3:uid="{B6C70DC0-2BC6-498A-A521-3B5E6616C697}" name="Column3" dataDxfId="8"/>
    <tableColumn id="5" xr3:uid="{FE288AB7-CF6E-4DE9-9432-A40D801AB0A4}" name="Column4" dataDxfId="7"/>
    <tableColumn id="6" xr3:uid="{9F0BD0D7-4309-420D-A292-3F25E5BAE018}" name="Column5" dataDxfId="6"/>
    <tableColumn id="7" xr3:uid="{6A72B528-D039-4461-8195-E45288E6EA84}" name="Column6" dataDxfId="5"/>
    <tableColumn id="8" xr3:uid="{8FB4092B-3488-4DDB-AAA7-E15AB8205C90}" name="Packaging" dataDxfId="4"/>
    <tableColumn id="9" xr3:uid="{04BDCCE2-3536-427A-A877-B47ADE5F84ED}" name="Etiquette" dataDxfId="3"/>
    <tableColumn id="10" xr3:uid="{5B10EC57-EAA8-4210-BA9B-09227C0E0294}" name="Qté Produite" dataDxfId="2"/>
    <tableColumn id="11" xr3:uid="{B6A59971-367D-424F-9459-C173A89618FE}" name="Poids" dataDxfId="1"/>
    <tableColumn id="12" xr3:uid="{2258FE55-CB3B-4C78-805C-D3EF1202B353}" name="Unité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DA27B-7C65-413F-9BA4-69B467830906}">
  <dimension ref="A4:H22"/>
  <sheetViews>
    <sheetView tabSelected="1" topLeftCell="A7" workbookViewId="0">
      <selection activeCell="E16" sqref="E16"/>
    </sheetView>
  </sheetViews>
  <sheetFormatPr baseColWidth="10" defaultColWidth="9.140625" defaultRowHeight="15" x14ac:dyDescent="0.25"/>
  <cols>
    <col min="1" max="1" width="16.7109375" style="1" customWidth="1"/>
    <col min="2" max="2" width="17.28515625" style="2" customWidth="1"/>
    <col min="3" max="3" width="23" style="2" customWidth="1"/>
    <col min="4" max="4" width="18.42578125" style="2" customWidth="1"/>
    <col min="5" max="5" width="19.5703125" style="2" customWidth="1"/>
    <col min="6" max="6" width="16" style="2" customWidth="1"/>
    <col min="7" max="7" width="17.42578125" style="2" customWidth="1"/>
    <col min="8" max="8" width="16.42578125" style="2" customWidth="1"/>
  </cols>
  <sheetData>
    <row r="4" spans="1:8" ht="29.1" customHeight="1" x14ac:dyDescent="0.25">
      <c r="A4" s="2" t="s">
        <v>37</v>
      </c>
      <c r="B4" s="2" t="s">
        <v>0</v>
      </c>
      <c r="C4" s="2" t="s">
        <v>1</v>
      </c>
      <c r="D4" s="2" t="s">
        <v>38</v>
      </c>
      <c r="E4" s="2" t="s">
        <v>2</v>
      </c>
      <c r="F4" s="2" t="s">
        <v>39</v>
      </c>
      <c r="G4" s="2" t="s">
        <v>40</v>
      </c>
      <c r="H4" s="2" t="s">
        <v>3</v>
      </c>
    </row>
    <row r="5" spans="1:8" ht="18" customHeight="1" x14ac:dyDescent="0.25">
      <c r="A5" s="1" t="s">
        <v>4</v>
      </c>
      <c r="C5" s="2" t="s">
        <v>19</v>
      </c>
      <c r="D5" s="2" t="s">
        <v>20</v>
      </c>
      <c r="E5" s="3">
        <v>8.5</v>
      </c>
      <c r="F5" s="2">
        <v>15</v>
      </c>
      <c r="G5" s="2" t="s">
        <v>33</v>
      </c>
      <c r="H5" s="3">
        <f>Ingrédients[[#This Row],[Prix]]/Ingrédients[[#This Row],[Quantité]]</f>
        <v>0.56666666666666665</v>
      </c>
    </row>
    <row r="6" spans="1:8" ht="18" customHeight="1" x14ac:dyDescent="0.25">
      <c r="A6" s="1" t="s">
        <v>5</v>
      </c>
      <c r="C6" s="2" t="s">
        <v>19</v>
      </c>
      <c r="D6" s="2" t="s">
        <v>20</v>
      </c>
      <c r="E6" s="3">
        <v>11</v>
      </c>
      <c r="F6" s="2">
        <v>3</v>
      </c>
      <c r="G6" s="2" t="s">
        <v>32</v>
      </c>
      <c r="H6" s="3">
        <f>Ingrédients[[#This Row],[Prix]]/Ingrédients[[#This Row],[Quantité]]</f>
        <v>3.6666666666666665</v>
      </c>
    </row>
    <row r="7" spans="1:8" ht="18" customHeight="1" x14ac:dyDescent="0.25">
      <c r="A7" s="1" t="s">
        <v>6</v>
      </c>
      <c r="C7" s="2" t="s">
        <v>19</v>
      </c>
      <c r="D7" s="2" t="s">
        <v>20</v>
      </c>
      <c r="E7" s="3">
        <v>19</v>
      </c>
      <c r="F7" s="2">
        <v>15</v>
      </c>
      <c r="G7" s="2" t="s">
        <v>33</v>
      </c>
      <c r="H7" s="3">
        <f>Ingrédients[[#This Row],[Prix]]/Ingrédients[[#This Row],[Quantité]]</f>
        <v>1.2666666666666666</v>
      </c>
    </row>
    <row r="8" spans="1:8" ht="18" customHeight="1" x14ac:dyDescent="0.25">
      <c r="A8" s="1" t="s">
        <v>7</v>
      </c>
      <c r="C8" s="2" t="s">
        <v>19</v>
      </c>
      <c r="D8" s="2" t="s">
        <v>20</v>
      </c>
      <c r="E8" s="3">
        <v>8</v>
      </c>
      <c r="F8" s="2">
        <v>5</v>
      </c>
      <c r="G8" s="2" t="s">
        <v>32</v>
      </c>
      <c r="H8" s="3">
        <f>Ingrédients[[#This Row],[Prix]]/Ingrédients[[#This Row],[Quantité]]</f>
        <v>1.6</v>
      </c>
    </row>
    <row r="9" spans="1:8" ht="18" customHeight="1" x14ac:dyDescent="0.25">
      <c r="A9" s="1" t="s">
        <v>8</v>
      </c>
      <c r="B9" s="2" t="s">
        <v>27</v>
      </c>
      <c r="C9" s="2" t="s">
        <v>28</v>
      </c>
      <c r="D9" s="2" t="s">
        <v>21</v>
      </c>
      <c r="E9" s="3">
        <v>15</v>
      </c>
      <c r="F9" s="2">
        <v>4.5</v>
      </c>
      <c r="G9" s="2" t="s">
        <v>32</v>
      </c>
      <c r="H9" s="3">
        <f>Ingrédients[[#This Row],[Prix]]/Ingrédients[[#This Row],[Quantité]]</f>
        <v>3.3333333333333335</v>
      </c>
    </row>
    <row r="10" spans="1:8" ht="18" customHeight="1" x14ac:dyDescent="0.25">
      <c r="A10" s="1" t="s">
        <v>9</v>
      </c>
      <c r="B10" s="2" t="s">
        <v>26</v>
      </c>
      <c r="C10" s="2" t="s">
        <v>28</v>
      </c>
      <c r="D10" s="2" t="s">
        <v>21</v>
      </c>
      <c r="E10" s="3">
        <v>20</v>
      </c>
      <c r="F10" s="2">
        <v>25</v>
      </c>
      <c r="G10" s="2" t="s">
        <v>32</v>
      </c>
      <c r="H10" s="3">
        <f>Ingrédients[[#This Row],[Prix]]/Ingrédients[[#This Row],[Quantité]]</f>
        <v>0.8</v>
      </c>
    </row>
    <row r="11" spans="1:8" s="1" customFormat="1" ht="18" customHeight="1" x14ac:dyDescent="0.25">
      <c r="A11" s="1" t="s">
        <v>31</v>
      </c>
      <c r="B11" s="2"/>
      <c r="C11" s="2" t="s">
        <v>19</v>
      </c>
      <c r="D11" s="2" t="s">
        <v>20</v>
      </c>
      <c r="E11" s="3">
        <v>11</v>
      </c>
      <c r="F11" s="2">
        <v>40</v>
      </c>
      <c r="G11" s="2" t="s">
        <v>33</v>
      </c>
      <c r="H11" s="3">
        <f>Ingrédients[[#This Row],[Prix]]/Ingrédients[[#This Row],[Quantité]]</f>
        <v>0.27500000000000002</v>
      </c>
    </row>
    <row r="12" spans="1:8" ht="18" customHeight="1" x14ac:dyDescent="0.25">
      <c r="A12" s="1" t="s">
        <v>10</v>
      </c>
      <c r="B12" s="2" t="s">
        <v>25</v>
      </c>
      <c r="C12" s="2" t="s">
        <v>28</v>
      </c>
      <c r="D12" s="2" t="s">
        <v>21</v>
      </c>
      <c r="E12" s="3">
        <v>14.25</v>
      </c>
      <c r="F12" s="2">
        <v>12</v>
      </c>
      <c r="G12" s="2" t="s">
        <v>32</v>
      </c>
      <c r="H12" s="3">
        <f>Ingrédients[[#This Row],[Prix]]/Ingrédients[[#This Row],[Quantité]]</f>
        <v>1.1875</v>
      </c>
    </row>
    <row r="13" spans="1:8" ht="18" customHeight="1" x14ac:dyDescent="0.25">
      <c r="A13" s="1" t="s">
        <v>11</v>
      </c>
      <c r="B13" s="2" t="s">
        <v>24</v>
      </c>
      <c r="C13" s="2" t="s">
        <v>28</v>
      </c>
      <c r="D13" s="2" t="s">
        <v>21</v>
      </c>
      <c r="E13" s="3">
        <v>8.8699999999999992</v>
      </c>
      <c r="F13" s="2">
        <v>25</v>
      </c>
      <c r="G13" s="2" t="s">
        <v>32</v>
      </c>
      <c r="H13" s="3">
        <f>Ingrédients[[#This Row],[Prix]]/Ingrédients[[#This Row],[Quantité]]</f>
        <v>0.35479999999999995</v>
      </c>
    </row>
    <row r="14" spans="1:8" ht="18" customHeight="1" x14ac:dyDescent="0.25">
      <c r="A14" s="1" t="s">
        <v>12</v>
      </c>
      <c r="B14" s="2" t="s">
        <v>29</v>
      </c>
      <c r="C14" s="2" t="s">
        <v>30</v>
      </c>
      <c r="D14" s="2" t="s">
        <v>22</v>
      </c>
      <c r="E14" s="3">
        <v>19.43</v>
      </c>
      <c r="F14" s="2">
        <v>15</v>
      </c>
      <c r="G14" s="2" t="s">
        <v>32</v>
      </c>
      <c r="H14" s="3">
        <f>Ingrédients[[#This Row],[Prix]]/Ingrédients[[#This Row],[Quantité]]</f>
        <v>1.2953333333333332</v>
      </c>
    </row>
    <row r="15" spans="1:8" ht="18" customHeight="1" x14ac:dyDescent="0.25">
      <c r="A15" s="1" t="s">
        <v>65</v>
      </c>
      <c r="B15" s="2" t="s">
        <v>66</v>
      </c>
      <c r="C15" s="2" t="s">
        <v>28</v>
      </c>
      <c r="D15" s="2" t="s">
        <v>21</v>
      </c>
      <c r="E15" s="3">
        <v>12.5</v>
      </c>
      <c r="F15" s="2">
        <v>15</v>
      </c>
      <c r="G15" s="2" t="s">
        <v>32</v>
      </c>
      <c r="H15" s="3">
        <f>Ingrédients[[#This Row],[Prix]]/Ingrédients[[#This Row],[Quantité]]</f>
        <v>0.83333333333333337</v>
      </c>
    </row>
    <row r="16" spans="1:8" ht="18" customHeight="1" x14ac:dyDescent="0.25">
      <c r="A16" s="1" t="s">
        <v>13</v>
      </c>
      <c r="C16" s="2" t="s">
        <v>19</v>
      </c>
      <c r="D16" s="2" t="s">
        <v>20</v>
      </c>
      <c r="E16" s="3">
        <v>13.53</v>
      </c>
      <c r="F16" s="2">
        <v>5</v>
      </c>
      <c r="G16" s="2" t="s">
        <v>32</v>
      </c>
      <c r="H16" s="3">
        <f>Ingrédients[[#This Row],[Prix]]/Ingrédients[[#This Row],[Quantité]]</f>
        <v>2.706</v>
      </c>
    </row>
    <row r="17" spans="1:8" ht="18" customHeight="1" x14ac:dyDescent="0.25">
      <c r="A17" s="1" t="s">
        <v>14</v>
      </c>
      <c r="C17" s="2" t="s">
        <v>19</v>
      </c>
      <c r="D17" s="2" t="s">
        <v>20</v>
      </c>
      <c r="E17" s="3">
        <v>13.53</v>
      </c>
      <c r="F17" s="2">
        <v>5</v>
      </c>
      <c r="G17" s="2" t="s">
        <v>32</v>
      </c>
      <c r="H17" s="3">
        <f>Ingrédients[[#This Row],[Prix]]/Ingrédients[[#This Row],[Quantité]]</f>
        <v>2.706</v>
      </c>
    </row>
    <row r="18" spans="1:8" ht="18" customHeight="1" x14ac:dyDescent="0.25">
      <c r="A18" s="1" t="s">
        <v>15</v>
      </c>
      <c r="C18" s="2" t="s">
        <v>19</v>
      </c>
      <c r="D18" s="2" t="s">
        <v>20</v>
      </c>
      <c r="E18" s="3">
        <v>8</v>
      </c>
      <c r="F18" s="2">
        <v>10</v>
      </c>
      <c r="G18" s="2" t="s">
        <v>32</v>
      </c>
      <c r="H18" s="3">
        <f>Ingrédients[[#This Row],[Prix]]/Ingrédients[[#This Row],[Quantité]]</f>
        <v>0.8</v>
      </c>
    </row>
    <row r="19" spans="1:8" ht="18" customHeight="1" x14ac:dyDescent="0.25">
      <c r="A19" s="1" t="s">
        <v>16</v>
      </c>
      <c r="B19" s="2" t="s">
        <v>24</v>
      </c>
      <c r="C19" s="2" t="s">
        <v>28</v>
      </c>
      <c r="D19" s="2" t="s">
        <v>21</v>
      </c>
      <c r="E19" s="3">
        <v>12.97</v>
      </c>
      <c r="F19" s="2">
        <v>5</v>
      </c>
      <c r="G19" s="2" t="s">
        <v>32</v>
      </c>
      <c r="H19" s="3">
        <f>Ingrédients[[#This Row],[Prix]]/Ingrédients[[#This Row],[Quantité]]</f>
        <v>2.5940000000000003</v>
      </c>
    </row>
    <row r="20" spans="1:8" ht="18" customHeight="1" x14ac:dyDescent="0.25">
      <c r="A20" s="1" t="s">
        <v>17</v>
      </c>
      <c r="B20" s="2" t="s">
        <v>23</v>
      </c>
      <c r="C20" s="2" t="s">
        <v>28</v>
      </c>
      <c r="D20" s="2" t="s">
        <v>22</v>
      </c>
      <c r="E20" s="3">
        <v>5.61</v>
      </c>
      <c r="F20" s="2">
        <v>1.2</v>
      </c>
      <c r="G20" s="2" t="s">
        <v>32</v>
      </c>
      <c r="H20" s="3">
        <f>Ingrédients[[#This Row],[Prix]]/Ingrédients[[#This Row],[Quantité]]</f>
        <v>4.6750000000000007</v>
      </c>
    </row>
    <row r="21" spans="1:8" ht="18" customHeight="1" x14ac:dyDescent="0.25">
      <c r="A21" s="1" t="s">
        <v>62</v>
      </c>
      <c r="D21" s="2" t="s">
        <v>64</v>
      </c>
      <c r="E21" s="3">
        <v>8.99</v>
      </c>
      <c r="F21" s="2">
        <v>1</v>
      </c>
      <c r="G21" s="2" t="s">
        <v>32</v>
      </c>
      <c r="H21" s="3">
        <f>Ingrédients[[#This Row],[Prix]]/Ingrédients[[#This Row],[Quantité]]</f>
        <v>8.99</v>
      </c>
    </row>
    <row r="22" spans="1:8" ht="18" customHeight="1" x14ac:dyDescent="0.25">
      <c r="A22" s="1" t="s">
        <v>18</v>
      </c>
      <c r="C22" s="2" t="s">
        <v>63</v>
      </c>
      <c r="D22" s="2" t="s">
        <v>64</v>
      </c>
      <c r="E22" s="3">
        <v>9.99</v>
      </c>
      <c r="F22" s="2">
        <v>1</v>
      </c>
      <c r="G22" s="2" t="s">
        <v>32</v>
      </c>
      <c r="H22" s="3">
        <f>Ingrédients[[#This Row],[Prix]]/Ingrédients[[#This Row],[Quantité]]</f>
        <v>9.99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1A29-08CE-49F3-B79D-4EBC8EFC8E04}">
  <dimension ref="A4:L8"/>
  <sheetViews>
    <sheetView workbookViewId="0">
      <selection activeCell="H9" sqref="H9"/>
    </sheetView>
  </sheetViews>
  <sheetFormatPr baseColWidth="10" defaultColWidth="9.140625" defaultRowHeight="15" x14ac:dyDescent="0.25"/>
  <cols>
    <col min="1" max="1" width="14" customWidth="1"/>
    <col min="2" max="2" width="21.42578125" customWidth="1"/>
    <col min="3" max="10" width="13.28515625" customWidth="1"/>
    <col min="11" max="12" width="11.28515625" customWidth="1"/>
  </cols>
  <sheetData>
    <row r="4" spans="1:12" ht="24.95" customHeight="1" x14ac:dyDescent="0.25">
      <c r="A4" s="4" t="s">
        <v>42</v>
      </c>
      <c r="B4" s="4" t="s">
        <v>45</v>
      </c>
      <c r="C4" s="4" t="s">
        <v>46</v>
      </c>
      <c r="D4" s="4" t="s">
        <v>47</v>
      </c>
      <c r="E4" s="4" t="s">
        <v>48</v>
      </c>
      <c r="F4" s="4" t="s">
        <v>49</v>
      </c>
      <c r="G4" s="4" t="s">
        <v>50</v>
      </c>
      <c r="H4" s="4" t="s">
        <v>43</v>
      </c>
      <c r="I4" s="4" t="s">
        <v>72</v>
      </c>
      <c r="J4" s="4" t="s">
        <v>52</v>
      </c>
      <c r="K4" s="4" t="s">
        <v>44</v>
      </c>
      <c r="L4" s="4" t="s">
        <v>40</v>
      </c>
    </row>
    <row r="5" spans="1:12" ht="38.1" customHeight="1" x14ac:dyDescent="0.25">
      <c r="A5" s="2">
        <v>4567</v>
      </c>
      <c r="B5" s="2" t="s">
        <v>34</v>
      </c>
      <c r="C5" s="27" t="s">
        <v>71</v>
      </c>
      <c r="D5" s="4"/>
      <c r="E5" s="4"/>
      <c r="F5" s="4"/>
      <c r="G5" s="4"/>
      <c r="H5" s="4" t="s">
        <v>73</v>
      </c>
      <c r="I5" s="4">
        <v>1</v>
      </c>
      <c r="J5" s="4">
        <v>8</v>
      </c>
      <c r="K5" s="4">
        <v>450</v>
      </c>
      <c r="L5" s="4" t="s">
        <v>51</v>
      </c>
    </row>
    <row r="6" spans="1:12" ht="38.1" customHeight="1" x14ac:dyDescent="0.25">
      <c r="A6" s="2">
        <v>4578</v>
      </c>
      <c r="B6" s="2" t="s">
        <v>61</v>
      </c>
      <c r="C6" s="4"/>
      <c r="D6" s="4"/>
      <c r="E6" s="4"/>
      <c r="F6" s="4"/>
      <c r="G6" s="4"/>
      <c r="H6" s="4" t="s">
        <v>73</v>
      </c>
      <c r="I6" s="4">
        <v>2</v>
      </c>
      <c r="J6" s="4">
        <v>10</v>
      </c>
      <c r="K6" s="4"/>
      <c r="L6" s="4" t="s">
        <v>60</v>
      </c>
    </row>
    <row r="7" spans="1:12" ht="38.1" customHeight="1" x14ac:dyDescent="0.25">
      <c r="A7" s="2">
        <v>1236</v>
      </c>
      <c r="B7" s="2" t="s">
        <v>36</v>
      </c>
      <c r="C7" s="4"/>
      <c r="D7" s="4"/>
      <c r="E7" s="4"/>
      <c r="F7" s="4"/>
      <c r="G7" s="4"/>
      <c r="H7" s="4" t="s">
        <v>74</v>
      </c>
      <c r="I7" s="4">
        <v>1</v>
      </c>
      <c r="J7" s="4">
        <v>22</v>
      </c>
      <c r="K7" s="4">
        <v>200</v>
      </c>
      <c r="L7" s="4" t="s">
        <v>51</v>
      </c>
    </row>
    <row r="8" spans="1:12" ht="38.1" customHeight="1" x14ac:dyDescent="0.25">
      <c r="A8" s="2">
        <v>1278</v>
      </c>
      <c r="B8" s="2" t="s">
        <v>35</v>
      </c>
      <c r="C8" s="4"/>
      <c r="D8" s="4"/>
      <c r="E8" s="4"/>
      <c r="F8" s="4"/>
      <c r="G8" s="4"/>
      <c r="H8" s="4" t="s">
        <v>74</v>
      </c>
      <c r="I8" s="4">
        <v>3</v>
      </c>
      <c r="J8" s="4">
        <v>11</v>
      </c>
      <c r="K8" s="4">
        <v>200</v>
      </c>
      <c r="L8" s="4" t="s">
        <v>51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5EE3D-A03B-46DF-9476-75CCD31AEC2E}">
  <dimension ref="D1:L36"/>
  <sheetViews>
    <sheetView workbookViewId="0">
      <selection activeCell="T19" sqref="T19"/>
    </sheetView>
  </sheetViews>
  <sheetFormatPr baseColWidth="10" defaultColWidth="9.140625" defaultRowHeight="15" x14ac:dyDescent="0.25"/>
  <cols>
    <col min="1" max="1" width="6.140625" customWidth="1"/>
    <col min="5" max="5" width="12.140625" customWidth="1"/>
    <col min="7" max="7" width="13.140625" customWidth="1"/>
    <col min="9" max="9" width="11" customWidth="1"/>
    <col min="10" max="10" width="5.5703125" customWidth="1"/>
    <col min="12" max="12" width="12.5703125" customWidth="1"/>
  </cols>
  <sheetData>
    <row r="1" spans="4:12" x14ac:dyDescent="0.25">
      <c r="D1" s="8"/>
      <c r="E1" s="9"/>
      <c r="F1" s="9"/>
      <c r="G1" s="9"/>
      <c r="H1" s="9"/>
      <c r="I1" s="9"/>
      <c r="J1" s="9"/>
      <c r="K1" s="9"/>
      <c r="L1" s="10"/>
    </row>
    <row r="2" spans="4:12" ht="15.75" thickBot="1" x14ac:dyDescent="0.3">
      <c r="D2" s="11"/>
      <c r="E2" s="12"/>
      <c r="F2" s="12"/>
      <c r="G2" s="12"/>
      <c r="H2" s="12"/>
      <c r="I2" s="12"/>
      <c r="J2" s="12"/>
      <c r="K2" s="12"/>
      <c r="L2" s="13"/>
    </row>
    <row r="3" spans="4:12" ht="38.1" customHeight="1" thickBot="1" x14ac:dyDescent="0.3">
      <c r="D3" s="31" t="s">
        <v>55</v>
      </c>
      <c r="E3" s="32"/>
      <c r="F3" s="32"/>
      <c r="G3" s="32"/>
      <c r="H3" s="32"/>
      <c r="I3" s="32"/>
      <c r="J3" s="32"/>
      <c r="K3" s="32"/>
      <c r="L3" s="33"/>
    </row>
    <row r="4" spans="4:12" ht="15.75" thickBot="1" x14ac:dyDescent="0.3">
      <c r="D4" s="11"/>
      <c r="E4" s="12"/>
      <c r="F4" s="12"/>
      <c r="G4" s="12"/>
      <c r="H4" s="12"/>
      <c r="I4" s="12"/>
      <c r="J4" s="12"/>
      <c r="K4" s="12"/>
      <c r="L4" s="13"/>
    </row>
    <row r="5" spans="4:12" ht="15.75" thickBot="1" x14ac:dyDescent="0.3">
      <c r="D5" s="17" t="s">
        <v>53</v>
      </c>
      <c r="E5" s="18"/>
      <c r="F5" s="19" t="s">
        <v>54</v>
      </c>
      <c r="G5" s="18"/>
      <c r="H5" s="19" t="s">
        <v>41</v>
      </c>
      <c r="I5" s="18"/>
      <c r="J5" s="18"/>
      <c r="K5" s="19" t="s">
        <v>44</v>
      </c>
      <c r="L5" s="20"/>
    </row>
    <row r="6" spans="4:12" x14ac:dyDescent="0.25">
      <c r="D6" s="11"/>
      <c r="E6" s="12"/>
      <c r="F6" s="12"/>
      <c r="G6" s="12"/>
      <c r="H6" s="12"/>
      <c r="I6" s="12"/>
      <c r="J6" s="12"/>
      <c r="K6" s="12"/>
      <c r="L6" s="13"/>
    </row>
    <row r="7" spans="4:12" x14ac:dyDescent="0.25">
      <c r="D7" s="11"/>
      <c r="E7" s="12"/>
      <c r="F7" s="12"/>
      <c r="G7" s="12"/>
      <c r="H7" s="12"/>
      <c r="I7" s="12"/>
      <c r="J7" s="12"/>
      <c r="K7" s="12"/>
      <c r="L7" s="13"/>
    </row>
    <row r="8" spans="4:12" x14ac:dyDescent="0.25">
      <c r="D8" s="28" t="s">
        <v>56</v>
      </c>
      <c r="E8" s="29"/>
      <c r="F8" s="30"/>
      <c r="G8" s="7" t="s">
        <v>58</v>
      </c>
      <c r="H8" s="6" t="s">
        <v>57</v>
      </c>
      <c r="I8" s="5" t="s">
        <v>59</v>
      </c>
      <c r="J8" s="12"/>
      <c r="K8" s="12"/>
      <c r="L8" s="13"/>
    </row>
    <row r="9" spans="4:12" x14ac:dyDescent="0.25">
      <c r="D9" s="28"/>
      <c r="E9" s="29"/>
      <c r="F9" s="30"/>
      <c r="G9" s="7"/>
      <c r="H9" s="6"/>
      <c r="I9" s="5"/>
      <c r="J9" s="12"/>
      <c r="K9" s="12"/>
      <c r="L9" s="13"/>
    </row>
    <row r="10" spans="4:12" x14ac:dyDescent="0.25">
      <c r="D10" s="28"/>
      <c r="E10" s="29"/>
      <c r="F10" s="30"/>
      <c r="G10" s="7"/>
      <c r="H10" s="6"/>
      <c r="I10" s="5"/>
      <c r="J10" s="12"/>
      <c r="K10" s="12"/>
      <c r="L10" s="13"/>
    </row>
    <row r="11" spans="4:12" x14ac:dyDescent="0.25">
      <c r="D11" s="28"/>
      <c r="E11" s="29"/>
      <c r="F11" s="30"/>
      <c r="G11" s="7"/>
      <c r="H11" s="6"/>
      <c r="I11" s="5"/>
      <c r="J11" s="12"/>
      <c r="K11" s="12"/>
      <c r="L11" s="13"/>
    </row>
    <row r="12" spans="4:12" x14ac:dyDescent="0.25">
      <c r="D12" s="28"/>
      <c r="E12" s="29"/>
      <c r="F12" s="30"/>
      <c r="G12" s="7"/>
      <c r="H12" s="6"/>
      <c r="I12" s="5"/>
      <c r="J12" s="12"/>
      <c r="K12" s="12"/>
      <c r="L12" s="13"/>
    </row>
    <row r="13" spans="4:12" x14ac:dyDescent="0.25">
      <c r="D13" s="28"/>
      <c r="E13" s="29"/>
      <c r="F13" s="30"/>
      <c r="G13" s="7"/>
      <c r="H13" s="6"/>
      <c r="I13" s="5"/>
      <c r="J13" s="12"/>
      <c r="K13" s="12"/>
      <c r="L13" s="13"/>
    </row>
    <row r="14" spans="4:12" x14ac:dyDescent="0.25">
      <c r="D14" s="28"/>
      <c r="E14" s="29"/>
      <c r="F14" s="30"/>
      <c r="G14" s="7"/>
      <c r="H14" s="6"/>
      <c r="I14" s="5"/>
      <c r="J14" s="12"/>
      <c r="K14" s="12"/>
      <c r="L14" s="13"/>
    </row>
    <row r="15" spans="4:12" x14ac:dyDescent="0.25">
      <c r="D15" s="28"/>
      <c r="E15" s="29"/>
      <c r="F15" s="30"/>
      <c r="G15" s="7"/>
      <c r="H15" s="6"/>
      <c r="I15" s="5"/>
      <c r="J15" s="12"/>
      <c r="K15" s="12"/>
      <c r="L15" s="13"/>
    </row>
    <row r="16" spans="4:12" x14ac:dyDescent="0.25">
      <c r="D16" s="28"/>
      <c r="E16" s="29"/>
      <c r="F16" s="30"/>
      <c r="G16" s="7"/>
      <c r="H16" s="6"/>
      <c r="I16" s="5"/>
      <c r="J16" s="12"/>
      <c r="K16" s="12"/>
      <c r="L16" s="13"/>
    </row>
    <row r="17" spans="4:12" x14ac:dyDescent="0.25">
      <c r="D17" s="28"/>
      <c r="E17" s="29"/>
      <c r="F17" s="30"/>
      <c r="G17" s="7"/>
      <c r="H17" s="6"/>
      <c r="I17" s="5"/>
      <c r="J17" s="12"/>
      <c r="K17" s="12"/>
      <c r="L17" s="13"/>
    </row>
    <row r="18" spans="4:12" x14ac:dyDescent="0.25">
      <c r="D18" s="28"/>
      <c r="E18" s="29"/>
      <c r="F18" s="30"/>
      <c r="G18" s="7"/>
      <c r="H18" s="6"/>
      <c r="I18" s="5"/>
      <c r="J18" s="12"/>
      <c r="K18" s="12"/>
      <c r="L18" s="13"/>
    </row>
    <row r="19" spans="4:12" x14ac:dyDescent="0.25">
      <c r="D19" s="28"/>
      <c r="E19" s="29"/>
      <c r="F19" s="30"/>
      <c r="G19" s="7"/>
      <c r="H19" s="6"/>
      <c r="I19" s="5"/>
      <c r="J19" s="12"/>
      <c r="K19" s="12"/>
      <c r="L19" s="13"/>
    </row>
    <row r="20" spans="4:12" x14ac:dyDescent="0.25">
      <c r="D20" s="28"/>
      <c r="E20" s="29"/>
      <c r="F20" s="30"/>
      <c r="G20" s="7"/>
      <c r="H20" s="6"/>
      <c r="I20" s="5"/>
      <c r="J20" s="12"/>
      <c r="K20" s="12"/>
      <c r="L20" s="13"/>
    </row>
    <row r="21" spans="4:12" x14ac:dyDescent="0.25">
      <c r="D21" s="11"/>
      <c r="E21" s="12"/>
      <c r="F21" s="12"/>
      <c r="G21" s="12"/>
      <c r="H21" s="12"/>
      <c r="I21" s="12"/>
      <c r="J21" s="12"/>
      <c r="K21" s="12"/>
      <c r="L21" s="13"/>
    </row>
    <row r="22" spans="4:12" x14ac:dyDescent="0.25">
      <c r="D22" s="28" t="s">
        <v>43</v>
      </c>
      <c r="E22" s="29"/>
      <c r="F22" s="30"/>
      <c r="G22" s="7" t="s">
        <v>58</v>
      </c>
      <c r="H22" s="6" t="s">
        <v>57</v>
      </c>
      <c r="I22" s="5" t="s">
        <v>59</v>
      </c>
      <c r="J22" s="12"/>
      <c r="K22" s="12"/>
      <c r="L22" s="13"/>
    </row>
    <row r="23" spans="4:12" x14ac:dyDescent="0.25">
      <c r="D23" s="28"/>
      <c r="E23" s="29"/>
      <c r="F23" s="30"/>
      <c r="G23" s="7"/>
      <c r="H23" s="6"/>
      <c r="I23" s="5"/>
      <c r="J23" s="12"/>
      <c r="K23" s="12"/>
      <c r="L23" s="13"/>
    </row>
    <row r="24" spans="4:12" x14ac:dyDescent="0.25">
      <c r="D24" s="28"/>
      <c r="E24" s="29"/>
      <c r="F24" s="30"/>
      <c r="G24" s="7"/>
      <c r="H24" s="6"/>
      <c r="I24" s="5"/>
      <c r="J24" s="12"/>
      <c r="K24" s="12"/>
      <c r="L24" s="13"/>
    </row>
    <row r="25" spans="4:12" x14ac:dyDescent="0.25">
      <c r="D25" s="28"/>
      <c r="E25" s="29"/>
      <c r="F25" s="30"/>
      <c r="G25" s="7"/>
      <c r="H25" s="6"/>
      <c r="I25" s="5"/>
      <c r="J25" s="12"/>
      <c r="K25" s="12"/>
      <c r="L25" s="13"/>
    </row>
    <row r="26" spans="4:12" x14ac:dyDescent="0.25">
      <c r="D26" s="28"/>
      <c r="E26" s="29"/>
      <c r="F26" s="30"/>
      <c r="G26" s="7"/>
      <c r="H26" s="6"/>
      <c r="I26" s="5"/>
      <c r="J26" s="12"/>
      <c r="K26" s="12"/>
      <c r="L26" s="13"/>
    </row>
    <row r="27" spans="4:12" x14ac:dyDescent="0.25">
      <c r="D27" s="11"/>
      <c r="E27" s="12"/>
      <c r="F27" s="12"/>
      <c r="G27" s="12"/>
      <c r="H27" s="12"/>
      <c r="I27" s="12"/>
      <c r="J27" s="12"/>
      <c r="K27" s="12"/>
      <c r="L27" s="13"/>
    </row>
    <row r="28" spans="4:12" x14ac:dyDescent="0.25">
      <c r="D28" s="11"/>
      <c r="E28" s="12"/>
      <c r="F28" s="12"/>
      <c r="G28" s="12"/>
      <c r="H28" s="12"/>
      <c r="I28" s="12"/>
      <c r="J28" s="12"/>
      <c r="K28" s="12"/>
      <c r="L28" s="13"/>
    </row>
    <row r="29" spans="4:12" x14ac:dyDescent="0.25">
      <c r="D29" s="11"/>
      <c r="E29" s="12"/>
      <c r="F29" s="12"/>
      <c r="G29" s="12"/>
      <c r="H29" s="12"/>
      <c r="I29" s="12"/>
      <c r="J29" s="21" t="s">
        <v>70</v>
      </c>
      <c r="K29" s="22"/>
      <c r="L29" s="24">
        <f>SUM(I9:I20)+SUM(I23:I26)</f>
        <v>0</v>
      </c>
    </row>
    <row r="30" spans="4:12" x14ac:dyDescent="0.25">
      <c r="D30" s="11"/>
      <c r="E30" s="12"/>
      <c r="F30" s="12"/>
      <c r="G30" s="12"/>
      <c r="H30" s="12"/>
      <c r="I30" s="12"/>
      <c r="J30" s="21" t="s">
        <v>67</v>
      </c>
      <c r="K30" s="22"/>
      <c r="L30" s="25">
        <v>0</v>
      </c>
    </row>
    <row r="31" spans="4:12" x14ac:dyDescent="0.25">
      <c r="D31" s="11"/>
      <c r="E31" s="12"/>
      <c r="F31" s="12"/>
      <c r="G31" s="12"/>
      <c r="H31" s="12"/>
      <c r="I31" s="12"/>
      <c r="J31" s="21" t="s">
        <v>68</v>
      </c>
      <c r="K31" s="22"/>
      <c r="L31" s="24">
        <v>4.99</v>
      </c>
    </row>
    <row r="32" spans="4:12" x14ac:dyDescent="0.25">
      <c r="D32" s="11"/>
      <c r="E32" s="12"/>
      <c r="F32" s="12"/>
      <c r="G32" s="12"/>
      <c r="H32" s="12"/>
      <c r="I32" s="12"/>
      <c r="J32" s="23" t="s">
        <v>69</v>
      </c>
      <c r="K32" s="22"/>
      <c r="L32" s="26">
        <f>(L31-L29)/L31</f>
        <v>1</v>
      </c>
    </row>
    <row r="33" spans="4:12" x14ac:dyDescent="0.25">
      <c r="D33" s="11"/>
      <c r="E33" s="12"/>
      <c r="F33" s="12"/>
      <c r="G33" s="12"/>
      <c r="H33" s="12"/>
      <c r="I33" s="12"/>
      <c r="J33" s="12"/>
      <c r="K33" s="12"/>
      <c r="L33" s="13"/>
    </row>
    <row r="34" spans="4:12" x14ac:dyDescent="0.25">
      <c r="D34" s="11"/>
      <c r="E34" s="12"/>
      <c r="F34" s="12"/>
      <c r="G34" s="12"/>
      <c r="H34" s="12"/>
      <c r="I34" s="12"/>
      <c r="J34" s="12"/>
      <c r="K34" s="12"/>
      <c r="L34" s="13"/>
    </row>
    <row r="35" spans="4:12" x14ac:dyDescent="0.25">
      <c r="D35" s="11"/>
      <c r="E35" s="12"/>
      <c r="F35" s="12"/>
      <c r="G35" s="12"/>
      <c r="H35" s="12"/>
      <c r="I35" s="12"/>
      <c r="J35" s="12"/>
      <c r="K35" s="12"/>
      <c r="L35" s="13"/>
    </row>
    <row r="36" spans="4:12" ht="15.75" thickBot="1" x14ac:dyDescent="0.3">
      <c r="D36" s="14"/>
      <c r="E36" s="15"/>
      <c r="F36" s="15"/>
      <c r="G36" s="15"/>
      <c r="H36" s="15"/>
      <c r="I36" s="15"/>
      <c r="J36" s="15"/>
      <c r="K36" s="15"/>
      <c r="L36" s="16"/>
    </row>
  </sheetData>
  <mergeCells count="19">
    <mergeCell ref="D3:L3"/>
    <mergeCell ref="D22:F22"/>
    <mergeCell ref="D23:F23"/>
    <mergeCell ref="D12:F12"/>
    <mergeCell ref="D17:F17"/>
    <mergeCell ref="D13:F13"/>
    <mergeCell ref="D14:F14"/>
    <mergeCell ref="D15:F15"/>
    <mergeCell ref="D16:F16"/>
    <mergeCell ref="D8:F8"/>
    <mergeCell ref="D9:F9"/>
    <mergeCell ref="D10:F10"/>
    <mergeCell ref="D11:F11"/>
    <mergeCell ref="D24:F24"/>
    <mergeCell ref="D25:F25"/>
    <mergeCell ref="D26:F26"/>
    <mergeCell ref="D18:F18"/>
    <mergeCell ref="D19:F19"/>
    <mergeCell ref="D20:F2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Ingrédients</vt:lpstr>
      <vt:lpstr>Recettes</vt:lpstr>
      <vt:lpstr>Calcul de Marge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dcterms:created xsi:type="dcterms:W3CDTF">2020-11-08T16:52:49Z</dcterms:created>
  <dcterms:modified xsi:type="dcterms:W3CDTF">2020-11-09T11:51:20Z</dcterms:modified>
</cp:coreProperties>
</file>