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\Downloads\"/>
    </mc:Choice>
  </mc:AlternateContent>
  <xr:revisionPtr revIDLastSave="0" documentId="13_ncr:1_{81253567-6971-4B7C-9D67-53779B579397}" xr6:coauthVersionLast="45" xr6:coauthVersionMax="45" xr10:uidLastSave="{00000000-0000-0000-0000-000000000000}"/>
  <bookViews>
    <workbookView xWindow="-120" yWindow="-120" windowWidth="24240" windowHeight="13140" xr2:uid="{9093F94F-0EB4-4B44-A2C1-8C80DF9B3D16}"/>
  </bookViews>
  <sheets>
    <sheet name="Relevé Heures Plévin 7-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4" i="1" l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F45" i="1" l="1"/>
  <c r="K44" i="1"/>
  <c r="E44" i="1"/>
  <c r="I44" i="1" s="1"/>
  <c r="K43" i="1"/>
  <c r="I43" i="1"/>
  <c r="E43" i="1"/>
  <c r="K42" i="1"/>
  <c r="E42" i="1"/>
  <c r="I42" i="1" s="1"/>
  <c r="K41" i="1"/>
  <c r="I41" i="1"/>
  <c r="E41" i="1"/>
  <c r="K40" i="1"/>
  <c r="E40" i="1"/>
  <c r="I40" i="1" s="1"/>
  <c r="J37" i="1"/>
  <c r="K37" i="1" s="1"/>
  <c r="E37" i="1"/>
  <c r="I37" i="1" s="1"/>
  <c r="J36" i="1"/>
  <c r="K36" i="1" s="1"/>
  <c r="E36" i="1"/>
  <c r="I36" i="1" s="1"/>
  <c r="J35" i="1"/>
  <c r="K35" i="1" s="1"/>
  <c r="E35" i="1"/>
  <c r="I35" i="1" s="1"/>
  <c r="J34" i="1"/>
  <c r="K34" i="1" s="1"/>
  <c r="E34" i="1"/>
  <c r="I34" i="1" s="1"/>
  <c r="J33" i="1"/>
  <c r="K33" i="1" s="1"/>
  <c r="E33" i="1"/>
  <c r="I33" i="1" s="1"/>
  <c r="K32" i="1"/>
  <c r="I32" i="1"/>
  <c r="E32" i="1"/>
  <c r="K31" i="1"/>
  <c r="E31" i="1"/>
  <c r="I31" i="1" s="1"/>
  <c r="J30" i="1"/>
  <c r="K30" i="1" s="1"/>
  <c r="E30" i="1"/>
  <c r="I30" i="1" s="1"/>
  <c r="J29" i="1"/>
  <c r="K29" i="1" s="1"/>
  <c r="E29" i="1"/>
  <c r="I29" i="1" s="1"/>
  <c r="J28" i="1"/>
  <c r="K28" i="1" s="1"/>
  <c r="E28" i="1"/>
  <c r="I28" i="1" s="1"/>
  <c r="K27" i="1"/>
  <c r="I27" i="1"/>
  <c r="E27" i="1"/>
  <c r="K26" i="1"/>
  <c r="J26" i="1"/>
  <c r="I26" i="1"/>
  <c r="E26" i="1"/>
  <c r="K24" i="1"/>
  <c r="E24" i="1"/>
  <c r="I24" i="1" s="1"/>
  <c r="J23" i="1"/>
  <c r="K23" i="1" s="1"/>
  <c r="E23" i="1"/>
  <c r="I23" i="1" s="1"/>
  <c r="J22" i="1"/>
  <c r="K22" i="1" s="1"/>
  <c r="E22" i="1"/>
  <c r="I22" i="1" s="1"/>
  <c r="J21" i="1"/>
  <c r="K21" i="1" s="1"/>
  <c r="E21" i="1"/>
  <c r="I21" i="1" s="1"/>
  <c r="J20" i="1"/>
  <c r="K20" i="1" s="1"/>
  <c r="E20" i="1"/>
  <c r="I20" i="1" s="1"/>
  <c r="J19" i="1"/>
  <c r="K19" i="1" s="1"/>
  <c r="E19" i="1"/>
  <c r="I19" i="1" s="1"/>
  <c r="K17" i="1"/>
  <c r="I17" i="1"/>
  <c r="E17" i="1"/>
  <c r="K16" i="1"/>
  <c r="E16" i="1"/>
  <c r="I16" i="1" s="1"/>
  <c r="K15" i="1"/>
  <c r="I15" i="1"/>
  <c r="E15" i="1"/>
  <c r="C45" i="1" s="1"/>
  <c r="K14" i="1"/>
  <c r="K45" i="1" s="1"/>
  <c r="I14" i="1"/>
  <c r="I45" i="1" s="1"/>
  <c r="J45" i="1" l="1"/>
</calcChain>
</file>

<file path=xl/sharedStrings.xml><?xml version="1.0" encoding="utf-8"?>
<sst xmlns="http://schemas.openxmlformats.org/spreadsheetml/2006/main" count="39" uniqueCount="36">
  <si>
    <t>Relevé d'heures</t>
  </si>
  <si>
    <t>Nom :</t>
  </si>
  <si>
    <t>Prénom :</t>
  </si>
  <si>
    <t>Grade :</t>
  </si>
  <si>
    <t>Fonction :</t>
  </si>
  <si>
    <t>Echelon :</t>
  </si>
  <si>
    <t>Adresse :</t>
  </si>
  <si>
    <t>Code Postal :</t>
  </si>
  <si>
    <t>Ville :</t>
  </si>
  <si>
    <t>Mois :</t>
  </si>
  <si>
    <t>Juillet</t>
  </si>
  <si>
    <t>Année :</t>
  </si>
  <si>
    <t>Date</t>
  </si>
  <si>
    <t>Collectivité</t>
  </si>
  <si>
    <t>Matin</t>
  </si>
  <si>
    <t>Après-midi</t>
  </si>
  <si>
    <t>Total Journée</t>
  </si>
  <si>
    <t>Km aller/retour</t>
  </si>
  <si>
    <t>Si supérieur à 20 = 1</t>
  </si>
  <si>
    <t>Arrivée</t>
  </si>
  <si>
    <t>Départ</t>
  </si>
  <si>
    <t>Total</t>
  </si>
  <si>
    <t>TOTAUX</t>
  </si>
  <si>
    <t>Attention !!</t>
  </si>
  <si>
    <t>CH</t>
  </si>
  <si>
    <t>Congé Hebdomadaire</t>
  </si>
  <si>
    <t>CA</t>
  </si>
  <si>
    <t>Congé Annuel</t>
  </si>
  <si>
    <t>SA</t>
  </si>
  <si>
    <t>Sans Affectation</t>
  </si>
  <si>
    <t>CM</t>
  </si>
  <si>
    <t>Congé Maladie</t>
  </si>
  <si>
    <t>CE</t>
  </si>
  <si>
    <t>Congé Exceptionnel : Motif à préciser</t>
  </si>
  <si>
    <t>F</t>
  </si>
  <si>
    <t>Jour 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</si>
</sst>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3" tint="0.39997558519241921"/>
      <name val="Calibri Light"/>
      <family val="2"/>
      <scheme val="major"/>
    </font>
    <font>
      <b/>
      <sz val="22"/>
      <color theme="3" tint="0.3999755851924192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i/>
      <sz val="10"/>
      <color theme="3" tint="-0.499984740745262"/>
      <name val="Calibri Light"/>
      <family val="2"/>
      <scheme val="major"/>
    </font>
    <font>
      <sz val="10"/>
      <color theme="3" tint="-0.499984740745262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b/>
      <sz val="8"/>
      <color theme="1"/>
      <name val="Calibri Light"/>
      <family val="2"/>
      <scheme val="major"/>
    </font>
    <font>
      <sz val="8"/>
      <color theme="1"/>
      <name val="Calibri Light"/>
      <family val="2"/>
      <scheme val="major"/>
    </font>
    <font>
      <b/>
      <sz val="16"/>
      <color theme="1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00000"/>
        <bgColor indexed="64"/>
      </patternFill>
    </fill>
  </fills>
  <borders count="21">
    <border>
      <left/>
      <right/>
      <top/>
      <bottom/>
      <diagonal/>
    </border>
    <border>
      <left style="slantDashDot">
        <color theme="3" tint="-0.499984740745262"/>
      </left>
      <right style="slantDashDot">
        <color theme="3" tint="-0.499984740745262"/>
      </right>
      <top style="slantDashDot">
        <color theme="3" tint="-0.499984740745262"/>
      </top>
      <bottom/>
      <diagonal/>
    </border>
    <border>
      <left style="slantDashDot">
        <color theme="3" tint="-0.499984740745262"/>
      </left>
      <right/>
      <top/>
      <bottom/>
      <diagonal/>
    </border>
    <border>
      <left style="slantDashDot">
        <color theme="3" tint="-0.499984740745262"/>
      </left>
      <right style="slantDashDot">
        <color theme="3" tint="-0.499984740745262"/>
      </right>
      <top/>
      <bottom/>
      <diagonal/>
    </border>
    <border>
      <left style="slantDashDot">
        <color theme="3" tint="-0.499984740745262"/>
      </left>
      <right style="hair">
        <color theme="3" tint="-0.499984740745262"/>
      </right>
      <top style="slantDashDot">
        <color theme="3" tint="-0.499984740745262"/>
      </top>
      <bottom style="hair">
        <color theme="3" tint="-0.499984740745262"/>
      </bottom>
      <diagonal/>
    </border>
    <border>
      <left style="hair">
        <color theme="3" tint="-0.499984740745262"/>
      </left>
      <right style="hair">
        <color theme="3" tint="-0.499984740745262"/>
      </right>
      <top style="slantDashDot">
        <color theme="3" tint="-0.499984740745262"/>
      </top>
      <bottom style="hair">
        <color theme="3" tint="-0.499984740745262"/>
      </bottom>
      <diagonal/>
    </border>
    <border>
      <left style="hair">
        <color theme="3" tint="-0.499984740745262"/>
      </left>
      <right style="slantDashDot">
        <color theme="3" tint="-0.499984740745262"/>
      </right>
      <top style="slantDashDot">
        <color theme="3" tint="-0.499984740745262"/>
      </top>
      <bottom style="hair">
        <color theme="3" tint="-0.499984740745262"/>
      </bottom>
      <diagonal/>
    </border>
    <border>
      <left style="slantDashDot">
        <color theme="3" tint="-0.499984740745262"/>
      </left>
      <right style="hair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 style="hair">
        <color theme="3" tint="-0.499984740745262"/>
      </left>
      <right style="hair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 style="hair">
        <color theme="3" tint="-0.499984740745262"/>
      </left>
      <right style="slantDashDot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 style="slantDashDot">
        <color theme="3" tint="-0.499984740745262"/>
      </left>
      <right style="slantDashDot">
        <color theme="3" tint="-0.499984740745262"/>
      </right>
      <top/>
      <bottom style="slantDashDot">
        <color theme="3" tint="-0.499984740745262"/>
      </bottom>
      <diagonal/>
    </border>
    <border>
      <left style="slantDashDot">
        <color theme="3" tint="-0.499984740745262"/>
      </left>
      <right style="hair">
        <color theme="3" tint="-0.499984740745262"/>
      </right>
      <top style="hair">
        <color theme="3" tint="-0.499984740745262"/>
      </top>
      <bottom/>
      <diagonal/>
    </border>
    <border>
      <left style="hair">
        <color theme="3" tint="-0.499984740745262"/>
      </left>
      <right style="hair">
        <color theme="3" tint="-0.499984740745262"/>
      </right>
      <top style="hair">
        <color theme="3" tint="-0.499984740745262"/>
      </top>
      <bottom/>
      <diagonal/>
    </border>
    <border>
      <left style="hair">
        <color theme="3" tint="-0.499984740745262"/>
      </left>
      <right style="slantDashDot">
        <color theme="3" tint="-0.499984740745262"/>
      </right>
      <top style="hair">
        <color theme="3" tint="-0.499984740745262"/>
      </top>
      <bottom/>
      <diagonal/>
    </border>
    <border>
      <left style="slantDashDot">
        <color theme="3" tint="-0.499984740745262"/>
      </left>
      <right style="hair">
        <color theme="3" tint="-0.499984740745262"/>
      </right>
      <top style="hair">
        <color theme="3" tint="-0.499984740745262"/>
      </top>
      <bottom style="slantDashDot">
        <color theme="3" tint="-0.499984740745262"/>
      </bottom>
      <diagonal/>
    </border>
    <border>
      <left style="hair">
        <color theme="3" tint="-0.499984740745262"/>
      </left>
      <right style="hair">
        <color theme="3" tint="-0.499984740745262"/>
      </right>
      <top style="hair">
        <color theme="3" tint="-0.499984740745262"/>
      </top>
      <bottom style="slantDashDot">
        <color theme="3" tint="-0.499984740745262"/>
      </bottom>
      <diagonal/>
    </border>
    <border>
      <left style="hair">
        <color theme="3" tint="-0.499984740745262"/>
      </left>
      <right style="slantDashDot">
        <color theme="3" tint="-0.499984740745262"/>
      </right>
      <top style="hair">
        <color theme="3" tint="-0.499984740745262"/>
      </top>
      <bottom style="slantDashDot">
        <color theme="3" tint="-0.499984740745262"/>
      </bottom>
      <diagonal/>
    </border>
    <border>
      <left style="slantDashDot">
        <color theme="3" tint="-0.499984740745262"/>
      </left>
      <right style="slantDashDot">
        <color theme="3" tint="-0.499984740745262"/>
      </right>
      <top style="slantDashDot">
        <color theme="3" tint="-0.499984740745262"/>
      </top>
      <bottom style="hair">
        <color theme="3" tint="-0.499984740745262"/>
      </bottom>
      <diagonal/>
    </border>
    <border>
      <left style="slantDashDot">
        <color theme="3" tint="-0.499984740745262"/>
      </left>
      <right style="slantDashDot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 style="slantDashDot">
        <color theme="3" tint="-0.499984740745262"/>
      </left>
      <right style="slantDashDot">
        <color theme="3" tint="-0.499984740745262"/>
      </right>
      <top style="hair">
        <color theme="3" tint="-0.499984740745262"/>
      </top>
      <bottom style="slantDashDot">
        <color theme="3" tint="-0.499984740745262"/>
      </bottom>
      <diagonal/>
    </border>
    <border>
      <left style="slantDashDot">
        <color theme="3" tint="-0.499984740745262"/>
      </left>
      <right style="slantDashDot">
        <color theme="3" tint="-0.499984740745262"/>
      </right>
      <top style="slantDashDot">
        <color theme="3" tint="-0.499984740745262"/>
      </top>
      <bottom style="slantDashDot">
        <color theme="3" tint="-0.49998474074526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1">
    <xf numFmtId="0" fontId="0" fillId="0" borderId="0" xfId="0"/>
    <xf numFmtId="0" fontId="4" fillId="0" borderId="0" xfId="0" applyFont="1"/>
    <xf numFmtId="0" fontId="9" fillId="0" borderId="0" xfId="0" applyFont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9" fillId="0" borderId="0" xfId="0" applyFont="1"/>
    <xf numFmtId="164" fontId="9" fillId="0" borderId="4" xfId="0" applyNumberFormat="1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46" fontId="9" fillId="0" borderId="5" xfId="0" applyNumberFormat="1" applyFont="1" applyBorder="1" applyAlignment="1">
      <alignment vertical="center"/>
    </xf>
    <xf numFmtId="46" fontId="9" fillId="0" borderId="8" xfId="0" applyNumberFormat="1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164" fontId="9" fillId="0" borderId="7" xfId="0" applyNumberFormat="1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164" fontId="9" fillId="3" borderId="7" xfId="0" applyNumberFormat="1" applyFont="1" applyFill="1" applyBorder="1" applyAlignment="1">
      <alignment horizontal="left" vertical="center"/>
    </xf>
    <xf numFmtId="0" fontId="9" fillId="3" borderId="8" xfId="0" applyFont="1" applyFill="1" applyBorder="1" applyAlignment="1">
      <alignment horizontal="center" vertical="center"/>
    </xf>
    <xf numFmtId="46" fontId="9" fillId="3" borderId="8" xfId="0" applyNumberFormat="1" applyFont="1" applyFill="1" applyBorder="1" applyAlignment="1">
      <alignment vertical="center"/>
    </xf>
    <xf numFmtId="0" fontId="9" fillId="3" borderId="8" xfId="0" applyFont="1" applyFill="1" applyBorder="1" applyAlignment="1">
      <alignment vertical="center"/>
    </xf>
    <xf numFmtId="0" fontId="9" fillId="3" borderId="9" xfId="0" applyFont="1" applyFill="1" applyBorder="1" applyAlignment="1">
      <alignment horizontal="center" vertical="center"/>
    </xf>
    <xf numFmtId="164" fontId="9" fillId="4" borderId="7" xfId="0" applyNumberFormat="1" applyFont="1" applyFill="1" applyBorder="1" applyAlignment="1">
      <alignment horizontal="left" vertical="center"/>
    </xf>
    <xf numFmtId="0" fontId="8" fillId="4" borderId="8" xfId="0" applyFont="1" applyFill="1" applyBorder="1" applyAlignment="1">
      <alignment horizontal="center" vertical="center"/>
    </xf>
    <xf numFmtId="46" fontId="9" fillId="4" borderId="8" xfId="0" applyNumberFormat="1" applyFont="1" applyFill="1" applyBorder="1" applyAlignment="1">
      <alignment vertical="center"/>
    </xf>
    <xf numFmtId="0" fontId="9" fillId="4" borderId="8" xfId="0" applyFont="1" applyFill="1" applyBorder="1" applyAlignment="1">
      <alignment vertical="center"/>
    </xf>
    <xf numFmtId="0" fontId="9" fillId="4" borderId="9" xfId="0" applyFont="1" applyFill="1" applyBorder="1" applyAlignment="1">
      <alignment horizontal="center" vertical="center"/>
    </xf>
    <xf numFmtId="164" fontId="9" fillId="0" borderId="11" xfId="0" applyNumberFormat="1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46" fontId="9" fillId="0" borderId="12" xfId="0" applyNumberFormat="1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46" fontId="8" fillId="0" borderId="20" xfId="0" applyNumberFormat="1" applyFont="1" applyBorder="1"/>
    <xf numFmtId="0" fontId="8" fillId="0" borderId="20" xfId="0" applyFont="1" applyBorder="1"/>
    <xf numFmtId="0" fontId="8" fillId="0" borderId="20" xfId="0" applyFont="1" applyBorder="1" applyAlignment="1">
      <alignment horizontal="center" vertical="center"/>
    </xf>
    <xf numFmtId="164" fontId="9" fillId="0" borderId="0" xfId="0" applyNumberFormat="1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/>
    <xf numFmtId="0" fontId="8" fillId="0" borderId="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164" fontId="8" fillId="0" borderId="20" xfId="0" applyNumberFormat="1" applyFont="1" applyBorder="1" applyAlignment="1">
      <alignment horizontal="center"/>
    </xf>
    <xf numFmtId="46" fontId="8" fillId="0" borderId="20" xfId="0" applyNumberFormat="1" applyFont="1" applyBorder="1" applyAlignment="1">
      <alignment horizontal="center"/>
    </xf>
    <xf numFmtId="164" fontId="10" fillId="5" borderId="0" xfId="0" applyNumberFormat="1" applyFont="1" applyFill="1" applyAlignment="1">
      <alignment horizontal="center" vertical="center"/>
    </xf>
    <xf numFmtId="0" fontId="7" fillId="0" borderId="3" xfId="1" applyFont="1" applyBorder="1" applyAlignment="1">
      <alignment vertical="center"/>
    </xf>
    <xf numFmtId="0" fontId="7" fillId="0" borderId="10" xfId="1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7E188-F24B-4BF7-9E0D-C5D89619AD05}">
  <dimension ref="A1:L52"/>
  <sheetViews>
    <sheetView showZeros="0" tabSelected="1" topLeftCell="A13" workbookViewId="0">
      <selection activeCell="B14" sqref="B14"/>
    </sheetView>
  </sheetViews>
  <sheetFormatPr baseColWidth="10" defaultRowHeight="15" x14ac:dyDescent="0.25"/>
  <cols>
    <col min="1" max="1" width="31.5703125" style="40" customWidth="1"/>
    <col min="2" max="2" width="12.140625" style="1" customWidth="1"/>
    <col min="3" max="10" width="11.42578125" style="1"/>
    <col min="11" max="11" width="11.42578125" style="39"/>
    <col min="12" max="16384" width="11.42578125" style="1"/>
  </cols>
  <sheetData>
    <row r="1" spans="1:12" ht="29.25" thickBot="1" x14ac:dyDescent="0.5">
      <c r="A1" s="62"/>
      <c r="B1" s="64" t="s">
        <v>0</v>
      </c>
      <c r="C1" s="65"/>
      <c r="D1" s="65"/>
      <c r="E1" s="65"/>
      <c r="F1" s="65"/>
      <c r="G1" s="65"/>
      <c r="H1" s="65"/>
      <c r="I1" s="65"/>
      <c r="J1" s="65"/>
      <c r="K1" s="65"/>
    </row>
    <row r="2" spans="1:12" x14ac:dyDescent="0.25">
      <c r="A2" s="63"/>
      <c r="B2" s="66" t="s">
        <v>1</v>
      </c>
      <c r="C2" s="67"/>
      <c r="D2" s="67"/>
      <c r="E2" s="67"/>
      <c r="F2" s="67"/>
      <c r="G2" s="68" t="s">
        <v>2</v>
      </c>
      <c r="H2" s="67"/>
      <c r="I2" s="67"/>
      <c r="J2" s="67"/>
      <c r="K2" s="69"/>
    </row>
    <row r="3" spans="1:12" x14ac:dyDescent="0.25">
      <c r="A3" s="63"/>
      <c r="B3" s="50"/>
      <c r="C3" s="52"/>
      <c r="D3" s="52"/>
      <c r="E3" s="52"/>
      <c r="F3" s="52"/>
      <c r="G3" s="54"/>
      <c r="H3" s="52"/>
      <c r="I3" s="52"/>
      <c r="J3" s="52"/>
      <c r="K3" s="56"/>
    </row>
    <row r="4" spans="1:12" x14ac:dyDescent="0.25">
      <c r="A4" s="63"/>
      <c r="B4" s="50" t="s">
        <v>3</v>
      </c>
      <c r="C4" s="52"/>
      <c r="D4" s="54" t="s">
        <v>4</v>
      </c>
      <c r="E4" s="70"/>
      <c r="F4" s="70"/>
      <c r="G4" s="70"/>
      <c r="H4" s="70"/>
      <c r="I4" s="54" t="s">
        <v>5</v>
      </c>
      <c r="J4" s="52"/>
      <c r="K4" s="56"/>
    </row>
    <row r="5" spans="1:12" x14ac:dyDescent="0.25">
      <c r="A5" s="63"/>
      <c r="B5" s="50"/>
      <c r="C5" s="52"/>
      <c r="D5" s="54"/>
      <c r="E5" s="70"/>
      <c r="F5" s="70"/>
      <c r="G5" s="70"/>
      <c r="H5" s="70"/>
      <c r="I5" s="54"/>
      <c r="J5" s="52"/>
      <c r="K5" s="56"/>
    </row>
    <row r="6" spans="1:12" x14ac:dyDescent="0.25">
      <c r="A6" s="63"/>
      <c r="B6" s="50" t="s">
        <v>6</v>
      </c>
      <c r="C6" s="52"/>
      <c r="D6" s="52"/>
      <c r="E6" s="52"/>
      <c r="F6" s="52"/>
      <c r="G6" s="52"/>
      <c r="H6" s="52"/>
      <c r="I6" s="52"/>
      <c r="J6" s="52"/>
      <c r="K6" s="56"/>
    </row>
    <row r="7" spans="1:12" x14ac:dyDescent="0.25">
      <c r="A7" s="63"/>
      <c r="B7" s="50"/>
      <c r="C7" s="52"/>
      <c r="D7" s="52"/>
      <c r="E7" s="52"/>
      <c r="F7" s="52"/>
      <c r="G7" s="52"/>
      <c r="H7" s="52"/>
      <c r="I7" s="52"/>
      <c r="J7" s="52"/>
      <c r="K7" s="56"/>
    </row>
    <row r="8" spans="1:12" x14ac:dyDescent="0.25">
      <c r="A8" s="63"/>
      <c r="B8" s="50" t="s">
        <v>7</v>
      </c>
      <c r="C8" s="52"/>
      <c r="D8" s="54" t="s">
        <v>8</v>
      </c>
      <c r="E8" s="52"/>
      <c r="F8" s="52"/>
      <c r="G8" s="52"/>
      <c r="H8" s="52"/>
      <c r="I8" s="52"/>
      <c r="J8" s="52"/>
      <c r="K8" s="56"/>
    </row>
    <row r="9" spans="1:12" x14ac:dyDescent="0.25">
      <c r="A9" s="63"/>
      <c r="B9" s="50"/>
      <c r="C9" s="52"/>
      <c r="D9" s="54"/>
      <c r="E9" s="52"/>
      <c r="F9" s="52"/>
      <c r="G9" s="52"/>
      <c r="H9" s="52"/>
      <c r="I9" s="52"/>
      <c r="J9" s="52"/>
      <c r="K9" s="56"/>
    </row>
    <row r="10" spans="1:12" x14ac:dyDescent="0.25">
      <c r="A10" s="48"/>
      <c r="B10" s="50" t="s">
        <v>9</v>
      </c>
      <c r="C10" s="52" t="s">
        <v>10</v>
      </c>
      <c r="D10" s="54" t="s">
        <v>11</v>
      </c>
      <c r="E10" s="52">
        <v>2020</v>
      </c>
      <c r="F10" s="52"/>
      <c r="G10" s="52"/>
      <c r="H10" s="52"/>
      <c r="I10" s="52"/>
      <c r="J10" s="52"/>
      <c r="K10" s="56"/>
    </row>
    <row r="11" spans="1:12" ht="15.75" thickBot="1" x14ac:dyDescent="0.3">
      <c r="A11" s="49"/>
      <c r="B11" s="51"/>
      <c r="C11" s="53"/>
      <c r="D11" s="55"/>
      <c r="E11" s="53"/>
      <c r="F11" s="53"/>
      <c r="G11" s="53"/>
      <c r="H11" s="53"/>
      <c r="I11" s="53"/>
      <c r="J11" s="53"/>
      <c r="K11" s="57"/>
    </row>
    <row r="12" spans="1:12" s="2" customFormat="1" ht="36" customHeight="1" x14ac:dyDescent="0.25">
      <c r="A12" s="58" t="s">
        <v>12</v>
      </c>
      <c r="B12" s="60" t="s">
        <v>13</v>
      </c>
      <c r="C12" s="41" t="s">
        <v>14</v>
      </c>
      <c r="D12" s="41"/>
      <c r="E12" s="41"/>
      <c r="F12" s="41" t="s">
        <v>15</v>
      </c>
      <c r="G12" s="41"/>
      <c r="H12" s="41"/>
      <c r="I12" s="41" t="s">
        <v>16</v>
      </c>
      <c r="J12" s="41" t="s">
        <v>17</v>
      </c>
      <c r="K12" s="43" t="s">
        <v>18</v>
      </c>
    </row>
    <row r="13" spans="1:12" s="4" customFormat="1" ht="12" thickBot="1" x14ac:dyDescent="0.25">
      <c r="A13" s="59"/>
      <c r="B13" s="61"/>
      <c r="C13" s="3" t="s">
        <v>19</v>
      </c>
      <c r="D13" s="3" t="s">
        <v>20</v>
      </c>
      <c r="E13" s="3" t="s">
        <v>21</v>
      </c>
      <c r="F13" s="3" t="s">
        <v>19</v>
      </c>
      <c r="G13" s="3" t="s">
        <v>20</v>
      </c>
      <c r="H13" s="3" t="s">
        <v>21</v>
      </c>
      <c r="I13" s="42"/>
      <c r="J13" s="42"/>
      <c r="K13" s="44"/>
    </row>
    <row r="14" spans="1:12" s="4" customFormat="1" ht="11.25" x14ac:dyDescent="0.2">
      <c r="A14" s="5">
        <v>44013</v>
      </c>
      <c r="B14" s="6"/>
      <c r="C14" s="7"/>
      <c r="D14" s="7"/>
      <c r="E14" s="7"/>
      <c r="F14" s="7"/>
      <c r="G14" s="7"/>
      <c r="H14" s="7"/>
      <c r="I14" s="8">
        <f>E14+H14</f>
        <v>0</v>
      </c>
      <c r="J14" s="9"/>
      <c r="K14" s="10">
        <f>IF(J14&gt;=20,1,0)</f>
        <v>0</v>
      </c>
      <c r="L14" s="11" t="str">
        <f>IF(AND(ISBLANK(B14),WEEKDAY(A14,2)&lt;6),"SA",IF(AND(B14&lt;&gt;"",WEEKDAY(A14,2)&lt;6),"",IF(WEEKDAY(A14,2)&gt;=6,"CH")))</f>
        <v>SA</v>
      </c>
    </row>
    <row r="15" spans="1:12" s="4" customFormat="1" ht="11.25" x14ac:dyDescent="0.2">
      <c r="A15" s="12">
        <v>44014</v>
      </c>
      <c r="B15" s="13"/>
      <c r="C15" s="8"/>
      <c r="D15" s="8"/>
      <c r="E15" s="8">
        <f>D15-C15</f>
        <v>0</v>
      </c>
      <c r="F15" s="8"/>
      <c r="G15" s="8"/>
      <c r="H15" s="8"/>
      <c r="I15" s="8">
        <f>E15+H15</f>
        <v>0</v>
      </c>
      <c r="J15" s="14"/>
      <c r="K15" s="15">
        <f t="shared" ref="K15:K44" si="0">IF(J15&gt;=20,1,0)</f>
        <v>0</v>
      </c>
      <c r="L15" s="16" t="str">
        <f t="shared" ref="L15:L44" si="1">IF(AND(ISBLANK(B15),WEEKDAY(A15,2)&lt;6),"SA",IF(AND(B15="",WEEKDAY(A15,2)&lt;6),"",IF(WEEKDAY(A15,2)&gt;=6,"CH")))</f>
        <v>SA</v>
      </c>
    </row>
    <row r="16" spans="1:12" s="4" customFormat="1" ht="11.25" x14ac:dyDescent="0.2">
      <c r="A16" s="12">
        <v>44015</v>
      </c>
      <c r="B16" s="13"/>
      <c r="C16" s="8"/>
      <c r="D16" s="8"/>
      <c r="E16" s="8">
        <f t="shared" ref="E16:E44" si="2">D16-C16</f>
        <v>0</v>
      </c>
      <c r="F16" s="8"/>
      <c r="G16" s="8"/>
      <c r="H16" s="8"/>
      <c r="I16" s="8">
        <f t="shared" ref="I16:I44" si="3">E16+H16</f>
        <v>0</v>
      </c>
      <c r="J16" s="14"/>
      <c r="K16" s="15">
        <f t="shared" si="0"/>
        <v>0</v>
      </c>
      <c r="L16" s="16" t="str">
        <f t="shared" si="1"/>
        <v>SA</v>
      </c>
    </row>
    <row r="17" spans="1:12" s="4" customFormat="1" ht="11.25" x14ac:dyDescent="0.2">
      <c r="A17" s="17">
        <v>44016</v>
      </c>
      <c r="B17" s="18"/>
      <c r="C17" s="19"/>
      <c r="D17" s="19"/>
      <c r="E17" s="19">
        <f t="shared" si="2"/>
        <v>0</v>
      </c>
      <c r="F17" s="19"/>
      <c r="G17" s="19"/>
      <c r="H17" s="19"/>
      <c r="I17" s="19">
        <f t="shared" si="3"/>
        <v>0</v>
      </c>
      <c r="J17" s="20"/>
      <c r="K17" s="21">
        <f t="shared" si="0"/>
        <v>0</v>
      </c>
      <c r="L17" s="16" t="str">
        <f t="shared" si="1"/>
        <v>CH</v>
      </c>
    </row>
    <row r="18" spans="1:12" s="4" customFormat="1" ht="11.25" x14ac:dyDescent="0.2">
      <c r="A18" s="17">
        <v>44017</v>
      </c>
      <c r="B18" s="18"/>
      <c r="C18" s="19"/>
      <c r="D18" s="19"/>
      <c r="E18" s="19"/>
      <c r="F18" s="19"/>
      <c r="G18" s="19"/>
      <c r="H18" s="19"/>
      <c r="I18" s="19"/>
      <c r="J18" s="20"/>
      <c r="K18" s="21"/>
      <c r="L18" s="16" t="str">
        <f t="shared" si="1"/>
        <v>CH</v>
      </c>
    </row>
    <row r="19" spans="1:12" s="4" customFormat="1" ht="11.25" x14ac:dyDescent="0.2">
      <c r="A19" s="12">
        <v>44018</v>
      </c>
      <c r="B19" s="13"/>
      <c r="C19" s="8">
        <v>0.33333333333333331</v>
      </c>
      <c r="D19" s="8">
        <v>0.51388888888888895</v>
      </c>
      <c r="E19" s="8">
        <f t="shared" si="2"/>
        <v>0.18055555555555564</v>
      </c>
      <c r="F19" s="8"/>
      <c r="G19" s="8"/>
      <c r="H19" s="8"/>
      <c r="I19" s="8">
        <f t="shared" si="3"/>
        <v>0.18055555555555564</v>
      </c>
      <c r="J19" s="14">
        <f>18.6*2</f>
        <v>37.200000000000003</v>
      </c>
      <c r="K19" s="15">
        <f t="shared" si="0"/>
        <v>1</v>
      </c>
      <c r="L19" s="16" t="str">
        <f t="shared" si="1"/>
        <v>SA</v>
      </c>
    </row>
    <row r="20" spans="1:12" s="4" customFormat="1" ht="11.25" x14ac:dyDescent="0.2">
      <c r="A20" s="12">
        <v>44019</v>
      </c>
      <c r="B20" s="13"/>
      <c r="C20" s="8">
        <v>0.33333333333333331</v>
      </c>
      <c r="D20" s="8">
        <v>0.5</v>
      </c>
      <c r="E20" s="8">
        <f t="shared" si="2"/>
        <v>0.16666666666666669</v>
      </c>
      <c r="F20" s="8"/>
      <c r="G20" s="8"/>
      <c r="H20" s="8"/>
      <c r="I20" s="8">
        <f t="shared" si="3"/>
        <v>0.16666666666666669</v>
      </c>
      <c r="J20" s="14">
        <f t="shared" ref="J20:J37" si="4">18.6*2</f>
        <v>37.200000000000003</v>
      </c>
      <c r="K20" s="15">
        <f t="shared" si="0"/>
        <v>1</v>
      </c>
      <c r="L20" s="16" t="str">
        <f t="shared" si="1"/>
        <v>SA</v>
      </c>
    </row>
    <row r="21" spans="1:12" s="4" customFormat="1" ht="11.25" x14ac:dyDescent="0.2">
      <c r="A21" s="12">
        <v>44020</v>
      </c>
      <c r="B21" s="13"/>
      <c r="C21" s="8">
        <v>0.33333333333333331</v>
      </c>
      <c r="D21" s="8">
        <v>0.5</v>
      </c>
      <c r="E21" s="8">
        <f t="shared" si="2"/>
        <v>0.16666666666666669</v>
      </c>
      <c r="F21" s="8"/>
      <c r="G21" s="8"/>
      <c r="H21" s="8"/>
      <c r="I21" s="8">
        <f t="shared" si="3"/>
        <v>0.16666666666666669</v>
      </c>
      <c r="J21" s="14">
        <f t="shared" si="4"/>
        <v>37.200000000000003</v>
      </c>
      <c r="K21" s="15">
        <f t="shared" si="0"/>
        <v>1</v>
      </c>
      <c r="L21" s="16" t="str">
        <f t="shared" si="1"/>
        <v>SA</v>
      </c>
    </row>
    <row r="22" spans="1:12" s="4" customFormat="1" ht="11.25" x14ac:dyDescent="0.2">
      <c r="A22" s="12">
        <v>44021</v>
      </c>
      <c r="B22" s="13"/>
      <c r="C22" s="8">
        <v>0.33333333333333331</v>
      </c>
      <c r="D22" s="8">
        <v>0.5</v>
      </c>
      <c r="E22" s="8">
        <f t="shared" si="2"/>
        <v>0.16666666666666669</v>
      </c>
      <c r="F22" s="8"/>
      <c r="G22" s="8"/>
      <c r="H22" s="8"/>
      <c r="I22" s="8">
        <f t="shared" si="3"/>
        <v>0.16666666666666669</v>
      </c>
      <c r="J22" s="14">
        <f t="shared" si="4"/>
        <v>37.200000000000003</v>
      </c>
      <c r="K22" s="15">
        <f t="shared" si="0"/>
        <v>1</v>
      </c>
      <c r="L22" s="16" t="str">
        <f t="shared" si="1"/>
        <v>SA</v>
      </c>
    </row>
    <row r="23" spans="1:12" s="4" customFormat="1" ht="11.25" x14ac:dyDescent="0.2">
      <c r="A23" s="12">
        <v>44022</v>
      </c>
      <c r="B23" s="13"/>
      <c r="C23" s="8">
        <v>0.33333333333333331</v>
      </c>
      <c r="D23" s="8">
        <v>0.51388888888888895</v>
      </c>
      <c r="E23" s="8">
        <f t="shared" si="2"/>
        <v>0.18055555555555564</v>
      </c>
      <c r="F23" s="8"/>
      <c r="G23" s="8"/>
      <c r="H23" s="8"/>
      <c r="I23" s="8">
        <f t="shared" si="3"/>
        <v>0.18055555555555564</v>
      </c>
      <c r="J23" s="14">
        <f t="shared" si="4"/>
        <v>37.200000000000003</v>
      </c>
      <c r="K23" s="15">
        <f t="shared" si="0"/>
        <v>1</v>
      </c>
      <c r="L23" s="16" t="str">
        <f t="shared" si="1"/>
        <v>SA</v>
      </c>
    </row>
    <row r="24" spans="1:12" s="4" customFormat="1" ht="11.25" x14ac:dyDescent="0.2">
      <c r="A24" s="17">
        <v>44023</v>
      </c>
      <c r="B24" s="18"/>
      <c r="C24" s="19"/>
      <c r="D24" s="19"/>
      <c r="E24" s="19">
        <f t="shared" si="2"/>
        <v>0</v>
      </c>
      <c r="F24" s="19"/>
      <c r="G24" s="19"/>
      <c r="H24" s="19"/>
      <c r="I24" s="19">
        <f t="shared" si="3"/>
        <v>0</v>
      </c>
      <c r="J24" s="20"/>
      <c r="K24" s="21">
        <f t="shared" si="0"/>
        <v>0</v>
      </c>
      <c r="L24" s="16" t="str">
        <f t="shared" si="1"/>
        <v>CH</v>
      </c>
    </row>
    <row r="25" spans="1:12" s="4" customFormat="1" ht="11.25" x14ac:dyDescent="0.2">
      <c r="A25" s="17">
        <v>44024</v>
      </c>
      <c r="B25" s="18"/>
      <c r="C25" s="19"/>
      <c r="D25" s="19"/>
      <c r="E25" s="19"/>
      <c r="F25" s="19"/>
      <c r="G25" s="19"/>
      <c r="H25" s="19"/>
      <c r="I25" s="19"/>
      <c r="J25" s="20"/>
      <c r="K25" s="21"/>
      <c r="L25" s="16" t="str">
        <f t="shared" si="1"/>
        <v>CH</v>
      </c>
    </row>
    <row r="26" spans="1:12" s="4" customFormat="1" ht="11.25" x14ac:dyDescent="0.2">
      <c r="A26" s="12">
        <v>44025</v>
      </c>
      <c r="B26" s="13"/>
      <c r="C26" s="8"/>
      <c r="D26" s="8"/>
      <c r="E26" s="8">
        <f t="shared" si="2"/>
        <v>0</v>
      </c>
      <c r="F26" s="8"/>
      <c r="G26" s="8"/>
      <c r="H26" s="8"/>
      <c r="I26" s="8">
        <f t="shared" si="3"/>
        <v>0</v>
      </c>
      <c r="J26" s="14">
        <f t="shared" si="4"/>
        <v>37.200000000000003</v>
      </c>
      <c r="K26" s="15">
        <f t="shared" si="0"/>
        <v>1</v>
      </c>
      <c r="L26" s="16" t="str">
        <f t="shared" si="1"/>
        <v>SA</v>
      </c>
    </row>
    <row r="27" spans="1:12" s="4" customFormat="1" ht="11.25" x14ac:dyDescent="0.2">
      <c r="A27" s="22">
        <v>44026</v>
      </c>
      <c r="B27" s="23"/>
      <c r="C27" s="24"/>
      <c r="D27" s="24"/>
      <c r="E27" s="24">
        <f t="shared" si="2"/>
        <v>0</v>
      </c>
      <c r="F27" s="24"/>
      <c r="G27" s="24"/>
      <c r="H27" s="24"/>
      <c r="I27" s="24">
        <f t="shared" si="3"/>
        <v>0</v>
      </c>
      <c r="J27" s="25"/>
      <c r="K27" s="26">
        <f t="shared" si="0"/>
        <v>0</v>
      </c>
      <c r="L27" s="16" t="str">
        <f t="shared" si="1"/>
        <v>SA</v>
      </c>
    </row>
    <row r="28" spans="1:12" s="4" customFormat="1" ht="11.25" x14ac:dyDescent="0.2">
      <c r="A28" s="12">
        <v>44027</v>
      </c>
      <c r="B28" s="13"/>
      <c r="C28" s="8">
        <v>0.33333333333333331</v>
      </c>
      <c r="D28" s="8">
        <v>0.5</v>
      </c>
      <c r="E28" s="8">
        <f t="shared" si="2"/>
        <v>0.16666666666666669</v>
      </c>
      <c r="F28" s="8"/>
      <c r="G28" s="8"/>
      <c r="H28" s="8"/>
      <c r="I28" s="8">
        <f t="shared" si="3"/>
        <v>0.16666666666666669</v>
      </c>
      <c r="J28" s="14">
        <f t="shared" si="4"/>
        <v>37.200000000000003</v>
      </c>
      <c r="K28" s="15">
        <f t="shared" si="0"/>
        <v>1</v>
      </c>
      <c r="L28" s="16" t="str">
        <f t="shared" si="1"/>
        <v>SA</v>
      </c>
    </row>
    <row r="29" spans="1:12" s="4" customFormat="1" ht="11.25" x14ac:dyDescent="0.2">
      <c r="A29" s="12">
        <v>44028</v>
      </c>
      <c r="B29" s="13"/>
      <c r="C29" s="8">
        <v>0.33333333333333331</v>
      </c>
      <c r="D29" s="8">
        <v>0.5</v>
      </c>
      <c r="E29" s="8">
        <f t="shared" si="2"/>
        <v>0.16666666666666669</v>
      </c>
      <c r="F29" s="8"/>
      <c r="G29" s="8"/>
      <c r="H29" s="8"/>
      <c r="I29" s="8">
        <f t="shared" si="3"/>
        <v>0.16666666666666669</v>
      </c>
      <c r="J29" s="14">
        <f t="shared" si="4"/>
        <v>37.200000000000003</v>
      </c>
      <c r="K29" s="15">
        <f t="shared" si="0"/>
        <v>1</v>
      </c>
      <c r="L29" s="16" t="str">
        <f t="shared" si="1"/>
        <v>SA</v>
      </c>
    </row>
    <row r="30" spans="1:12" s="4" customFormat="1" ht="11.25" x14ac:dyDescent="0.2">
      <c r="A30" s="12">
        <v>44029</v>
      </c>
      <c r="B30" s="13"/>
      <c r="C30" s="8">
        <v>0.33333333333333331</v>
      </c>
      <c r="D30" s="8">
        <v>0.5</v>
      </c>
      <c r="E30" s="8">
        <f t="shared" si="2"/>
        <v>0.16666666666666669</v>
      </c>
      <c r="F30" s="8"/>
      <c r="G30" s="8"/>
      <c r="H30" s="8"/>
      <c r="I30" s="8">
        <f t="shared" si="3"/>
        <v>0.16666666666666669</v>
      </c>
      <c r="J30" s="14">
        <f t="shared" si="4"/>
        <v>37.200000000000003</v>
      </c>
      <c r="K30" s="15">
        <f t="shared" si="0"/>
        <v>1</v>
      </c>
      <c r="L30" s="16" t="str">
        <f t="shared" si="1"/>
        <v>SA</v>
      </c>
    </row>
    <row r="31" spans="1:12" s="4" customFormat="1" ht="11.25" x14ac:dyDescent="0.2">
      <c r="A31" s="17">
        <v>44030</v>
      </c>
      <c r="B31" s="18"/>
      <c r="C31" s="19"/>
      <c r="D31" s="19"/>
      <c r="E31" s="19">
        <f t="shared" si="2"/>
        <v>0</v>
      </c>
      <c r="F31" s="19"/>
      <c r="G31" s="19"/>
      <c r="H31" s="19"/>
      <c r="I31" s="19">
        <f t="shared" si="3"/>
        <v>0</v>
      </c>
      <c r="J31" s="20"/>
      <c r="K31" s="21">
        <f t="shared" si="0"/>
        <v>0</v>
      </c>
      <c r="L31" s="16" t="str">
        <f t="shared" si="1"/>
        <v>CH</v>
      </c>
    </row>
    <row r="32" spans="1:12" s="4" customFormat="1" ht="11.25" x14ac:dyDescent="0.2">
      <c r="A32" s="17">
        <v>44031</v>
      </c>
      <c r="B32" s="18"/>
      <c r="C32" s="19"/>
      <c r="D32" s="19"/>
      <c r="E32" s="19">
        <f t="shared" si="2"/>
        <v>0</v>
      </c>
      <c r="F32" s="19"/>
      <c r="G32" s="19"/>
      <c r="H32" s="19"/>
      <c r="I32" s="19">
        <f t="shared" si="3"/>
        <v>0</v>
      </c>
      <c r="J32" s="20"/>
      <c r="K32" s="21">
        <f t="shared" si="0"/>
        <v>0</v>
      </c>
      <c r="L32" s="16" t="str">
        <f t="shared" si="1"/>
        <v>CH</v>
      </c>
    </row>
    <row r="33" spans="1:12" s="4" customFormat="1" ht="11.25" x14ac:dyDescent="0.2">
      <c r="A33" s="12">
        <v>44032</v>
      </c>
      <c r="B33" s="13"/>
      <c r="C33" s="8">
        <v>0.33333333333333331</v>
      </c>
      <c r="D33" s="8">
        <v>0.5</v>
      </c>
      <c r="E33" s="8">
        <f t="shared" si="2"/>
        <v>0.16666666666666669</v>
      </c>
      <c r="F33" s="8"/>
      <c r="G33" s="8"/>
      <c r="H33" s="8"/>
      <c r="I33" s="8">
        <f t="shared" si="3"/>
        <v>0.16666666666666669</v>
      </c>
      <c r="J33" s="14">
        <f t="shared" si="4"/>
        <v>37.200000000000003</v>
      </c>
      <c r="K33" s="15">
        <f t="shared" si="0"/>
        <v>1</v>
      </c>
      <c r="L33" s="16" t="str">
        <f t="shared" si="1"/>
        <v>SA</v>
      </c>
    </row>
    <row r="34" spans="1:12" s="4" customFormat="1" ht="11.25" x14ac:dyDescent="0.2">
      <c r="A34" s="12">
        <v>44033</v>
      </c>
      <c r="B34" s="13"/>
      <c r="C34" s="8">
        <v>0.33333333333333331</v>
      </c>
      <c r="D34" s="8">
        <v>0.5</v>
      </c>
      <c r="E34" s="8">
        <f t="shared" si="2"/>
        <v>0.16666666666666669</v>
      </c>
      <c r="F34" s="8"/>
      <c r="G34" s="8"/>
      <c r="H34" s="8"/>
      <c r="I34" s="8">
        <f t="shared" si="3"/>
        <v>0.16666666666666669</v>
      </c>
      <c r="J34" s="14">
        <f t="shared" si="4"/>
        <v>37.200000000000003</v>
      </c>
      <c r="K34" s="15">
        <f t="shared" si="0"/>
        <v>1</v>
      </c>
      <c r="L34" s="16" t="str">
        <f t="shared" si="1"/>
        <v>SA</v>
      </c>
    </row>
    <row r="35" spans="1:12" s="4" customFormat="1" ht="11.25" x14ac:dyDescent="0.2">
      <c r="A35" s="12">
        <v>44034</v>
      </c>
      <c r="B35" s="13"/>
      <c r="C35" s="8">
        <v>0.33333333333333331</v>
      </c>
      <c r="D35" s="8">
        <v>0.5</v>
      </c>
      <c r="E35" s="8">
        <f t="shared" si="2"/>
        <v>0.16666666666666669</v>
      </c>
      <c r="F35" s="8"/>
      <c r="G35" s="8"/>
      <c r="H35" s="8"/>
      <c r="I35" s="8">
        <f t="shared" si="3"/>
        <v>0.16666666666666669</v>
      </c>
      <c r="J35" s="14">
        <f t="shared" si="4"/>
        <v>37.200000000000003</v>
      </c>
      <c r="K35" s="15">
        <f t="shared" si="0"/>
        <v>1</v>
      </c>
      <c r="L35" s="16" t="str">
        <f t="shared" si="1"/>
        <v>SA</v>
      </c>
    </row>
    <row r="36" spans="1:12" s="4" customFormat="1" ht="11.25" x14ac:dyDescent="0.2">
      <c r="A36" s="12">
        <v>44035</v>
      </c>
      <c r="B36" s="13"/>
      <c r="C36" s="8">
        <v>0.33333333333333331</v>
      </c>
      <c r="D36" s="8">
        <v>0.5</v>
      </c>
      <c r="E36" s="8">
        <f t="shared" si="2"/>
        <v>0.16666666666666669</v>
      </c>
      <c r="F36" s="8"/>
      <c r="G36" s="8"/>
      <c r="H36" s="8"/>
      <c r="I36" s="8">
        <f t="shared" si="3"/>
        <v>0.16666666666666669</v>
      </c>
      <c r="J36" s="14">
        <f t="shared" si="4"/>
        <v>37.200000000000003</v>
      </c>
      <c r="K36" s="15">
        <f t="shared" si="0"/>
        <v>1</v>
      </c>
      <c r="L36" s="16" t="str">
        <f t="shared" si="1"/>
        <v>SA</v>
      </c>
    </row>
    <row r="37" spans="1:12" s="4" customFormat="1" ht="11.25" x14ac:dyDescent="0.2">
      <c r="A37" s="12">
        <v>44036</v>
      </c>
      <c r="B37" s="13"/>
      <c r="C37" s="8">
        <v>0.33333333333333331</v>
      </c>
      <c r="D37" s="8">
        <v>0.5</v>
      </c>
      <c r="E37" s="8">
        <f t="shared" si="2"/>
        <v>0.16666666666666669</v>
      </c>
      <c r="F37" s="8"/>
      <c r="G37" s="8"/>
      <c r="H37" s="8"/>
      <c r="I37" s="8">
        <f t="shared" si="3"/>
        <v>0.16666666666666669</v>
      </c>
      <c r="J37" s="14">
        <f t="shared" si="4"/>
        <v>37.200000000000003</v>
      </c>
      <c r="K37" s="15">
        <f t="shared" si="0"/>
        <v>1</v>
      </c>
      <c r="L37" s="16" t="str">
        <f t="shared" si="1"/>
        <v>SA</v>
      </c>
    </row>
    <row r="38" spans="1:12" s="4" customFormat="1" ht="11.25" x14ac:dyDescent="0.2">
      <c r="A38" s="17">
        <v>44037</v>
      </c>
      <c r="B38" s="18"/>
      <c r="C38" s="19"/>
      <c r="D38" s="19"/>
      <c r="E38" s="19"/>
      <c r="F38" s="19"/>
      <c r="G38" s="19"/>
      <c r="H38" s="19"/>
      <c r="I38" s="19"/>
      <c r="J38" s="20"/>
      <c r="K38" s="21"/>
      <c r="L38" s="16" t="str">
        <f t="shared" si="1"/>
        <v>CH</v>
      </c>
    </row>
    <row r="39" spans="1:12" s="4" customFormat="1" ht="11.25" x14ac:dyDescent="0.2">
      <c r="A39" s="17">
        <v>44038</v>
      </c>
      <c r="B39" s="18"/>
      <c r="C39" s="19"/>
      <c r="D39" s="19"/>
      <c r="E39" s="19"/>
      <c r="F39" s="19"/>
      <c r="G39" s="19"/>
      <c r="H39" s="19"/>
      <c r="I39" s="19"/>
      <c r="J39" s="20"/>
      <c r="K39" s="21"/>
      <c r="L39" s="16" t="str">
        <f t="shared" si="1"/>
        <v>CH</v>
      </c>
    </row>
    <row r="40" spans="1:12" s="4" customFormat="1" ht="11.25" x14ac:dyDescent="0.2">
      <c r="A40" s="12">
        <v>44039</v>
      </c>
      <c r="B40" s="13"/>
      <c r="C40" s="8"/>
      <c r="D40" s="8"/>
      <c r="E40" s="8">
        <f t="shared" si="2"/>
        <v>0</v>
      </c>
      <c r="F40" s="8"/>
      <c r="G40" s="8"/>
      <c r="H40" s="8"/>
      <c r="I40" s="8">
        <f t="shared" si="3"/>
        <v>0</v>
      </c>
      <c r="J40" s="14"/>
      <c r="K40" s="15">
        <f t="shared" si="0"/>
        <v>0</v>
      </c>
      <c r="L40" s="16" t="str">
        <f t="shared" si="1"/>
        <v>SA</v>
      </c>
    </row>
    <row r="41" spans="1:12" s="4" customFormat="1" ht="11.25" x14ac:dyDescent="0.2">
      <c r="A41" s="12">
        <v>44040</v>
      </c>
      <c r="B41" s="13"/>
      <c r="C41" s="8"/>
      <c r="D41" s="8"/>
      <c r="E41" s="8">
        <f t="shared" si="2"/>
        <v>0</v>
      </c>
      <c r="F41" s="8"/>
      <c r="G41" s="8"/>
      <c r="H41" s="8"/>
      <c r="I41" s="8">
        <f t="shared" si="3"/>
        <v>0</v>
      </c>
      <c r="J41" s="14"/>
      <c r="K41" s="15">
        <f t="shared" si="0"/>
        <v>0</v>
      </c>
      <c r="L41" s="16" t="str">
        <f t="shared" si="1"/>
        <v>SA</v>
      </c>
    </row>
    <row r="42" spans="1:12" s="4" customFormat="1" ht="11.25" x14ac:dyDescent="0.2">
      <c r="A42" s="12">
        <v>44041</v>
      </c>
      <c r="B42" s="13"/>
      <c r="C42" s="8"/>
      <c r="D42" s="8"/>
      <c r="E42" s="8">
        <f t="shared" si="2"/>
        <v>0</v>
      </c>
      <c r="F42" s="8"/>
      <c r="G42" s="8"/>
      <c r="H42" s="8"/>
      <c r="I42" s="8">
        <f t="shared" si="3"/>
        <v>0</v>
      </c>
      <c r="J42" s="14"/>
      <c r="K42" s="15">
        <f t="shared" si="0"/>
        <v>0</v>
      </c>
      <c r="L42" s="16" t="str">
        <f t="shared" si="1"/>
        <v>SA</v>
      </c>
    </row>
    <row r="43" spans="1:12" s="4" customFormat="1" ht="11.25" x14ac:dyDescent="0.2">
      <c r="A43" s="12">
        <v>44042</v>
      </c>
      <c r="B43" s="13"/>
      <c r="C43" s="8"/>
      <c r="D43" s="8"/>
      <c r="E43" s="8">
        <f t="shared" si="2"/>
        <v>0</v>
      </c>
      <c r="F43" s="8"/>
      <c r="G43" s="8"/>
      <c r="H43" s="8"/>
      <c r="I43" s="8">
        <f t="shared" si="3"/>
        <v>0</v>
      </c>
      <c r="J43" s="14"/>
      <c r="K43" s="15">
        <f t="shared" si="0"/>
        <v>0</v>
      </c>
      <c r="L43" s="16" t="str">
        <f t="shared" si="1"/>
        <v>SA</v>
      </c>
    </row>
    <row r="44" spans="1:12" s="4" customFormat="1" ht="12" thickBot="1" x14ac:dyDescent="0.25">
      <c r="A44" s="27">
        <v>44043</v>
      </c>
      <c r="B44" s="28"/>
      <c r="C44" s="29"/>
      <c r="D44" s="29"/>
      <c r="E44" s="29">
        <f t="shared" si="2"/>
        <v>0</v>
      </c>
      <c r="F44" s="29"/>
      <c r="G44" s="29"/>
      <c r="H44" s="29"/>
      <c r="I44" s="29">
        <f t="shared" si="3"/>
        <v>0</v>
      </c>
      <c r="J44" s="30"/>
      <c r="K44" s="31">
        <f t="shared" si="0"/>
        <v>0</v>
      </c>
      <c r="L44" s="32" t="str">
        <f t="shared" si="1"/>
        <v>SA</v>
      </c>
    </row>
    <row r="45" spans="1:12" s="4" customFormat="1" ht="15.75" customHeight="1" thickBot="1" x14ac:dyDescent="0.25">
      <c r="A45" s="45" t="s">
        <v>22</v>
      </c>
      <c r="B45" s="45"/>
      <c r="C45" s="46">
        <f>SUM(E14:E44)</f>
        <v>2.1944444444444451</v>
      </c>
      <c r="D45" s="46"/>
      <c r="E45" s="46"/>
      <c r="F45" s="46">
        <f>SUM(H14:H44)</f>
        <v>0</v>
      </c>
      <c r="G45" s="46"/>
      <c r="H45" s="46"/>
      <c r="I45" s="33">
        <f>SUM(I14:I44)</f>
        <v>2.1944444444444451</v>
      </c>
      <c r="J45" s="34">
        <f>SUM(J14:J44)</f>
        <v>520.79999999999995</v>
      </c>
      <c r="K45" s="35">
        <f>SUM(K14:K44)</f>
        <v>14</v>
      </c>
    </row>
    <row r="46" spans="1:12" s="4" customFormat="1" ht="11.25" x14ac:dyDescent="0.2">
      <c r="A46" s="36"/>
      <c r="K46" s="37"/>
    </row>
    <row r="47" spans="1:12" s="4" customFormat="1" ht="11.25" customHeight="1" x14ac:dyDescent="0.2">
      <c r="A47" s="47" t="s">
        <v>23</v>
      </c>
      <c r="B47" s="37" t="s">
        <v>24</v>
      </c>
      <c r="C47" s="38" t="s">
        <v>25</v>
      </c>
      <c r="K47" s="37"/>
    </row>
    <row r="48" spans="1:12" s="4" customFormat="1" ht="11.25" customHeight="1" x14ac:dyDescent="0.2">
      <c r="A48" s="47"/>
      <c r="B48" s="37" t="s">
        <v>26</v>
      </c>
      <c r="C48" s="38" t="s">
        <v>27</v>
      </c>
      <c r="K48" s="37"/>
    </row>
    <row r="49" spans="1:11" s="4" customFormat="1" ht="11.25" customHeight="1" x14ac:dyDescent="0.2">
      <c r="A49" s="47"/>
      <c r="B49" s="37" t="s">
        <v>28</v>
      </c>
      <c r="C49" s="38" t="s">
        <v>29</v>
      </c>
      <c r="K49" s="37"/>
    </row>
    <row r="50" spans="1:11" s="4" customFormat="1" ht="11.25" customHeight="1" x14ac:dyDescent="0.2">
      <c r="A50" s="47"/>
      <c r="B50" s="37" t="s">
        <v>30</v>
      </c>
      <c r="C50" s="38" t="s">
        <v>31</v>
      </c>
      <c r="K50" s="37"/>
    </row>
    <row r="51" spans="1:11" s="4" customFormat="1" ht="11.25" customHeight="1" x14ac:dyDescent="0.2">
      <c r="A51" s="47"/>
      <c r="B51" s="37" t="s">
        <v>32</v>
      </c>
      <c r="C51" s="38" t="s">
        <v>33</v>
      </c>
      <c r="K51" s="37"/>
    </row>
    <row r="52" spans="1:11" x14ac:dyDescent="0.25">
      <c r="A52" s="47"/>
      <c r="B52" s="37" t="s">
        <v>34</v>
      </c>
      <c r="C52" s="38" t="s">
        <v>35</v>
      </c>
    </row>
  </sheetData>
  <mergeCells count="34">
    <mergeCell ref="A1:A9"/>
    <mergeCell ref="B1:K1"/>
    <mergeCell ref="B2:B3"/>
    <mergeCell ref="C2:F3"/>
    <mergeCell ref="G2:G3"/>
    <mergeCell ref="H2:K3"/>
    <mergeCell ref="B4:B5"/>
    <mergeCell ref="C4:C5"/>
    <mergeCell ref="D4:D5"/>
    <mergeCell ref="E4:H5"/>
    <mergeCell ref="I4:I5"/>
    <mergeCell ref="J4:K5"/>
    <mergeCell ref="B6:B7"/>
    <mergeCell ref="C6:K7"/>
    <mergeCell ref="B8:B9"/>
    <mergeCell ref="C8:C9"/>
    <mergeCell ref="D8:D9"/>
    <mergeCell ref="E8:K9"/>
    <mergeCell ref="E10:K11"/>
    <mergeCell ref="A12:A13"/>
    <mergeCell ref="B12:B13"/>
    <mergeCell ref="C12:E12"/>
    <mergeCell ref="F12:H12"/>
    <mergeCell ref="I12:I13"/>
    <mergeCell ref="A47:A52"/>
    <mergeCell ref="A10:A11"/>
    <mergeCell ref="B10:B11"/>
    <mergeCell ref="C10:C11"/>
    <mergeCell ref="D10:D11"/>
    <mergeCell ref="J12:J13"/>
    <mergeCell ref="K12:K13"/>
    <mergeCell ref="A45:B45"/>
    <mergeCell ref="C45:E45"/>
    <mergeCell ref="F45:H4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Relevé Heures Plévin 7-20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 Ganana</dc:creator>
  <cp:lastModifiedBy>Daniel</cp:lastModifiedBy>
  <dcterms:created xsi:type="dcterms:W3CDTF">2020-07-14T11:56:05Z</dcterms:created>
  <dcterms:modified xsi:type="dcterms:W3CDTF">2020-07-14T13:41:10Z</dcterms:modified>
</cp:coreProperties>
</file>